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15480" windowHeight="921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í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 calcMode="manual"/>
</workbook>
</file>

<file path=xl/calcChain.xml><?xml version="1.0" encoding="utf-8"?>
<calcChain xmlns="http://schemas.openxmlformats.org/spreadsheetml/2006/main">
  <c r="E33" i="32" l="1"/>
  <c r="E33" i="31"/>
  <c r="E33" i="30"/>
  <c r="E33" i="27"/>
  <c r="E33" i="26"/>
  <c r="E33" i="24"/>
  <c r="E33" i="22"/>
  <c r="E33" i="20"/>
  <c r="E33" i="17"/>
  <c r="E33" i="16"/>
  <c r="E33" i="15"/>
  <c r="E33" i="14"/>
  <c r="E33" i="12"/>
  <c r="E33" i="11"/>
  <c r="E33" i="9"/>
  <c r="E33" i="8"/>
  <c r="E33" i="7"/>
  <c r="E33" i="6"/>
  <c r="E33" i="4"/>
  <c r="E33" i="1"/>
  <c r="E33" i="34"/>
  <c r="G32" i="32"/>
  <c r="G32" i="31"/>
  <c r="G32" i="30"/>
  <c r="G32" i="29"/>
  <c r="G32" i="28"/>
  <c r="G32" i="27"/>
  <c r="G32" i="26"/>
  <c r="G32" i="25"/>
  <c r="G32" i="24"/>
  <c r="G32" i="23"/>
  <c r="G32" i="22"/>
  <c r="G32" i="21"/>
  <c r="G32" i="20"/>
  <c r="G32" i="19"/>
  <c r="G32" i="18"/>
  <c r="G32" i="17"/>
  <c r="G32" i="16"/>
  <c r="G32" i="15"/>
  <c r="G32" i="14"/>
  <c r="G32" i="13"/>
  <c r="G32" i="12"/>
  <c r="G32" i="11"/>
  <c r="G32" i="10"/>
  <c r="G32" i="9"/>
  <c r="G32" i="8"/>
  <c r="G32" i="7"/>
  <c r="G32" i="6"/>
  <c r="G32" i="5"/>
  <c r="G32" i="4"/>
  <c r="G32" i="3"/>
  <c r="G32" i="2"/>
  <c r="G32" i="1"/>
  <c r="G32" i="34"/>
  <c r="G32" i="33"/>
  <c r="F32" i="32"/>
  <c r="F32" i="30"/>
  <c r="F32" i="29"/>
  <c r="F32" i="28"/>
  <c r="F32" i="26"/>
  <c r="F32" i="25"/>
  <c r="F32" i="24"/>
  <c r="F32" i="23"/>
  <c r="F32" i="21"/>
  <c r="F32" i="20"/>
  <c r="F32" i="19"/>
  <c r="F32" i="18"/>
  <c r="F32" i="17"/>
  <c r="F32" i="16"/>
  <c r="F32" i="15"/>
  <c r="F32" i="13"/>
  <c r="F32" i="12"/>
  <c r="F32" i="11"/>
  <c r="F32" i="10"/>
  <c r="F32" i="9"/>
  <c r="F32" i="8"/>
  <c r="F32" i="7"/>
  <c r="F32" i="6"/>
  <c r="F32" i="4"/>
  <c r="F32" i="3"/>
  <c r="F32" i="1"/>
  <c r="F32" i="34"/>
  <c r="E32" i="32"/>
  <c r="H32" i="32" s="1"/>
  <c r="E32" i="31"/>
  <c r="E32" i="30"/>
  <c r="H32" i="30" s="1"/>
  <c r="E32" i="27"/>
  <c r="E32" i="26"/>
  <c r="E32" i="25"/>
  <c r="E32" i="24"/>
  <c r="E32" i="23"/>
  <c r="E32" i="22"/>
  <c r="E32" i="21"/>
  <c r="E32" i="20"/>
  <c r="E32" i="19"/>
  <c r="E32" i="18"/>
  <c r="E32" i="17"/>
  <c r="E32" i="16"/>
  <c r="E32" i="15"/>
  <c r="E32" i="14"/>
  <c r="E32" i="13"/>
  <c r="E32" i="12"/>
  <c r="E32" i="11"/>
  <c r="E32" i="10"/>
  <c r="E32" i="9"/>
  <c r="E32" i="8"/>
  <c r="E32" i="7"/>
  <c r="E32" i="6"/>
  <c r="E32" i="5"/>
  <c r="E32" i="4"/>
  <c r="E32" i="3"/>
  <c r="E32" i="1"/>
  <c r="E32" i="34"/>
  <c r="G31" i="32"/>
  <c r="G31" i="31"/>
  <c r="G31" i="30"/>
  <c r="H31" i="30" s="1"/>
  <c r="G31" i="29"/>
  <c r="G31" i="28"/>
  <c r="G31" i="27"/>
  <c r="G31" i="26"/>
  <c r="G31" i="25"/>
  <c r="G31" i="24"/>
  <c r="G31" i="23"/>
  <c r="G31" i="22"/>
  <c r="G31" i="21"/>
  <c r="H31" i="21" s="1"/>
  <c r="G31" i="20"/>
  <c r="G31" i="19"/>
  <c r="G31" i="18"/>
  <c r="G31" i="17"/>
  <c r="G31" i="16"/>
  <c r="G31" i="15"/>
  <c r="G31" i="14"/>
  <c r="G31" i="13"/>
  <c r="G31" i="12"/>
  <c r="H31" i="12" s="1"/>
  <c r="G31" i="11"/>
  <c r="G31" i="10"/>
  <c r="G31" i="9"/>
  <c r="G31" i="8"/>
  <c r="G31" i="7"/>
  <c r="G31" i="6"/>
  <c r="G31" i="5"/>
  <c r="G31" i="4"/>
  <c r="G31" i="3"/>
  <c r="H31" i="3" s="1"/>
  <c r="G31" i="2"/>
  <c r="G31" i="1"/>
  <c r="G31" i="34"/>
  <c r="G31" i="33"/>
  <c r="F31" i="32"/>
  <c r="F31" i="30"/>
  <c r="F31" i="25"/>
  <c r="F31" i="23"/>
  <c r="F31" i="22"/>
  <c r="F31" i="20"/>
  <c r="F31" i="19"/>
  <c r="F31" i="17"/>
  <c r="F31" i="15"/>
  <c r="F31" i="13"/>
  <c r="F31" i="10"/>
  <c r="F31" i="9"/>
  <c r="F31" i="8"/>
  <c r="F31" i="6"/>
  <c r="F31" i="4"/>
  <c r="F31" i="3"/>
  <c r="F31" i="2"/>
  <c r="F31" i="1"/>
  <c r="F31" i="34"/>
  <c r="E31" i="32"/>
  <c r="E31" i="30"/>
  <c r="E31" i="27"/>
  <c r="E31" i="26"/>
  <c r="E31" i="24"/>
  <c r="E31" i="22"/>
  <c r="H31" i="22" s="1"/>
  <c r="E31" i="21"/>
  <c r="E31" i="20"/>
  <c r="H31" i="20" s="1"/>
  <c r="E31" i="18"/>
  <c r="E31" i="17"/>
  <c r="E31" i="16"/>
  <c r="E31" i="15"/>
  <c r="E31" i="13"/>
  <c r="E31" i="12"/>
  <c r="E31" i="11"/>
  <c r="E31" i="10"/>
  <c r="E31" i="9"/>
  <c r="E31" i="8"/>
  <c r="E31" i="7"/>
  <c r="E31" i="6"/>
  <c r="E31" i="4"/>
  <c r="H31" i="4" s="1"/>
  <c r="E31" i="3"/>
  <c r="E31" i="1"/>
  <c r="E31" i="34"/>
  <c r="G30" i="32"/>
  <c r="G30" i="31"/>
  <c r="G30" i="30"/>
  <c r="G30" i="29"/>
  <c r="G30" i="28"/>
  <c r="G30" i="27"/>
  <c r="G30" i="26"/>
  <c r="G30" i="25"/>
  <c r="G30" i="24"/>
  <c r="G30" i="23"/>
  <c r="G30" i="22"/>
  <c r="G30" i="21"/>
  <c r="G30" i="20"/>
  <c r="G30" i="19"/>
  <c r="G30" i="18"/>
  <c r="G30" i="17"/>
  <c r="G30" i="16"/>
  <c r="H30" i="16" s="1"/>
  <c r="G30" i="15"/>
  <c r="G30" i="14"/>
  <c r="G30" i="13"/>
  <c r="G30" i="12"/>
  <c r="G30" i="11"/>
  <c r="G30" i="10"/>
  <c r="G30" i="9"/>
  <c r="G30" i="8"/>
  <c r="G30" i="7"/>
  <c r="G30" i="6"/>
  <c r="G30" i="5"/>
  <c r="G30" i="4"/>
  <c r="G30" i="3"/>
  <c r="G30" i="2"/>
  <c r="G30" i="1"/>
  <c r="G30" i="34"/>
  <c r="G30" i="33"/>
  <c r="F30" i="32"/>
  <c r="F30" i="30"/>
  <c r="F30" i="26"/>
  <c r="F30" i="25"/>
  <c r="F30" i="23"/>
  <c r="F30" i="22"/>
  <c r="F30" i="21"/>
  <c r="F30" i="17"/>
  <c r="F30" i="11"/>
  <c r="F30" i="6"/>
  <c r="F30" i="4"/>
  <c r="F30" i="1"/>
  <c r="F30" i="34"/>
  <c r="E30" i="32"/>
  <c r="E30" i="30"/>
  <c r="H30" i="30" s="1"/>
  <c r="E30" i="27"/>
  <c r="E30" i="26"/>
  <c r="E30" i="24"/>
  <c r="E30" i="23"/>
  <c r="E30" i="22"/>
  <c r="E30" i="21"/>
  <c r="E30" i="20"/>
  <c r="E30" i="17"/>
  <c r="E30" i="16"/>
  <c r="E30" i="15"/>
  <c r="E30" i="14"/>
  <c r="E30" i="9"/>
  <c r="E30" i="6"/>
  <c r="E30" i="4"/>
  <c r="E30" i="1"/>
  <c r="E30" i="34"/>
  <c r="G29" i="32"/>
  <c r="H29" i="32" s="1"/>
  <c r="G29" i="31"/>
  <c r="G29" i="30"/>
  <c r="G29" i="29"/>
  <c r="G29" i="28"/>
  <c r="G29" i="27"/>
  <c r="G29" i="26"/>
  <c r="G29" i="25"/>
  <c r="G29" i="24"/>
  <c r="G29" i="23"/>
  <c r="G29" i="22"/>
  <c r="G29" i="21"/>
  <c r="G29" i="20"/>
  <c r="G29" i="19"/>
  <c r="G29" i="18"/>
  <c r="G29" i="17"/>
  <c r="G29" i="16"/>
  <c r="G29" i="15"/>
  <c r="G29" i="14"/>
  <c r="H29" i="14" s="1"/>
  <c r="G29" i="13"/>
  <c r="G29" i="12"/>
  <c r="G29" i="11"/>
  <c r="G29" i="10"/>
  <c r="G29" i="9"/>
  <c r="G29" i="8"/>
  <c r="G29" i="7"/>
  <c r="G29" i="6"/>
  <c r="G29" i="5"/>
  <c r="G29" i="4"/>
  <c r="G29" i="3"/>
  <c r="G29" i="2"/>
  <c r="G29" i="1"/>
  <c r="G29" i="34"/>
  <c r="G29" i="33"/>
  <c r="F29" i="32"/>
  <c r="F29" i="30"/>
  <c r="F29" i="29"/>
  <c r="F29" i="27"/>
  <c r="F29" i="26"/>
  <c r="F29" i="25"/>
  <c r="F29" i="24"/>
  <c r="F29" i="23"/>
  <c r="F29" i="22"/>
  <c r="F29" i="21"/>
  <c r="F29" i="20"/>
  <c r="F29" i="19"/>
  <c r="F29" i="18"/>
  <c r="F29" i="17"/>
  <c r="F29" i="16"/>
  <c r="F29" i="15"/>
  <c r="F29" i="14"/>
  <c r="F29" i="13"/>
  <c r="F29" i="12"/>
  <c r="F29" i="11"/>
  <c r="F29" i="10"/>
  <c r="F29" i="9"/>
  <c r="F29" i="8"/>
  <c r="F29" i="7"/>
  <c r="F29" i="6"/>
  <c r="F29" i="5"/>
  <c r="F29" i="4"/>
  <c r="F29" i="2"/>
  <c r="F29" i="1"/>
  <c r="F29" i="34"/>
  <c r="E29" i="32"/>
  <c r="E29" i="30"/>
  <c r="H29" i="30" s="1"/>
  <c r="E29" i="27"/>
  <c r="E29" i="26"/>
  <c r="E29" i="25"/>
  <c r="E29" i="24"/>
  <c r="E29" i="23"/>
  <c r="E29" i="22"/>
  <c r="E29" i="21"/>
  <c r="E29" i="20"/>
  <c r="E29" i="19"/>
  <c r="E29" i="18"/>
  <c r="E29" i="17"/>
  <c r="E29" i="15"/>
  <c r="E29" i="14"/>
  <c r="E29" i="13"/>
  <c r="E29" i="12"/>
  <c r="E29" i="11"/>
  <c r="H29" i="11" s="1"/>
  <c r="E29" i="10"/>
  <c r="E29" i="9"/>
  <c r="E29" i="8"/>
  <c r="H29" i="8" s="1"/>
  <c r="E29" i="7"/>
  <c r="E29" i="4"/>
  <c r="E29" i="2"/>
  <c r="H29" i="2" s="1"/>
  <c r="E29" i="1"/>
  <c r="H29" i="1" s="1"/>
  <c r="E29" i="34"/>
  <c r="H29" i="34" s="1"/>
  <c r="G28" i="32"/>
  <c r="G28" i="31"/>
  <c r="G28" i="30"/>
  <c r="G28" i="29"/>
  <c r="G28" i="28"/>
  <c r="G28" i="27"/>
  <c r="G28" i="26"/>
  <c r="G28" i="25"/>
  <c r="G28" i="24"/>
  <c r="G28" i="23"/>
  <c r="G28" i="22"/>
  <c r="G28" i="21"/>
  <c r="G28" i="20"/>
  <c r="G28" i="19"/>
  <c r="G28" i="18"/>
  <c r="G28" i="17"/>
  <c r="G28" i="16"/>
  <c r="G28" i="15"/>
  <c r="G28" i="14"/>
  <c r="G28" i="13"/>
  <c r="G28" i="12"/>
  <c r="G28" i="11"/>
  <c r="G28" i="10"/>
  <c r="G28" i="9"/>
  <c r="G28" i="8"/>
  <c r="G28" i="7"/>
  <c r="G28" i="6"/>
  <c r="G28" i="5"/>
  <c r="G28" i="4"/>
  <c r="G28" i="3"/>
  <c r="G28" i="2"/>
  <c r="G28" i="1"/>
  <c r="G28" i="34"/>
  <c r="G28" i="33"/>
  <c r="F28" i="32"/>
  <c r="E28" i="32"/>
  <c r="E28" i="30"/>
  <c r="E28" i="17"/>
  <c r="E28" i="15"/>
  <c r="E28" i="1"/>
  <c r="E28" i="34"/>
  <c r="G27" i="32"/>
  <c r="G27" i="31"/>
  <c r="G27" i="30"/>
  <c r="G27" i="29"/>
  <c r="G27" i="28"/>
  <c r="G27" i="27"/>
  <c r="G27" i="26"/>
  <c r="G27" i="25"/>
  <c r="G27" i="24"/>
  <c r="G27" i="23"/>
  <c r="G27" i="22"/>
  <c r="G27" i="21"/>
  <c r="G27" i="20"/>
  <c r="G27" i="19"/>
  <c r="G27" i="18"/>
  <c r="G27" i="17"/>
  <c r="G27" i="16"/>
  <c r="G27" i="15"/>
  <c r="G27" i="14"/>
  <c r="G27" i="13"/>
  <c r="G27" i="12"/>
  <c r="G27" i="11"/>
  <c r="G27" i="10"/>
  <c r="G27" i="9"/>
  <c r="G27" i="8"/>
  <c r="G27" i="7"/>
  <c r="G27" i="6"/>
  <c r="G27" i="5"/>
  <c r="G27" i="4"/>
  <c r="G27" i="3"/>
  <c r="G27" i="2"/>
  <c r="G27" i="1"/>
  <c r="G27" i="34"/>
  <c r="G27" i="33"/>
  <c r="F27" i="32"/>
  <c r="F27" i="30"/>
  <c r="F27" i="25"/>
  <c r="F27" i="24"/>
  <c r="F27" i="23"/>
  <c r="F27" i="22"/>
  <c r="F27" i="21"/>
  <c r="F27" i="20"/>
  <c r="F27" i="17"/>
  <c r="F27" i="16"/>
  <c r="F27" i="15"/>
  <c r="F27" i="11"/>
  <c r="F27" i="9"/>
  <c r="F27" i="8"/>
  <c r="F27" i="6"/>
  <c r="F27" i="4"/>
  <c r="F27" i="1"/>
  <c r="F27" i="34"/>
  <c r="E27" i="32"/>
  <c r="E27" i="30"/>
  <c r="E27" i="24"/>
  <c r="E27" i="23"/>
  <c r="E27" i="22"/>
  <c r="E27" i="21"/>
  <c r="E27" i="20"/>
  <c r="E27" i="19"/>
  <c r="E27" i="17"/>
  <c r="E27" i="16"/>
  <c r="H27" i="16" s="1"/>
  <c r="E27" i="15"/>
  <c r="E27" i="12"/>
  <c r="E27" i="11"/>
  <c r="E27" i="10"/>
  <c r="E27" i="9"/>
  <c r="E27" i="8"/>
  <c r="E27" i="7"/>
  <c r="E27" i="6"/>
  <c r="E27" i="4"/>
  <c r="H27" i="4" s="1"/>
  <c r="E27" i="3"/>
  <c r="H27" i="3" s="1"/>
  <c r="E27" i="1"/>
  <c r="E27" i="34"/>
  <c r="G26" i="32"/>
  <c r="G26" i="31"/>
  <c r="G26" i="30"/>
  <c r="G26" i="29"/>
  <c r="G26" i="28"/>
  <c r="G26" i="27"/>
  <c r="G26" i="26"/>
  <c r="G26" i="25"/>
  <c r="G26" i="24"/>
  <c r="G26" i="23"/>
  <c r="G26" i="22"/>
  <c r="G26" i="21"/>
  <c r="G26" i="20"/>
  <c r="G26" i="19"/>
  <c r="G26" i="18"/>
  <c r="G26" i="17"/>
  <c r="G26" i="16"/>
  <c r="G26" i="15"/>
  <c r="G26" i="14"/>
  <c r="G26" i="13"/>
  <c r="G26" i="12"/>
  <c r="G26" i="11"/>
  <c r="G26" i="10"/>
  <c r="G26" i="9"/>
  <c r="G26" i="8"/>
  <c r="G26" i="7"/>
  <c r="G26" i="6"/>
  <c r="G26" i="5"/>
  <c r="G26" i="4"/>
  <c r="G26" i="3"/>
  <c r="G26" i="2"/>
  <c r="G26" i="1"/>
  <c r="G26" i="34"/>
  <c r="G26" i="33"/>
  <c r="F26" i="32"/>
  <c r="F26" i="24"/>
  <c r="F26" i="20"/>
  <c r="F26" i="17"/>
  <c r="F26" i="9"/>
  <c r="F26" i="6"/>
  <c r="F26" i="1"/>
  <c r="E26" i="21"/>
  <c r="E26" i="17"/>
  <c r="E26" i="15"/>
  <c r="E26" i="9"/>
  <c r="E26" i="1"/>
  <c r="E26" i="34"/>
  <c r="H26" i="34" s="1"/>
  <c r="G25" i="32"/>
  <c r="H25" i="32" s="1"/>
  <c r="G25" i="31"/>
  <c r="G25" i="30"/>
  <c r="G25" i="29"/>
  <c r="G25" i="28"/>
  <c r="G25" i="27"/>
  <c r="G25" i="26"/>
  <c r="G25" i="25"/>
  <c r="G25" i="24"/>
  <c r="G25" i="23"/>
  <c r="H25" i="23" s="1"/>
  <c r="G25" i="22"/>
  <c r="G25" i="21"/>
  <c r="G25" i="20"/>
  <c r="G25" i="19"/>
  <c r="H25" i="19" s="1"/>
  <c r="G25" i="18"/>
  <c r="G25" i="17"/>
  <c r="G25" i="16"/>
  <c r="G25" i="15"/>
  <c r="G25" i="14"/>
  <c r="H25" i="14" s="1"/>
  <c r="G25" i="13"/>
  <c r="G25" i="12"/>
  <c r="G25" i="11"/>
  <c r="G25" i="10"/>
  <c r="G25" i="9"/>
  <c r="G25" i="8"/>
  <c r="G25" i="7"/>
  <c r="G25" i="6"/>
  <c r="G25" i="5"/>
  <c r="G25" i="4"/>
  <c r="G25" i="3"/>
  <c r="G25" i="2"/>
  <c r="G25" i="1"/>
  <c r="G25" i="34"/>
  <c r="G25" i="33"/>
  <c r="F25" i="32"/>
  <c r="F25" i="30"/>
  <c r="F25" i="24"/>
  <c r="F25" i="21"/>
  <c r="F25" i="17"/>
  <c r="F25" i="15"/>
  <c r="F25" i="13"/>
  <c r="F25" i="9"/>
  <c r="F25" i="6"/>
  <c r="F25" i="3"/>
  <c r="E25" i="32"/>
  <c r="E25" i="23"/>
  <c r="E25" i="22"/>
  <c r="E25" i="19"/>
  <c r="E25" i="17"/>
  <c r="H25" i="17" s="1"/>
  <c r="E25" i="16"/>
  <c r="E25" i="15"/>
  <c r="E25" i="14"/>
  <c r="E25" i="6"/>
  <c r="E25" i="1"/>
  <c r="E25" i="34"/>
  <c r="G24" i="32"/>
  <c r="G24" i="31"/>
  <c r="G24" i="30"/>
  <c r="G24" i="29"/>
  <c r="G24" i="28"/>
  <c r="G24" i="27"/>
  <c r="G24" i="26"/>
  <c r="G24" i="25"/>
  <c r="G24" i="24"/>
  <c r="G24" i="23"/>
  <c r="G24" i="22"/>
  <c r="G24" i="21"/>
  <c r="G24" i="20"/>
  <c r="G24" i="19"/>
  <c r="G24" i="18"/>
  <c r="G24" i="17"/>
  <c r="G24" i="16"/>
  <c r="G24" i="15"/>
  <c r="G24" i="14"/>
  <c r="G24" i="13"/>
  <c r="G24" i="12"/>
  <c r="G24" i="11"/>
  <c r="G24" i="10"/>
  <c r="G24" i="9"/>
  <c r="G24" i="8"/>
  <c r="G24" i="7"/>
  <c r="G24" i="6"/>
  <c r="G24" i="5"/>
  <c r="G24" i="4"/>
  <c r="G24" i="3"/>
  <c r="G24" i="2"/>
  <c r="G24" i="1"/>
  <c r="G24" i="34"/>
  <c r="G24" i="33"/>
  <c r="F24" i="32"/>
  <c r="F24" i="30"/>
  <c r="F24" i="25"/>
  <c r="F24" i="24"/>
  <c r="F24" i="23"/>
  <c r="F24" i="20"/>
  <c r="F24" i="19"/>
  <c r="F24" i="17"/>
  <c r="F24" i="16"/>
  <c r="F24" i="13"/>
  <c r="F24" i="9"/>
  <c r="F24" i="6"/>
  <c r="F24" i="4"/>
  <c r="F24" i="3"/>
  <c r="F24" i="1"/>
  <c r="F24" i="34"/>
  <c r="E24" i="32"/>
  <c r="E24" i="30"/>
  <c r="E24" i="27"/>
  <c r="E24" i="25"/>
  <c r="E24" i="24"/>
  <c r="E24" i="23"/>
  <c r="E24" i="22"/>
  <c r="E24" i="21"/>
  <c r="E24" i="20"/>
  <c r="E24" i="19"/>
  <c r="E24" i="18"/>
  <c r="E24" i="17"/>
  <c r="E24" i="16"/>
  <c r="E24" i="15"/>
  <c r="E24" i="14"/>
  <c r="E24" i="11"/>
  <c r="E24" i="9"/>
  <c r="E24" i="8"/>
  <c r="E24" i="6"/>
  <c r="E24" i="1"/>
  <c r="E24" i="34"/>
  <c r="H24" i="34" s="1"/>
  <c r="G23" i="32"/>
  <c r="G23" i="31"/>
  <c r="G23" i="30"/>
  <c r="G23" i="29"/>
  <c r="G23" i="28"/>
  <c r="G23" i="27"/>
  <c r="G23" i="26"/>
  <c r="G23" i="25"/>
  <c r="G23" i="24"/>
  <c r="G23" i="23"/>
  <c r="G23" i="22"/>
  <c r="G23" i="21"/>
  <c r="G23" i="20"/>
  <c r="G23" i="19"/>
  <c r="G23" i="18"/>
  <c r="G23" i="17"/>
  <c r="G23" i="16"/>
  <c r="G23" i="15"/>
  <c r="G23" i="14"/>
  <c r="G23" i="13"/>
  <c r="G23" i="12"/>
  <c r="G23" i="11"/>
  <c r="G23" i="10"/>
  <c r="G23" i="9"/>
  <c r="G23" i="8"/>
  <c r="G23" i="7"/>
  <c r="G23" i="6"/>
  <c r="G23" i="5"/>
  <c r="G23" i="4"/>
  <c r="G23" i="3"/>
  <c r="G23" i="2"/>
  <c r="G23" i="1"/>
  <c r="G23" i="34"/>
  <c r="G23" i="33"/>
  <c r="F23" i="32"/>
  <c r="F23" i="30"/>
  <c r="F23" i="26"/>
  <c r="F23" i="24"/>
  <c r="F23" i="22"/>
  <c r="F23" i="20"/>
  <c r="F23" i="17"/>
  <c r="F23" i="15"/>
  <c r="F23" i="9"/>
  <c r="F23" i="1"/>
  <c r="F23" i="34"/>
  <c r="E23" i="32"/>
  <c r="E23" i="30"/>
  <c r="E23" i="26"/>
  <c r="E23" i="24"/>
  <c r="E23" i="21"/>
  <c r="E23" i="20"/>
  <c r="E23" i="19"/>
  <c r="E23" i="17"/>
  <c r="E23" i="16"/>
  <c r="E23" i="15"/>
  <c r="E23" i="4"/>
  <c r="H23" i="4" s="1"/>
  <c r="E23" i="1"/>
  <c r="E23" i="34"/>
  <c r="G22" i="32"/>
  <c r="G22" i="31"/>
  <c r="G22" i="30"/>
  <c r="G22" i="29"/>
  <c r="G22" i="28"/>
  <c r="G22" i="27"/>
  <c r="G22" i="26"/>
  <c r="G22" i="25"/>
  <c r="G22" i="24"/>
  <c r="G22" i="23"/>
  <c r="G22" i="22"/>
  <c r="G22" i="21"/>
  <c r="G22" i="20"/>
  <c r="G22" i="19"/>
  <c r="G22" i="18"/>
  <c r="G22" i="17"/>
  <c r="G22" i="16"/>
  <c r="G22" i="15"/>
  <c r="G22" i="14"/>
  <c r="G22" i="13"/>
  <c r="G22" i="12"/>
  <c r="G22" i="11"/>
  <c r="G22" i="10"/>
  <c r="G22" i="9"/>
  <c r="G22" i="8"/>
  <c r="G22" i="7"/>
  <c r="G22" i="6"/>
  <c r="G22" i="5"/>
  <c r="G22" i="4"/>
  <c r="G22" i="3"/>
  <c r="G22" i="2"/>
  <c r="G22" i="1"/>
  <c r="G22" i="34"/>
  <c r="G22" i="33"/>
  <c r="F22" i="32"/>
  <c r="F22" i="30"/>
  <c r="F22" i="29"/>
  <c r="F22" i="26"/>
  <c r="F22" i="24"/>
  <c r="F22" i="23"/>
  <c r="F22" i="19"/>
  <c r="F22" i="13"/>
  <c r="F22" i="6"/>
  <c r="F22" i="4"/>
  <c r="F22" i="1"/>
  <c r="F22" i="34"/>
  <c r="E22" i="32"/>
  <c r="E22" i="30"/>
  <c r="E22" i="26"/>
  <c r="H22" i="26" s="1"/>
  <c r="E22" i="24"/>
  <c r="H22" i="24" s="1"/>
  <c r="E22" i="23"/>
  <c r="E22" i="22"/>
  <c r="E22" i="17"/>
  <c r="E22" i="16"/>
  <c r="E22" i="15"/>
  <c r="E22" i="14"/>
  <c r="E22" i="13"/>
  <c r="E22" i="12"/>
  <c r="E22" i="9"/>
  <c r="E22" i="8"/>
  <c r="E22" i="6"/>
  <c r="E22" i="1"/>
  <c r="H22" i="1" s="1"/>
  <c r="E22" i="34"/>
  <c r="H22" i="34" s="1"/>
  <c r="G21" i="32"/>
  <c r="G21" i="31"/>
  <c r="G21" i="30"/>
  <c r="G21" i="29"/>
  <c r="G21" i="28"/>
  <c r="G21" i="27"/>
  <c r="G21" i="26"/>
  <c r="G21" i="25"/>
  <c r="G21" i="24"/>
  <c r="G21" i="23"/>
  <c r="G21" i="22"/>
  <c r="G21" i="21"/>
  <c r="G21" i="20"/>
  <c r="G21" i="19"/>
  <c r="G21" i="18"/>
  <c r="G21" i="17"/>
  <c r="G21" i="16"/>
  <c r="G21" i="15"/>
  <c r="G21" i="14"/>
  <c r="G21" i="13"/>
  <c r="G21" i="12"/>
  <c r="G21" i="11"/>
  <c r="G21" i="10"/>
  <c r="G21" i="9"/>
  <c r="G21" i="8"/>
  <c r="G21" i="7"/>
  <c r="G21" i="6"/>
  <c r="G21" i="5"/>
  <c r="G21" i="4"/>
  <c r="G21" i="3"/>
  <c r="G21" i="2"/>
  <c r="G21" i="1"/>
  <c r="G21" i="34"/>
  <c r="G21" i="33"/>
  <c r="F21" i="32"/>
  <c r="F21" i="30"/>
  <c r="F21" i="26"/>
  <c r="F21" i="23"/>
  <c r="F21" i="20"/>
  <c r="F21" i="19"/>
  <c r="F21" i="17"/>
  <c r="F21" i="16"/>
  <c r="F21" i="15"/>
  <c r="F21" i="13"/>
  <c r="F21" i="12"/>
  <c r="F21" i="9"/>
  <c r="F21" i="8"/>
  <c r="F21" i="7"/>
  <c r="F21" i="6"/>
  <c r="F21" i="4"/>
  <c r="F21" i="1"/>
  <c r="F21" i="34"/>
  <c r="E21" i="32"/>
  <c r="E21" i="31"/>
  <c r="E21" i="30"/>
  <c r="E21" i="27"/>
  <c r="H21" i="27" s="1"/>
  <c r="E21" i="26"/>
  <c r="E21" i="24"/>
  <c r="E21" i="23"/>
  <c r="E21" i="21"/>
  <c r="H21" i="21" s="1"/>
  <c r="E21" i="20"/>
  <c r="E21" i="19"/>
  <c r="H21" i="19" s="1"/>
  <c r="E21" i="17"/>
  <c r="E21" i="16"/>
  <c r="E21" i="15"/>
  <c r="H21" i="15" s="1"/>
  <c r="E21" i="14"/>
  <c r="E21" i="13"/>
  <c r="E21" i="12"/>
  <c r="H21" i="12" s="1"/>
  <c r="E21" i="11"/>
  <c r="E21" i="9"/>
  <c r="E21" i="8"/>
  <c r="E21" i="6"/>
  <c r="H21" i="6" s="1"/>
  <c r="E21" i="4"/>
  <c r="E21" i="1"/>
  <c r="H21" i="1" s="1"/>
  <c r="E21" i="34"/>
  <c r="H21" i="34" s="1"/>
  <c r="G20" i="32"/>
  <c r="G20" i="31"/>
  <c r="G20" i="30"/>
  <c r="G20" i="29"/>
  <c r="G20" i="28"/>
  <c r="G20" i="27"/>
  <c r="G20" i="26"/>
  <c r="G20" i="25"/>
  <c r="G20" i="24"/>
  <c r="G20" i="23"/>
  <c r="G20" i="22"/>
  <c r="G20" i="21"/>
  <c r="G20" i="20"/>
  <c r="G20" i="19"/>
  <c r="G20" i="18"/>
  <c r="G20" i="17"/>
  <c r="G20" i="16"/>
  <c r="G20" i="15"/>
  <c r="G20" i="14"/>
  <c r="G20" i="13"/>
  <c r="G20" i="12"/>
  <c r="G20" i="11"/>
  <c r="G20" i="10"/>
  <c r="G20" i="9"/>
  <c r="G20" i="8"/>
  <c r="G20" i="7"/>
  <c r="G20" i="6"/>
  <c r="G20" i="5"/>
  <c r="G20" i="4"/>
  <c r="G20" i="3"/>
  <c r="G20" i="2"/>
  <c r="G20" i="1"/>
  <c r="H20" i="1" s="1"/>
  <c r="G20" i="34"/>
  <c r="G20" i="33"/>
  <c r="F20" i="32"/>
  <c r="F20" i="24"/>
  <c r="E20" i="32"/>
  <c r="E20" i="20"/>
  <c r="E20" i="17"/>
  <c r="E20" i="16"/>
  <c r="E20" i="15"/>
  <c r="E20" i="1"/>
  <c r="G19" i="32"/>
  <c r="H19" i="32" s="1"/>
  <c r="G19" i="31"/>
  <c r="G19" i="30"/>
  <c r="G19" i="29"/>
  <c r="G19" i="28"/>
  <c r="G19" i="27"/>
  <c r="G19" i="26"/>
  <c r="G19" i="25"/>
  <c r="G19" i="24"/>
  <c r="G19" i="23"/>
  <c r="H19" i="23" s="1"/>
  <c r="G19" i="22"/>
  <c r="G19" i="21"/>
  <c r="G19" i="20"/>
  <c r="G19" i="19"/>
  <c r="H19" i="19" s="1"/>
  <c r="G19" i="18"/>
  <c r="G19" i="17"/>
  <c r="G19" i="16"/>
  <c r="G19" i="15"/>
  <c r="G19" i="14"/>
  <c r="G19" i="13"/>
  <c r="G19" i="12"/>
  <c r="G19" i="11"/>
  <c r="G19" i="10"/>
  <c r="G19" i="9"/>
  <c r="G19" i="8"/>
  <c r="G19" i="7"/>
  <c r="G19" i="6"/>
  <c r="G19" i="5"/>
  <c r="G19" i="4"/>
  <c r="G19" i="3"/>
  <c r="G19" i="2"/>
  <c r="G19" i="1"/>
  <c r="G19" i="34"/>
  <c r="G19" i="33"/>
  <c r="F19" i="32"/>
  <c r="F19" i="30"/>
  <c r="F19" i="29"/>
  <c r="F19" i="27"/>
  <c r="F19" i="24"/>
  <c r="F19" i="23"/>
  <c r="F19" i="22"/>
  <c r="F19" i="20"/>
  <c r="F19" i="19"/>
  <c r="F19" i="17"/>
  <c r="F19" i="16"/>
  <c r="F19" i="15"/>
  <c r="F19" i="14"/>
  <c r="F19" i="13"/>
  <c r="F19" i="12"/>
  <c r="F19" i="11"/>
  <c r="F19" i="9"/>
  <c r="F19" i="8"/>
  <c r="F19" i="7"/>
  <c r="F19" i="5"/>
  <c r="F19" i="4"/>
  <c r="F19" i="1"/>
  <c r="F19" i="34"/>
  <c r="E19" i="32"/>
  <c r="E19" i="30"/>
  <c r="E19" i="29"/>
  <c r="E19" i="27"/>
  <c r="E19" i="26"/>
  <c r="E19" i="25"/>
  <c r="E19" i="24"/>
  <c r="E19" i="23"/>
  <c r="E19" i="22"/>
  <c r="E19" i="21"/>
  <c r="E19" i="20"/>
  <c r="E19" i="19"/>
  <c r="E19" i="17"/>
  <c r="E19" i="16"/>
  <c r="E19" i="15"/>
  <c r="E19" i="14"/>
  <c r="E19" i="13"/>
  <c r="E19" i="12"/>
  <c r="E19" i="11"/>
  <c r="E19" i="9"/>
  <c r="E19" i="8"/>
  <c r="E19" i="7"/>
  <c r="E19" i="4"/>
  <c r="E19" i="2"/>
  <c r="E19" i="1"/>
  <c r="E19" i="34"/>
  <c r="H19" i="34" s="1"/>
  <c r="D505" i="32"/>
  <c r="D13" i="32" s="1"/>
  <c r="D505" i="31"/>
  <c r="D13" i="31" s="1"/>
  <c r="D505" i="30"/>
  <c r="D13" i="30" s="1"/>
  <c r="D505" i="29"/>
  <c r="D13" i="29" s="1"/>
  <c r="D505" i="28"/>
  <c r="D13" i="28" s="1"/>
  <c r="D505" i="27"/>
  <c r="D13" i="27" s="1"/>
  <c r="D505" i="26"/>
  <c r="D13" i="26" s="1"/>
  <c r="D505" i="25"/>
  <c r="D13" i="25" s="1"/>
  <c r="D505" i="24"/>
  <c r="D13" i="24" s="1"/>
  <c r="D505" i="23"/>
  <c r="D13" i="23" s="1"/>
  <c r="D505" i="22"/>
  <c r="D13" i="22" s="1"/>
  <c r="D505" i="21"/>
  <c r="D13" i="21" s="1"/>
  <c r="D505" i="20"/>
  <c r="D13" i="20" s="1"/>
  <c r="D505" i="19"/>
  <c r="D13" i="19" s="1"/>
  <c r="D505" i="18"/>
  <c r="D13" i="18" s="1"/>
  <c r="D505" i="17"/>
  <c r="D13" i="17" s="1"/>
  <c r="D505" i="16"/>
  <c r="D13" i="16" s="1"/>
  <c r="D505" i="15"/>
  <c r="D13" i="15" s="1"/>
  <c r="D505" i="14"/>
  <c r="D13" i="14" s="1"/>
  <c r="D505" i="13"/>
  <c r="D13" i="13" s="1"/>
  <c r="D505" i="12"/>
  <c r="D13" i="12" s="1"/>
  <c r="D505" i="11"/>
  <c r="D13" i="11" s="1"/>
  <c r="D505" i="10"/>
  <c r="D13" i="10" s="1"/>
  <c r="D505" i="9"/>
  <c r="D13" i="9" s="1"/>
  <c r="D505" i="8"/>
  <c r="D13" i="8" s="1"/>
  <c r="D505" i="7"/>
  <c r="D13" i="7" s="1"/>
  <c r="D505" i="6"/>
  <c r="D13" i="6" s="1"/>
  <c r="D505" i="5"/>
  <c r="D13" i="5" s="1"/>
  <c r="D505" i="4"/>
  <c r="D13" i="4" s="1"/>
  <c r="D505" i="3"/>
  <c r="D13" i="3" s="1"/>
  <c r="D505" i="2"/>
  <c r="D13" i="2" s="1"/>
  <c r="D505" i="1"/>
  <c r="D13" i="1" s="1"/>
  <c r="D505" i="34"/>
  <c r="D13" i="34" s="1"/>
  <c r="D505" i="33"/>
  <c r="D13" i="33" s="1"/>
  <c r="D294" i="32"/>
  <c r="D12" i="32" s="1"/>
  <c r="D294" i="31"/>
  <c r="D12" i="31" s="1"/>
  <c r="D294" i="30"/>
  <c r="D12" i="30" s="1"/>
  <c r="D294" i="29"/>
  <c r="D12" i="29" s="1"/>
  <c r="D294" i="28"/>
  <c r="D12" i="28" s="1"/>
  <c r="D294" i="27"/>
  <c r="D12" i="27" s="1"/>
  <c r="D294" i="26"/>
  <c r="D12" i="26" s="1"/>
  <c r="D294" i="25"/>
  <c r="D12" i="25" s="1"/>
  <c r="D294" i="24"/>
  <c r="D12" i="24" s="1"/>
  <c r="D294" i="23"/>
  <c r="D12" i="23" s="1"/>
  <c r="D294" i="22"/>
  <c r="D12" i="22" s="1"/>
  <c r="D294" i="21"/>
  <c r="D12" i="21" s="1"/>
  <c r="D294" i="20"/>
  <c r="D12" i="20" s="1"/>
  <c r="D294" i="19"/>
  <c r="D12" i="19" s="1"/>
  <c r="D294" i="18"/>
  <c r="D12" i="18" s="1"/>
  <c r="D294" i="17"/>
  <c r="D12" i="17" s="1"/>
  <c r="D294" i="16"/>
  <c r="D12" i="16" s="1"/>
  <c r="D294" i="15"/>
  <c r="D12" i="15" s="1"/>
  <c r="D294" i="14"/>
  <c r="D12" i="14" s="1"/>
  <c r="D294" i="13"/>
  <c r="D12" i="13" s="1"/>
  <c r="D294" i="12"/>
  <c r="D12" i="12" s="1"/>
  <c r="D294" i="11"/>
  <c r="D12" i="11" s="1"/>
  <c r="D294" i="10"/>
  <c r="D12" i="10" s="1"/>
  <c r="D294" i="9"/>
  <c r="D12" i="9" s="1"/>
  <c r="D294" i="8"/>
  <c r="D12" i="8" s="1"/>
  <c r="D294" i="7"/>
  <c r="D12" i="7" s="1"/>
  <c r="D294" i="6"/>
  <c r="D12" i="6" s="1"/>
  <c r="D294" i="5"/>
  <c r="D12" i="5" s="1"/>
  <c r="D294" i="4"/>
  <c r="D12" i="4" s="1"/>
  <c r="D294" i="3"/>
  <c r="D12" i="3" s="1"/>
  <c r="D294" i="2"/>
  <c r="D12" i="2" s="1"/>
  <c r="D294" i="1"/>
  <c r="D12" i="1" s="1"/>
  <c r="D294" i="34"/>
  <c r="D12" i="34" s="1"/>
  <c r="D294" i="33"/>
  <c r="D12" i="33" s="1"/>
  <c r="D151" i="32"/>
  <c r="D11" i="32" s="1"/>
  <c r="D151" i="31"/>
  <c r="D11" i="31" s="1"/>
  <c r="D151" i="30"/>
  <c r="D11" i="30" s="1"/>
  <c r="D151" i="29"/>
  <c r="D11" i="29" s="1"/>
  <c r="D151" i="28"/>
  <c r="D11" i="28" s="1"/>
  <c r="D151" i="27"/>
  <c r="D11" i="27" s="1"/>
  <c r="D151" i="26"/>
  <c r="D11" i="26" s="1"/>
  <c r="D151" i="25"/>
  <c r="D11" i="25" s="1"/>
  <c r="D151" i="24"/>
  <c r="D11" i="24" s="1"/>
  <c r="D151" i="23"/>
  <c r="D11" i="23" s="1"/>
  <c r="D151" i="22"/>
  <c r="D11" i="22" s="1"/>
  <c r="D151" i="21"/>
  <c r="D11" i="21" s="1"/>
  <c r="D151" i="20"/>
  <c r="D11" i="20" s="1"/>
  <c r="D151" i="19"/>
  <c r="D11" i="19" s="1"/>
  <c r="D151" i="18"/>
  <c r="D11" i="18" s="1"/>
  <c r="D151" i="17"/>
  <c r="D11" i="17" s="1"/>
  <c r="D151" i="16"/>
  <c r="D11" i="16" s="1"/>
  <c r="D151" i="15"/>
  <c r="D11" i="15" s="1"/>
  <c r="D151" i="14"/>
  <c r="D11" i="14" s="1"/>
  <c r="D151" i="13"/>
  <c r="D11" i="13" s="1"/>
  <c r="D151" i="12"/>
  <c r="D11" i="12" s="1"/>
  <c r="D151" i="11"/>
  <c r="D11" i="11" s="1"/>
  <c r="D151" i="10"/>
  <c r="D11" i="10" s="1"/>
  <c r="D151" i="9"/>
  <c r="D11" i="9" s="1"/>
  <c r="D151" i="8"/>
  <c r="D11" i="8" s="1"/>
  <c r="D151" i="7"/>
  <c r="D11" i="7" s="1"/>
  <c r="D151" i="6"/>
  <c r="D11" i="6" s="1"/>
  <c r="D151" i="5"/>
  <c r="D11" i="5" s="1"/>
  <c r="D151" i="4"/>
  <c r="D11" i="4" s="1"/>
  <c r="D151" i="3"/>
  <c r="D11" i="3" s="1"/>
  <c r="D151" i="2"/>
  <c r="D11" i="2" s="1"/>
  <c r="D151" i="1"/>
  <c r="D11" i="1" s="1"/>
  <c r="D151" i="34"/>
  <c r="D11" i="34" s="1"/>
  <c r="D151" i="33"/>
  <c r="D11" i="33" s="1"/>
  <c r="D70" i="32"/>
  <c r="D10" i="32" s="1"/>
  <c r="D70" i="31"/>
  <c r="D10" i="31" s="1"/>
  <c r="D70" i="30"/>
  <c r="D10" i="30" s="1"/>
  <c r="D70" i="29"/>
  <c r="D10" i="29" s="1"/>
  <c r="D70" i="28"/>
  <c r="D10" i="28" s="1"/>
  <c r="D70" i="27"/>
  <c r="D10" i="27" s="1"/>
  <c r="D70" i="26"/>
  <c r="D10" i="26" s="1"/>
  <c r="D70" i="25"/>
  <c r="D10" i="25" s="1"/>
  <c r="D70" i="24"/>
  <c r="D10" i="24" s="1"/>
  <c r="D70" i="23"/>
  <c r="D10" i="23" s="1"/>
  <c r="D70" i="22"/>
  <c r="D10" i="22" s="1"/>
  <c r="D70" i="21"/>
  <c r="D10" i="21" s="1"/>
  <c r="D70" i="20"/>
  <c r="D10" i="20" s="1"/>
  <c r="D70" i="19"/>
  <c r="D10" i="19" s="1"/>
  <c r="D70" i="18"/>
  <c r="D10" i="18" s="1"/>
  <c r="D70" i="17"/>
  <c r="D10" i="17" s="1"/>
  <c r="D70" i="16"/>
  <c r="D10" i="16" s="1"/>
  <c r="D70" i="15"/>
  <c r="D10" i="15" s="1"/>
  <c r="D70" i="14"/>
  <c r="D10" i="14" s="1"/>
  <c r="D70" i="13"/>
  <c r="D10" i="13" s="1"/>
  <c r="D70" i="12"/>
  <c r="D10" i="12" s="1"/>
  <c r="D70" i="11"/>
  <c r="D10" i="11" s="1"/>
  <c r="D70" i="10"/>
  <c r="D10" i="10" s="1"/>
  <c r="D70" i="9"/>
  <c r="D10" i="9" s="1"/>
  <c r="D70" i="8"/>
  <c r="D10" i="8" s="1"/>
  <c r="D70" i="7"/>
  <c r="D10" i="7" s="1"/>
  <c r="D70" i="6"/>
  <c r="D10" i="6" s="1"/>
  <c r="D70" i="5"/>
  <c r="D10" i="5" s="1"/>
  <c r="D70" i="4"/>
  <c r="D10" i="4" s="1"/>
  <c r="D70" i="3"/>
  <c r="D10" i="3" s="1"/>
  <c r="D70" i="2"/>
  <c r="D10" i="2" s="1"/>
  <c r="D70" i="1"/>
  <c r="D10" i="1" s="1"/>
  <c r="D70" i="34"/>
  <c r="D10" i="34" s="1"/>
  <c r="D70" i="33"/>
  <c r="D10" i="33" s="1"/>
  <c r="D18" i="32"/>
  <c r="D18" i="31"/>
  <c r="D9" i="31" s="1"/>
  <c r="D18" i="30"/>
  <c r="D9" i="30" s="1"/>
  <c r="D18" i="29"/>
  <c r="D18" i="28"/>
  <c r="D9" i="28" s="1"/>
  <c r="D18" i="27"/>
  <c r="D9" i="27" s="1"/>
  <c r="D18" i="26"/>
  <c r="D18" i="25"/>
  <c r="D9" i="25" s="1"/>
  <c r="D18" i="24"/>
  <c r="D9" i="24" s="1"/>
  <c r="D18" i="23"/>
  <c r="D18" i="22"/>
  <c r="D9" i="22" s="1"/>
  <c r="D18" i="21"/>
  <c r="D9" i="21" s="1"/>
  <c r="D18" i="20"/>
  <c r="D18" i="19"/>
  <c r="D9" i="19" s="1"/>
  <c r="D18" i="18"/>
  <c r="D9" i="18" s="1"/>
  <c r="D18" i="17"/>
  <c r="D18" i="16"/>
  <c r="D9" i="16" s="1"/>
  <c r="D18" i="15"/>
  <c r="D9" i="15" s="1"/>
  <c r="D18" i="14"/>
  <c r="D18" i="13"/>
  <c r="D9" i="13" s="1"/>
  <c r="D18" i="12"/>
  <c r="D9" i="12" s="1"/>
  <c r="D18" i="11"/>
  <c r="D18" i="10"/>
  <c r="D9" i="10" s="1"/>
  <c r="D18" i="9"/>
  <c r="D9" i="9" s="1"/>
  <c r="D18" i="8"/>
  <c r="D18" i="7"/>
  <c r="D9" i="7" s="1"/>
  <c r="D18" i="6"/>
  <c r="D9" i="6" s="1"/>
  <c r="D18" i="5"/>
  <c r="D18" i="4"/>
  <c r="D9" i="4" s="1"/>
  <c r="D18" i="3"/>
  <c r="D9" i="3" s="1"/>
  <c r="D18" i="2"/>
  <c r="D18" i="1"/>
  <c r="D9" i="1" s="1"/>
  <c r="D18" i="34"/>
  <c r="D9" i="34" s="1"/>
  <c r="D18" i="33"/>
  <c r="C505" i="32"/>
  <c r="C13" i="32" s="1"/>
  <c r="C505" i="31"/>
  <c r="C13" i="31" s="1"/>
  <c r="C505" i="30"/>
  <c r="C13" i="30" s="1"/>
  <c r="C505" i="29"/>
  <c r="C13" i="29" s="1"/>
  <c r="C505" i="28"/>
  <c r="C13" i="28" s="1"/>
  <c r="C505" i="27"/>
  <c r="C13" i="27" s="1"/>
  <c r="C505" i="26"/>
  <c r="C13" i="26" s="1"/>
  <c r="C505" i="25"/>
  <c r="C13" i="25" s="1"/>
  <c r="C505" i="24"/>
  <c r="C13" i="24" s="1"/>
  <c r="C505" i="23"/>
  <c r="C13" i="23" s="1"/>
  <c r="C505" i="22"/>
  <c r="C13" i="22" s="1"/>
  <c r="C505" i="21"/>
  <c r="C13" i="21" s="1"/>
  <c r="C505" i="20"/>
  <c r="C13" i="20" s="1"/>
  <c r="C505" i="19"/>
  <c r="C13" i="19" s="1"/>
  <c r="C505" i="18"/>
  <c r="C13" i="18" s="1"/>
  <c r="C505" i="17"/>
  <c r="C13" i="17" s="1"/>
  <c r="C505" i="16"/>
  <c r="C13" i="16" s="1"/>
  <c r="C505" i="15"/>
  <c r="C13" i="15" s="1"/>
  <c r="C505" i="14"/>
  <c r="C13" i="14" s="1"/>
  <c r="C505" i="13"/>
  <c r="C13" i="13" s="1"/>
  <c r="C505" i="12"/>
  <c r="C13" i="12" s="1"/>
  <c r="C505" i="11"/>
  <c r="C13" i="11" s="1"/>
  <c r="C505" i="10"/>
  <c r="C13" i="10" s="1"/>
  <c r="C505" i="9"/>
  <c r="C13" i="9" s="1"/>
  <c r="C505" i="8"/>
  <c r="C13" i="8" s="1"/>
  <c r="C505" i="7"/>
  <c r="C13" i="7" s="1"/>
  <c r="C505" i="6"/>
  <c r="C13" i="6" s="1"/>
  <c r="C505" i="5"/>
  <c r="C13" i="5" s="1"/>
  <c r="C505" i="4"/>
  <c r="C13" i="4" s="1"/>
  <c r="C505" i="3"/>
  <c r="C13" i="3" s="1"/>
  <c r="C505" i="2"/>
  <c r="C13" i="2" s="1"/>
  <c r="C505" i="1"/>
  <c r="C13" i="1" s="1"/>
  <c r="C505" i="34"/>
  <c r="C13" i="34" s="1"/>
  <c r="C505" i="33"/>
  <c r="C13" i="33" s="1"/>
  <c r="C294" i="32"/>
  <c r="C12" i="32" s="1"/>
  <c r="C294" i="31"/>
  <c r="C12" i="31" s="1"/>
  <c r="C294" i="30"/>
  <c r="C12" i="30" s="1"/>
  <c r="C294" i="29"/>
  <c r="C12" i="29" s="1"/>
  <c r="C294" i="28"/>
  <c r="C12" i="28" s="1"/>
  <c r="C294" i="27"/>
  <c r="C12" i="27" s="1"/>
  <c r="C294" i="26"/>
  <c r="C12" i="26" s="1"/>
  <c r="C294" i="25"/>
  <c r="C12" i="25" s="1"/>
  <c r="C294" i="24"/>
  <c r="C12" i="24" s="1"/>
  <c r="C294" i="23"/>
  <c r="C12" i="23" s="1"/>
  <c r="C294" i="22"/>
  <c r="C12" i="22" s="1"/>
  <c r="C294" i="21"/>
  <c r="C12" i="21" s="1"/>
  <c r="C294" i="20"/>
  <c r="C12" i="20" s="1"/>
  <c r="C294" i="19"/>
  <c r="C12" i="19" s="1"/>
  <c r="C294" i="18"/>
  <c r="C12" i="18" s="1"/>
  <c r="C294" i="17"/>
  <c r="C12" i="17" s="1"/>
  <c r="E12" i="17" s="1"/>
  <c r="C294" i="16"/>
  <c r="C12" i="16" s="1"/>
  <c r="C294" i="15"/>
  <c r="C12" i="15" s="1"/>
  <c r="C294" i="14"/>
  <c r="C12" i="14" s="1"/>
  <c r="C294" i="13"/>
  <c r="C12" i="13" s="1"/>
  <c r="C294" i="12"/>
  <c r="C12" i="12" s="1"/>
  <c r="C294" i="11"/>
  <c r="C12" i="11" s="1"/>
  <c r="C294" i="10"/>
  <c r="C12" i="10" s="1"/>
  <c r="C294" i="9"/>
  <c r="C12" i="9" s="1"/>
  <c r="C294" i="8"/>
  <c r="C12" i="8" s="1"/>
  <c r="C294" i="7"/>
  <c r="C12" i="7" s="1"/>
  <c r="C294" i="6"/>
  <c r="C12" i="6" s="1"/>
  <c r="C294" i="5"/>
  <c r="C12" i="5" s="1"/>
  <c r="C294" i="4"/>
  <c r="C12" i="4" s="1"/>
  <c r="C294" i="3"/>
  <c r="C12" i="3" s="1"/>
  <c r="C294" i="2"/>
  <c r="C12" i="2" s="1"/>
  <c r="C294" i="1"/>
  <c r="C12" i="1" s="1"/>
  <c r="C294" i="34"/>
  <c r="C12" i="34" s="1"/>
  <c r="C294" i="33"/>
  <c r="C12" i="33" s="1"/>
  <c r="C151" i="32"/>
  <c r="C11" i="32" s="1"/>
  <c r="C151" i="31"/>
  <c r="C11" i="31" s="1"/>
  <c r="C151" i="30"/>
  <c r="C11" i="30" s="1"/>
  <c r="C151" i="29"/>
  <c r="C11" i="29" s="1"/>
  <c r="C151" i="28"/>
  <c r="C11" i="28" s="1"/>
  <c r="C151" i="27"/>
  <c r="C11" i="27" s="1"/>
  <c r="C151" i="26"/>
  <c r="C11" i="26" s="1"/>
  <c r="C151" i="25"/>
  <c r="C11" i="25" s="1"/>
  <c r="C151" i="24"/>
  <c r="C11" i="24" s="1"/>
  <c r="C151" i="23"/>
  <c r="C11" i="23" s="1"/>
  <c r="C151" i="22"/>
  <c r="C11" i="22" s="1"/>
  <c r="C151" i="21"/>
  <c r="C11" i="21" s="1"/>
  <c r="C151" i="20"/>
  <c r="C11" i="20" s="1"/>
  <c r="C151" i="19"/>
  <c r="C11" i="19" s="1"/>
  <c r="C151" i="18"/>
  <c r="C11" i="18" s="1"/>
  <c r="E11" i="18" s="1"/>
  <c r="C151" i="17"/>
  <c r="C11" i="17" s="1"/>
  <c r="C151" i="16"/>
  <c r="C11" i="16" s="1"/>
  <c r="C151" i="15"/>
  <c r="C11" i="15" s="1"/>
  <c r="C151" i="14"/>
  <c r="C11" i="14" s="1"/>
  <c r="C151" i="13"/>
  <c r="C11" i="13" s="1"/>
  <c r="C151" i="12"/>
  <c r="C11" i="12" s="1"/>
  <c r="C151" i="11"/>
  <c r="C11" i="11" s="1"/>
  <c r="C151" i="10"/>
  <c r="C11" i="10" s="1"/>
  <c r="C151" i="9"/>
  <c r="C11" i="9" s="1"/>
  <c r="E11" i="9" s="1"/>
  <c r="C151" i="8"/>
  <c r="C11" i="8" s="1"/>
  <c r="C151" i="7"/>
  <c r="C11" i="7" s="1"/>
  <c r="C151" i="6"/>
  <c r="C11" i="6" s="1"/>
  <c r="C151" i="5"/>
  <c r="C11" i="5" s="1"/>
  <c r="C151" i="4"/>
  <c r="C11" i="4" s="1"/>
  <c r="C151" i="3"/>
  <c r="C11" i="3" s="1"/>
  <c r="C151" i="2"/>
  <c r="C11" i="2" s="1"/>
  <c r="C151" i="1"/>
  <c r="C11" i="1" s="1"/>
  <c r="C151" i="34"/>
  <c r="C11" i="34" s="1"/>
  <c r="C151" i="33"/>
  <c r="C11" i="33" s="1"/>
  <c r="C70" i="32"/>
  <c r="C10" i="32" s="1"/>
  <c r="C70" i="31"/>
  <c r="C10" i="31" s="1"/>
  <c r="C70" i="30"/>
  <c r="C10" i="30" s="1"/>
  <c r="C70" i="29"/>
  <c r="C10" i="29" s="1"/>
  <c r="C70" i="28"/>
  <c r="C10" i="28" s="1"/>
  <c r="C70" i="27"/>
  <c r="C10" i="27" s="1"/>
  <c r="C70" i="26"/>
  <c r="C10" i="26" s="1"/>
  <c r="C70" i="25"/>
  <c r="C10" i="25" s="1"/>
  <c r="C70" i="24"/>
  <c r="C10" i="24" s="1"/>
  <c r="C70" i="23"/>
  <c r="C10" i="23" s="1"/>
  <c r="C70" i="22"/>
  <c r="C10" i="22" s="1"/>
  <c r="C70" i="21"/>
  <c r="C10" i="21" s="1"/>
  <c r="C70" i="20"/>
  <c r="C10" i="20" s="1"/>
  <c r="C70" i="19"/>
  <c r="C10" i="19" s="1"/>
  <c r="C70" i="18"/>
  <c r="C10" i="18" s="1"/>
  <c r="E10" i="18" s="1"/>
  <c r="C70" i="17"/>
  <c r="C10" i="17" s="1"/>
  <c r="C70" i="16"/>
  <c r="C10" i="16" s="1"/>
  <c r="C70" i="15"/>
  <c r="C10" i="15" s="1"/>
  <c r="C70" i="14"/>
  <c r="C10" i="14" s="1"/>
  <c r="C70" i="13"/>
  <c r="C10" i="13" s="1"/>
  <c r="C70" i="12"/>
  <c r="C10" i="12" s="1"/>
  <c r="C70" i="11"/>
  <c r="C10" i="11" s="1"/>
  <c r="C70" i="10"/>
  <c r="C10" i="10" s="1"/>
  <c r="C70" i="9"/>
  <c r="C10" i="9" s="1"/>
  <c r="E10" i="9" s="1"/>
  <c r="C70" i="8"/>
  <c r="C10" i="8" s="1"/>
  <c r="C70" i="7"/>
  <c r="C10" i="7" s="1"/>
  <c r="C70" i="6"/>
  <c r="C10" i="6" s="1"/>
  <c r="C70" i="5"/>
  <c r="C10" i="5" s="1"/>
  <c r="C70" i="4"/>
  <c r="C10" i="4" s="1"/>
  <c r="C70" i="3"/>
  <c r="C10" i="3" s="1"/>
  <c r="C70" i="2"/>
  <c r="C10" i="2" s="1"/>
  <c r="C70" i="1"/>
  <c r="C10" i="1" s="1"/>
  <c r="C70" i="34"/>
  <c r="C10" i="34" s="1"/>
  <c r="C70" i="33"/>
  <c r="C10" i="33" s="1"/>
  <c r="C18" i="32"/>
  <c r="C9" i="32" s="1"/>
  <c r="C18" i="31"/>
  <c r="C18" i="30"/>
  <c r="C18" i="29"/>
  <c r="C9" i="29" s="1"/>
  <c r="C18" i="28"/>
  <c r="C18" i="27"/>
  <c r="C18" i="26"/>
  <c r="C18" i="25"/>
  <c r="C18" i="24"/>
  <c r="C18" i="23"/>
  <c r="C9" i="23" s="1"/>
  <c r="C18" i="22"/>
  <c r="C18" i="21"/>
  <c r="C18" i="20"/>
  <c r="C9" i="20" s="1"/>
  <c r="C18" i="19"/>
  <c r="C18" i="18"/>
  <c r="C8" i="18" s="1"/>
  <c r="C18" i="17"/>
  <c r="C8" i="17" s="1"/>
  <c r="C18" i="16"/>
  <c r="C18" i="15"/>
  <c r="C9" i="15" s="1"/>
  <c r="C18" i="14"/>
  <c r="C18" i="13"/>
  <c r="C18" i="12"/>
  <c r="C18" i="11"/>
  <c r="C9" i="11" s="1"/>
  <c r="C18" i="10"/>
  <c r="C18" i="9"/>
  <c r="C8" i="9" s="1"/>
  <c r="C18" i="8"/>
  <c r="C18" i="7"/>
  <c r="C18" i="6"/>
  <c r="C18" i="5"/>
  <c r="C8" i="5" s="1"/>
  <c r="C18" i="4"/>
  <c r="C18" i="3"/>
  <c r="C18" i="2"/>
  <c r="C8" i="2" s="1"/>
  <c r="C18" i="1"/>
  <c r="C18" i="34"/>
  <c r="C18" i="33"/>
  <c r="H26" i="1" l="1"/>
  <c r="H27" i="34"/>
  <c r="H27" i="8"/>
  <c r="H27" i="11"/>
  <c r="H27" i="20"/>
  <c r="H27" i="23"/>
  <c r="H27" i="32"/>
  <c r="H29" i="18"/>
  <c r="H29" i="21"/>
  <c r="H29" i="24"/>
  <c r="H29" i="27"/>
  <c r="H30" i="4"/>
  <c r="H30" i="22"/>
  <c r="H31" i="8"/>
  <c r="H31" i="11"/>
  <c r="H31" i="15"/>
  <c r="H31" i="18"/>
  <c r="H31" i="27"/>
  <c r="H32" i="1"/>
  <c r="H32" i="5"/>
  <c r="H32" i="8"/>
  <c r="H32" i="11"/>
  <c r="H32" i="14"/>
  <c r="H32" i="17"/>
  <c r="H32" i="20"/>
  <c r="H32" i="23"/>
  <c r="H32" i="26"/>
  <c r="H30" i="1"/>
  <c r="H31" i="17"/>
  <c r="H31" i="26"/>
  <c r="H31" i="32"/>
  <c r="H32" i="4"/>
  <c r="H32" i="7"/>
  <c r="H32" i="10"/>
  <c r="H32" i="13"/>
  <c r="H32" i="16"/>
  <c r="H32" i="19"/>
  <c r="H32" i="22"/>
  <c r="H32" i="25"/>
  <c r="H28" i="1"/>
  <c r="H25" i="1"/>
  <c r="F26" i="34"/>
  <c r="D8" i="33"/>
  <c r="D8" i="2"/>
  <c r="F11" i="2" s="1"/>
  <c r="H22" i="6"/>
  <c r="H22" i="12"/>
  <c r="H22" i="15"/>
  <c r="H29" i="4"/>
  <c r="H30" i="27"/>
  <c r="H31" i="6"/>
  <c r="H31" i="9"/>
  <c r="H31" i="24"/>
  <c r="H19" i="1"/>
  <c r="H20" i="16"/>
  <c r="H21" i="4"/>
  <c r="H23" i="21"/>
  <c r="H23" i="30"/>
  <c r="H25" i="6"/>
  <c r="H30" i="15"/>
  <c r="H19" i="2"/>
  <c r="H23" i="34"/>
  <c r="H23" i="19"/>
  <c r="H24" i="11"/>
  <c r="H24" i="32"/>
  <c r="H25" i="34"/>
  <c r="H28" i="34"/>
  <c r="H30" i="9"/>
  <c r="H30" i="21"/>
  <c r="H30" i="24"/>
  <c r="H31" i="34"/>
  <c r="F28" i="34"/>
  <c r="H30" i="34"/>
  <c r="F20" i="34"/>
  <c r="F25" i="34"/>
  <c r="F25" i="1"/>
  <c r="F28" i="1"/>
  <c r="H20" i="15"/>
  <c r="F20" i="1"/>
  <c r="H21" i="8"/>
  <c r="H23" i="1"/>
  <c r="H23" i="16"/>
  <c r="H24" i="8"/>
  <c r="H27" i="6"/>
  <c r="F19" i="2"/>
  <c r="F24" i="2"/>
  <c r="F27" i="2"/>
  <c r="F32" i="2"/>
  <c r="F20" i="2"/>
  <c r="F21" i="2"/>
  <c r="F26" i="2"/>
  <c r="F30" i="2"/>
  <c r="H19" i="4"/>
  <c r="H19" i="20"/>
  <c r="H19" i="26"/>
  <c r="H21" i="9"/>
  <c r="H21" i="24"/>
  <c r="H21" i="30"/>
  <c r="F22" i="2"/>
  <c r="H23" i="15"/>
  <c r="H23" i="24"/>
  <c r="F23" i="2"/>
  <c r="F25" i="2"/>
  <c r="F28" i="2"/>
  <c r="H21" i="11"/>
  <c r="H24" i="6"/>
  <c r="F30" i="3"/>
  <c r="F20" i="3"/>
  <c r="F22" i="3"/>
  <c r="F29" i="3"/>
  <c r="H19" i="12"/>
  <c r="H19" i="15"/>
  <c r="F19" i="3"/>
  <c r="F21" i="3"/>
  <c r="H22" i="8"/>
  <c r="H22" i="30"/>
  <c r="F23" i="3"/>
  <c r="H24" i="9"/>
  <c r="H24" i="15"/>
  <c r="F26" i="3"/>
  <c r="F27" i="3"/>
  <c r="F28" i="3"/>
  <c r="F20" i="4"/>
  <c r="H30" i="6"/>
  <c r="F25" i="4"/>
  <c r="F26" i="4"/>
  <c r="D8" i="5"/>
  <c r="D8" i="8"/>
  <c r="H19" i="7"/>
  <c r="F23" i="4"/>
  <c r="F28" i="4"/>
  <c r="H19" i="8"/>
  <c r="H19" i="29"/>
  <c r="F23" i="5"/>
  <c r="H26" i="15"/>
  <c r="H27" i="19"/>
  <c r="H27" i="22"/>
  <c r="H28" i="17"/>
  <c r="H29" i="7"/>
  <c r="H29" i="10"/>
  <c r="H29" i="13"/>
  <c r="F20" i="5"/>
  <c r="F21" i="5"/>
  <c r="F22" i="5"/>
  <c r="F24" i="5"/>
  <c r="F25" i="5"/>
  <c r="F27" i="5"/>
  <c r="F31" i="5"/>
  <c r="H19" i="11"/>
  <c r="H19" i="14"/>
  <c r="H19" i="17"/>
  <c r="H25" i="16"/>
  <c r="H25" i="22"/>
  <c r="F26" i="5"/>
  <c r="H28" i="32"/>
  <c r="F28" i="5"/>
  <c r="H29" i="19"/>
  <c r="H29" i="22"/>
  <c r="H29" i="25"/>
  <c r="H30" i="14"/>
  <c r="H30" i="17"/>
  <c r="F30" i="5"/>
  <c r="F32" i="5"/>
  <c r="F19" i="6"/>
  <c r="F20" i="6"/>
  <c r="H22" i="9"/>
  <c r="F23" i="6"/>
  <c r="F28" i="6"/>
  <c r="F28" i="7"/>
  <c r="F22" i="7"/>
  <c r="F23" i="7"/>
  <c r="F24" i="7"/>
  <c r="F26" i="7"/>
  <c r="F27" i="7"/>
  <c r="F20" i="7"/>
  <c r="F25" i="7"/>
  <c r="F30" i="7"/>
  <c r="F31" i="7"/>
  <c r="F24" i="8"/>
  <c r="F20" i="8"/>
  <c r="F22" i="8"/>
  <c r="F23" i="8"/>
  <c r="F25" i="8"/>
  <c r="F26" i="8"/>
  <c r="F28" i="8"/>
  <c r="F30" i="8"/>
  <c r="D8" i="11"/>
  <c r="H21" i="31"/>
  <c r="H22" i="13"/>
  <c r="H22" i="16"/>
  <c r="H25" i="15"/>
  <c r="H26" i="9"/>
  <c r="H27" i="15"/>
  <c r="H27" i="30"/>
  <c r="F20" i="9"/>
  <c r="F28" i="9"/>
  <c r="H19" i="9"/>
  <c r="H19" i="30"/>
  <c r="H21" i="13"/>
  <c r="H21" i="16"/>
  <c r="H22" i="22"/>
  <c r="F22" i="9"/>
  <c r="H24" i="17"/>
  <c r="H24" i="20"/>
  <c r="H24" i="23"/>
  <c r="H27" i="9"/>
  <c r="H27" i="12"/>
  <c r="H27" i="21"/>
  <c r="H27" i="24"/>
  <c r="F30" i="9"/>
  <c r="F19" i="10"/>
  <c r="F21" i="10"/>
  <c r="F24" i="10"/>
  <c r="F25" i="10"/>
  <c r="F27" i="10"/>
  <c r="F28" i="10"/>
  <c r="F20" i="10"/>
  <c r="F22" i="10"/>
  <c r="F23" i="10"/>
  <c r="F26" i="10"/>
  <c r="F30" i="10"/>
  <c r="F25" i="11"/>
  <c r="F22" i="11"/>
  <c r="F20" i="11"/>
  <c r="F21" i="11"/>
  <c r="F23" i="11"/>
  <c r="F24" i="11"/>
  <c r="F26" i="11"/>
  <c r="F28" i="11"/>
  <c r="F31" i="11"/>
  <c r="D8" i="14"/>
  <c r="F12" i="14" s="1"/>
  <c r="F20" i="13"/>
  <c r="F22" i="12"/>
  <c r="F23" i="13"/>
  <c r="F25" i="12"/>
  <c r="F26" i="12"/>
  <c r="F30" i="12"/>
  <c r="F24" i="12"/>
  <c r="F27" i="12"/>
  <c r="H28" i="15"/>
  <c r="F31" i="12"/>
  <c r="F20" i="12"/>
  <c r="F23" i="12"/>
  <c r="F28" i="12"/>
  <c r="H19" i="22"/>
  <c r="H19" i="25"/>
  <c r="H21" i="20"/>
  <c r="H22" i="23"/>
  <c r="H24" i="14"/>
  <c r="F26" i="13"/>
  <c r="F30" i="13"/>
  <c r="H19" i="13"/>
  <c r="H19" i="16"/>
  <c r="H21" i="14"/>
  <c r="H22" i="14"/>
  <c r="H22" i="17"/>
  <c r="H22" i="32"/>
  <c r="H23" i="20"/>
  <c r="H23" i="26"/>
  <c r="F28" i="13"/>
  <c r="F27" i="13"/>
  <c r="F26" i="14"/>
  <c r="F27" i="14"/>
  <c r="F28" i="14"/>
  <c r="F20" i="14"/>
  <c r="F21" i="14"/>
  <c r="F22" i="14"/>
  <c r="F23" i="14"/>
  <c r="F24" i="14"/>
  <c r="F25" i="14"/>
  <c r="F30" i="14"/>
  <c r="F31" i="14"/>
  <c r="F32" i="14"/>
  <c r="F22" i="15"/>
  <c r="F24" i="15"/>
  <c r="F26" i="15"/>
  <c r="F30" i="15"/>
  <c r="F20" i="15"/>
  <c r="F28" i="15"/>
  <c r="F20" i="16"/>
  <c r="F25" i="16"/>
  <c r="F26" i="16"/>
  <c r="F23" i="16"/>
  <c r="F22" i="16"/>
  <c r="F28" i="16"/>
  <c r="F30" i="16"/>
  <c r="F31" i="16"/>
  <c r="D8" i="17"/>
  <c r="G8" i="17" s="1"/>
  <c r="D8" i="20"/>
  <c r="F11" i="20" s="1"/>
  <c r="D8" i="23"/>
  <c r="D8" i="26"/>
  <c r="F13" i="26" s="1"/>
  <c r="D8" i="29"/>
  <c r="F11" i="29" s="1"/>
  <c r="D8" i="32"/>
  <c r="H19" i="21"/>
  <c r="H19" i="24"/>
  <c r="H19" i="27"/>
  <c r="H21" i="17"/>
  <c r="H21" i="26"/>
  <c r="H23" i="17"/>
  <c r="H24" i="27"/>
  <c r="H26" i="21"/>
  <c r="H27" i="17"/>
  <c r="H29" i="17"/>
  <c r="H29" i="20"/>
  <c r="H29" i="23"/>
  <c r="F20" i="17"/>
  <c r="H21" i="23"/>
  <c r="H21" i="32"/>
  <c r="F22" i="17"/>
  <c r="H23" i="32"/>
  <c r="H24" i="18"/>
  <c r="H24" i="21"/>
  <c r="H24" i="24"/>
  <c r="H24" i="30"/>
  <c r="F28" i="17"/>
  <c r="F20" i="18"/>
  <c r="F23" i="18"/>
  <c r="F28" i="18"/>
  <c r="F31" i="18"/>
  <c r="F19" i="18"/>
  <c r="F21" i="18"/>
  <c r="F25" i="18"/>
  <c r="F22" i="18"/>
  <c r="F24" i="18"/>
  <c r="F26" i="18"/>
  <c r="F27" i="18"/>
  <c r="F30" i="18"/>
  <c r="F23" i="19"/>
  <c r="F27" i="19"/>
  <c r="F20" i="19"/>
  <c r="F25" i="19"/>
  <c r="F26" i="19"/>
  <c r="F28" i="19"/>
  <c r="F30" i="19"/>
  <c r="F25" i="20"/>
  <c r="F20" i="20"/>
  <c r="F28" i="20"/>
  <c r="F22" i="20"/>
  <c r="F30" i="20"/>
  <c r="F21" i="21"/>
  <c r="F24" i="21"/>
  <c r="F19" i="21"/>
  <c r="F26" i="21"/>
  <c r="F31" i="21"/>
  <c r="F20" i="21"/>
  <c r="F22" i="21"/>
  <c r="F23" i="21"/>
  <c r="F28" i="21"/>
  <c r="F21" i="22"/>
  <c r="F22" i="22"/>
  <c r="F25" i="22"/>
  <c r="F20" i="22"/>
  <c r="F28" i="22"/>
  <c r="F24" i="22"/>
  <c r="F26" i="22"/>
  <c r="F32" i="22"/>
  <c r="F23" i="23"/>
  <c r="F25" i="23"/>
  <c r="F26" i="23"/>
  <c r="F28" i="23"/>
  <c r="F20" i="23"/>
  <c r="F30" i="24"/>
  <c r="F21" i="24"/>
  <c r="F28" i="24"/>
  <c r="F31" i="24"/>
  <c r="F21" i="25"/>
  <c r="F23" i="25"/>
  <c r="F26" i="25"/>
  <c r="F19" i="25"/>
  <c r="F20" i="25"/>
  <c r="F22" i="25"/>
  <c r="F25" i="25"/>
  <c r="F28" i="25"/>
  <c r="H28" i="30"/>
  <c r="F31" i="26"/>
  <c r="F19" i="26"/>
  <c r="F25" i="26"/>
  <c r="F26" i="26"/>
  <c r="F27" i="26"/>
  <c r="F28" i="26"/>
  <c r="F20" i="26"/>
  <c r="F24" i="26"/>
  <c r="H29" i="26"/>
  <c r="F20" i="27"/>
  <c r="F21" i="27"/>
  <c r="F22" i="27"/>
  <c r="F23" i="27"/>
  <c r="F27" i="27"/>
  <c r="F30" i="27"/>
  <c r="F32" i="27"/>
  <c r="F24" i="27"/>
  <c r="F25" i="27"/>
  <c r="F28" i="27"/>
  <c r="F26" i="27"/>
  <c r="F31" i="27"/>
  <c r="F22" i="28"/>
  <c r="F24" i="28"/>
  <c r="F26" i="28"/>
  <c r="F20" i="28"/>
  <c r="F23" i="28"/>
  <c r="F25" i="28"/>
  <c r="F28" i="28"/>
  <c r="F29" i="28"/>
  <c r="F19" i="28"/>
  <c r="F21" i="28"/>
  <c r="F27" i="28"/>
  <c r="F30" i="28"/>
  <c r="F31" i="28"/>
  <c r="F21" i="29"/>
  <c r="F23" i="29"/>
  <c r="F24" i="29"/>
  <c r="F20" i="29"/>
  <c r="F30" i="29"/>
  <c r="F25" i="29"/>
  <c r="F26" i="29"/>
  <c r="F27" i="29"/>
  <c r="F28" i="29"/>
  <c r="F31" i="29"/>
  <c r="F26" i="30"/>
  <c r="F20" i="30"/>
  <c r="F28" i="30"/>
  <c r="F26" i="31"/>
  <c r="F28" i="31"/>
  <c r="F29" i="31"/>
  <c r="H32" i="31"/>
  <c r="F32" i="31"/>
  <c r="F19" i="31"/>
  <c r="F20" i="31"/>
  <c r="F23" i="31"/>
  <c r="F31" i="31"/>
  <c r="F21" i="31"/>
  <c r="F22" i="31"/>
  <c r="F24" i="31"/>
  <c r="F25" i="31"/>
  <c r="F27" i="31"/>
  <c r="F30" i="31"/>
  <c r="F20" i="33"/>
  <c r="F22" i="33"/>
  <c r="F23" i="33"/>
  <c r="F25" i="33"/>
  <c r="F26" i="33"/>
  <c r="F27" i="33"/>
  <c r="F29" i="33"/>
  <c r="F19" i="33"/>
  <c r="F30" i="33"/>
  <c r="F31" i="33"/>
  <c r="F32" i="33"/>
  <c r="F21" i="33"/>
  <c r="F24" i="33"/>
  <c r="F28" i="33"/>
  <c r="G8" i="5"/>
  <c r="G10" i="1"/>
  <c r="G10" i="4"/>
  <c r="G10" i="7"/>
  <c r="G10" i="10"/>
  <c r="G10" i="13"/>
  <c r="G10" i="16"/>
  <c r="G10" i="19"/>
  <c r="G10" i="22"/>
  <c r="G10" i="25"/>
  <c r="G10" i="28"/>
  <c r="G10" i="31"/>
  <c r="G11" i="34"/>
  <c r="G11" i="3"/>
  <c r="G11" i="6"/>
  <c r="G11" i="9"/>
  <c r="H11" i="9" s="1"/>
  <c r="G11" i="12"/>
  <c r="G11" i="15"/>
  <c r="G11" i="18"/>
  <c r="H11" i="18" s="1"/>
  <c r="G11" i="21"/>
  <c r="G11" i="24"/>
  <c r="G11" i="27"/>
  <c r="G11" i="30"/>
  <c r="F12" i="33"/>
  <c r="G12" i="33"/>
  <c r="F12" i="2"/>
  <c r="G12" i="2"/>
  <c r="F12" i="5"/>
  <c r="G12" i="5"/>
  <c r="F12" i="8"/>
  <c r="G12" i="8"/>
  <c r="F12" i="11"/>
  <c r="G12" i="11"/>
  <c r="G12" i="14"/>
  <c r="G12" i="17"/>
  <c r="H12" i="17" s="1"/>
  <c r="G12" i="20"/>
  <c r="F12" i="23"/>
  <c r="G12" i="23"/>
  <c r="F12" i="26"/>
  <c r="G12" i="26"/>
  <c r="G12" i="29"/>
  <c r="G12" i="32"/>
  <c r="F12" i="32"/>
  <c r="G13" i="1"/>
  <c r="G13" i="4"/>
  <c r="G13" i="7"/>
  <c r="G13" i="10"/>
  <c r="G13" i="13"/>
  <c r="G13" i="16"/>
  <c r="G13" i="19"/>
  <c r="G13" i="22"/>
  <c r="G13" i="25"/>
  <c r="G13" i="28"/>
  <c r="G13" i="31"/>
  <c r="G9" i="15"/>
  <c r="F10" i="33"/>
  <c r="G10" i="33"/>
  <c r="G10" i="2"/>
  <c r="F10" i="5"/>
  <c r="G10" i="5"/>
  <c r="G10" i="8"/>
  <c r="F10" i="8"/>
  <c r="F10" i="11"/>
  <c r="G10" i="11"/>
  <c r="F10" i="14"/>
  <c r="G10" i="14"/>
  <c r="G10" i="17"/>
  <c r="F10" i="17"/>
  <c r="F10" i="20"/>
  <c r="G10" i="20"/>
  <c r="F10" i="23"/>
  <c r="G10" i="23"/>
  <c r="G10" i="26"/>
  <c r="F10" i="26"/>
  <c r="F10" i="29"/>
  <c r="G10" i="29"/>
  <c r="F10" i="32"/>
  <c r="G10" i="32"/>
  <c r="G11" i="1"/>
  <c r="E12" i="2"/>
  <c r="H12" i="2" s="1"/>
  <c r="E12" i="5"/>
  <c r="E10" i="5"/>
  <c r="G10" i="34"/>
  <c r="G10" i="3"/>
  <c r="G10" i="6"/>
  <c r="G10" i="9"/>
  <c r="H10" i="9" s="1"/>
  <c r="G10" i="12"/>
  <c r="G10" i="15"/>
  <c r="G10" i="18"/>
  <c r="H10" i="18" s="1"/>
  <c r="G10" i="21"/>
  <c r="G10" i="24"/>
  <c r="G10" i="27"/>
  <c r="G10" i="30"/>
  <c r="F11" i="33"/>
  <c r="G11" i="33"/>
  <c r="G11" i="2"/>
  <c r="F11" i="5"/>
  <c r="G11" i="5"/>
  <c r="F11" i="8"/>
  <c r="G11" i="8"/>
  <c r="G11" i="11"/>
  <c r="F11" i="11"/>
  <c r="F11" i="14"/>
  <c r="G11" i="14"/>
  <c r="G11" i="17"/>
  <c r="G11" i="20"/>
  <c r="F11" i="23"/>
  <c r="G11" i="23"/>
  <c r="G11" i="26"/>
  <c r="G11" i="29"/>
  <c r="F11" i="32"/>
  <c r="G11" i="32"/>
  <c r="G12" i="1"/>
  <c r="G12" i="4"/>
  <c r="G12" i="7"/>
  <c r="G12" i="10"/>
  <c r="G12" i="13"/>
  <c r="G12" i="16"/>
  <c r="G12" i="19"/>
  <c r="G12" i="22"/>
  <c r="G12" i="25"/>
  <c r="G12" i="28"/>
  <c r="G12" i="31"/>
  <c r="G13" i="34"/>
  <c r="G13" i="3"/>
  <c r="G13" i="6"/>
  <c r="G13" i="9"/>
  <c r="G13" i="12"/>
  <c r="G13" i="15"/>
  <c r="G13" i="18"/>
  <c r="G13" i="21"/>
  <c r="G13" i="24"/>
  <c r="G13" i="27"/>
  <c r="G13" i="30"/>
  <c r="E33" i="33"/>
  <c r="E30" i="33"/>
  <c r="H30" i="33" s="1"/>
  <c r="E31" i="33"/>
  <c r="H31" i="33" s="1"/>
  <c r="E28" i="33"/>
  <c r="H28" i="33" s="1"/>
  <c r="E32" i="33"/>
  <c r="H32" i="33" s="1"/>
  <c r="E26" i="33"/>
  <c r="H26" i="33" s="1"/>
  <c r="E29" i="33"/>
  <c r="H29" i="33" s="1"/>
  <c r="E27" i="33"/>
  <c r="H27" i="33" s="1"/>
  <c r="E25" i="33"/>
  <c r="H25" i="33" s="1"/>
  <c r="E23" i="33"/>
  <c r="H23" i="33" s="1"/>
  <c r="E20" i="33"/>
  <c r="H20" i="33" s="1"/>
  <c r="E22" i="33"/>
  <c r="H22" i="33" s="1"/>
  <c r="E24" i="33"/>
  <c r="H24" i="33" s="1"/>
  <c r="E21" i="33"/>
  <c r="H21" i="33" s="1"/>
  <c r="E19" i="33"/>
  <c r="H19" i="33" s="1"/>
  <c r="E30" i="8"/>
  <c r="H30" i="8" s="1"/>
  <c r="E28" i="8"/>
  <c r="H28" i="8" s="1"/>
  <c r="E26" i="8"/>
  <c r="H26" i="8" s="1"/>
  <c r="E23" i="8"/>
  <c r="H23" i="8" s="1"/>
  <c r="E20" i="8"/>
  <c r="H20" i="8" s="1"/>
  <c r="E25" i="8"/>
  <c r="H25" i="8" s="1"/>
  <c r="E28" i="26"/>
  <c r="H28" i="26" s="1"/>
  <c r="E26" i="26"/>
  <c r="H26" i="26" s="1"/>
  <c r="E27" i="26"/>
  <c r="H27" i="26" s="1"/>
  <c r="E25" i="26"/>
  <c r="H25" i="26" s="1"/>
  <c r="E20" i="26"/>
  <c r="H20" i="26" s="1"/>
  <c r="E24" i="26"/>
  <c r="H24" i="26" s="1"/>
  <c r="C8" i="26"/>
  <c r="E20" i="34"/>
  <c r="H20" i="34" s="1"/>
  <c r="C9" i="34"/>
  <c r="G9" i="34" s="1"/>
  <c r="E29" i="6"/>
  <c r="H29" i="6" s="1"/>
  <c r="E28" i="6"/>
  <c r="H28" i="6" s="1"/>
  <c r="E26" i="6"/>
  <c r="H26" i="6" s="1"/>
  <c r="E19" i="6"/>
  <c r="H19" i="6" s="1"/>
  <c r="E23" i="6"/>
  <c r="H23" i="6" s="1"/>
  <c r="E20" i="6"/>
  <c r="H20" i="6" s="1"/>
  <c r="C9" i="6"/>
  <c r="G9" i="6" s="1"/>
  <c r="E30" i="12"/>
  <c r="H30" i="12" s="1"/>
  <c r="E25" i="12"/>
  <c r="H25" i="12" s="1"/>
  <c r="E28" i="12"/>
  <c r="H28" i="12" s="1"/>
  <c r="E26" i="12"/>
  <c r="H26" i="12" s="1"/>
  <c r="E24" i="12"/>
  <c r="H24" i="12" s="1"/>
  <c r="E23" i="12"/>
  <c r="H23" i="12" s="1"/>
  <c r="E20" i="12"/>
  <c r="H20" i="12" s="1"/>
  <c r="C9" i="12"/>
  <c r="E33" i="21"/>
  <c r="E25" i="21"/>
  <c r="H25" i="21" s="1"/>
  <c r="E28" i="21"/>
  <c r="H28" i="21" s="1"/>
  <c r="E22" i="21"/>
  <c r="H22" i="21" s="1"/>
  <c r="E20" i="21"/>
  <c r="H20" i="21" s="1"/>
  <c r="C9" i="21"/>
  <c r="E25" i="27"/>
  <c r="H25" i="27" s="1"/>
  <c r="E28" i="27"/>
  <c r="H28" i="27" s="1"/>
  <c r="E26" i="27"/>
  <c r="H26" i="27" s="1"/>
  <c r="E22" i="27"/>
  <c r="H22" i="27" s="1"/>
  <c r="E27" i="27"/>
  <c r="H27" i="27" s="1"/>
  <c r="E23" i="27"/>
  <c r="H23" i="27" s="1"/>
  <c r="E20" i="27"/>
  <c r="H20" i="27" s="1"/>
  <c r="C9" i="27"/>
  <c r="E25" i="30"/>
  <c r="H25" i="30" s="1"/>
  <c r="E26" i="30"/>
  <c r="H26" i="30" s="1"/>
  <c r="E20" i="30"/>
  <c r="H20" i="30" s="1"/>
  <c r="C9" i="30"/>
  <c r="E10" i="2"/>
  <c r="E10" i="17"/>
  <c r="H10" i="17" s="1"/>
  <c r="C9" i="1"/>
  <c r="C8" i="1"/>
  <c r="E13" i="1" s="1"/>
  <c r="E28" i="4"/>
  <c r="H28" i="4" s="1"/>
  <c r="E24" i="4"/>
  <c r="H24" i="4" s="1"/>
  <c r="E26" i="4"/>
  <c r="H26" i="4" s="1"/>
  <c r="E25" i="4"/>
  <c r="H25" i="4" s="1"/>
  <c r="E22" i="4"/>
  <c r="H22" i="4" s="1"/>
  <c r="E20" i="4"/>
  <c r="H20" i="4" s="1"/>
  <c r="C9" i="4"/>
  <c r="E9" i="4" s="1"/>
  <c r="C8" i="4"/>
  <c r="E10" i="4" s="1"/>
  <c r="H10" i="4" s="1"/>
  <c r="E28" i="7"/>
  <c r="H28" i="7" s="1"/>
  <c r="E30" i="7"/>
  <c r="H30" i="7" s="1"/>
  <c r="E26" i="7"/>
  <c r="H26" i="7" s="1"/>
  <c r="E24" i="7"/>
  <c r="H24" i="7" s="1"/>
  <c r="E21" i="7"/>
  <c r="H21" i="7" s="1"/>
  <c r="E23" i="7"/>
  <c r="H23" i="7" s="1"/>
  <c r="E25" i="7"/>
  <c r="H25" i="7" s="1"/>
  <c r="E22" i="7"/>
  <c r="H22" i="7" s="1"/>
  <c r="E20" i="7"/>
  <c r="H20" i="7" s="1"/>
  <c r="C9" i="7"/>
  <c r="G9" i="7" s="1"/>
  <c r="C8" i="7"/>
  <c r="E10" i="7" s="1"/>
  <c r="H10" i="7" s="1"/>
  <c r="E28" i="10"/>
  <c r="H28" i="10" s="1"/>
  <c r="E33" i="10"/>
  <c r="E30" i="10"/>
  <c r="H30" i="10" s="1"/>
  <c r="E25" i="10"/>
  <c r="H25" i="10" s="1"/>
  <c r="E24" i="10"/>
  <c r="H24" i="10" s="1"/>
  <c r="E21" i="10"/>
  <c r="H21" i="10" s="1"/>
  <c r="E26" i="10"/>
  <c r="H26" i="10" s="1"/>
  <c r="E23" i="10"/>
  <c r="H23" i="10" s="1"/>
  <c r="E22" i="10"/>
  <c r="H22" i="10" s="1"/>
  <c r="E20" i="10"/>
  <c r="H20" i="10" s="1"/>
  <c r="E19" i="10"/>
  <c r="H19" i="10" s="1"/>
  <c r="C9" i="10"/>
  <c r="E9" i="10" s="1"/>
  <c r="C8" i="10"/>
  <c r="E13" i="10" s="1"/>
  <c r="H13" i="10" s="1"/>
  <c r="E28" i="13"/>
  <c r="H28" i="13" s="1"/>
  <c r="E33" i="13"/>
  <c r="E27" i="13"/>
  <c r="H27" i="13" s="1"/>
  <c r="E30" i="13"/>
  <c r="H30" i="13" s="1"/>
  <c r="E26" i="13"/>
  <c r="H26" i="13" s="1"/>
  <c r="E24" i="13"/>
  <c r="H24" i="13" s="1"/>
  <c r="E25" i="13"/>
  <c r="H25" i="13" s="1"/>
  <c r="E23" i="13"/>
  <c r="H23" i="13" s="1"/>
  <c r="E20" i="13"/>
  <c r="H20" i="13" s="1"/>
  <c r="C9" i="13"/>
  <c r="C8" i="13"/>
  <c r="E10" i="13" s="1"/>
  <c r="H10" i="13" s="1"/>
  <c r="E28" i="16"/>
  <c r="H28" i="16" s="1"/>
  <c r="E29" i="16"/>
  <c r="H29" i="16" s="1"/>
  <c r="E26" i="16"/>
  <c r="H26" i="16" s="1"/>
  <c r="C9" i="16"/>
  <c r="C8" i="16"/>
  <c r="E11" i="16" s="1"/>
  <c r="E31" i="19"/>
  <c r="H31" i="19" s="1"/>
  <c r="E28" i="19"/>
  <c r="H28" i="19" s="1"/>
  <c r="E30" i="19"/>
  <c r="H30" i="19" s="1"/>
  <c r="E33" i="19"/>
  <c r="E26" i="19"/>
  <c r="H26" i="19" s="1"/>
  <c r="E22" i="19"/>
  <c r="H22" i="19" s="1"/>
  <c r="E20" i="19"/>
  <c r="H20" i="19" s="1"/>
  <c r="C9" i="19"/>
  <c r="C8" i="19"/>
  <c r="E13" i="19" s="1"/>
  <c r="E28" i="22"/>
  <c r="H28" i="22" s="1"/>
  <c r="E26" i="22"/>
  <c r="H26" i="22" s="1"/>
  <c r="E21" i="22"/>
  <c r="H21" i="22" s="1"/>
  <c r="E23" i="22"/>
  <c r="H23" i="22" s="1"/>
  <c r="E20" i="22"/>
  <c r="H20" i="22" s="1"/>
  <c r="C9" i="22"/>
  <c r="C8" i="22"/>
  <c r="E13" i="22" s="1"/>
  <c r="E31" i="25"/>
  <c r="H31" i="25" s="1"/>
  <c r="E28" i="25"/>
  <c r="H28" i="25" s="1"/>
  <c r="E33" i="25"/>
  <c r="E30" i="25"/>
  <c r="H30" i="25" s="1"/>
  <c r="E27" i="25"/>
  <c r="H27" i="25" s="1"/>
  <c r="E21" i="25"/>
  <c r="H21" i="25" s="1"/>
  <c r="E25" i="25"/>
  <c r="H25" i="25" s="1"/>
  <c r="E23" i="25"/>
  <c r="H23" i="25" s="1"/>
  <c r="E26" i="25"/>
  <c r="H26" i="25" s="1"/>
  <c r="E22" i="25"/>
  <c r="H22" i="25" s="1"/>
  <c r="E20" i="25"/>
  <c r="H20" i="25" s="1"/>
  <c r="C9" i="25"/>
  <c r="E9" i="25" s="1"/>
  <c r="C8" i="25"/>
  <c r="E10" i="25" s="1"/>
  <c r="H10" i="25" s="1"/>
  <c r="E31" i="28"/>
  <c r="H31" i="28" s="1"/>
  <c r="E28" i="28"/>
  <c r="H28" i="28" s="1"/>
  <c r="E32" i="28"/>
  <c r="H32" i="28" s="1"/>
  <c r="E29" i="28"/>
  <c r="H29" i="28" s="1"/>
  <c r="E33" i="28"/>
  <c r="E30" i="28"/>
  <c r="H30" i="28" s="1"/>
  <c r="E27" i="28"/>
  <c r="H27" i="28" s="1"/>
  <c r="E24" i="28"/>
  <c r="H24" i="28" s="1"/>
  <c r="E21" i="28"/>
  <c r="H21" i="28" s="1"/>
  <c r="E26" i="28"/>
  <c r="H26" i="28" s="1"/>
  <c r="E23" i="28"/>
  <c r="H23" i="28" s="1"/>
  <c r="E25" i="28"/>
  <c r="H25" i="28" s="1"/>
  <c r="E22" i="28"/>
  <c r="H22" i="28" s="1"/>
  <c r="E20" i="28"/>
  <c r="H20" i="28" s="1"/>
  <c r="E19" i="28"/>
  <c r="H19" i="28" s="1"/>
  <c r="C9" i="28"/>
  <c r="G9" i="28" s="1"/>
  <c r="C8" i="28"/>
  <c r="E13" i="28" s="1"/>
  <c r="H13" i="28" s="1"/>
  <c r="E31" i="31"/>
  <c r="H31" i="31" s="1"/>
  <c r="E28" i="31"/>
  <c r="H28" i="31" s="1"/>
  <c r="E29" i="31"/>
  <c r="H29" i="31" s="1"/>
  <c r="E27" i="31"/>
  <c r="H27" i="31" s="1"/>
  <c r="E30" i="31"/>
  <c r="H30" i="31" s="1"/>
  <c r="E26" i="31"/>
  <c r="H26" i="31" s="1"/>
  <c r="E25" i="31"/>
  <c r="H25" i="31" s="1"/>
  <c r="E24" i="31"/>
  <c r="H24" i="31" s="1"/>
  <c r="E23" i="31"/>
  <c r="H23" i="31" s="1"/>
  <c r="E22" i="31"/>
  <c r="H22" i="31" s="1"/>
  <c r="E19" i="31"/>
  <c r="H19" i="31" s="1"/>
  <c r="E20" i="31"/>
  <c r="H20" i="31" s="1"/>
  <c r="C9" i="31"/>
  <c r="C8" i="31"/>
  <c r="E10" i="31" s="1"/>
  <c r="E10" i="15"/>
  <c r="H10" i="15" s="1"/>
  <c r="E11" i="33"/>
  <c r="H11" i="33" s="1"/>
  <c r="E11" i="2"/>
  <c r="H11" i="2" s="1"/>
  <c r="E11" i="5"/>
  <c r="H11" i="5" s="1"/>
  <c r="E11" i="17"/>
  <c r="H11" i="17" s="1"/>
  <c r="E11" i="26"/>
  <c r="H11" i="26" s="1"/>
  <c r="E12" i="1"/>
  <c r="E12" i="4"/>
  <c r="H12" i="4" s="1"/>
  <c r="E12" i="10"/>
  <c r="E12" i="13"/>
  <c r="H12" i="13" s="1"/>
  <c r="E12" i="19"/>
  <c r="H12" i="19" s="1"/>
  <c r="E12" i="22"/>
  <c r="H12" i="22" s="1"/>
  <c r="E12" i="25"/>
  <c r="H12" i="25" s="1"/>
  <c r="E12" i="31"/>
  <c r="H12" i="31" s="1"/>
  <c r="E13" i="6"/>
  <c r="H13" i="6" s="1"/>
  <c r="E13" i="9"/>
  <c r="H13" i="9" s="1"/>
  <c r="E13" i="15"/>
  <c r="H13" i="15" s="1"/>
  <c r="E13" i="18"/>
  <c r="E13" i="30"/>
  <c r="D8" i="34"/>
  <c r="G8" i="34" s="1"/>
  <c r="D8" i="3"/>
  <c r="F12" i="3" s="1"/>
  <c r="D8" i="6"/>
  <c r="G8" i="6" s="1"/>
  <c r="D8" i="9"/>
  <c r="G8" i="9" s="1"/>
  <c r="D8" i="12"/>
  <c r="F12" i="12" s="1"/>
  <c r="D8" i="15"/>
  <c r="G8" i="15" s="1"/>
  <c r="D8" i="18"/>
  <c r="G8" i="18" s="1"/>
  <c r="D8" i="21"/>
  <c r="F12" i="21" s="1"/>
  <c r="D8" i="24"/>
  <c r="F13" i="24" s="1"/>
  <c r="D8" i="27"/>
  <c r="F11" i="27" s="1"/>
  <c r="D8" i="30"/>
  <c r="F12" i="30" s="1"/>
  <c r="D9" i="33"/>
  <c r="D9" i="2"/>
  <c r="D9" i="5"/>
  <c r="D9" i="8"/>
  <c r="D9" i="11"/>
  <c r="D9" i="14"/>
  <c r="D9" i="17"/>
  <c r="D9" i="20"/>
  <c r="D9" i="23"/>
  <c r="D9" i="26"/>
  <c r="D9" i="29"/>
  <c r="D9" i="32"/>
  <c r="C8" i="34"/>
  <c r="E10" i="34" s="1"/>
  <c r="C8" i="27"/>
  <c r="E11" i="27" s="1"/>
  <c r="H11" i="27" s="1"/>
  <c r="C9" i="2"/>
  <c r="E9" i="2" s="1"/>
  <c r="E33" i="5"/>
  <c r="E30" i="5"/>
  <c r="H30" i="5" s="1"/>
  <c r="E31" i="5"/>
  <c r="H31" i="5" s="1"/>
  <c r="E28" i="5"/>
  <c r="H28" i="5" s="1"/>
  <c r="E26" i="5"/>
  <c r="H26" i="5" s="1"/>
  <c r="E29" i="5"/>
  <c r="H29" i="5" s="1"/>
  <c r="E27" i="5"/>
  <c r="H27" i="5" s="1"/>
  <c r="E23" i="5"/>
  <c r="H23" i="5" s="1"/>
  <c r="E20" i="5"/>
  <c r="H20" i="5" s="1"/>
  <c r="E25" i="5"/>
  <c r="H25" i="5" s="1"/>
  <c r="E22" i="5"/>
  <c r="H22" i="5" s="1"/>
  <c r="E24" i="5"/>
  <c r="H24" i="5" s="1"/>
  <c r="E21" i="5"/>
  <c r="H21" i="5" s="1"/>
  <c r="E19" i="5"/>
  <c r="H19" i="5" s="1"/>
  <c r="E31" i="14"/>
  <c r="H31" i="14" s="1"/>
  <c r="E28" i="14"/>
  <c r="H28" i="14" s="1"/>
  <c r="E26" i="14"/>
  <c r="H26" i="14" s="1"/>
  <c r="E27" i="14"/>
  <c r="H27" i="14" s="1"/>
  <c r="E23" i="14"/>
  <c r="H23" i="14" s="1"/>
  <c r="E20" i="14"/>
  <c r="H20" i="14" s="1"/>
  <c r="C8" i="14"/>
  <c r="E28" i="20"/>
  <c r="H28" i="20" s="1"/>
  <c r="E26" i="20"/>
  <c r="H26" i="20" s="1"/>
  <c r="E25" i="20"/>
  <c r="H25" i="20" s="1"/>
  <c r="E22" i="20"/>
  <c r="H22" i="20" s="1"/>
  <c r="C8" i="20"/>
  <c r="E33" i="29"/>
  <c r="E30" i="29"/>
  <c r="H30" i="29" s="1"/>
  <c r="E31" i="29"/>
  <c r="H31" i="29" s="1"/>
  <c r="E28" i="29"/>
  <c r="H28" i="29" s="1"/>
  <c r="E26" i="29"/>
  <c r="H26" i="29" s="1"/>
  <c r="E32" i="29"/>
  <c r="H32" i="29" s="1"/>
  <c r="E29" i="29"/>
  <c r="H29" i="29" s="1"/>
  <c r="E27" i="29"/>
  <c r="H27" i="29" s="1"/>
  <c r="E23" i="29"/>
  <c r="H23" i="29" s="1"/>
  <c r="E20" i="29"/>
  <c r="H20" i="29" s="1"/>
  <c r="E25" i="29"/>
  <c r="H25" i="29" s="1"/>
  <c r="E22" i="29"/>
  <c r="H22" i="29" s="1"/>
  <c r="E24" i="29"/>
  <c r="H24" i="29" s="1"/>
  <c r="E21" i="29"/>
  <c r="H21" i="29" s="1"/>
  <c r="C8" i="29"/>
  <c r="G11" i="4"/>
  <c r="G11" i="7"/>
  <c r="G11" i="10"/>
  <c r="G11" i="13"/>
  <c r="G11" i="16"/>
  <c r="G11" i="19"/>
  <c r="G11" i="22"/>
  <c r="G11" i="25"/>
  <c r="G11" i="28"/>
  <c r="G11" i="31"/>
  <c r="G12" i="34"/>
  <c r="F12" i="34"/>
  <c r="G12" i="3"/>
  <c r="G12" i="6"/>
  <c r="F12" i="6"/>
  <c r="G12" i="9"/>
  <c r="G12" i="12"/>
  <c r="G12" i="15"/>
  <c r="F12" i="15"/>
  <c r="G12" i="18"/>
  <c r="G12" i="21"/>
  <c r="G12" i="24"/>
  <c r="G12" i="27"/>
  <c r="G12" i="30"/>
  <c r="G13" i="33"/>
  <c r="F13" i="33"/>
  <c r="G13" i="2"/>
  <c r="G13" i="5"/>
  <c r="F13" i="5"/>
  <c r="G13" i="8"/>
  <c r="F13" i="8"/>
  <c r="G13" i="11"/>
  <c r="F13" i="11"/>
  <c r="G13" i="14"/>
  <c r="G13" i="17"/>
  <c r="F13" i="17"/>
  <c r="G13" i="20"/>
  <c r="G13" i="23"/>
  <c r="F13" i="23"/>
  <c r="G13" i="26"/>
  <c r="G13" i="29"/>
  <c r="G13" i="32"/>
  <c r="F13" i="32"/>
  <c r="D8" i="1"/>
  <c r="G8" i="1" s="1"/>
  <c r="D8" i="4"/>
  <c r="G8" i="4" s="1"/>
  <c r="D8" i="7"/>
  <c r="G8" i="7" s="1"/>
  <c r="D8" i="10"/>
  <c r="G8" i="10" s="1"/>
  <c r="D8" i="13"/>
  <c r="G8" i="13" s="1"/>
  <c r="D8" i="16"/>
  <c r="D8" i="19"/>
  <c r="G8" i="19" s="1"/>
  <c r="D8" i="22"/>
  <c r="G8" i="22" s="1"/>
  <c r="D8" i="25"/>
  <c r="G8" i="25" s="1"/>
  <c r="D8" i="28"/>
  <c r="G8" i="28" s="1"/>
  <c r="D8" i="31"/>
  <c r="G8" i="31" s="1"/>
  <c r="C8" i="6"/>
  <c r="E11" i="6" s="1"/>
  <c r="H11" i="6" s="1"/>
  <c r="C8" i="12"/>
  <c r="E11" i="12" s="1"/>
  <c r="H11" i="12" s="1"/>
  <c r="C8" i="21"/>
  <c r="E13" i="21" s="1"/>
  <c r="C8" i="30"/>
  <c r="E11" i="30" s="1"/>
  <c r="C9" i="5"/>
  <c r="E9" i="5" s="1"/>
  <c r="C9" i="14"/>
  <c r="E9" i="14" s="1"/>
  <c r="E33" i="2"/>
  <c r="E30" i="2"/>
  <c r="H30" i="2" s="1"/>
  <c r="E31" i="2"/>
  <c r="H31" i="2" s="1"/>
  <c r="E28" i="2"/>
  <c r="H28" i="2" s="1"/>
  <c r="E32" i="2"/>
  <c r="H32" i="2" s="1"/>
  <c r="E26" i="2"/>
  <c r="H26" i="2" s="1"/>
  <c r="E27" i="2"/>
  <c r="H27" i="2" s="1"/>
  <c r="E25" i="2"/>
  <c r="H25" i="2" s="1"/>
  <c r="E23" i="2"/>
  <c r="H23" i="2" s="1"/>
  <c r="E20" i="2"/>
  <c r="H20" i="2" s="1"/>
  <c r="E22" i="2"/>
  <c r="H22" i="2" s="1"/>
  <c r="E24" i="2"/>
  <c r="H24" i="2" s="1"/>
  <c r="E21" i="2"/>
  <c r="H21" i="2" s="1"/>
  <c r="E30" i="11"/>
  <c r="H30" i="11" s="1"/>
  <c r="E28" i="11"/>
  <c r="H28" i="11" s="1"/>
  <c r="E26" i="11"/>
  <c r="H26" i="11" s="1"/>
  <c r="E23" i="11"/>
  <c r="H23" i="11" s="1"/>
  <c r="E20" i="11"/>
  <c r="H20" i="11" s="1"/>
  <c r="E22" i="11"/>
  <c r="H22" i="11" s="1"/>
  <c r="E25" i="11"/>
  <c r="H25" i="11" s="1"/>
  <c r="C8" i="11"/>
  <c r="E12" i="11" s="1"/>
  <c r="H12" i="11" s="1"/>
  <c r="E33" i="23"/>
  <c r="E31" i="23"/>
  <c r="H31" i="23" s="1"/>
  <c r="E28" i="23"/>
  <c r="H28" i="23" s="1"/>
  <c r="E26" i="23"/>
  <c r="H26" i="23" s="1"/>
  <c r="E23" i="23"/>
  <c r="H23" i="23" s="1"/>
  <c r="E20" i="23"/>
  <c r="H20" i="23" s="1"/>
  <c r="C8" i="23"/>
  <c r="E9" i="23" s="1"/>
  <c r="E26" i="32"/>
  <c r="H26" i="32" s="1"/>
  <c r="C8" i="32"/>
  <c r="G8" i="32" s="1"/>
  <c r="E29" i="3"/>
  <c r="H29" i="3" s="1"/>
  <c r="E33" i="3"/>
  <c r="E30" i="3"/>
  <c r="H30" i="3" s="1"/>
  <c r="E25" i="3"/>
  <c r="H25" i="3" s="1"/>
  <c r="E28" i="3"/>
  <c r="H28" i="3" s="1"/>
  <c r="E26" i="3"/>
  <c r="H26" i="3" s="1"/>
  <c r="E22" i="3"/>
  <c r="H22" i="3" s="1"/>
  <c r="E19" i="3"/>
  <c r="H19" i="3" s="1"/>
  <c r="E24" i="3"/>
  <c r="H24" i="3" s="1"/>
  <c r="E21" i="3"/>
  <c r="H21" i="3" s="1"/>
  <c r="E23" i="3"/>
  <c r="H23" i="3" s="1"/>
  <c r="E20" i="3"/>
  <c r="H20" i="3" s="1"/>
  <c r="C9" i="3"/>
  <c r="E28" i="9"/>
  <c r="H28" i="9" s="1"/>
  <c r="E25" i="9"/>
  <c r="H25" i="9" s="1"/>
  <c r="E23" i="9"/>
  <c r="H23" i="9" s="1"/>
  <c r="E20" i="9"/>
  <c r="H20" i="9" s="1"/>
  <c r="C9" i="9"/>
  <c r="E9" i="9" s="1"/>
  <c r="E33" i="18"/>
  <c r="E30" i="18"/>
  <c r="H30" i="18" s="1"/>
  <c r="E25" i="18"/>
  <c r="H25" i="18" s="1"/>
  <c r="E28" i="18"/>
  <c r="H28" i="18" s="1"/>
  <c r="E26" i="18"/>
  <c r="H26" i="18" s="1"/>
  <c r="E22" i="18"/>
  <c r="H22" i="18" s="1"/>
  <c r="E19" i="18"/>
  <c r="H19" i="18" s="1"/>
  <c r="E21" i="18"/>
  <c r="H21" i="18" s="1"/>
  <c r="E27" i="18"/>
  <c r="H27" i="18" s="1"/>
  <c r="E23" i="18"/>
  <c r="H23" i="18" s="1"/>
  <c r="E20" i="18"/>
  <c r="H20" i="18" s="1"/>
  <c r="C9" i="18"/>
  <c r="E9" i="18" s="1"/>
  <c r="E28" i="24"/>
  <c r="H28" i="24" s="1"/>
  <c r="E25" i="24"/>
  <c r="H25" i="24" s="1"/>
  <c r="E26" i="24"/>
  <c r="H26" i="24" s="1"/>
  <c r="E20" i="24"/>
  <c r="H20" i="24" s="1"/>
  <c r="C9" i="24"/>
  <c r="G9" i="24" s="1"/>
  <c r="E10" i="33"/>
  <c r="E10" i="32"/>
  <c r="E11" i="4"/>
  <c r="H11" i="4" s="1"/>
  <c r="E11" i="10"/>
  <c r="E11" i="19"/>
  <c r="E11" i="28"/>
  <c r="H11" i="28" s="1"/>
  <c r="E12" i="6"/>
  <c r="E12" i="9"/>
  <c r="H12" i="9" s="1"/>
  <c r="E12" i="15"/>
  <c r="H12" i="15" s="1"/>
  <c r="E12" i="18"/>
  <c r="E12" i="27"/>
  <c r="E12" i="30"/>
  <c r="E13" i="33"/>
  <c r="E13" i="2"/>
  <c r="H13" i="2" s="1"/>
  <c r="E13" i="5"/>
  <c r="E13" i="11"/>
  <c r="H13" i="11" s="1"/>
  <c r="E13" i="14"/>
  <c r="E13" i="17"/>
  <c r="H13" i="17" s="1"/>
  <c r="E13" i="20"/>
  <c r="H13" i="20" s="1"/>
  <c r="E13" i="23"/>
  <c r="E13" i="26"/>
  <c r="E13" i="29"/>
  <c r="C8" i="33"/>
  <c r="G8" i="33" s="1"/>
  <c r="C8" i="3"/>
  <c r="E13" i="3" s="1"/>
  <c r="H13" i="3" s="1"/>
  <c r="C8" i="8"/>
  <c r="E11" i="8" s="1"/>
  <c r="C8" i="15"/>
  <c r="E9" i="15" s="1"/>
  <c r="C8" i="24"/>
  <c r="E11" i="24" s="1"/>
  <c r="C9" i="33"/>
  <c r="E9" i="33" s="1"/>
  <c r="C9" i="8"/>
  <c r="C9" i="17"/>
  <c r="E9" i="17" s="1"/>
  <c r="C9" i="26"/>
  <c r="E9" i="26" s="1"/>
  <c r="H20" i="17"/>
  <c r="H20" i="20"/>
  <c r="H20" i="32"/>
  <c r="H27" i="7"/>
  <c r="H27" i="10"/>
  <c r="H24" i="1"/>
  <c r="H24" i="16"/>
  <c r="H24" i="19"/>
  <c r="H24" i="22"/>
  <c r="H24" i="25"/>
  <c r="H26" i="17"/>
  <c r="H27" i="1"/>
  <c r="H29" i="9"/>
  <c r="H29" i="12"/>
  <c r="H29" i="15"/>
  <c r="H30" i="20"/>
  <c r="H30" i="23"/>
  <c r="H30" i="26"/>
  <c r="H31" i="7"/>
  <c r="H31" i="10"/>
  <c r="H31" i="13"/>
  <c r="H32" i="34"/>
  <c r="H32" i="3"/>
  <c r="H32" i="6"/>
  <c r="H32" i="9"/>
  <c r="H32" i="12"/>
  <c r="H32" i="15"/>
  <c r="H32" i="18"/>
  <c r="H32" i="21"/>
  <c r="H32" i="24"/>
  <c r="H32" i="27"/>
  <c r="H30" i="32"/>
  <c r="H31" i="1"/>
  <c r="H31" i="16"/>
  <c r="E321" i="20"/>
  <c r="G315" i="20"/>
  <c r="E306" i="20"/>
  <c r="G303" i="20"/>
  <c r="G302" i="20"/>
  <c r="G300" i="20"/>
  <c r="G275" i="20"/>
  <c r="E272" i="20"/>
  <c r="E269" i="20"/>
  <c r="G266" i="20"/>
  <c r="G263" i="20"/>
  <c r="G260" i="20"/>
  <c r="G257" i="20"/>
  <c r="G254" i="20"/>
  <c r="G248" i="20"/>
  <c r="G242" i="20"/>
  <c r="G239" i="20"/>
  <c r="G236" i="20"/>
  <c r="E233" i="20"/>
  <c r="E228" i="20"/>
  <c r="E227" i="20"/>
  <c r="G223" i="20"/>
  <c r="G222" i="20"/>
  <c r="G220" i="20"/>
  <c r="G219" i="20"/>
  <c r="E217" i="20"/>
  <c r="E216" i="20"/>
  <c r="G211" i="20"/>
  <c r="G210" i="20"/>
  <c r="G207" i="20"/>
  <c r="E204" i="20"/>
  <c r="G202" i="20"/>
  <c r="G201" i="20"/>
  <c r="E199" i="20"/>
  <c r="E198" i="20"/>
  <c r="G196" i="20"/>
  <c r="E195" i="20"/>
  <c r="E193" i="20"/>
  <c r="E192" i="20"/>
  <c r="E190" i="20"/>
  <c r="E189" i="20"/>
  <c r="E186" i="20"/>
  <c r="G184" i="20"/>
  <c r="G183" i="20"/>
  <c r="E181" i="20"/>
  <c r="E180" i="20"/>
  <c r="G174" i="20"/>
  <c r="G172" i="20"/>
  <c r="E169" i="20"/>
  <c r="E168" i="20"/>
  <c r="E166" i="20"/>
  <c r="E160" i="20"/>
  <c r="E159" i="20"/>
  <c r="G157" i="20"/>
  <c r="E156" i="20"/>
  <c r="G155" i="20"/>
  <c r="E154" i="20"/>
  <c r="E153" i="20"/>
  <c r="E145" i="20"/>
  <c r="E144" i="20"/>
  <c r="E139" i="20"/>
  <c r="E138" i="20"/>
  <c r="G136" i="20"/>
  <c r="G135" i="20"/>
  <c r="G129" i="20"/>
  <c r="G126" i="20"/>
  <c r="G123" i="20"/>
  <c r="G121" i="20"/>
  <c r="G117" i="20"/>
  <c r="E114" i="20"/>
  <c r="G111" i="20"/>
  <c r="G108" i="20"/>
  <c r="G105" i="20"/>
  <c r="G102" i="20"/>
  <c r="G100" i="20"/>
  <c r="G99" i="20"/>
  <c r="E97" i="20"/>
  <c r="E96" i="20"/>
  <c r="G93" i="20"/>
  <c r="G90" i="20"/>
  <c r="G88" i="20"/>
  <c r="G87" i="20"/>
  <c r="G85" i="20"/>
  <c r="G84" i="20"/>
  <c r="G83" i="20"/>
  <c r="G81" i="20"/>
  <c r="G78" i="20"/>
  <c r="G75" i="20"/>
  <c r="G72" i="20"/>
  <c r="G62" i="20"/>
  <c r="G61" i="20"/>
  <c r="G56" i="20"/>
  <c r="E55" i="20"/>
  <c r="E53" i="20"/>
  <c r="G49" i="20"/>
  <c r="G46" i="20"/>
  <c r="G44" i="20"/>
  <c r="G43" i="20"/>
  <c r="E41" i="20"/>
  <c r="E40" i="20"/>
  <c r="E37" i="20"/>
  <c r="G34" i="20"/>
  <c r="F464" i="20"/>
  <c r="F458" i="20"/>
  <c r="F455" i="20"/>
  <c r="F452" i="20"/>
  <c r="F446" i="20"/>
  <c r="F443" i="20"/>
  <c r="F440" i="20"/>
  <c r="G431" i="20"/>
  <c r="F410" i="20"/>
  <c r="F407" i="20"/>
  <c r="G392" i="20"/>
  <c r="G389" i="20"/>
  <c r="F386" i="20"/>
  <c r="G380" i="20"/>
  <c r="G377" i="20"/>
  <c r="G374" i="20"/>
  <c r="G371" i="20"/>
  <c r="G368" i="20"/>
  <c r="G356" i="20"/>
  <c r="G341" i="20"/>
  <c r="G323" i="20"/>
  <c r="F320" i="20"/>
  <c r="G314" i="20"/>
  <c r="F309" i="20"/>
  <c r="G308" i="20"/>
  <c r="F306" i="20"/>
  <c r="G305" i="20"/>
  <c r="F299" i="20"/>
  <c r="G296" i="20"/>
  <c r="F264" i="20"/>
  <c r="F272" i="20"/>
  <c r="F276" i="20"/>
  <c r="F280" i="20"/>
  <c r="G284" i="20"/>
  <c r="G288" i="20"/>
  <c r="G143" i="20"/>
  <c r="G139" i="20"/>
  <c r="G131" i="20"/>
  <c r="G127" i="20"/>
  <c r="G119" i="20"/>
  <c r="G115" i="20"/>
  <c r="G107" i="20"/>
  <c r="G103" i="20"/>
  <c r="G95" i="20"/>
  <c r="G91" i="20"/>
  <c r="G79" i="20"/>
  <c r="G35" i="20"/>
  <c r="G39" i="20"/>
  <c r="G47" i="20"/>
  <c r="G51" i="20"/>
  <c r="F55" i="20"/>
  <c r="G63" i="20"/>
  <c r="G511" i="21"/>
  <c r="G299" i="21"/>
  <c r="F288" i="21"/>
  <c r="G284" i="21"/>
  <c r="F280" i="21"/>
  <c r="G276" i="21"/>
  <c r="G272" i="21"/>
  <c r="F264" i="21"/>
  <c r="F260" i="21"/>
  <c r="G256" i="21"/>
  <c r="G248" i="21"/>
  <c r="G244" i="21"/>
  <c r="G240" i="21"/>
  <c r="G236" i="21"/>
  <c r="G228" i="21"/>
  <c r="G224" i="21"/>
  <c r="G220" i="21"/>
  <c r="G216" i="21"/>
  <c r="G212" i="21"/>
  <c r="G208" i="21"/>
  <c r="G204" i="21"/>
  <c r="G200" i="21"/>
  <c r="G196" i="21"/>
  <c r="G192" i="21"/>
  <c r="G188" i="21"/>
  <c r="G184" i="21"/>
  <c r="G180" i="21"/>
  <c r="G176" i="21"/>
  <c r="G172" i="21"/>
  <c r="G168" i="21"/>
  <c r="G164" i="21"/>
  <c r="G160" i="21"/>
  <c r="G156" i="21"/>
  <c r="F268" i="21"/>
  <c r="G528" i="22"/>
  <c r="F492" i="22"/>
  <c r="F496" i="22"/>
  <c r="F528" i="23"/>
  <c r="F497" i="23"/>
  <c r="G528" i="24"/>
  <c r="G492" i="24"/>
  <c r="F528" i="25"/>
  <c r="F528" i="26"/>
  <c r="G496" i="26"/>
  <c r="G528" i="27"/>
  <c r="G497" i="27"/>
  <c r="F528" i="29"/>
  <c r="G492" i="29"/>
  <c r="F496" i="29"/>
  <c r="F498" i="29"/>
  <c r="G528" i="30"/>
  <c r="F506" i="30"/>
  <c r="G496" i="30"/>
  <c r="F496" i="31"/>
  <c r="F528" i="32"/>
  <c r="F506" i="32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E530" i="32"/>
  <c r="E530" i="20"/>
  <c r="F530" i="20"/>
  <c r="E530" i="17"/>
  <c r="F530" i="17"/>
  <c r="E530" i="4"/>
  <c r="E530" i="1"/>
  <c r="F530" i="1"/>
  <c r="G507" i="32"/>
  <c r="G508" i="32"/>
  <c r="G509" i="32"/>
  <c r="G510" i="32"/>
  <c r="E511" i="32"/>
  <c r="F511" i="32"/>
  <c r="G511" i="32"/>
  <c r="E512" i="32"/>
  <c r="F512" i="32"/>
  <c r="G512" i="32"/>
  <c r="E513" i="32"/>
  <c r="F513" i="32"/>
  <c r="G513" i="32"/>
  <c r="E514" i="32"/>
  <c r="F514" i="32"/>
  <c r="G514" i="32"/>
  <c r="G515" i="32"/>
  <c r="E516" i="32"/>
  <c r="F516" i="32"/>
  <c r="G516" i="32"/>
  <c r="E517" i="32"/>
  <c r="F517" i="32"/>
  <c r="G517" i="32"/>
  <c r="G518" i="32"/>
  <c r="E519" i="32"/>
  <c r="F519" i="32"/>
  <c r="G519" i="32"/>
  <c r="E520" i="32"/>
  <c r="F520" i="32"/>
  <c r="G520" i="32"/>
  <c r="G521" i="32"/>
  <c r="G522" i="32"/>
  <c r="E523" i="32"/>
  <c r="F523" i="32"/>
  <c r="G523" i="32"/>
  <c r="F524" i="32"/>
  <c r="G524" i="32"/>
  <c r="E525" i="32"/>
  <c r="F525" i="32"/>
  <c r="G525" i="32"/>
  <c r="E526" i="32"/>
  <c r="F526" i="32"/>
  <c r="G526" i="32"/>
  <c r="E527" i="32"/>
  <c r="F527" i="32"/>
  <c r="G527" i="32"/>
  <c r="E528" i="32"/>
  <c r="E529" i="32"/>
  <c r="G529" i="32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9" i="31"/>
  <c r="G507" i="30"/>
  <c r="G508" i="30"/>
  <c r="G509" i="30"/>
  <c r="E510" i="30"/>
  <c r="F510" i="30"/>
  <c r="G510" i="30"/>
  <c r="E511" i="30"/>
  <c r="F511" i="30"/>
  <c r="G511" i="30"/>
  <c r="E512" i="30"/>
  <c r="F512" i="30"/>
  <c r="G512" i="30"/>
  <c r="G513" i="30"/>
  <c r="F514" i="30"/>
  <c r="G514" i="30"/>
  <c r="E515" i="30"/>
  <c r="F515" i="30"/>
  <c r="G515" i="30"/>
  <c r="E516" i="30"/>
  <c r="F516" i="30"/>
  <c r="G516" i="30"/>
  <c r="G517" i="30"/>
  <c r="G518" i="30"/>
  <c r="E519" i="30"/>
  <c r="F519" i="30"/>
  <c r="G519" i="30"/>
  <c r="E520" i="30"/>
  <c r="F520" i="30"/>
  <c r="G520" i="30"/>
  <c r="G521" i="30"/>
  <c r="G522" i="30"/>
  <c r="E523" i="30"/>
  <c r="F523" i="30"/>
  <c r="G523" i="30"/>
  <c r="E524" i="30"/>
  <c r="G524" i="30"/>
  <c r="G525" i="30"/>
  <c r="G526" i="30"/>
  <c r="E527" i="30"/>
  <c r="F527" i="30"/>
  <c r="G527" i="30"/>
  <c r="E528" i="30"/>
  <c r="G529" i="30"/>
  <c r="G507" i="29"/>
  <c r="G508" i="29"/>
  <c r="G509" i="29"/>
  <c r="G510" i="29"/>
  <c r="F511" i="29"/>
  <c r="G511" i="29"/>
  <c r="G512" i="29"/>
  <c r="G513" i="29"/>
  <c r="E514" i="29"/>
  <c r="F514" i="29"/>
  <c r="G514" i="29"/>
  <c r="G515" i="29"/>
  <c r="F516" i="29"/>
  <c r="G516" i="29"/>
  <c r="G517" i="29"/>
  <c r="G518" i="29"/>
  <c r="E519" i="29"/>
  <c r="G519" i="29"/>
  <c r="E520" i="29"/>
  <c r="G520" i="29"/>
  <c r="G521" i="29"/>
  <c r="G522" i="29"/>
  <c r="G523" i="29"/>
  <c r="G524" i="29"/>
  <c r="G525" i="29"/>
  <c r="G526" i="29"/>
  <c r="G527" i="29"/>
  <c r="G528" i="29"/>
  <c r="G529" i="29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G527" i="28"/>
  <c r="G529" i="28"/>
  <c r="G507" i="27"/>
  <c r="G508" i="27"/>
  <c r="G509" i="27"/>
  <c r="G510" i="27"/>
  <c r="E511" i="27"/>
  <c r="F511" i="27"/>
  <c r="G511" i="27"/>
  <c r="G512" i="27"/>
  <c r="F513" i="27"/>
  <c r="G513" i="27"/>
  <c r="G514" i="27"/>
  <c r="G515" i="27"/>
  <c r="F516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G529" i="27"/>
  <c r="G507" i="26"/>
  <c r="G508" i="26"/>
  <c r="G509" i="26"/>
  <c r="G510" i="26"/>
  <c r="G511" i="26"/>
  <c r="E512" i="26"/>
  <c r="F512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E527" i="26"/>
  <c r="F527" i="26"/>
  <c r="G527" i="26"/>
  <c r="E528" i="26"/>
  <c r="G529" i="26"/>
  <c r="G507" i="25"/>
  <c r="G508" i="25"/>
  <c r="G509" i="25"/>
  <c r="G510" i="25"/>
  <c r="E511" i="25"/>
  <c r="F511" i="25"/>
  <c r="G511" i="25"/>
  <c r="E512" i="25"/>
  <c r="F512" i="25"/>
  <c r="G512" i="25"/>
  <c r="G513" i="25"/>
  <c r="E514" i="25"/>
  <c r="F514" i="25"/>
  <c r="G514" i="25"/>
  <c r="G515" i="25"/>
  <c r="E516" i="25"/>
  <c r="F516" i="25"/>
  <c r="G516" i="25"/>
  <c r="G517" i="25"/>
  <c r="G518" i="25"/>
  <c r="G519" i="25"/>
  <c r="E520" i="25"/>
  <c r="F520" i="25"/>
  <c r="G520" i="25"/>
  <c r="G521" i="25"/>
  <c r="G522" i="25"/>
  <c r="G523" i="25"/>
  <c r="G524" i="25"/>
  <c r="E525" i="25"/>
  <c r="F525" i="25"/>
  <c r="G525" i="25"/>
  <c r="G526" i="25"/>
  <c r="E527" i="25"/>
  <c r="F527" i="25"/>
  <c r="G527" i="25"/>
  <c r="E528" i="25"/>
  <c r="G529" i="25"/>
  <c r="G507" i="24"/>
  <c r="G508" i="24"/>
  <c r="G509" i="24"/>
  <c r="E510" i="24"/>
  <c r="F510" i="24"/>
  <c r="G510" i="24"/>
  <c r="E511" i="24"/>
  <c r="F511" i="24"/>
  <c r="G511" i="24"/>
  <c r="E512" i="24"/>
  <c r="G512" i="24"/>
  <c r="E513" i="24"/>
  <c r="G513" i="24"/>
  <c r="E514" i="24"/>
  <c r="G514" i="24"/>
  <c r="G515" i="24"/>
  <c r="E516" i="24"/>
  <c r="F516" i="24"/>
  <c r="G516" i="24"/>
  <c r="G517" i="24"/>
  <c r="G518" i="24"/>
  <c r="E519" i="24"/>
  <c r="G519" i="24"/>
  <c r="G520" i="24"/>
  <c r="G521" i="24"/>
  <c r="G522" i="24"/>
  <c r="G523" i="24"/>
  <c r="G524" i="24"/>
  <c r="G525" i="24"/>
  <c r="G526" i="24"/>
  <c r="E527" i="24"/>
  <c r="F527" i="24"/>
  <c r="G527" i="24"/>
  <c r="E528" i="24"/>
  <c r="F528" i="24"/>
  <c r="G507" i="23"/>
  <c r="G508" i="23"/>
  <c r="G509" i="23"/>
  <c r="G510" i="23"/>
  <c r="E511" i="23"/>
  <c r="F511" i="23"/>
  <c r="G511" i="23"/>
  <c r="E512" i="23"/>
  <c r="G512" i="23"/>
  <c r="E513" i="23"/>
  <c r="F513" i="23"/>
  <c r="G513" i="23"/>
  <c r="E514" i="23"/>
  <c r="F514" i="23"/>
  <c r="G514" i="23"/>
  <c r="F515" i="23"/>
  <c r="G515" i="23"/>
  <c r="E516" i="23"/>
  <c r="F516" i="23"/>
  <c r="G516" i="23"/>
  <c r="G517" i="23"/>
  <c r="G518" i="23"/>
  <c r="G519" i="23"/>
  <c r="E520" i="23"/>
  <c r="F520" i="23"/>
  <c r="G520" i="23"/>
  <c r="G521" i="23"/>
  <c r="G522" i="23"/>
  <c r="G523" i="23"/>
  <c r="G524" i="23"/>
  <c r="E525" i="23"/>
  <c r="F525" i="23"/>
  <c r="G525" i="23"/>
  <c r="G526" i="23"/>
  <c r="E527" i="23"/>
  <c r="F527" i="23"/>
  <c r="G527" i="23"/>
  <c r="E528" i="23"/>
  <c r="G528" i="23"/>
  <c r="G529" i="23"/>
  <c r="G507" i="22"/>
  <c r="G508" i="22"/>
  <c r="G509" i="22"/>
  <c r="G510" i="22"/>
  <c r="G511" i="22"/>
  <c r="F512" i="22"/>
  <c r="G512" i="22"/>
  <c r="E513" i="22"/>
  <c r="F513" i="22"/>
  <c r="G513" i="22"/>
  <c r="G514" i="22"/>
  <c r="G515" i="22"/>
  <c r="F516" i="22"/>
  <c r="G516" i="22"/>
  <c r="E517" i="22"/>
  <c r="F517" i="22"/>
  <c r="G517" i="22"/>
  <c r="G518" i="22"/>
  <c r="G519" i="22"/>
  <c r="F520" i="22"/>
  <c r="G520" i="22"/>
  <c r="G521" i="22"/>
  <c r="G522" i="22"/>
  <c r="G523" i="22"/>
  <c r="G524" i="22"/>
  <c r="G525" i="22"/>
  <c r="G526" i="22"/>
  <c r="F527" i="22"/>
  <c r="G527" i="22"/>
  <c r="G529" i="22"/>
  <c r="G507" i="21"/>
  <c r="G508" i="21"/>
  <c r="G509" i="21"/>
  <c r="G510" i="21"/>
  <c r="E511" i="21"/>
  <c r="F511" i="21"/>
  <c r="G512" i="21"/>
  <c r="E513" i="21"/>
  <c r="G513" i="21"/>
  <c r="F514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07" i="20"/>
  <c r="G508" i="20"/>
  <c r="G509" i="20"/>
  <c r="E510" i="20"/>
  <c r="F510" i="20"/>
  <c r="G510" i="20"/>
  <c r="G511" i="20"/>
  <c r="E512" i="20"/>
  <c r="F512" i="20"/>
  <c r="G512" i="20"/>
  <c r="G513" i="20"/>
  <c r="E514" i="20"/>
  <c r="F514" i="20"/>
  <c r="G514" i="20"/>
  <c r="H514" i="20" s="1"/>
  <c r="G515" i="20"/>
  <c r="G516" i="20"/>
  <c r="E517" i="20"/>
  <c r="F517" i="20"/>
  <c r="G517" i="20"/>
  <c r="F518" i="20"/>
  <c r="G518" i="20"/>
  <c r="E519" i="20"/>
  <c r="F519" i="20"/>
  <c r="G519" i="20"/>
  <c r="E520" i="20"/>
  <c r="F520" i="20"/>
  <c r="G520" i="20"/>
  <c r="G521" i="20"/>
  <c r="G522" i="20"/>
  <c r="F523" i="20"/>
  <c r="G523" i="20"/>
  <c r="G524" i="20"/>
  <c r="E525" i="20"/>
  <c r="F525" i="20"/>
  <c r="G525" i="20"/>
  <c r="E526" i="20"/>
  <c r="F526" i="20"/>
  <c r="G526" i="20"/>
  <c r="E527" i="20"/>
  <c r="F527" i="20"/>
  <c r="G527" i="20"/>
  <c r="E528" i="20"/>
  <c r="F528" i="20"/>
  <c r="G528" i="20"/>
  <c r="G529" i="20"/>
  <c r="G507" i="19"/>
  <c r="G508" i="19"/>
  <c r="G509" i="19"/>
  <c r="G510" i="19"/>
  <c r="E511" i="19"/>
  <c r="G511" i="19"/>
  <c r="G512" i="19"/>
  <c r="F513" i="19"/>
  <c r="G513" i="19"/>
  <c r="G514" i="19"/>
  <c r="G515" i="19"/>
  <c r="E516" i="19"/>
  <c r="G516" i="19"/>
  <c r="G517" i="19"/>
  <c r="G518" i="19"/>
  <c r="G519" i="19"/>
  <c r="G520" i="19"/>
  <c r="G521" i="19"/>
  <c r="G522" i="19"/>
  <c r="E523" i="19"/>
  <c r="G523" i="19"/>
  <c r="G524" i="19"/>
  <c r="E525" i="19"/>
  <c r="G525" i="19"/>
  <c r="G526" i="19"/>
  <c r="E527" i="19"/>
  <c r="F527" i="19"/>
  <c r="G527" i="19"/>
  <c r="E528" i="19"/>
  <c r="F528" i="19"/>
  <c r="G528" i="19"/>
  <c r="G529" i="19"/>
  <c r="G507" i="18"/>
  <c r="G508" i="18"/>
  <c r="G509" i="18"/>
  <c r="G510" i="18"/>
  <c r="G511" i="18"/>
  <c r="G512" i="18"/>
  <c r="G513" i="18"/>
  <c r="G514" i="18"/>
  <c r="G515" i="18"/>
  <c r="E516" i="18"/>
  <c r="G516" i="18"/>
  <c r="G517" i="18"/>
  <c r="G518" i="18"/>
  <c r="G519" i="18"/>
  <c r="E520" i="18"/>
  <c r="G520" i="18"/>
  <c r="G521" i="18"/>
  <c r="G522" i="18"/>
  <c r="G523" i="18"/>
  <c r="G524" i="18"/>
  <c r="G525" i="18"/>
  <c r="G526" i="18"/>
  <c r="G527" i="18"/>
  <c r="G528" i="18"/>
  <c r="G529" i="18"/>
  <c r="E507" i="17"/>
  <c r="F507" i="17"/>
  <c r="G507" i="17"/>
  <c r="E508" i="17"/>
  <c r="F508" i="17"/>
  <c r="G508" i="17"/>
  <c r="G509" i="17"/>
  <c r="E510" i="17"/>
  <c r="F510" i="17"/>
  <c r="G510" i="17"/>
  <c r="E511" i="17"/>
  <c r="F511" i="17"/>
  <c r="G511" i="17"/>
  <c r="E512" i="17"/>
  <c r="F512" i="17"/>
  <c r="G512" i="17"/>
  <c r="E513" i="17"/>
  <c r="F513" i="17"/>
  <c r="G513" i="17"/>
  <c r="E514" i="17"/>
  <c r="F514" i="17"/>
  <c r="G514" i="17"/>
  <c r="E515" i="17"/>
  <c r="G515" i="17"/>
  <c r="E516" i="17"/>
  <c r="F516" i="17"/>
  <c r="G516" i="17"/>
  <c r="E517" i="17"/>
  <c r="F517" i="17"/>
  <c r="G517" i="17"/>
  <c r="E518" i="17"/>
  <c r="F518" i="17"/>
  <c r="G518" i="17"/>
  <c r="E519" i="17"/>
  <c r="F519" i="17"/>
  <c r="G519" i="17"/>
  <c r="E520" i="17"/>
  <c r="F520" i="17"/>
  <c r="G520" i="17"/>
  <c r="G521" i="17"/>
  <c r="E522" i="17"/>
  <c r="F522" i="17"/>
  <c r="G522" i="17"/>
  <c r="E523" i="17"/>
  <c r="F523" i="17"/>
  <c r="G523" i="17"/>
  <c r="G524" i="17"/>
  <c r="E525" i="17"/>
  <c r="F525" i="17"/>
  <c r="G525" i="17"/>
  <c r="E526" i="17"/>
  <c r="F526" i="17"/>
  <c r="G526" i="17"/>
  <c r="E527" i="17"/>
  <c r="F527" i="17"/>
  <c r="G527" i="17"/>
  <c r="E528" i="17"/>
  <c r="F528" i="17"/>
  <c r="G528" i="17"/>
  <c r="E529" i="17"/>
  <c r="F529" i="17"/>
  <c r="G529" i="17"/>
  <c r="G507" i="16"/>
  <c r="G508" i="16"/>
  <c r="G509" i="16"/>
  <c r="E510" i="16"/>
  <c r="F510" i="16"/>
  <c r="G510" i="16"/>
  <c r="G511" i="16"/>
  <c r="G512" i="16"/>
  <c r="E513" i="16"/>
  <c r="F513" i="16"/>
  <c r="G513" i="16"/>
  <c r="E514" i="16"/>
  <c r="F514" i="16"/>
  <c r="G514" i="16"/>
  <c r="G515" i="16"/>
  <c r="G516" i="16"/>
  <c r="G517" i="16"/>
  <c r="E518" i="16"/>
  <c r="G518" i="16"/>
  <c r="G519" i="16"/>
  <c r="G520" i="16"/>
  <c r="G521" i="16"/>
  <c r="G522" i="16"/>
  <c r="E523" i="16"/>
  <c r="G523" i="16"/>
  <c r="G524" i="16"/>
  <c r="G525" i="16"/>
  <c r="G526" i="16"/>
  <c r="E527" i="16"/>
  <c r="F527" i="16"/>
  <c r="G527" i="16"/>
  <c r="E528" i="16"/>
  <c r="F528" i="16"/>
  <c r="G528" i="16"/>
  <c r="G529" i="16"/>
  <c r="G507" i="15"/>
  <c r="G508" i="15"/>
  <c r="G509" i="15"/>
  <c r="E510" i="15"/>
  <c r="F510" i="15"/>
  <c r="G510" i="15"/>
  <c r="E511" i="15"/>
  <c r="F511" i="15"/>
  <c r="G511" i="15"/>
  <c r="E512" i="15"/>
  <c r="F512" i="15"/>
  <c r="G512" i="15"/>
  <c r="E513" i="15"/>
  <c r="F513" i="15"/>
  <c r="G513" i="15"/>
  <c r="E514" i="15"/>
  <c r="F514" i="15"/>
  <c r="G514" i="15"/>
  <c r="E515" i="15"/>
  <c r="F515" i="15"/>
  <c r="G515" i="15"/>
  <c r="E516" i="15"/>
  <c r="F516" i="15"/>
  <c r="G516" i="15"/>
  <c r="E517" i="15"/>
  <c r="F517" i="15"/>
  <c r="G517" i="15"/>
  <c r="G518" i="15"/>
  <c r="E519" i="15"/>
  <c r="F519" i="15"/>
  <c r="G519" i="15"/>
  <c r="G520" i="15"/>
  <c r="G521" i="15"/>
  <c r="G522" i="15"/>
  <c r="E523" i="15"/>
  <c r="F523" i="15"/>
  <c r="G523" i="15"/>
  <c r="E524" i="15"/>
  <c r="F524" i="15"/>
  <c r="G524" i="15"/>
  <c r="E525" i="15"/>
  <c r="F525" i="15"/>
  <c r="G525" i="15"/>
  <c r="G526" i="15"/>
  <c r="E527" i="15"/>
  <c r="F527" i="15"/>
  <c r="G527" i="15"/>
  <c r="E528" i="15"/>
  <c r="F528" i="15"/>
  <c r="G528" i="15"/>
  <c r="G529" i="15"/>
  <c r="G507" i="14"/>
  <c r="G508" i="14"/>
  <c r="G509" i="14"/>
  <c r="G510" i="14"/>
  <c r="G511" i="14"/>
  <c r="E512" i="14"/>
  <c r="G512" i="14"/>
  <c r="E513" i="14"/>
  <c r="F513" i="14"/>
  <c r="G513" i="14"/>
  <c r="E514" i="14"/>
  <c r="F514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E527" i="14"/>
  <c r="F527" i="14"/>
  <c r="G527" i="14"/>
  <c r="F528" i="14"/>
  <c r="G528" i="14"/>
  <c r="G529" i="14"/>
  <c r="G507" i="13"/>
  <c r="G508" i="13"/>
  <c r="G509" i="13"/>
  <c r="G510" i="13"/>
  <c r="G511" i="13"/>
  <c r="G512" i="13"/>
  <c r="E513" i="13"/>
  <c r="F513" i="13"/>
  <c r="G513" i="13"/>
  <c r="G514" i="13"/>
  <c r="G515" i="13"/>
  <c r="E516" i="13"/>
  <c r="F516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F528" i="13"/>
  <c r="G528" i="13"/>
  <c r="G529" i="13"/>
  <c r="G507" i="12"/>
  <c r="G508" i="12"/>
  <c r="G509" i="12"/>
  <c r="G510" i="12"/>
  <c r="G511" i="12"/>
  <c r="G512" i="12"/>
  <c r="G513" i="12"/>
  <c r="G514" i="12"/>
  <c r="G515" i="12"/>
  <c r="E516" i="12"/>
  <c r="F516" i="12"/>
  <c r="G516" i="12"/>
  <c r="G517" i="12"/>
  <c r="G518" i="12"/>
  <c r="G519" i="12"/>
  <c r="G520" i="12"/>
  <c r="G521" i="12"/>
  <c r="G522" i="12"/>
  <c r="G523" i="12"/>
  <c r="G524" i="12"/>
  <c r="E525" i="12"/>
  <c r="F525" i="12"/>
  <c r="G525" i="12"/>
  <c r="G526" i="12"/>
  <c r="G527" i="12"/>
  <c r="E528" i="12"/>
  <c r="F528" i="12"/>
  <c r="G528" i="12"/>
  <c r="G529" i="12"/>
  <c r="G507" i="11"/>
  <c r="G508" i="11"/>
  <c r="G509" i="11"/>
  <c r="G510" i="11"/>
  <c r="E511" i="11"/>
  <c r="F511" i="11"/>
  <c r="G511" i="11"/>
  <c r="G512" i="11"/>
  <c r="E513" i="11"/>
  <c r="F513" i="11"/>
  <c r="G513" i="11"/>
  <c r="F514" i="11"/>
  <c r="G514" i="11"/>
  <c r="G515" i="11"/>
  <c r="F516" i="11"/>
  <c r="G516" i="11"/>
  <c r="G517" i="11"/>
  <c r="G518" i="11"/>
  <c r="G519" i="11"/>
  <c r="G520" i="11"/>
  <c r="G521" i="11"/>
  <c r="G522" i="11"/>
  <c r="G523" i="11"/>
  <c r="G524" i="11"/>
  <c r="E525" i="11"/>
  <c r="F525" i="11"/>
  <c r="G525" i="11"/>
  <c r="G526" i="11"/>
  <c r="E527" i="11"/>
  <c r="F527" i="11"/>
  <c r="G527" i="11"/>
  <c r="E528" i="11"/>
  <c r="G528" i="11"/>
  <c r="G529" i="11"/>
  <c r="G507" i="10"/>
  <c r="G508" i="10"/>
  <c r="G509" i="10"/>
  <c r="G510" i="10"/>
  <c r="E511" i="10"/>
  <c r="F511" i="10"/>
  <c r="G511" i="10"/>
  <c r="G512" i="10"/>
  <c r="G513" i="10"/>
  <c r="G514" i="10"/>
  <c r="G515" i="10"/>
  <c r="G516" i="10"/>
  <c r="G517" i="10"/>
  <c r="G518" i="10"/>
  <c r="G519" i="10"/>
  <c r="F520" i="10"/>
  <c r="G520" i="10"/>
  <c r="G521" i="10"/>
  <c r="G522" i="10"/>
  <c r="G523" i="10"/>
  <c r="G524" i="10"/>
  <c r="G525" i="10"/>
  <c r="G526" i="10"/>
  <c r="G527" i="10"/>
  <c r="G528" i="10"/>
  <c r="G529" i="10"/>
  <c r="G507" i="9"/>
  <c r="G508" i="9"/>
  <c r="G509" i="9"/>
  <c r="G510" i="9"/>
  <c r="G511" i="9"/>
  <c r="E512" i="9"/>
  <c r="F512" i="9"/>
  <c r="G512" i="9"/>
  <c r="E513" i="9"/>
  <c r="F513" i="9"/>
  <c r="G513" i="9"/>
  <c r="E514" i="9"/>
  <c r="F514" i="9"/>
  <c r="G514" i="9"/>
  <c r="E515" i="9"/>
  <c r="G515" i="9"/>
  <c r="F516" i="9"/>
  <c r="G516" i="9"/>
  <c r="G517" i="9"/>
  <c r="G518" i="9"/>
  <c r="G519" i="9"/>
  <c r="G520" i="9"/>
  <c r="G521" i="9"/>
  <c r="G522" i="9"/>
  <c r="G523" i="9"/>
  <c r="G524" i="9"/>
  <c r="E525" i="9"/>
  <c r="F525" i="9"/>
  <c r="G525" i="9"/>
  <c r="G526" i="9"/>
  <c r="E527" i="9"/>
  <c r="F527" i="9"/>
  <c r="G527" i="9"/>
  <c r="F528" i="9"/>
  <c r="G528" i="9"/>
  <c r="G529" i="9"/>
  <c r="G507" i="8"/>
  <c r="G508" i="8"/>
  <c r="G509" i="8"/>
  <c r="E510" i="8"/>
  <c r="F510" i="8"/>
  <c r="G510" i="8"/>
  <c r="E511" i="8"/>
  <c r="F511" i="8"/>
  <c r="G511" i="8"/>
  <c r="G512" i="8"/>
  <c r="F513" i="8"/>
  <c r="G513" i="8"/>
  <c r="E514" i="8"/>
  <c r="F514" i="8"/>
  <c r="G514" i="8"/>
  <c r="G515" i="8"/>
  <c r="E516" i="8"/>
  <c r="F516" i="8"/>
  <c r="G516" i="8"/>
  <c r="G517" i="8"/>
  <c r="G518" i="8"/>
  <c r="G519" i="8"/>
  <c r="F520" i="8"/>
  <c r="G520" i="8"/>
  <c r="G521" i="8"/>
  <c r="G522" i="8"/>
  <c r="E523" i="8"/>
  <c r="G523" i="8"/>
  <c r="G524" i="8"/>
  <c r="E525" i="8"/>
  <c r="F525" i="8"/>
  <c r="G525" i="8"/>
  <c r="G526" i="8"/>
  <c r="E527" i="8"/>
  <c r="F527" i="8"/>
  <c r="G527" i="8"/>
  <c r="E528" i="8"/>
  <c r="F528" i="8"/>
  <c r="G528" i="8"/>
  <c r="G529" i="8"/>
  <c r="G507" i="7"/>
  <c r="G508" i="7"/>
  <c r="G509" i="7"/>
  <c r="G510" i="7"/>
  <c r="F511" i="7"/>
  <c r="G511" i="7"/>
  <c r="G512" i="7"/>
  <c r="G513" i="7"/>
  <c r="G514" i="7"/>
  <c r="G515" i="7"/>
  <c r="F516" i="7"/>
  <c r="G516" i="7"/>
  <c r="G517" i="7"/>
  <c r="G518" i="7"/>
  <c r="G519" i="7"/>
  <c r="E520" i="7"/>
  <c r="F520" i="7"/>
  <c r="G520" i="7"/>
  <c r="G521" i="7"/>
  <c r="G522" i="7"/>
  <c r="G523" i="7"/>
  <c r="G524" i="7"/>
  <c r="G525" i="7"/>
  <c r="G526" i="7"/>
  <c r="F527" i="7"/>
  <c r="G527" i="7"/>
  <c r="G528" i="7"/>
  <c r="G529" i="7"/>
  <c r="G507" i="6"/>
  <c r="G508" i="6"/>
  <c r="G509" i="6"/>
  <c r="G510" i="6"/>
  <c r="E511" i="6"/>
  <c r="F511" i="6"/>
  <c r="G511" i="6"/>
  <c r="E512" i="6"/>
  <c r="G512" i="6"/>
  <c r="E513" i="6"/>
  <c r="G513" i="6"/>
  <c r="G514" i="6"/>
  <c r="E515" i="6"/>
  <c r="F515" i="6"/>
  <c r="G515" i="6"/>
  <c r="E516" i="6"/>
  <c r="F516" i="6"/>
  <c r="G516" i="6"/>
  <c r="E517" i="6"/>
  <c r="G517" i="6"/>
  <c r="E518" i="6"/>
  <c r="F518" i="6"/>
  <c r="G518" i="6"/>
  <c r="E519" i="6"/>
  <c r="F519" i="6"/>
  <c r="G519" i="6"/>
  <c r="E520" i="6"/>
  <c r="F520" i="6"/>
  <c r="G520" i="6"/>
  <c r="G521" i="6"/>
  <c r="G522" i="6"/>
  <c r="G523" i="6"/>
  <c r="G524" i="6"/>
  <c r="E525" i="6"/>
  <c r="F525" i="6"/>
  <c r="G525" i="6"/>
  <c r="E526" i="6"/>
  <c r="F526" i="6"/>
  <c r="G526" i="6"/>
  <c r="E527" i="6"/>
  <c r="F527" i="6"/>
  <c r="G527" i="6"/>
  <c r="E528" i="6"/>
  <c r="F528" i="6"/>
  <c r="G528" i="6"/>
  <c r="G529" i="6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F527" i="5"/>
  <c r="G527" i="5"/>
  <c r="G528" i="5"/>
  <c r="G529" i="5"/>
  <c r="G507" i="4"/>
  <c r="G508" i="4"/>
  <c r="G509" i="4"/>
  <c r="F510" i="4"/>
  <c r="G510" i="4"/>
  <c r="E511" i="4"/>
  <c r="F511" i="4"/>
  <c r="G511" i="4"/>
  <c r="E512" i="4"/>
  <c r="F512" i="4"/>
  <c r="G512" i="4"/>
  <c r="E513" i="4"/>
  <c r="F513" i="4"/>
  <c r="G513" i="4"/>
  <c r="E514" i="4"/>
  <c r="F514" i="4"/>
  <c r="G514" i="4"/>
  <c r="G515" i="4"/>
  <c r="E516" i="4"/>
  <c r="F516" i="4"/>
  <c r="G516" i="4"/>
  <c r="G517" i="4"/>
  <c r="G518" i="4"/>
  <c r="E519" i="4"/>
  <c r="G519" i="4"/>
  <c r="E520" i="4"/>
  <c r="F520" i="4"/>
  <c r="G520" i="4"/>
  <c r="G521" i="4"/>
  <c r="G522" i="4"/>
  <c r="G523" i="4"/>
  <c r="E524" i="4"/>
  <c r="G524" i="4"/>
  <c r="E525" i="4"/>
  <c r="F525" i="4"/>
  <c r="G525" i="4"/>
  <c r="G526" i="4"/>
  <c r="F527" i="4"/>
  <c r="G527" i="4"/>
  <c r="E528" i="4"/>
  <c r="F528" i="4"/>
  <c r="G528" i="4"/>
  <c r="G529" i="4"/>
  <c r="G507" i="3"/>
  <c r="G508" i="3"/>
  <c r="G509" i="3"/>
  <c r="G510" i="3"/>
  <c r="G511" i="3"/>
  <c r="G512" i="3"/>
  <c r="G513" i="3"/>
  <c r="F514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F527" i="3"/>
  <c r="G527" i="3"/>
  <c r="E528" i="3"/>
  <c r="F528" i="3"/>
  <c r="G528" i="3"/>
  <c r="G529" i="3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07" i="1"/>
  <c r="G508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E515" i="1"/>
  <c r="F515" i="1"/>
  <c r="G515" i="1"/>
  <c r="E516" i="1"/>
  <c r="F516" i="1"/>
  <c r="G516" i="1"/>
  <c r="E517" i="1"/>
  <c r="F517" i="1"/>
  <c r="G517" i="1"/>
  <c r="E518" i="1"/>
  <c r="G518" i="1"/>
  <c r="G519" i="1"/>
  <c r="E520" i="1"/>
  <c r="G520" i="1"/>
  <c r="G521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G529" i="1"/>
  <c r="H529" i="1" s="1"/>
  <c r="G507" i="34"/>
  <c r="G508" i="34"/>
  <c r="G509" i="34"/>
  <c r="E510" i="34"/>
  <c r="F510" i="34"/>
  <c r="G510" i="34"/>
  <c r="E511" i="34"/>
  <c r="G511" i="34"/>
  <c r="E512" i="34"/>
  <c r="F512" i="34"/>
  <c r="G512" i="34"/>
  <c r="E513" i="34"/>
  <c r="F513" i="34"/>
  <c r="G513" i="34"/>
  <c r="E514" i="34"/>
  <c r="F514" i="34"/>
  <c r="G514" i="34"/>
  <c r="F515" i="34"/>
  <c r="G515" i="34"/>
  <c r="E516" i="34"/>
  <c r="F516" i="34"/>
  <c r="G516" i="34"/>
  <c r="E517" i="34"/>
  <c r="F517" i="34"/>
  <c r="G517" i="34"/>
  <c r="G518" i="34"/>
  <c r="G519" i="34"/>
  <c r="E520" i="34"/>
  <c r="G520" i="34"/>
  <c r="G521" i="34"/>
  <c r="G522" i="34"/>
  <c r="E523" i="34"/>
  <c r="F523" i="34"/>
  <c r="G523" i="34"/>
  <c r="G524" i="34"/>
  <c r="E525" i="34"/>
  <c r="F525" i="34"/>
  <c r="G525" i="34"/>
  <c r="G526" i="34"/>
  <c r="E527" i="34"/>
  <c r="G527" i="34"/>
  <c r="E528" i="34"/>
  <c r="F528" i="34"/>
  <c r="G528" i="34"/>
  <c r="G529" i="34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9" i="33"/>
  <c r="F506" i="21"/>
  <c r="F506" i="17"/>
  <c r="F506" i="16"/>
  <c r="F506" i="15"/>
  <c r="F506" i="9"/>
  <c r="F506" i="6"/>
  <c r="F506" i="4"/>
  <c r="F506" i="1"/>
  <c r="F506" i="34"/>
  <c r="E506" i="32"/>
  <c r="E506" i="30"/>
  <c r="E506" i="23"/>
  <c r="E506" i="17"/>
  <c r="E506" i="16"/>
  <c r="E506" i="15"/>
  <c r="E506" i="13"/>
  <c r="E506" i="9"/>
  <c r="E506" i="6"/>
  <c r="E506" i="4"/>
  <c r="E506" i="34"/>
  <c r="E505" i="32"/>
  <c r="E506" i="31"/>
  <c r="E513" i="30"/>
  <c r="E525" i="29"/>
  <c r="E505" i="28"/>
  <c r="E506" i="27"/>
  <c r="E506" i="26"/>
  <c r="E506" i="25"/>
  <c r="E530" i="24"/>
  <c r="E518" i="23"/>
  <c r="E511" i="22"/>
  <c r="E512" i="21"/>
  <c r="H512" i="21" s="1"/>
  <c r="E505" i="20"/>
  <c r="F506" i="19"/>
  <c r="E506" i="19"/>
  <c r="F506" i="18"/>
  <c r="E505" i="18"/>
  <c r="F524" i="17"/>
  <c r="E524" i="17"/>
  <c r="F530" i="16"/>
  <c r="E515" i="16"/>
  <c r="E505" i="16"/>
  <c r="F518" i="15"/>
  <c r="E520" i="15"/>
  <c r="F507" i="14"/>
  <c r="E506" i="14"/>
  <c r="F508" i="13"/>
  <c r="E514" i="13"/>
  <c r="H514" i="13" s="1"/>
  <c r="F517" i="12"/>
  <c r="E527" i="12"/>
  <c r="E506" i="12"/>
  <c r="F506" i="11"/>
  <c r="E520" i="11"/>
  <c r="F512" i="10"/>
  <c r="E505" i="10"/>
  <c r="F515" i="9"/>
  <c r="E524" i="9"/>
  <c r="F506" i="8"/>
  <c r="E506" i="8"/>
  <c r="F506" i="7"/>
  <c r="E508" i="7"/>
  <c r="F517" i="6"/>
  <c r="F507" i="6"/>
  <c r="E523" i="6"/>
  <c r="E508" i="6"/>
  <c r="E505" i="6"/>
  <c r="F506" i="5"/>
  <c r="E511" i="5"/>
  <c r="F530" i="4"/>
  <c r="E518" i="4"/>
  <c r="E527" i="4"/>
  <c r="H527" i="4" s="1"/>
  <c r="F506" i="3"/>
  <c r="E509" i="3"/>
  <c r="F506" i="2"/>
  <c r="E508" i="2"/>
  <c r="F509" i="1"/>
  <c r="F507" i="1"/>
  <c r="E522" i="1"/>
  <c r="H522" i="1" s="1"/>
  <c r="E509" i="1"/>
  <c r="F509" i="34"/>
  <c r="E507" i="34"/>
  <c r="H507" i="34" s="1"/>
  <c r="E530" i="33"/>
  <c r="F296" i="32"/>
  <c r="G296" i="32"/>
  <c r="G297" i="32"/>
  <c r="F298" i="32"/>
  <c r="G298" i="32"/>
  <c r="E299" i="32"/>
  <c r="F299" i="32"/>
  <c r="G299" i="32"/>
  <c r="E300" i="32"/>
  <c r="F300" i="32"/>
  <c r="G300" i="32"/>
  <c r="G301" i="32"/>
  <c r="E302" i="32"/>
  <c r="F302" i="32"/>
  <c r="G302" i="32"/>
  <c r="E303" i="32"/>
  <c r="F303" i="32"/>
  <c r="G303" i="32"/>
  <c r="E304" i="32"/>
  <c r="F304" i="32"/>
  <c r="G304" i="32"/>
  <c r="E305" i="32"/>
  <c r="F305" i="32"/>
  <c r="G305" i="32"/>
  <c r="E306" i="32"/>
  <c r="F306" i="32"/>
  <c r="G306" i="32"/>
  <c r="G307" i="32"/>
  <c r="E308" i="32"/>
  <c r="F308" i="32"/>
  <c r="G308" i="32"/>
  <c r="E309" i="32"/>
  <c r="F309" i="32"/>
  <c r="G309" i="32"/>
  <c r="G310" i="32"/>
  <c r="G311" i="32"/>
  <c r="E312" i="32"/>
  <c r="F312" i="32"/>
  <c r="G312" i="32"/>
  <c r="E313" i="32"/>
  <c r="F313" i="32"/>
  <c r="G313" i="32"/>
  <c r="G314" i="32"/>
  <c r="F315" i="32"/>
  <c r="G315" i="32"/>
  <c r="E316" i="32"/>
  <c r="F316" i="32"/>
  <c r="G316" i="32"/>
  <c r="E317" i="32"/>
  <c r="F317" i="32"/>
  <c r="G317" i="32"/>
  <c r="G318" i="32"/>
  <c r="E319" i="32"/>
  <c r="F319" i="32"/>
  <c r="G319" i="32"/>
  <c r="E320" i="32"/>
  <c r="F320" i="32"/>
  <c r="G320" i="32"/>
  <c r="E321" i="32"/>
  <c r="F321" i="32"/>
  <c r="G321" i="32"/>
  <c r="E322" i="32"/>
  <c r="F322" i="32"/>
  <c r="G322" i="32"/>
  <c r="E323" i="32"/>
  <c r="F323" i="32"/>
  <c r="G323" i="32"/>
  <c r="G324" i="32"/>
  <c r="E325" i="32"/>
  <c r="F325" i="32"/>
  <c r="G325" i="32"/>
  <c r="G326" i="32"/>
  <c r="G327" i="32"/>
  <c r="G328" i="32"/>
  <c r="E329" i="32"/>
  <c r="F329" i="32"/>
  <c r="G329" i="32"/>
  <c r="G330" i="32"/>
  <c r="E331" i="32"/>
  <c r="F331" i="32"/>
  <c r="G331" i="32"/>
  <c r="G332" i="32"/>
  <c r="G333" i="32"/>
  <c r="G334" i="32"/>
  <c r="G335" i="32"/>
  <c r="E336" i="32"/>
  <c r="F336" i="32"/>
  <c r="G336" i="32"/>
  <c r="F337" i="32"/>
  <c r="G337" i="32"/>
  <c r="E338" i="32"/>
  <c r="G338" i="32"/>
  <c r="G339" i="32"/>
  <c r="G340" i="32"/>
  <c r="G341" i="32"/>
  <c r="E342" i="32"/>
  <c r="F342" i="32"/>
  <c r="G342" i="32"/>
  <c r="E343" i="32"/>
  <c r="F343" i="32"/>
  <c r="G343" i="32"/>
  <c r="E344" i="32"/>
  <c r="G344" i="32"/>
  <c r="G345" i="32"/>
  <c r="G346" i="32"/>
  <c r="E347" i="32"/>
  <c r="F347" i="32"/>
  <c r="G347" i="32"/>
  <c r="E348" i="32"/>
  <c r="F348" i="32"/>
  <c r="G348" i="32"/>
  <c r="E349" i="32"/>
  <c r="F349" i="32"/>
  <c r="G349" i="32"/>
  <c r="G350" i="32"/>
  <c r="E351" i="32"/>
  <c r="F351" i="32"/>
  <c r="G351" i="32"/>
  <c r="E352" i="32"/>
  <c r="F352" i="32"/>
  <c r="G352" i="32"/>
  <c r="E353" i="32"/>
  <c r="F353" i="32"/>
  <c r="G353" i="32"/>
  <c r="G354" i="32"/>
  <c r="E355" i="32"/>
  <c r="F355" i="32"/>
  <c r="G355" i="32"/>
  <c r="G356" i="32"/>
  <c r="G357" i="32"/>
  <c r="G358" i="32"/>
  <c r="G359" i="32"/>
  <c r="E360" i="32"/>
  <c r="F360" i="32"/>
  <c r="G360" i="32"/>
  <c r="E361" i="32"/>
  <c r="F361" i="32"/>
  <c r="G361" i="32"/>
  <c r="E362" i="32"/>
  <c r="F362" i="32"/>
  <c r="G362" i="32"/>
  <c r="G363" i="32"/>
  <c r="E364" i="32"/>
  <c r="F364" i="32"/>
  <c r="G364" i="32"/>
  <c r="E365" i="32"/>
  <c r="G365" i="32"/>
  <c r="E366" i="32"/>
  <c r="F366" i="32"/>
  <c r="G366" i="32"/>
  <c r="E367" i="32"/>
  <c r="F367" i="32"/>
  <c r="G367" i="32"/>
  <c r="E368" i="32"/>
  <c r="F368" i="32"/>
  <c r="G368" i="32"/>
  <c r="G369" i="32"/>
  <c r="E370" i="32"/>
  <c r="F370" i="32"/>
  <c r="G370" i="32"/>
  <c r="E371" i="32"/>
  <c r="F371" i="32"/>
  <c r="G371" i="32"/>
  <c r="E372" i="32"/>
  <c r="F372" i="32"/>
  <c r="G372" i="32"/>
  <c r="E373" i="32"/>
  <c r="F373" i="32"/>
  <c r="G373" i="32"/>
  <c r="E374" i="32"/>
  <c r="F374" i="32"/>
  <c r="G374" i="32"/>
  <c r="E375" i="32"/>
  <c r="F375" i="32"/>
  <c r="G375" i="32"/>
  <c r="F376" i="32"/>
  <c r="G376" i="32"/>
  <c r="E377" i="32"/>
  <c r="F377" i="32"/>
  <c r="G377" i="32"/>
  <c r="E378" i="32"/>
  <c r="F378" i="32"/>
  <c r="G378" i="32"/>
  <c r="E379" i="32"/>
  <c r="F379" i="32"/>
  <c r="G379" i="32"/>
  <c r="E380" i="32"/>
  <c r="F380" i="32"/>
  <c r="G380" i="32"/>
  <c r="E381" i="32"/>
  <c r="F381" i="32"/>
  <c r="G381" i="32"/>
  <c r="E382" i="32"/>
  <c r="F382" i="32"/>
  <c r="G382" i="32"/>
  <c r="E383" i="32"/>
  <c r="F383" i="32"/>
  <c r="G383" i="32"/>
  <c r="E384" i="32"/>
  <c r="F384" i="32"/>
  <c r="G384" i="32"/>
  <c r="E385" i="32"/>
  <c r="F385" i="32"/>
  <c r="G385" i="32"/>
  <c r="E386" i="32"/>
  <c r="F386" i="32"/>
  <c r="G386" i="32"/>
  <c r="E387" i="32"/>
  <c r="F387" i="32"/>
  <c r="G387" i="32"/>
  <c r="E388" i="32"/>
  <c r="F388" i="32"/>
  <c r="G388" i="32"/>
  <c r="E389" i="32"/>
  <c r="F389" i="32"/>
  <c r="G389" i="32"/>
  <c r="E390" i="32"/>
  <c r="F390" i="32"/>
  <c r="G390" i="32"/>
  <c r="E391" i="32"/>
  <c r="F391" i="32"/>
  <c r="G391" i="32"/>
  <c r="E392" i="32"/>
  <c r="G392" i="32"/>
  <c r="E393" i="32"/>
  <c r="G393" i="32"/>
  <c r="E394" i="32"/>
  <c r="F394" i="32"/>
  <c r="G394" i="32"/>
  <c r="E395" i="32"/>
  <c r="F395" i="32"/>
  <c r="G395" i="32"/>
  <c r="E396" i="32"/>
  <c r="F396" i="32"/>
  <c r="G396" i="32"/>
  <c r="E397" i="32"/>
  <c r="F397" i="32"/>
  <c r="G397" i="32"/>
  <c r="F398" i="32"/>
  <c r="G398" i="32"/>
  <c r="E399" i="32"/>
  <c r="F399" i="32"/>
  <c r="G399" i="32"/>
  <c r="E400" i="32"/>
  <c r="F400" i="32"/>
  <c r="G400" i="32"/>
  <c r="E401" i="32"/>
  <c r="F401" i="32"/>
  <c r="G401" i="32"/>
  <c r="E402" i="32"/>
  <c r="F402" i="32"/>
  <c r="G402" i="32"/>
  <c r="E403" i="32"/>
  <c r="F403" i="32"/>
  <c r="G403" i="32"/>
  <c r="E404" i="32"/>
  <c r="F404" i="32"/>
  <c r="G404" i="32"/>
  <c r="E405" i="32"/>
  <c r="F405" i="32"/>
  <c r="G405" i="32"/>
  <c r="G406" i="32"/>
  <c r="E407" i="32"/>
  <c r="F407" i="32"/>
  <c r="G407" i="32"/>
  <c r="G408" i="32"/>
  <c r="E409" i="32"/>
  <c r="F409" i="32"/>
  <c r="G409" i="32"/>
  <c r="F410" i="32"/>
  <c r="G410" i="32"/>
  <c r="E411" i="32"/>
  <c r="F411" i="32"/>
  <c r="G411" i="32"/>
  <c r="G412" i="32"/>
  <c r="E413" i="32"/>
  <c r="F413" i="32"/>
  <c r="G413" i="32"/>
  <c r="E414" i="32"/>
  <c r="F414" i="32"/>
  <c r="G414" i="32"/>
  <c r="E415" i="32"/>
  <c r="F415" i="32"/>
  <c r="G415" i="32"/>
  <c r="E416" i="32"/>
  <c r="F416" i="32"/>
  <c r="G416" i="32"/>
  <c r="E417" i="32"/>
  <c r="F417" i="32"/>
  <c r="G417" i="32"/>
  <c r="E418" i="32"/>
  <c r="F418" i="32"/>
  <c r="G418" i="32"/>
  <c r="E419" i="32"/>
  <c r="F419" i="32"/>
  <c r="G419" i="32"/>
  <c r="E420" i="32"/>
  <c r="F420" i="32"/>
  <c r="G420" i="32"/>
  <c r="E421" i="32"/>
  <c r="F421" i="32"/>
  <c r="G421" i="32"/>
  <c r="F422" i="32"/>
  <c r="G422" i="32"/>
  <c r="E423" i="32"/>
  <c r="F423" i="32"/>
  <c r="G423" i="32"/>
  <c r="E424" i="32"/>
  <c r="F424" i="32"/>
  <c r="G424" i="32"/>
  <c r="E425" i="32"/>
  <c r="F425" i="32"/>
  <c r="G425" i="32"/>
  <c r="E426" i="32"/>
  <c r="F426" i="32"/>
  <c r="G426" i="32"/>
  <c r="E427" i="32"/>
  <c r="F427" i="32"/>
  <c r="G427" i="32"/>
  <c r="E428" i="32"/>
  <c r="F428" i="32"/>
  <c r="G428" i="32"/>
  <c r="E429" i="32"/>
  <c r="F429" i="32"/>
  <c r="G429" i="32"/>
  <c r="E430" i="32"/>
  <c r="F430" i="32"/>
  <c r="G430" i="32"/>
  <c r="E431" i="32"/>
  <c r="F431" i="32"/>
  <c r="G431" i="32"/>
  <c r="E432" i="32"/>
  <c r="G432" i="32"/>
  <c r="E433" i="32"/>
  <c r="G433" i="32"/>
  <c r="E434" i="32"/>
  <c r="F434" i="32"/>
  <c r="G434" i="32"/>
  <c r="E435" i="32"/>
  <c r="F435" i="32"/>
  <c r="G435" i="32"/>
  <c r="E436" i="32"/>
  <c r="F436" i="32"/>
  <c r="G436" i="32"/>
  <c r="E437" i="32"/>
  <c r="G437" i="32"/>
  <c r="E438" i="32"/>
  <c r="F438" i="32"/>
  <c r="G438" i="32"/>
  <c r="F439" i="32"/>
  <c r="G439" i="32"/>
  <c r="E440" i="32"/>
  <c r="F440" i="32"/>
  <c r="G440" i="32"/>
  <c r="E441" i="32"/>
  <c r="F441" i="32"/>
  <c r="G441" i="32"/>
  <c r="E442" i="32"/>
  <c r="G442" i="32"/>
  <c r="E443" i="32"/>
  <c r="F443" i="32"/>
  <c r="G443" i="32"/>
  <c r="E444" i="32"/>
  <c r="F444" i="32"/>
  <c r="G444" i="32"/>
  <c r="E445" i="32"/>
  <c r="F445" i="32"/>
  <c r="G445" i="32"/>
  <c r="E446" i="32"/>
  <c r="F446" i="32"/>
  <c r="G446" i="32"/>
  <c r="E447" i="32"/>
  <c r="F447" i="32"/>
  <c r="G447" i="32"/>
  <c r="E448" i="32"/>
  <c r="F448" i="32"/>
  <c r="G448" i="32"/>
  <c r="E449" i="32"/>
  <c r="F449" i="32"/>
  <c r="G449" i="32"/>
  <c r="F450" i="32"/>
  <c r="G450" i="32"/>
  <c r="E451" i="32"/>
  <c r="F451" i="32"/>
  <c r="G451" i="32"/>
  <c r="E452" i="32"/>
  <c r="F452" i="32"/>
  <c r="G452" i="32"/>
  <c r="E453" i="32"/>
  <c r="F453" i="32"/>
  <c r="G453" i="32"/>
  <c r="E454" i="32"/>
  <c r="F454" i="32"/>
  <c r="G454" i="32"/>
  <c r="E455" i="32"/>
  <c r="F455" i="32"/>
  <c r="G455" i="32"/>
  <c r="E456" i="32"/>
  <c r="F456" i="32"/>
  <c r="G456" i="32"/>
  <c r="E457" i="32"/>
  <c r="F457" i="32"/>
  <c r="G457" i="32"/>
  <c r="E458" i="32"/>
  <c r="F458" i="32"/>
  <c r="G458" i="32"/>
  <c r="E459" i="32"/>
  <c r="F459" i="32"/>
  <c r="G459" i="32"/>
  <c r="G460" i="32"/>
  <c r="E461" i="32"/>
  <c r="F461" i="32"/>
  <c r="G461" i="32"/>
  <c r="E462" i="32"/>
  <c r="F462" i="32"/>
  <c r="G462" i="32"/>
  <c r="E463" i="32"/>
  <c r="F463" i="32"/>
  <c r="G463" i="32"/>
  <c r="F464" i="32"/>
  <c r="G464" i="32"/>
  <c r="E465" i="32"/>
  <c r="F465" i="32"/>
  <c r="G465" i="32"/>
  <c r="E466" i="32"/>
  <c r="F466" i="32"/>
  <c r="G466" i="32"/>
  <c r="E467" i="32"/>
  <c r="G467" i="32"/>
  <c r="F468" i="32"/>
  <c r="G468" i="32"/>
  <c r="E469" i="32"/>
  <c r="F469" i="32"/>
  <c r="G469" i="32"/>
  <c r="F470" i="32"/>
  <c r="G470" i="32"/>
  <c r="F471" i="32"/>
  <c r="G471" i="32"/>
  <c r="E472" i="32"/>
  <c r="F472" i="32"/>
  <c r="G472" i="32"/>
  <c r="E473" i="32"/>
  <c r="F473" i="32"/>
  <c r="G473" i="32"/>
  <c r="E474" i="32"/>
  <c r="F474" i="32"/>
  <c r="G474" i="32"/>
  <c r="E475" i="32"/>
  <c r="F475" i="32"/>
  <c r="G475" i="32"/>
  <c r="E476" i="32"/>
  <c r="F476" i="32"/>
  <c r="G476" i="32"/>
  <c r="E477" i="32"/>
  <c r="F477" i="32"/>
  <c r="G477" i="32"/>
  <c r="E478" i="32"/>
  <c r="F478" i="32"/>
  <c r="G478" i="32"/>
  <c r="E479" i="32"/>
  <c r="F479" i="32"/>
  <c r="G479" i="32"/>
  <c r="E480" i="32"/>
  <c r="F480" i="32"/>
  <c r="G480" i="32"/>
  <c r="E481" i="32"/>
  <c r="F481" i="32"/>
  <c r="G481" i="32"/>
  <c r="E482" i="32"/>
  <c r="F482" i="32"/>
  <c r="G482" i="32"/>
  <c r="G483" i="32"/>
  <c r="G484" i="32"/>
  <c r="G485" i="32"/>
  <c r="F486" i="32"/>
  <c r="G486" i="32"/>
  <c r="E487" i="32"/>
  <c r="F487" i="32"/>
  <c r="G487" i="32"/>
  <c r="E488" i="32"/>
  <c r="F488" i="32"/>
  <c r="G488" i="32"/>
  <c r="E489" i="32"/>
  <c r="F489" i="32"/>
  <c r="G489" i="32"/>
  <c r="E490" i="32"/>
  <c r="F490" i="32"/>
  <c r="G490" i="32"/>
  <c r="E491" i="32"/>
  <c r="G491" i="32"/>
  <c r="E492" i="32"/>
  <c r="G492" i="32"/>
  <c r="E493" i="32"/>
  <c r="F493" i="32"/>
  <c r="G493" i="32"/>
  <c r="E494" i="32"/>
  <c r="F494" i="32"/>
  <c r="G494" i="32"/>
  <c r="E495" i="32"/>
  <c r="F495" i="32"/>
  <c r="G495" i="32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G296" i="31"/>
  <c r="G297" i="31"/>
  <c r="G298" i="31"/>
  <c r="G299" i="31"/>
  <c r="G300" i="31"/>
  <c r="G301" i="31"/>
  <c r="G302" i="31"/>
  <c r="G303" i="31"/>
  <c r="G304" i="31"/>
  <c r="G305" i="31"/>
  <c r="E306" i="31"/>
  <c r="F306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E348" i="31"/>
  <c r="F348" i="31"/>
  <c r="G348" i="31"/>
  <c r="F349" i="31"/>
  <c r="G349" i="31"/>
  <c r="G350" i="31"/>
  <c r="G351" i="31"/>
  <c r="F352" i="31"/>
  <c r="G352" i="31"/>
  <c r="G353" i="31"/>
  <c r="G354" i="31"/>
  <c r="G355" i="31"/>
  <c r="G356" i="31"/>
  <c r="G357" i="31"/>
  <c r="G358" i="31"/>
  <c r="G359" i="31"/>
  <c r="G360" i="31"/>
  <c r="F361" i="31"/>
  <c r="G361" i="31"/>
  <c r="G362" i="31"/>
  <c r="G363" i="31"/>
  <c r="G364" i="31"/>
  <c r="G365" i="31"/>
  <c r="E366" i="31"/>
  <c r="F366" i="31"/>
  <c r="G366" i="31"/>
  <c r="G367" i="31"/>
  <c r="G368" i="31"/>
  <c r="G369" i="31"/>
  <c r="G370" i="31"/>
  <c r="G371" i="31"/>
  <c r="G372" i="31"/>
  <c r="G373" i="31"/>
  <c r="E374" i="31"/>
  <c r="F374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E396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F414" i="31"/>
  <c r="G414" i="31"/>
  <c r="G415" i="31"/>
  <c r="G416" i="31"/>
  <c r="G417" i="31"/>
  <c r="G418" i="31"/>
  <c r="G419" i="31"/>
  <c r="G420" i="31"/>
  <c r="G421" i="31"/>
  <c r="G422" i="31"/>
  <c r="F423" i="31"/>
  <c r="G423" i="31"/>
  <c r="F424" i="31"/>
  <c r="G424" i="31"/>
  <c r="F425" i="31"/>
  <c r="G425" i="31"/>
  <c r="G426" i="31"/>
  <c r="F427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E439" i="31"/>
  <c r="G439" i="31"/>
  <c r="G440" i="31"/>
  <c r="G441" i="31"/>
  <c r="G442" i="31"/>
  <c r="E443" i="31"/>
  <c r="G443" i="31"/>
  <c r="G444" i="31"/>
  <c r="G445" i="31"/>
  <c r="G446" i="31"/>
  <c r="G447" i="31"/>
  <c r="G448" i="31"/>
  <c r="G449" i="31"/>
  <c r="G450" i="31"/>
  <c r="E451" i="31"/>
  <c r="F451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F477" i="31"/>
  <c r="G477" i="31"/>
  <c r="G478" i="31"/>
  <c r="G479" i="31"/>
  <c r="G480" i="31"/>
  <c r="E481" i="31"/>
  <c r="G481" i="31"/>
  <c r="G482" i="31"/>
  <c r="G483" i="31"/>
  <c r="G484" i="31"/>
  <c r="G485" i="31"/>
  <c r="E486" i="31"/>
  <c r="G486" i="31"/>
  <c r="G487" i="31"/>
  <c r="F488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296" i="30"/>
  <c r="G297" i="30"/>
  <c r="G298" i="30"/>
  <c r="E299" i="30"/>
  <c r="F299" i="30"/>
  <c r="G299" i="30"/>
  <c r="E300" i="30"/>
  <c r="F300" i="30"/>
  <c r="G300" i="30"/>
  <c r="G301" i="30"/>
  <c r="F302" i="30"/>
  <c r="G302" i="30"/>
  <c r="E303" i="30"/>
  <c r="F303" i="30"/>
  <c r="G303" i="30"/>
  <c r="G304" i="30"/>
  <c r="G305" i="30"/>
  <c r="E306" i="30"/>
  <c r="F306" i="30"/>
  <c r="G306" i="30"/>
  <c r="G307" i="30"/>
  <c r="G308" i="30"/>
  <c r="E309" i="30"/>
  <c r="F309" i="30"/>
  <c r="G309" i="30"/>
  <c r="G310" i="30"/>
  <c r="G311" i="30"/>
  <c r="E312" i="30"/>
  <c r="F312" i="30"/>
  <c r="G312" i="30"/>
  <c r="E313" i="30"/>
  <c r="F313" i="30"/>
  <c r="G313" i="30"/>
  <c r="G314" i="30"/>
  <c r="G315" i="30"/>
  <c r="E316" i="30"/>
  <c r="F316" i="30"/>
  <c r="G316" i="30"/>
  <c r="G317" i="30"/>
  <c r="G318" i="30"/>
  <c r="G319" i="30"/>
  <c r="E320" i="30"/>
  <c r="F320" i="30"/>
  <c r="G320" i="30"/>
  <c r="E321" i="30"/>
  <c r="F321" i="30"/>
  <c r="G321" i="30"/>
  <c r="E322" i="30"/>
  <c r="F322" i="30"/>
  <c r="G322" i="30"/>
  <c r="E323" i="30"/>
  <c r="F323" i="30"/>
  <c r="G323" i="30"/>
  <c r="E324" i="30"/>
  <c r="F324" i="30"/>
  <c r="G324" i="30"/>
  <c r="E325" i="30"/>
  <c r="F325" i="30"/>
  <c r="G325" i="30"/>
  <c r="G326" i="30"/>
  <c r="F327" i="30"/>
  <c r="G327" i="30"/>
  <c r="G328" i="30"/>
  <c r="E329" i="30"/>
  <c r="F329" i="30"/>
  <c r="G329" i="30"/>
  <c r="G330" i="30"/>
  <c r="E331" i="30"/>
  <c r="F331" i="30"/>
  <c r="G331" i="30"/>
  <c r="G332" i="30"/>
  <c r="G333" i="30"/>
  <c r="G334" i="30"/>
  <c r="G335" i="30"/>
  <c r="E336" i="30"/>
  <c r="G336" i="30"/>
  <c r="E337" i="30"/>
  <c r="F337" i="30"/>
  <c r="G337" i="30"/>
  <c r="E338" i="30"/>
  <c r="F338" i="30"/>
  <c r="G338" i="30"/>
  <c r="G339" i="30"/>
  <c r="E340" i="30"/>
  <c r="F340" i="30"/>
  <c r="G340" i="30"/>
  <c r="G341" i="30"/>
  <c r="E342" i="30"/>
  <c r="F342" i="30"/>
  <c r="G342" i="30"/>
  <c r="G343" i="30"/>
  <c r="G344" i="30"/>
  <c r="G345" i="30"/>
  <c r="F346" i="30"/>
  <c r="G346" i="30"/>
  <c r="G347" i="30"/>
  <c r="E348" i="30"/>
  <c r="F348" i="30"/>
  <c r="G348" i="30"/>
  <c r="E349" i="30"/>
  <c r="F349" i="30"/>
  <c r="G349" i="30"/>
  <c r="F350" i="30"/>
  <c r="G350" i="30"/>
  <c r="E351" i="30"/>
  <c r="F351" i="30"/>
  <c r="G351" i="30"/>
  <c r="E352" i="30"/>
  <c r="F352" i="30"/>
  <c r="G352" i="30"/>
  <c r="E353" i="30"/>
  <c r="F353" i="30"/>
  <c r="G353" i="30"/>
  <c r="G354" i="30"/>
  <c r="E355" i="30"/>
  <c r="F355" i="30"/>
  <c r="G355" i="30"/>
  <c r="E356" i="30"/>
  <c r="G356" i="30"/>
  <c r="G357" i="30"/>
  <c r="G358" i="30"/>
  <c r="E359" i="30"/>
  <c r="G359" i="30"/>
  <c r="E360" i="30"/>
  <c r="F360" i="30"/>
  <c r="G360" i="30"/>
  <c r="E361" i="30"/>
  <c r="F361" i="30"/>
  <c r="G361" i="30"/>
  <c r="E362" i="30"/>
  <c r="F362" i="30"/>
  <c r="G362" i="30"/>
  <c r="G363" i="30"/>
  <c r="E364" i="30"/>
  <c r="F364" i="30"/>
  <c r="G364" i="30"/>
  <c r="G365" i="30"/>
  <c r="E366" i="30"/>
  <c r="F366" i="30"/>
  <c r="G366" i="30"/>
  <c r="G367" i="30"/>
  <c r="E368" i="30"/>
  <c r="F368" i="30"/>
  <c r="G368" i="30"/>
  <c r="E369" i="30"/>
  <c r="F369" i="30"/>
  <c r="G369" i="30"/>
  <c r="G370" i="30"/>
  <c r="E371" i="30"/>
  <c r="F371" i="30"/>
  <c r="G371" i="30"/>
  <c r="F372" i="30"/>
  <c r="G372" i="30"/>
  <c r="E373" i="30"/>
  <c r="F373" i="30"/>
  <c r="G373" i="30"/>
  <c r="E374" i="30"/>
  <c r="F374" i="30"/>
  <c r="G374" i="30"/>
  <c r="F375" i="30"/>
  <c r="G375" i="30"/>
  <c r="E376" i="30"/>
  <c r="F376" i="30"/>
  <c r="G376" i="30"/>
  <c r="G377" i="30"/>
  <c r="G378" i="30"/>
  <c r="G379" i="30"/>
  <c r="E380" i="30"/>
  <c r="F380" i="30"/>
  <c r="G380" i="30"/>
  <c r="E381" i="30"/>
  <c r="F381" i="30"/>
  <c r="G381" i="30"/>
  <c r="E382" i="30"/>
  <c r="G382" i="30"/>
  <c r="E383" i="30"/>
  <c r="F383" i="30"/>
  <c r="G383" i="30"/>
  <c r="E384" i="30"/>
  <c r="F384" i="30"/>
  <c r="G384" i="30"/>
  <c r="E385" i="30"/>
  <c r="F385" i="30"/>
  <c r="G385" i="30"/>
  <c r="E386" i="30"/>
  <c r="F386" i="30"/>
  <c r="G386" i="30"/>
  <c r="G387" i="30"/>
  <c r="G388" i="30"/>
  <c r="E389" i="30"/>
  <c r="F389" i="30"/>
  <c r="G389" i="30"/>
  <c r="E390" i="30"/>
  <c r="F390" i="30"/>
  <c r="G390" i="30"/>
  <c r="E391" i="30"/>
  <c r="G391" i="30"/>
  <c r="E392" i="30"/>
  <c r="F392" i="30"/>
  <c r="G392" i="30"/>
  <c r="G393" i="30"/>
  <c r="G394" i="30"/>
  <c r="G395" i="30"/>
  <c r="E396" i="30"/>
  <c r="F396" i="30"/>
  <c r="G396" i="30"/>
  <c r="G397" i="30"/>
  <c r="E398" i="30"/>
  <c r="F398" i="30"/>
  <c r="G398" i="30"/>
  <c r="E399" i="30"/>
  <c r="F399" i="30"/>
  <c r="G399" i="30"/>
  <c r="E400" i="30"/>
  <c r="F400" i="30"/>
  <c r="G400" i="30"/>
  <c r="G401" i="30"/>
  <c r="E402" i="30"/>
  <c r="F402" i="30"/>
  <c r="G402" i="30"/>
  <c r="E403" i="30"/>
  <c r="F403" i="30"/>
  <c r="G403" i="30"/>
  <c r="E404" i="30"/>
  <c r="F404" i="30"/>
  <c r="G404" i="30"/>
  <c r="G405" i="30"/>
  <c r="G406" i="30"/>
  <c r="F407" i="30"/>
  <c r="G407" i="30"/>
  <c r="G408" i="30"/>
  <c r="E409" i="30"/>
  <c r="F409" i="30"/>
  <c r="G409" i="30"/>
  <c r="E410" i="30"/>
  <c r="F410" i="30"/>
  <c r="G410" i="30"/>
  <c r="E411" i="30"/>
  <c r="F411" i="30"/>
  <c r="G411" i="30"/>
  <c r="G412" i="30"/>
  <c r="E413" i="30"/>
  <c r="F413" i="30"/>
  <c r="G413" i="30"/>
  <c r="G414" i="30"/>
  <c r="E415" i="30"/>
  <c r="F415" i="30"/>
  <c r="G415" i="30"/>
  <c r="E416" i="30"/>
  <c r="F416" i="30"/>
  <c r="G416" i="30"/>
  <c r="E417" i="30"/>
  <c r="F417" i="30"/>
  <c r="G417" i="30"/>
  <c r="E418" i="30"/>
  <c r="G418" i="30"/>
  <c r="E419" i="30"/>
  <c r="F419" i="30"/>
  <c r="G419" i="30"/>
  <c r="E420" i="30"/>
  <c r="F420" i="30"/>
  <c r="G420" i="30"/>
  <c r="G421" i="30"/>
  <c r="E422" i="30"/>
  <c r="F422" i="30"/>
  <c r="G422" i="30"/>
  <c r="E423" i="30"/>
  <c r="F423" i="30"/>
  <c r="G423" i="30"/>
  <c r="E424" i="30"/>
  <c r="F424" i="30"/>
  <c r="G424" i="30"/>
  <c r="E425" i="30"/>
  <c r="F425" i="30"/>
  <c r="G425" i="30"/>
  <c r="E426" i="30"/>
  <c r="F426" i="30"/>
  <c r="G426" i="30"/>
  <c r="E427" i="30"/>
  <c r="F427" i="30"/>
  <c r="G427" i="30"/>
  <c r="E428" i="30"/>
  <c r="F428" i="30"/>
  <c r="G428" i="30"/>
  <c r="E429" i="30"/>
  <c r="F429" i="30"/>
  <c r="G429" i="30"/>
  <c r="E430" i="30"/>
  <c r="F430" i="30"/>
  <c r="G430" i="30"/>
  <c r="E431" i="30"/>
  <c r="F431" i="30"/>
  <c r="G431" i="30"/>
  <c r="G432" i="30"/>
  <c r="G433" i="30"/>
  <c r="G434" i="30"/>
  <c r="E435" i="30"/>
  <c r="F435" i="30"/>
  <c r="G435" i="30"/>
  <c r="E436" i="30"/>
  <c r="F436" i="30"/>
  <c r="G436" i="30"/>
  <c r="G437" i="30"/>
  <c r="E438" i="30"/>
  <c r="G438" i="30"/>
  <c r="E439" i="30"/>
  <c r="F439" i="30"/>
  <c r="G439" i="30"/>
  <c r="E440" i="30"/>
  <c r="F440" i="30"/>
  <c r="G440" i="30"/>
  <c r="E441" i="30"/>
  <c r="F441" i="30"/>
  <c r="G441" i="30"/>
  <c r="E442" i="30"/>
  <c r="F442" i="30"/>
  <c r="G442" i="30"/>
  <c r="E443" i="30"/>
  <c r="F443" i="30"/>
  <c r="G443" i="30"/>
  <c r="E444" i="30"/>
  <c r="F444" i="30"/>
  <c r="G444" i="30"/>
  <c r="E445" i="30"/>
  <c r="F445" i="30"/>
  <c r="G445" i="30"/>
  <c r="E446" i="30"/>
  <c r="F446" i="30"/>
  <c r="G446" i="30"/>
  <c r="E447" i="30"/>
  <c r="F447" i="30"/>
  <c r="G447" i="30"/>
  <c r="E448" i="30"/>
  <c r="F448" i="30"/>
  <c r="G448" i="30"/>
  <c r="E449" i="30"/>
  <c r="G449" i="30"/>
  <c r="G450" i="30"/>
  <c r="E451" i="30"/>
  <c r="F451" i="30"/>
  <c r="G451" i="30"/>
  <c r="E452" i="30"/>
  <c r="F452" i="30"/>
  <c r="G452" i="30"/>
  <c r="E453" i="30"/>
  <c r="F453" i="30"/>
  <c r="G453" i="30"/>
  <c r="E454" i="30"/>
  <c r="F454" i="30"/>
  <c r="G454" i="30"/>
  <c r="E455" i="30"/>
  <c r="F455" i="30"/>
  <c r="G455" i="30"/>
  <c r="E456" i="30"/>
  <c r="F456" i="30"/>
  <c r="G456" i="30"/>
  <c r="E457" i="30"/>
  <c r="F457" i="30"/>
  <c r="G457" i="30"/>
  <c r="E458" i="30"/>
  <c r="F458" i="30"/>
  <c r="G458" i="30"/>
  <c r="E459" i="30"/>
  <c r="F459" i="30"/>
  <c r="G459" i="30"/>
  <c r="E460" i="30"/>
  <c r="F460" i="30"/>
  <c r="G460" i="30"/>
  <c r="E461" i="30"/>
  <c r="F461" i="30"/>
  <c r="G461" i="30"/>
  <c r="E462" i="30"/>
  <c r="F462" i="30"/>
  <c r="G462" i="30"/>
  <c r="G463" i="30"/>
  <c r="G464" i="30"/>
  <c r="G465" i="30"/>
  <c r="E466" i="30"/>
  <c r="F466" i="30"/>
  <c r="G466" i="30"/>
  <c r="G467" i="30"/>
  <c r="G468" i="30"/>
  <c r="E469" i="30"/>
  <c r="F469" i="30"/>
  <c r="G469" i="30"/>
  <c r="E470" i="30"/>
  <c r="F470" i="30"/>
  <c r="G470" i="30"/>
  <c r="E471" i="30"/>
  <c r="F471" i="30"/>
  <c r="G471" i="30"/>
  <c r="E472" i="30"/>
  <c r="F472" i="30"/>
  <c r="G472" i="30"/>
  <c r="E473" i="30"/>
  <c r="F473" i="30"/>
  <c r="G473" i="30"/>
  <c r="E474" i="30"/>
  <c r="F474" i="30"/>
  <c r="G474" i="30"/>
  <c r="E475" i="30"/>
  <c r="F475" i="30"/>
  <c r="G475" i="30"/>
  <c r="G476" i="30"/>
  <c r="E477" i="30"/>
  <c r="F477" i="30"/>
  <c r="G477" i="30"/>
  <c r="G478" i="30"/>
  <c r="G479" i="30"/>
  <c r="F480" i="30"/>
  <c r="G480" i="30"/>
  <c r="E481" i="30"/>
  <c r="F481" i="30"/>
  <c r="G481" i="30"/>
  <c r="E482" i="30"/>
  <c r="F482" i="30"/>
  <c r="G482" i="30"/>
  <c r="G483" i="30"/>
  <c r="E484" i="30"/>
  <c r="F484" i="30"/>
  <c r="G484" i="30"/>
  <c r="G485" i="30"/>
  <c r="E486" i="30"/>
  <c r="F486" i="30"/>
  <c r="G486" i="30"/>
  <c r="E487" i="30"/>
  <c r="F487" i="30"/>
  <c r="G487" i="30"/>
  <c r="E488" i="30"/>
  <c r="F488" i="30"/>
  <c r="G488" i="30"/>
  <c r="F489" i="30"/>
  <c r="G489" i="30"/>
  <c r="E490" i="30"/>
  <c r="F490" i="30"/>
  <c r="G490" i="30"/>
  <c r="G491" i="30"/>
  <c r="E492" i="30"/>
  <c r="G492" i="30"/>
  <c r="G493" i="30"/>
  <c r="E494" i="30"/>
  <c r="F494" i="30"/>
  <c r="G494" i="30"/>
  <c r="E495" i="30"/>
  <c r="F495" i="30"/>
  <c r="G495" i="30"/>
  <c r="E496" i="30"/>
  <c r="E497" i="30"/>
  <c r="F497" i="30"/>
  <c r="G497" i="30"/>
  <c r="E498" i="30"/>
  <c r="F498" i="30"/>
  <c r="G498" i="30"/>
  <c r="E499" i="30"/>
  <c r="F499" i="30"/>
  <c r="G499" i="30"/>
  <c r="G296" i="29"/>
  <c r="G297" i="29"/>
  <c r="G298" i="29"/>
  <c r="E299" i="29"/>
  <c r="F299" i="29"/>
  <c r="G299" i="29"/>
  <c r="G300" i="29"/>
  <c r="G301" i="29"/>
  <c r="G302" i="29"/>
  <c r="G303" i="29"/>
  <c r="G304" i="29"/>
  <c r="G305" i="29"/>
  <c r="E306" i="29"/>
  <c r="F306" i="29"/>
  <c r="G306" i="29"/>
  <c r="G307" i="29"/>
  <c r="G308" i="29"/>
  <c r="G309" i="29"/>
  <c r="G310" i="29"/>
  <c r="G311" i="29"/>
  <c r="G312" i="29"/>
  <c r="G313" i="29"/>
  <c r="G314" i="29"/>
  <c r="G315" i="29"/>
  <c r="F316" i="29"/>
  <c r="G316" i="29"/>
  <c r="G317" i="29"/>
  <c r="G318" i="29"/>
  <c r="G319" i="29"/>
  <c r="G320" i="29"/>
  <c r="G321" i="29"/>
  <c r="E322" i="29"/>
  <c r="F322" i="29"/>
  <c r="G322" i="29"/>
  <c r="G323" i="29"/>
  <c r="G324" i="29"/>
  <c r="G325" i="29"/>
  <c r="G326" i="29"/>
  <c r="G327" i="29"/>
  <c r="G328" i="29"/>
  <c r="G329" i="29"/>
  <c r="G330" i="29"/>
  <c r="F331" i="29"/>
  <c r="G331" i="29"/>
  <c r="G332" i="29"/>
  <c r="G333" i="29"/>
  <c r="G334" i="29"/>
  <c r="G335" i="29"/>
  <c r="G336" i="29"/>
  <c r="G337" i="29"/>
  <c r="G338" i="29"/>
  <c r="G339" i="29"/>
  <c r="G340" i="29"/>
  <c r="G341" i="29"/>
  <c r="F342" i="29"/>
  <c r="G342" i="29"/>
  <c r="G343" i="29"/>
  <c r="G344" i="29"/>
  <c r="G345" i="29"/>
  <c r="G346" i="29"/>
  <c r="G347" i="29"/>
  <c r="E348" i="29"/>
  <c r="F348" i="29"/>
  <c r="G348" i="29"/>
  <c r="E349" i="29"/>
  <c r="F349" i="29"/>
  <c r="G349" i="29"/>
  <c r="G350" i="29"/>
  <c r="G351" i="29"/>
  <c r="E352" i="29"/>
  <c r="F352" i="29"/>
  <c r="G352" i="29"/>
  <c r="G353" i="29"/>
  <c r="G354" i="29"/>
  <c r="E355" i="29"/>
  <c r="F355" i="29"/>
  <c r="G355" i="29"/>
  <c r="G356" i="29"/>
  <c r="G357" i="29"/>
  <c r="G358" i="29"/>
  <c r="G359" i="29"/>
  <c r="F360" i="29"/>
  <c r="G360" i="29"/>
  <c r="E361" i="29"/>
  <c r="G361" i="29"/>
  <c r="E362" i="29"/>
  <c r="G362" i="29"/>
  <c r="G363" i="29"/>
  <c r="E364" i="29"/>
  <c r="F364" i="29"/>
  <c r="G364" i="29"/>
  <c r="G365" i="29"/>
  <c r="G366" i="29"/>
  <c r="E367" i="29"/>
  <c r="F367" i="29"/>
  <c r="G367" i="29"/>
  <c r="E368" i="29"/>
  <c r="F368" i="29"/>
  <c r="G368" i="29"/>
  <c r="G369" i="29"/>
  <c r="G370" i="29"/>
  <c r="E371" i="29"/>
  <c r="F371" i="29"/>
  <c r="G371" i="29"/>
  <c r="G372" i="29"/>
  <c r="E373" i="29"/>
  <c r="G373" i="29"/>
  <c r="F374" i="29"/>
  <c r="G374" i="29"/>
  <c r="G375" i="29"/>
  <c r="E376" i="29"/>
  <c r="F376" i="29"/>
  <c r="G376" i="29"/>
  <c r="G377" i="29"/>
  <c r="G378" i="29"/>
  <c r="G379" i="29"/>
  <c r="G380" i="29"/>
  <c r="G381" i="29"/>
  <c r="E382" i="29"/>
  <c r="F382" i="29"/>
  <c r="G382" i="29"/>
  <c r="G383" i="29"/>
  <c r="E384" i="29"/>
  <c r="F384" i="29"/>
  <c r="G384" i="29"/>
  <c r="G385" i="29"/>
  <c r="G386" i="29"/>
  <c r="G387" i="29"/>
  <c r="G388" i="29"/>
  <c r="G389" i="29"/>
  <c r="G390" i="29"/>
  <c r="G391" i="29"/>
  <c r="G392" i="29"/>
  <c r="G393" i="29"/>
  <c r="E394" i="29"/>
  <c r="F394" i="29"/>
  <c r="G394" i="29"/>
  <c r="E395" i="29"/>
  <c r="F395" i="29"/>
  <c r="G395" i="29"/>
  <c r="E396" i="29"/>
  <c r="F396" i="29"/>
  <c r="G396" i="29"/>
  <c r="G397" i="29"/>
  <c r="G398" i="29"/>
  <c r="G399" i="29"/>
  <c r="E400" i="29"/>
  <c r="F400" i="29"/>
  <c r="G400" i="29"/>
  <c r="G401" i="29"/>
  <c r="G402" i="29"/>
  <c r="G403" i="29"/>
  <c r="G404" i="29"/>
  <c r="G405" i="29"/>
  <c r="G406" i="29"/>
  <c r="G407" i="29"/>
  <c r="G408" i="29"/>
  <c r="G409" i="29"/>
  <c r="G410" i="29"/>
  <c r="G411" i="29"/>
  <c r="G412" i="29"/>
  <c r="E413" i="29"/>
  <c r="F413" i="29"/>
  <c r="G413" i="29"/>
  <c r="G414" i="29"/>
  <c r="G415" i="29"/>
  <c r="G416" i="29"/>
  <c r="G417" i="29"/>
  <c r="G418" i="29"/>
  <c r="E419" i="29"/>
  <c r="F419" i="29"/>
  <c r="G419" i="29"/>
  <c r="G420" i="29"/>
  <c r="E421" i="29"/>
  <c r="F421" i="29"/>
  <c r="G421" i="29"/>
  <c r="G422" i="29"/>
  <c r="G423" i="29"/>
  <c r="G424" i="29"/>
  <c r="E425" i="29"/>
  <c r="F425" i="29"/>
  <c r="G425" i="29"/>
  <c r="G426" i="29"/>
  <c r="E427" i="29"/>
  <c r="F427" i="29"/>
  <c r="G427" i="29"/>
  <c r="G428" i="29"/>
  <c r="G429" i="29"/>
  <c r="G430" i="29"/>
  <c r="G431" i="29"/>
  <c r="G432" i="29"/>
  <c r="G433" i="29"/>
  <c r="G434" i="29"/>
  <c r="G435" i="29"/>
  <c r="G436" i="29"/>
  <c r="G437" i="29"/>
  <c r="G438" i="29"/>
  <c r="G439" i="29"/>
  <c r="E440" i="29"/>
  <c r="G440" i="29"/>
  <c r="G441" i="29"/>
  <c r="G442" i="29"/>
  <c r="G443" i="29"/>
  <c r="G444" i="29"/>
  <c r="E445" i="29"/>
  <c r="F445" i="29"/>
  <c r="G445" i="29"/>
  <c r="G446" i="29"/>
  <c r="F447" i="29"/>
  <c r="G447" i="29"/>
  <c r="G448" i="29"/>
  <c r="F449" i="29"/>
  <c r="G449" i="29"/>
  <c r="F450" i="29"/>
  <c r="G450" i="29"/>
  <c r="G451" i="29"/>
  <c r="G452" i="29"/>
  <c r="E453" i="29"/>
  <c r="F453" i="29"/>
  <c r="G453" i="29"/>
  <c r="E454" i="29"/>
  <c r="F454" i="29"/>
  <c r="G454" i="29"/>
  <c r="G455" i="29"/>
  <c r="G456" i="29"/>
  <c r="G457" i="29"/>
  <c r="G458" i="29"/>
  <c r="G459" i="29"/>
  <c r="G460" i="29"/>
  <c r="G461" i="29"/>
  <c r="G462" i="29"/>
  <c r="G463" i="29"/>
  <c r="G464" i="29"/>
  <c r="G465" i="29"/>
  <c r="G466" i="29"/>
  <c r="G467" i="29"/>
  <c r="G468" i="29"/>
  <c r="G469" i="29"/>
  <c r="E470" i="29"/>
  <c r="F470" i="29"/>
  <c r="G470" i="29"/>
  <c r="G471" i="29"/>
  <c r="G472" i="29"/>
  <c r="G473" i="29"/>
  <c r="E474" i="29"/>
  <c r="G474" i="29"/>
  <c r="G475" i="29"/>
  <c r="E476" i="29"/>
  <c r="G476" i="29"/>
  <c r="E477" i="29"/>
  <c r="F477" i="29"/>
  <c r="G477" i="29"/>
  <c r="G478" i="29"/>
  <c r="G479" i="29"/>
  <c r="G480" i="29"/>
  <c r="E481" i="29"/>
  <c r="G481" i="29"/>
  <c r="E482" i="29"/>
  <c r="F482" i="29"/>
  <c r="G482" i="29"/>
  <c r="G483" i="29"/>
  <c r="G484" i="29"/>
  <c r="G485" i="29"/>
  <c r="F486" i="29"/>
  <c r="G486" i="29"/>
  <c r="G487" i="29"/>
  <c r="E488" i="29"/>
  <c r="G488" i="29"/>
  <c r="G489" i="29"/>
  <c r="G490" i="29"/>
  <c r="G491" i="29"/>
  <c r="G493" i="29"/>
  <c r="G494" i="29"/>
  <c r="G495" i="29"/>
  <c r="E496" i="29"/>
  <c r="G496" i="29"/>
  <c r="G497" i="29"/>
  <c r="E498" i="29"/>
  <c r="G498" i="29"/>
  <c r="E499" i="29"/>
  <c r="F499" i="29"/>
  <c r="G499" i="29"/>
  <c r="G296" i="28"/>
  <c r="G297" i="28"/>
  <c r="G298" i="28"/>
  <c r="G299" i="28"/>
  <c r="G300" i="28"/>
  <c r="G301" i="28"/>
  <c r="G302" i="28"/>
  <c r="G303" i="28"/>
  <c r="G304" i="28"/>
  <c r="G305" i="28"/>
  <c r="E306" i="28"/>
  <c r="G306" i="28"/>
  <c r="G307" i="28"/>
  <c r="G308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340" i="28"/>
  <c r="G341" i="28"/>
  <c r="G342" i="28"/>
  <c r="G343" i="28"/>
  <c r="G344" i="28"/>
  <c r="G345" i="28"/>
  <c r="G346" i="28"/>
  <c r="G347" i="28"/>
  <c r="F348" i="28"/>
  <c r="G348" i="28"/>
  <c r="E349" i="28"/>
  <c r="F349" i="28"/>
  <c r="G349" i="28"/>
  <c r="G350" i="28"/>
  <c r="G351" i="28"/>
  <c r="E352" i="28"/>
  <c r="F352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F424" i="28"/>
  <c r="G424" i="28"/>
  <c r="G425" i="28"/>
  <c r="G426" i="28"/>
  <c r="E427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F472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296" i="27"/>
  <c r="G297" i="27"/>
  <c r="G298" i="27"/>
  <c r="E299" i="27"/>
  <c r="F299" i="27"/>
  <c r="G299" i="27"/>
  <c r="E300" i="27"/>
  <c r="F300" i="27"/>
  <c r="G300" i="27"/>
  <c r="G301" i="27"/>
  <c r="G302" i="27"/>
  <c r="E303" i="27"/>
  <c r="G303" i="27"/>
  <c r="G304" i="27"/>
  <c r="G305" i="27"/>
  <c r="E306" i="27"/>
  <c r="F306" i="27"/>
  <c r="G306" i="27"/>
  <c r="G307" i="27"/>
  <c r="G308" i="27"/>
  <c r="F309" i="27"/>
  <c r="G309" i="27"/>
  <c r="G310" i="27"/>
  <c r="G311" i="27"/>
  <c r="G312" i="27"/>
  <c r="G313" i="27"/>
  <c r="G314" i="27"/>
  <c r="G315" i="27"/>
  <c r="G316" i="27"/>
  <c r="G317" i="27"/>
  <c r="G318" i="27"/>
  <c r="G319" i="27"/>
  <c r="G320" i="27"/>
  <c r="G321" i="27"/>
  <c r="F322" i="27"/>
  <c r="G322" i="27"/>
  <c r="G323" i="27"/>
  <c r="G324" i="27"/>
  <c r="G325" i="27"/>
  <c r="G326" i="27"/>
  <c r="G327" i="27"/>
  <c r="G328" i="27"/>
  <c r="E329" i="27"/>
  <c r="G329" i="27"/>
  <c r="G330" i="27"/>
  <c r="E331" i="27"/>
  <c r="F331" i="27"/>
  <c r="G331" i="27"/>
  <c r="G332" i="27"/>
  <c r="G333" i="27"/>
  <c r="G334" i="27"/>
  <c r="G335" i="27"/>
  <c r="F336" i="27"/>
  <c r="G336" i="27"/>
  <c r="G337" i="27"/>
  <c r="G338" i="27"/>
  <c r="G339" i="27"/>
  <c r="G340" i="27"/>
  <c r="G341" i="27"/>
  <c r="G342" i="27"/>
  <c r="G343" i="27"/>
  <c r="G344" i="27"/>
  <c r="G345" i="27"/>
  <c r="G346" i="27"/>
  <c r="G347" i="27"/>
  <c r="E348" i="27"/>
  <c r="F348" i="27"/>
  <c r="G348" i="27"/>
  <c r="E349" i="27"/>
  <c r="F349" i="27"/>
  <c r="G349" i="27"/>
  <c r="G350" i="27"/>
  <c r="F351" i="27"/>
  <c r="G351" i="27"/>
  <c r="G352" i="27"/>
  <c r="G353" i="27"/>
  <c r="G354" i="27"/>
  <c r="F355" i="27"/>
  <c r="G355" i="27"/>
  <c r="G356" i="27"/>
  <c r="G357" i="27"/>
  <c r="G358" i="27"/>
  <c r="F359" i="27"/>
  <c r="G359" i="27"/>
  <c r="E360" i="27"/>
  <c r="F360" i="27"/>
  <c r="G360" i="27"/>
  <c r="E361" i="27"/>
  <c r="F361" i="27"/>
  <c r="G361" i="27"/>
  <c r="E362" i="27"/>
  <c r="F362" i="27"/>
  <c r="G362" i="27"/>
  <c r="G363" i="27"/>
  <c r="G364" i="27"/>
  <c r="G365" i="27"/>
  <c r="E366" i="27"/>
  <c r="F366" i="27"/>
  <c r="G366" i="27"/>
  <c r="E367" i="27"/>
  <c r="G367" i="27"/>
  <c r="E368" i="27"/>
  <c r="G368" i="27"/>
  <c r="G369" i="27"/>
  <c r="G370" i="27"/>
  <c r="E371" i="27"/>
  <c r="G371" i="27"/>
  <c r="E372" i="27"/>
  <c r="G372" i="27"/>
  <c r="G373" i="27"/>
  <c r="G374" i="27"/>
  <c r="G375" i="27"/>
  <c r="E376" i="27"/>
  <c r="F376" i="27"/>
  <c r="G376" i="27"/>
  <c r="G377" i="27"/>
  <c r="G378" i="27"/>
  <c r="G379" i="27"/>
  <c r="G380" i="27"/>
  <c r="G381" i="27"/>
  <c r="E382" i="27"/>
  <c r="F382" i="27"/>
  <c r="G382" i="27"/>
  <c r="G383" i="27"/>
  <c r="E384" i="27"/>
  <c r="F384" i="27"/>
  <c r="G384" i="27"/>
  <c r="G385" i="27"/>
  <c r="G386" i="27"/>
  <c r="G387" i="27"/>
  <c r="G388" i="27"/>
  <c r="G389" i="27"/>
  <c r="G390" i="27"/>
  <c r="G391" i="27"/>
  <c r="G392" i="27"/>
  <c r="G393" i="27"/>
  <c r="E394" i="27"/>
  <c r="F394" i="27"/>
  <c r="G394" i="27"/>
  <c r="E395" i="27"/>
  <c r="F395" i="27"/>
  <c r="G395" i="27"/>
  <c r="E396" i="27"/>
  <c r="F396" i="27"/>
  <c r="G396" i="27"/>
  <c r="G397" i="27"/>
  <c r="G398" i="27"/>
  <c r="E399" i="27"/>
  <c r="F399" i="27"/>
  <c r="G399" i="27"/>
  <c r="F400" i="27"/>
  <c r="G400" i="27"/>
  <c r="G401" i="27"/>
  <c r="E402" i="27"/>
  <c r="F402" i="27"/>
  <c r="G402" i="27"/>
  <c r="G403" i="27"/>
  <c r="E404" i="27"/>
  <c r="F404" i="27"/>
  <c r="G404" i="27"/>
  <c r="G405" i="27"/>
  <c r="G406" i="27"/>
  <c r="G407" i="27"/>
  <c r="G408" i="27"/>
  <c r="G409" i="27"/>
  <c r="G410" i="27"/>
  <c r="G411" i="27"/>
  <c r="G412" i="27"/>
  <c r="G413" i="27"/>
  <c r="G414" i="27"/>
  <c r="G415" i="27"/>
  <c r="G416" i="27"/>
  <c r="G417" i="27"/>
  <c r="F418" i="27"/>
  <c r="G418" i="27"/>
  <c r="G419" i="27"/>
  <c r="G420" i="27"/>
  <c r="E421" i="27"/>
  <c r="F421" i="27"/>
  <c r="G421" i="27"/>
  <c r="G422" i="27"/>
  <c r="E423" i="27"/>
  <c r="F423" i="27"/>
  <c r="G423" i="27"/>
  <c r="F424" i="27"/>
  <c r="G424" i="27"/>
  <c r="E425" i="27"/>
  <c r="F425" i="27"/>
  <c r="G425" i="27"/>
  <c r="E426" i="27"/>
  <c r="F426" i="27"/>
  <c r="G426" i="27"/>
  <c r="E427" i="27"/>
  <c r="G427" i="27"/>
  <c r="G428" i="27"/>
  <c r="F429" i="27"/>
  <c r="G429" i="27"/>
  <c r="F430" i="27"/>
  <c r="G430" i="27"/>
  <c r="G431" i="27"/>
  <c r="G432" i="27"/>
  <c r="G433" i="27"/>
  <c r="G434" i="27"/>
  <c r="E435" i="27"/>
  <c r="G435" i="27"/>
  <c r="G436" i="27"/>
  <c r="G437" i="27"/>
  <c r="F438" i="27"/>
  <c r="G438" i="27"/>
  <c r="E439" i="27"/>
  <c r="G439" i="27"/>
  <c r="E440" i="27"/>
  <c r="F440" i="27"/>
  <c r="G440" i="27"/>
  <c r="G441" i="27"/>
  <c r="F442" i="27"/>
  <c r="G442" i="27"/>
  <c r="E443" i="27"/>
  <c r="F443" i="27"/>
  <c r="G443" i="27"/>
  <c r="F444" i="27"/>
  <c r="G444" i="27"/>
  <c r="E445" i="27"/>
  <c r="F445" i="27"/>
  <c r="G445" i="27"/>
  <c r="G446" i="27"/>
  <c r="E447" i="27"/>
  <c r="F447" i="27"/>
  <c r="G447" i="27"/>
  <c r="F448" i="27"/>
  <c r="G448" i="27"/>
  <c r="F449" i="27"/>
  <c r="G449" i="27"/>
  <c r="G450" i="27"/>
  <c r="E451" i="27"/>
  <c r="F451" i="27"/>
  <c r="G451" i="27"/>
  <c r="E452" i="27"/>
  <c r="G452" i="27"/>
  <c r="E453" i="27"/>
  <c r="F453" i="27"/>
  <c r="G453" i="27"/>
  <c r="F454" i="27"/>
  <c r="G454" i="27"/>
  <c r="F455" i="27"/>
  <c r="G455" i="27"/>
  <c r="G456" i="27"/>
  <c r="G457" i="27"/>
  <c r="G458" i="27"/>
  <c r="G459" i="27"/>
  <c r="G460" i="27"/>
  <c r="F461" i="27"/>
  <c r="G461" i="27"/>
  <c r="E462" i="27"/>
  <c r="F462" i="27"/>
  <c r="G462" i="27"/>
  <c r="G463" i="27"/>
  <c r="G464" i="27"/>
  <c r="E465" i="27"/>
  <c r="F465" i="27"/>
  <c r="G465" i="27"/>
  <c r="F466" i="27"/>
  <c r="G466" i="27"/>
  <c r="G467" i="27"/>
  <c r="G468" i="27"/>
  <c r="E469" i="27"/>
  <c r="G469" i="27"/>
  <c r="E470" i="27"/>
  <c r="F470" i="27"/>
  <c r="G470" i="27"/>
  <c r="G471" i="27"/>
  <c r="G472" i="27"/>
  <c r="G473" i="27"/>
  <c r="G474" i="27"/>
  <c r="G475" i="27"/>
  <c r="E476" i="27"/>
  <c r="F476" i="27"/>
  <c r="G476" i="27"/>
  <c r="E477" i="27"/>
  <c r="F477" i="27"/>
  <c r="G477" i="27"/>
  <c r="G478" i="27"/>
  <c r="G479" i="27"/>
  <c r="E480" i="27"/>
  <c r="G480" i="27"/>
  <c r="E481" i="27"/>
  <c r="F481" i="27"/>
  <c r="G481" i="27"/>
  <c r="G482" i="27"/>
  <c r="G483" i="27"/>
  <c r="G484" i="27"/>
  <c r="G485" i="27"/>
  <c r="G486" i="27"/>
  <c r="G487" i="27"/>
  <c r="G488" i="27"/>
  <c r="G489" i="27"/>
  <c r="G490" i="27"/>
  <c r="G491" i="27"/>
  <c r="G492" i="27"/>
  <c r="G493" i="27"/>
  <c r="G494" i="27"/>
  <c r="G495" i="27"/>
  <c r="E496" i="27"/>
  <c r="F496" i="27"/>
  <c r="G496" i="27"/>
  <c r="E498" i="27"/>
  <c r="F498" i="27"/>
  <c r="G498" i="27"/>
  <c r="E499" i="27"/>
  <c r="F499" i="27"/>
  <c r="G499" i="27"/>
  <c r="G296" i="26"/>
  <c r="G297" i="26"/>
  <c r="G298" i="26"/>
  <c r="E299" i="26"/>
  <c r="F299" i="26"/>
  <c r="G299" i="26"/>
  <c r="E300" i="26"/>
  <c r="G300" i="26"/>
  <c r="G301" i="26"/>
  <c r="G302" i="26"/>
  <c r="G303" i="26"/>
  <c r="G304" i="26"/>
  <c r="G305" i="26"/>
  <c r="E306" i="26"/>
  <c r="F306" i="26"/>
  <c r="G306" i="26"/>
  <c r="G307" i="26"/>
  <c r="G308" i="26"/>
  <c r="F309" i="26"/>
  <c r="G309" i="26"/>
  <c r="G310" i="26"/>
  <c r="G311" i="26"/>
  <c r="G312" i="26"/>
  <c r="E313" i="26"/>
  <c r="F313" i="26"/>
  <c r="G313" i="26"/>
  <c r="G314" i="26"/>
  <c r="G315" i="26"/>
  <c r="E316" i="26"/>
  <c r="F316" i="26"/>
  <c r="G316" i="26"/>
  <c r="G317" i="26"/>
  <c r="G318" i="26"/>
  <c r="G319" i="26"/>
  <c r="G320" i="26"/>
  <c r="G321" i="26"/>
  <c r="E322" i="26"/>
  <c r="G322" i="26"/>
  <c r="G323" i="26"/>
  <c r="G324" i="26"/>
  <c r="E325" i="26"/>
  <c r="G325" i="26"/>
  <c r="G326" i="26"/>
  <c r="G327" i="26"/>
  <c r="G328" i="26"/>
  <c r="E329" i="26"/>
  <c r="G329" i="26"/>
  <c r="G330" i="26"/>
  <c r="E331" i="26"/>
  <c r="F331" i="26"/>
  <c r="G331" i="26"/>
  <c r="G332" i="26"/>
  <c r="G333" i="26"/>
  <c r="G334" i="26"/>
  <c r="G335" i="26"/>
  <c r="E336" i="26"/>
  <c r="F336" i="26"/>
  <c r="G336" i="26"/>
  <c r="G337" i="26"/>
  <c r="F338" i="26"/>
  <c r="G338" i="26"/>
  <c r="G339" i="26"/>
  <c r="G340" i="26"/>
  <c r="G341" i="26"/>
  <c r="F342" i="26"/>
  <c r="G342" i="26"/>
  <c r="G343" i="26"/>
  <c r="G344" i="26"/>
  <c r="G345" i="26"/>
  <c r="G346" i="26"/>
  <c r="G347" i="26"/>
  <c r="E348" i="26"/>
  <c r="F348" i="26"/>
  <c r="G348" i="26"/>
  <c r="E349" i="26"/>
  <c r="F349" i="26"/>
  <c r="G349" i="26"/>
  <c r="G350" i="26"/>
  <c r="E351" i="26"/>
  <c r="F351" i="26"/>
  <c r="G351" i="26"/>
  <c r="E352" i="26"/>
  <c r="F352" i="26"/>
  <c r="G352" i="26"/>
  <c r="G353" i="26"/>
  <c r="G354" i="26"/>
  <c r="E355" i="26"/>
  <c r="F355" i="26"/>
  <c r="G355" i="26"/>
  <c r="G356" i="26"/>
  <c r="G357" i="26"/>
  <c r="G358" i="26"/>
  <c r="G359" i="26"/>
  <c r="E360" i="26"/>
  <c r="F360" i="26"/>
  <c r="G360" i="26"/>
  <c r="E361" i="26"/>
  <c r="F361" i="26"/>
  <c r="G361" i="26"/>
  <c r="G362" i="26"/>
  <c r="G363" i="26"/>
  <c r="G364" i="26"/>
  <c r="G365" i="26"/>
  <c r="F366" i="26"/>
  <c r="G366" i="26"/>
  <c r="E367" i="26"/>
  <c r="F367" i="26"/>
  <c r="G367" i="26"/>
  <c r="F368" i="26"/>
  <c r="G368" i="26"/>
  <c r="G369" i="26"/>
  <c r="G370" i="26"/>
  <c r="E371" i="26"/>
  <c r="F371" i="26"/>
  <c r="G371" i="26"/>
  <c r="G372" i="26"/>
  <c r="E373" i="26"/>
  <c r="F373" i="26"/>
  <c r="G373" i="26"/>
  <c r="E374" i="26"/>
  <c r="F374" i="26"/>
  <c r="G374" i="26"/>
  <c r="G375" i="26"/>
  <c r="E376" i="26"/>
  <c r="F376" i="26"/>
  <c r="G376" i="26"/>
  <c r="G377" i="26"/>
  <c r="G378" i="26"/>
  <c r="G379" i="26"/>
  <c r="G380" i="26"/>
  <c r="G381" i="26"/>
  <c r="G382" i="26"/>
  <c r="E383" i="26"/>
  <c r="G383" i="26"/>
  <c r="E384" i="26"/>
  <c r="F384" i="26"/>
  <c r="G384" i="26"/>
  <c r="G385" i="26"/>
  <c r="G386" i="26"/>
  <c r="G387" i="26"/>
  <c r="G388" i="26"/>
  <c r="G389" i="26"/>
  <c r="G390" i="26"/>
  <c r="G391" i="26"/>
  <c r="G392" i="26"/>
  <c r="G393" i="26"/>
  <c r="E394" i="26"/>
  <c r="F394" i="26"/>
  <c r="G394" i="26"/>
  <c r="G395" i="26"/>
  <c r="E396" i="26"/>
  <c r="F396" i="26"/>
  <c r="G396" i="26"/>
  <c r="E397" i="26"/>
  <c r="F397" i="26"/>
  <c r="G397" i="26"/>
  <c r="G398" i="26"/>
  <c r="E399" i="26"/>
  <c r="F399" i="26"/>
  <c r="G399" i="26"/>
  <c r="H399" i="26" s="1"/>
  <c r="E400" i="26"/>
  <c r="F400" i="26"/>
  <c r="G400" i="26"/>
  <c r="G401" i="26"/>
  <c r="E402" i="26"/>
  <c r="F402" i="26"/>
  <c r="G402" i="26"/>
  <c r="G403" i="26"/>
  <c r="E404" i="26"/>
  <c r="F404" i="26"/>
  <c r="G404" i="26"/>
  <c r="E405" i="26"/>
  <c r="F405" i="26"/>
  <c r="G405" i="26"/>
  <c r="G406" i="26"/>
  <c r="G407" i="26"/>
  <c r="G408" i="26"/>
  <c r="G409" i="26"/>
  <c r="G410" i="26"/>
  <c r="G411" i="26"/>
  <c r="G412" i="26"/>
  <c r="E413" i="26"/>
  <c r="F413" i="26"/>
  <c r="G413" i="26"/>
  <c r="G414" i="26"/>
  <c r="E415" i="26"/>
  <c r="F415" i="26"/>
  <c r="G415" i="26"/>
  <c r="E416" i="26"/>
  <c r="F416" i="26"/>
  <c r="G416" i="26"/>
  <c r="E417" i="26"/>
  <c r="G417" i="26"/>
  <c r="G418" i="26"/>
  <c r="E419" i="26"/>
  <c r="F419" i="26"/>
  <c r="G419" i="26"/>
  <c r="G420" i="26"/>
  <c r="E421" i="26"/>
  <c r="F421" i="26"/>
  <c r="G421" i="26"/>
  <c r="G422" i="26"/>
  <c r="E423" i="26"/>
  <c r="F423" i="26"/>
  <c r="G423" i="26"/>
  <c r="E424" i="26"/>
  <c r="F424" i="26"/>
  <c r="G424" i="26"/>
  <c r="E425" i="26"/>
  <c r="F425" i="26"/>
  <c r="G425" i="26"/>
  <c r="E426" i="26"/>
  <c r="F426" i="26"/>
  <c r="G426" i="26"/>
  <c r="E427" i="26"/>
  <c r="F427" i="26"/>
  <c r="G427" i="26"/>
  <c r="G428" i="26"/>
  <c r="G429" i="26"/>
  <c r="G430" i="26"/>
  <c r="F431" i="26"/>
  <c r="G431" i="26"/>
  <c r="G432" i="26"/>
  <c r="G433" i="26"/>
  <c r="E434" i="26"/>
  <c r="F434" i="26"/>
  <c r="G434" i="26"/>
  <c r="E435" i="26"/>
  <c r="F435" i="26"/>
  <c r="G435" i="26"/>
  <c r="E436" i="26"/>
  <c r="G436" i="26"/>
  <c r="G437" i="26"/>
  <c r="G438" i="26"/>
  <c r="F439" i="26"/>
  <c r="G439" i="26"/>
  <c r="E440" i="26"/>
  <c r="F440" i="26"/>
  <c r="G440" i="26"/>
  <c r="G441" i="26"/>
  <c r="G442" i="26"/>
  <c r="E443" i="26"/>
  <c r="F443" i="26"/>
  <c r="G443" i="26"/>
  <c r="H443" i="26" s="1"/>
  <c r="E444" i="26"/>
  <c r="F444" i="26"/>
  <c r="G444" i="26"/>
  <c r="E445" i="26"/>
  <c r="F445" i="26"/>
  <c r="G445" i="26"/>
  <c r="G446" i="26"/>
  <c r="E447" i="26"/>
  <c r="F447" i="26"/>
  <c r="G447" i="26"/>
  <c r="E448" i="26"/>
  <c r="F448" i="26"/>
  <c r="G448" i="26"/>
  <c r="F449" i="26"/>
  <c r="G449" i="26"/>
  <c r="E450" i="26"/>
  <c r="G450" i="26"/>
  <c r="E451" i="26"/>
  <c r="F451" i="26"/>
  <c r="G451" i="26"/>
  <c r="E452" i="26"/>
  <c r="F452" i="26"/>
  <c r="G452" i="26"/>
  <c r="E453" i="26"/>
  <c r="F453" i="26"/>
  <c r="G453" i="26"/>
  <c r="E454" i="26"/>
  <c r="F454" i="26"/>
  <c r="G454" i="26"/>
  <c r="G455" i="26"/>
  <c r="E456" i="26"/>
  <c r="F456" i="26"/>
  <c r="G456" i="26"/>
  <c r="G457" i="26"/>
  <c r="G458" i="26"/>
  <c r="E459" i="26"/>
  <c r="G459" i="26"/>
  <c r="G460" i="26"/>
  <c r="E461" i="26"/>
  <c r="F461" i="26"/>
  <c r="G461" i="26"/>
  <c r="E462" i="26"/>
  <c r="F462" i="26"/>
  <c r="G462" i="26"/>
  <c r="G463" i="26"/>
  <c r="G464" i="26"/>
  <c r="E465" i="26"/>
  <c r="F465" i="26"/>
  <c r="G465" i="26"/>
  <c r="G466" i="26"/>
  <c r="G467" i="26"/>
  <c r="G468" i="26"/>
  <c r="G469" i="26"/>
  <c r="F470" i="26"/>
  <c r="G470" i="26"/>
  <c r="E471" i="26"/>
  <c r="F471" i="26"/>
  <c r="G471" i="26"/>
  <c r="E472" i="26"/>
  <c r="F472" i="26"/>
  <c r="G472" i="26"/>
  <c r="E473" i="26"/>
  <c r="G473" i="26"/>
  <c r="E474" i="26"/>
  <c r="F474" i="26"/>
  <c r="G474" i="26"/>
  <c r="G475" i="26"/>
  <c r="G476" i="26"/>
  <c r="E477" i="26"/>
  <c r="F477" i="26"/>
  <c r="G477" i="26"/>
  <c r="G478" i="26"/>
  <c r="E479" i="26"/>
  <c r="F479" i="26"/>
  <c r="G479" i="26"/>
  <c r="G480" i="26"/>
  <c r="E481" i="26"/>
  <c r="F481" i="26"/>
  <c r="G481" i="26"/>
  <c r="E482" i="26"/>
  <c r="F482" i="26"/>
  <c r="G482" i="26"/>
  <c r="G483" i="26"/>
  <c r="G484" i="26"/>
  <c r="G485" i="26"/>
  <c r="F486" i="26"/>
  <c r="G486" i="26"/>
  <c r="E487" i="26"/>
  <c r="F487" i="26"/>
  <c r="G487" i="26"/>
  <c r="E488" i="26"/>
  <c r="F488" i="26"/>
  <c r="G488" i="26"/>
  <c r="E489" i="26"/>
  <c r="F489" i="26"/>
  <c r="G489" i="26"/>
  <c r="E490" i="26"/>
  <c r="F490" i="26"/>
  <c r="G490" i="26"/>
  <c r="G491" i="26"/>
  <c r="G492" i="26"/>
  <c r="G493" i="26"/>
  <c r="E494" i="26"/>
  <c r="F494" i="26"/>
  <c r="G494" i="26"/>
  <c r="G495" i="26"/>
  <c r="E496" i="26"/>
  <c r="G497" i="26"/>
  <c r="E498" i="26"/>
  <c r="F498" i="26"/>
  <c r="G498" i="26"/>
  <c r="E499" i="26"/>
  <c r="F499" i="26"/>
  <c r="G499" i="26"/>
  <c r="G296" i="25"/>
  <c r="G297" i="25"/>
  <c r="G298" i="25"/>
  <c r="E299" i="25"/>
  <c r="F299" i="25"/>
  <c r="G299" i="25"/>
  <c r="E300" i="25"/>
  <c r="F300" i="25"/>
  <c r="G300" i="25"/>
  <c r="G301" i="25"/>
  <c r="G302" i="25"/>
  <c r="G303" i="25"/>
  <c r="G304" i="25"/>
  <c r="G305" i="25"/>
  <c r="E306" i="25"/>
  <c r="F306" i="25"/>
  <c r="G306" i="25"/>
  <c r="G307" i="25"/>
  <c r="G308" i="25"/>
  <c r="G309" i="25"/>
  <c r="G310" i="25"/>
  <c r="G311" i="25"/>
  <c r="G312" i="25"/>
  <c r="E313" i="25"/>
  <c r="G313" i="25"/>
  <c r="G314" i="25"/>
  <c r="G315" i="25"/>
  <c r="E316" i="25"/>
  <c r="F316" i="25"/>
  <c r="G316" i="25"/>
  <c r="G317" i="25"/>
  <c r="G318" i="25"/>
  <c r="G319" i="25"/>
  <c r="G320" i="25"/>
  <c r="E321" i="25"/>
  <c r="G321" i="25"/>
  <c r="E322" i="25"/>
  <c r="G322" i="25"/>
  <c r="G323" i="25"/>
  <c r="E324" i="25"/>
  <c r="G324" i="25"/>
  <c r="E325" i="25"/>
  <c r="F325" i="25"/>
  <c r="G325" i="25"/>
  <c r="G326" i="25"/>
  <c r="G327" i="25"/>
  <c r="G328" i="25"/>
  <c r="G329" i="25"/>
  <c r="G330" i="25"/>
  <c r="F331" i="25"/>
  <c r="G331" i="25"/>
  <c r="G332" i="25"/>
  <c r="G333" i="25"/>
  <c r="G334" i="25"/>
  <c r="G335" i="25"/>
  <c r="G336" i="25"/>
  <c r="G337" i="25"/>
  <c r="G338" i="25"/>
  <c r="G339" i="25"/>
  <c r="G340" i="25"/>
  <c r="G341" i="25"/>
  <c r="E342" i="25"/>
  <c r="F342" i="25"/>
  <c r="G342" i="25"/>
  <c r="G343" i="25"/>
  <c r="G344" i="25"/>
  <c r="G345" i="25"/>
  <c r="G346" i="25"/>
  <c r="G347" i="25"/>
  <c r="E348" i="25"/>
  <c r="F348" i="25"/>
  <c r="G348" i="25"/>
  <c r="E349" i="25"/>
  <c r="F349" i="25"/>
  <c r="G349" i="25"/>
  <c r="G350" i="25"/>
  <c r="E351" i="25"/>
  <c r="F351" i="25"/>
  <c r="G351" i="25"/>
  <c r="E352" i="25"/>
  <c r="F352" i="25"/>
  <c r="G352" i="25"/>
  <c r="E353" i="25"/>
  <c r="G353" i="25"/>
  <c r="G354" i="25"/>
  <c r="F355" i="25"/>
  <c r="G355" i="25"/>
  <c r="G356" i="25"/>
  <c r="G357" i="25"/>
  <c r="G358" i="25"/>
  <c r="E359" i="25"/>
  <c r="G359" i="25"/>
  <c r="E360" i="25"/>
  <c r="F360" i="25"/>
  <c r="G360" i="25"/>
  <c r="E361" i="25"/>
  <c r="F361" i="25"/>
  <c r="G361" i="25"/>
  <c r="E362" i="25"/>
  <c r="F362" i="25"/>
  <c r="G362" i="25"/>
  <c r="G363" i="25"/>
  <c r="G364" i="25"/>
  <c r="G365" i="25"/>
  <c r="E366" i="25"/>
  <c r="F366" i="25"/>
  <c r="G366" i="25"/>
  <c r="E367" i="25"/>
  <c r="F367" i="25"/>
  <c r="G367" i="25"/>
  <c r="G368" i="25"/>
  <c r="G369" i="25"/>
  <c r="G370" i="25"/>
  <c r="G371" i="25"/>
  <c r="G372" i="25"/>
  <c r="E373" i="25"/>
  <c r="F373" i="25"/>
  <c r="G373" i="25"/>
  <c r="E374" i="25"/>
  <c r="F374" i="25"/>
  <c r="G374" i="25"/>
  <c r="G375" i="25"/>
  <c r="F376" i="25"/>
  <c r="G376" i="25"/>
  <c r="G377" i="25"/>
  <c r="G378" i="25"/>
  <c r="G379" i="25"/>
  <c r="G380" i="25"/>
  <c r="E381" i="25"/>
  <c r="G381" i="25"/>
  <c r="E382" i="25"/>
  <c r="F382" i="25"/>
  <c r="G382" i="25"/>
  <c r="G383" i="25"/>
  <c r="E384" i="25"/>
  <c r="G384" i="25"/>
  <c r="G385" i="25"/>
  <c r="E386" i="25"/>
  <c r="F386" i="25"/>
  <c r="G386" i="25"/>
  <c r="G387" i="25"/>
  <c r="F388" i="25"/>
  <c r="G388" i="25"/>
  <c r="E389" i="25"/>
  <c r="F389" i="25"/>
  <c r="G389" i="25"/>
  <c r="E390" i="25"/>
  <c r="F390" i="25"/>
  <c r="G390" i="25"/>
  <c r="G391" i="25"/>
  <c r="G392" i="25"/>
  <c r="G393" i="25"/>
  <c r="E394" i="25"/>
  <c r="F394" i="25"/>
  <c r="G394" i="25"/>
  <c r="F395" i="25"/>
  <c r="G395" i="25"/>
  <c r="E396" i="25"/>
  <c r="F396" i="25"/>
  <c r="G396" i="25"/>
  <c r="E397" i="25"/>
  <c r="F397" i="25"/>
  <c r="G397" i="25"/>
  <c r="G398" i="25"/>
  <c r="E399" i="25"/>
  <c r="F399" i="25"/>
  <c r="G399" i="25"/>
  <c r="E400" i="25"/>
  <c r="F400" i="25"/>
  <c r="G400" i="25"/>
  <c r="G401" i="25"/>
  <c r="G402" i="25"/>
  <c r="G403" i="25"/>
  <c r="F404" i="25"/>
  <c r="G404" i="25"/>
  <c r="G405" i="25"/>
  <c r="G406" i="25"/>
  <c r="G407" i="25"/>
  <c r="G408" i="25"/>
  <c r="E409" i="25"/>
  <c r="G409" i="25"/>
  <c r="F410" i="25"/>
  <c r="G410" i="25"/>
  <c r="G411" i="25"/>
  <c r="G412" i="25"/>
  <c r="E413" i="25"/>
  <c r="F413" i="25"/>
  <c r="G413" i="25"/>
  <c r="E414" i="25"/>
  <c r="F414" i="25"/>
  <c r="G414" i="25"/>
  <c r="G415" i="25"/>
  <c r="E416" i="25"/>
  <c r="F416" i="25"/>
  <c r="G416" i="25"/>
  <c r="H416" i="25" s="1"/>
  <c r="E417" i="25"/>
  <c r="F417" i="25"/>
  <c r="G417" i="25"/>
  <c r="E418" i="25"/>
  <c r="F418" i="25"/>
  <c r="G418" i="25"/>
  <c r="G419" i="25"/>
  <c r="G420" i="25"/>
  <c r="G421" i="25"/>
  <c r="G422" i="25"/>
  <c r="E423" i="25"/>
  <c r="F423" i="25"/>
  <c r="G423" i="25"/>
  <c r="E424" i="25"/>
  <c r="F424" i="25"/>
  <c r="G424" i="25"/>
  <c r="E425" i="25"/>
  <c r="F425" i="25"/>
  <c r="G425" i="25"/>
  <c r="E426" i="25"/>
  <c r="G426" i="25"/>
  <c r="E427" i="25"/>
  <c r="F427" i="25"/>
  <c r="G427" i="25"/>
  <c r="H427" i="25" s="1"/>
  <c r="G428" i="25"/>
  <c r="G429" i="25"/>
  <c r="G430" i="25"/>
  <c r="G431" i="25"/>
  <c r="G432" i="25"/>
  <c r="G433" i="25"/>
  <c r="G434" i="25"/>
  <c r="E435" i="25"/>
  <c r="G435" i="25"/>
  <c r="H435" i="25" s="1"/>
  <c r="E436" i="25"/>
  <c r="G436" i="25"/>
  <c r="G437" i="25"/>
  <c r="F438" i="25"/>
  <c r="G438" i="25"/>
  <c r="F439" i="25"/>
  <c r="G439" i="25"/>
  <c r="F440" i="25"/>
  <c r="G440" i="25"/>
  <c r="G441" i="25"/>
  <c r="F442" i="25"/>
  <c r="G442" i="25"/>
  <c r="E443" i="25"/>
  <c r="F443" i="25"/>
  <c r="G443" i="25"/>
  <c r="H443" i="25" s="1"/>
  <c r="F444" i="25"/>
  <c r="G444" i="25"/>
  <c r="E445" i="25"/>
  <c r="F445" i="25"/>
  <c r="G445" i="25"/>
  <c r="G446" i="25"/>
  <c r="G447" i="25"/>
  <c r="G448" i="25"/>
  <c r="G449" i="25"/>
  <c r="E450" i="25"/>
  <c r="G450" i="25"/>
  <c r="E451" i="25"/>
  <c r="F451" i="25"/>
  <c r="G451" i="25"/>
  <c r="G452" i="25"/>
  <c r="E453" i="25"/>
  <c r="F453" i="25"/>
  <c r="G453" i="25"/>
  <c r="G454" i="25"/>
  <c r="G455" i="25"/>
  <c r="G456" i="25"/>
  <c r="E457" i="25"/>
  <c r="F457" i="25"/>
  <c r="G457" i="25"/>
  <c r="G458" i="25"/>
  <c r="F459" i="25"/>
  <c r="G459" i="25"/>
  <c r="G460" i="25"/>
  <c r="G461" i="25"/>
  <c r="G462" i="25"/>
  <c r="G463" i="25"/>
  <c r="G464" i="25"/>
  <c r="F465" i="25"/>
  <c r="G465" i="25"/>
  <c r="E466" i="25"/>
  <c r="G466" i="25"/>
  <c r="G467" i="25"/>
  <c r="G468" i="25"/>
  <c r="E469" i="25"/>
  <c r="F469" i="25"/>
  <c r="G469" i="25"/>
  <c r="F470" i="25"/>
  <c r="G470" i="25"/>
  <c r="E471" i="25"/>
  <c r="F471" i="25"/>
  <c r="G471" i="25"/>
  <c r="E472" i="25"/>
  <c r="F472" i="25"/>
  <c r="G472" i="25"/>
  <c r="G473" i="25"/>
  <c r="E474" i="25"/>
  <c r="F474" i="25"/>
  <c r="G474" i="25"/>
  <c r="F475" i="25"/>
  <c r="G475" i="25"/>
  <c r="G476" i="25"/>
  <c r="E477" i="25"/>
  <c r="F477" i="25"/>
  <c r="G477" i="25"/>
  <c r="G478" i="25"/>
  <c r="E479" i="25"/>
  <c r="F479" i="25"/>
  <c r="G479" i="25"/>
  <c r="G480" i="25"/>
  <c r="E481" i="25"/>
  <c r="F481" i="25"/>
  <c r="G481" i="25"/>
  <c r="E482" i="25"/>
  <c r="F482" i="25"/>
  <c r="G482" i="25"/>
  <c r="G483" i="25"/>
  <c r="G484" i="25"/>
  <c r="G485" i="25"/>
  <c r="E486" i="25"/>
  <c r="F486" i="25"/>
  <c r="G486" i="25"/>
  <c r="E487" i="25"/>
  <c r="F487" i="25"/>
  <c r="G487" i="25"/>
  <c r="E488" i="25"/>
  <c r="F488" i="25"/>
  <c r="G488" i="25"/>
  <c r="E489" i="25"/>
  <c r="F489" i="25"/>
  <c r="G489" i="25"/>
  <c r="F490" i="25"/>
  <c r="G490" i="25"/>
  <c r="G491" i="25"/>
  <c r="G492" i="25"/>
  <c r="G493" i="25"/>
  <c r="G494" i="25"/>
  <c r="F495" i="25"/>
  <c r="G495" i="25"/>
  <c r="E496" i="25"/>
  <c r="F496" i="25"/>
  <c r="G496" i="25"/>
  <c r="G497" i="25"/>
  <c r="E498" i="25"/>
  <c r="F498" i="25"/>
  <c r="G498" i="25"/>
  <c r="E499" i="25"/>
  <c r="F499" i="25"/>
  <c r="G499" i="25"/>
  <c r="G296" i="24"/>
  <c r="G297" i="24"/>
  <c r="G298" i="24"/>
  <c r="E299" i="24"/>
  <c r="F299" i="24"/>
  <c r="G299" i="24"/>
  <c r="G300" i="24"/>
  <c r="G301" i="24"/>
  <c r="E302" i="24"/>
  <c r="F302" i="24"/>
  <c r="G302" i="24"/>
  <c r="G303" i="24"/>
  <c r="E304" i="24"/>
  <c r="F304" i="24"/>
  <c r="G304" i="24"/>
  <c r="E305" i="24"/>
  <c r="F305" i="24"/>
  <c r="G305" i="24"/>
  <c r="E306" i="24"/>
  <c r="F306" i="24"/>
  <c r="G306" i="24"/>
  <c r="G307" i="24"/>
  <c r="G308" i="24"/>
  <c r="E309" i="24"/>
  <c r="F309" i="24"/>
  <c r="G309" i="24"/>
  <c r="G310" i="24"/>
  <c r="G311" i="24"/>
  <c r="E312" i="24"/>
  <c r="F312" i="24"/>
  <c r="G312" i="24"/>
  <c r="E313" i="24"/>
  <c r="F313" i="24"/>
  <c r="G313" i="24"/>
  <c r="G314" i="24"/>
  <c r="G315" i="24"/>
  <c r="E316" i="24"/>
  <c r="F316" i="24"/>
  <c r="G316" i="24"/>
  <c r="G317" i="24"/>
  <c r="G318" i="24"/>
  <c r="E319" i="24"/>
  <c r="F319" i="24"/>
  <c r="G319" i="24"/>
  <c r="E320" i="24"/>
  <c r="F320" i="24"/>
  <c r="G320" i="24"/>
  <c r="E321" i="24"/>
  <c r="F321" i="24"/>
  <c r="G321" i="24"/>
  <c r="E322" i="24"/>
  <c r="F322" i="24"/>
  <c r="G322" i="24"/>
  <c r="E323" i="24"/>
  <c r="F323" i="24"/>
  <c r="G323" i="24"/>
  <c r="E324" i="24"/>
  <c r="F324" i="24"/>
  <c r="G324" i="24"/>
  <c r="E325" i="24"/>
  <c r="F325" i="24"/>
  <c r="G325" i="24"/>
  <c r="G326" i="24"/>
  <c r="G327" i="24"/>
  <c r="F328" i="24"/>
  <c r="G328" i="24"/>
  <c r="E329" i="24"/>
  <c r="F329" i="24"/>
  <c r="G329" i="24"/>
  <c r="G330" i="24"/>
  <c r="F331" i="24"/>
  <c r="G331" i="24"/>
  <c r="G332" i="24"/>
  <c r="G333" i="24"/>
  <c r="G334" i="24"/>
  <c r="G335" i="24"/>
  <c r="E336" i="24"/>
  <c r="F336" i="24"/>
  <c r="G336" i="24"/>
  <c r="G337" i="24"/>
  <c r="E338" i="24"/>
  <c r="F338" i="24"/>
  <c r="G338" i="24"/>
  <c r="G339" i="24"/>
  <c r="G340" i="24"/>
  <c r="E341" i="24"/>
  <c r="F341" i="24"/>
  <c r="G341" i="24"/>
  <c r="G342" i="24"/>
  <c r="E343" i="24"/>
  <c r="F343" i="24"/>
  <c r="G343" i="24"/>
  <c r="G344" i="24"/>
  <c r="G345" i="24"/>
  <c r="G346" i="24"/>
  <c r="G347" i="24"/>
  <c r="F348" i="24"/>
  <c r="G348" i="24"/>
  <c r="E349" i="24"/>
  <c r="F349" i="24"/>
  <c r="G349" i="24"/>
  <c r="G350" i="24"/>
  <c r="E351" i="24"/>
  <c r="F351" i="24"/>
  <c r="G351" i="24"/>
  <c r="E352" i="24"/>
  <c r="F352" i="24"/>
  <c r="G352" i="24"/>
  <c r="G353" i="24"/>
  <c r="G354" i="24"/>
  <c r="E355" i="24"/>
  <c r="F355" i="24"/>
  <c r="G355" i="24"/>
  <c r="F356" i="24"/>
  <c r="G356" i="24"/>
  <c r="G357" i="24"/>
  <c r="G358" i="24"/>
  <c r="G359" i="24"/>
  <c r="E360" i="24"/>
  <c r="F360" i="24"/>
  <c r="G360" i="24"/>
  <c r="E361" i="24"/>
  <c r="F361" i="24"/>
  <c r="G361" i="24"/>
  <c r="E362" i="24"/>
  <c r="F362" i="24"/>
  <c r="G362" i="24"/>
  <c r="G363" i="24"/>
  <c r="E364" i="24"/>
  <c r="F364" i="24"/>
  <c r="G364" i="24"/>
  <c r="G365" i="24"/>
  <c r="E366" i="24"/>
  <c r="F366" i="24"/>
  <c r="G366" i="24"/>
  <c r="E367" i="24"/>
  <c r="F367" i="24"/>
  <c r="G367" i="24"/>
  <c r="E368" i="24"/>
  <c r="F368" i="24"/>
  <c r="G368" i="24"/>
  <c r="G369" i="24"/>
  <c r="G370" i="24"/>
  <c r="E371" i="24"/>
  <c r="F371" i="24"/>
  <c r="G371" i="24"/>
  <c r="G372" i="24"/>
  <c r="E373" i="24"/>
  <c r="F373" i="24"/>
  <c r="G373" i="24"/>
  <c r="E374" i="24"/>
  <c r="F374" i="24"/>
  <c r="G374" i="24"/>
  <c r="E375" i="24"/>
  <c r="F375" i="24"/>
  <c r="G375" i="24"/>
  <c r="E376" i="24"/>
  <c r="F376" i="24"/>
  <c r="G376" i="24"/>
  <c r="G377" i="24"/>
  <c r="G378" i="24"/>
  <c r="E379" i="24"/>
  <c r="F379" i="24"/>
  <c r="G379" i="24"/>
  <c r="E380" i="24"/>
  <c r="F380" i="24"/>
  <c r="G380" i="24"/>
  <c r="G381" i="24"/>
  <c r="E382" i="24"/>
  <c r="F382" i="24"/>
  <c r="G382" i="24"/>
  <c r="E383" i="24"/>
  <c r="F383" i="24"/>
  <c r="G383" i="24"/>
  <c r="E384" i="24"/>
  <c r="F384" i="24"/>
  <c r="G384" i="24"/>
  <c r="E385" i="24"/>
  <c r="F385" i="24"/>
  <c r="G385" i="24"/>
  <c r="E386" i="24"/>
  <c r="F386" i="24"/>
  <c r="G386" i="24"/>
  <c r="G387" i="24"/>
  <c r="E388" i="24"/>
  <c r="F388" i="24"/>
  <c r="G388" i="24"/>
  <c r="F389" i="24"/>
  <c r="G389" i="24"/>
  <c r="E390" i="24"/>
  <c r="F390" i="24"/>
  <c r="G390" i="24"/>
  <c r="E391" i="24"/>
  <c r="F391" i="24"/>
  <c r="G391" i="24"/>
  <c r="F392" i="24"/>
  <c r="G392" i="24"/>
  <c r="G393" i="24"/>
  <c r="E394" i="24"/>
  <c r="F394" i="24"/>
  <c r="G394" i="24"/>
  <c r="E395" i="24"/>
  <c r="F395" i="24"/>
  <c r="G395" i="24"/>
  <c r="E396" i="24"/>
  <c r="F396" i="24"/>
  <c r="G396" i="24"/>
  <c r="E397" i="24"/>
  <c r="F397" i="24"/>
  <c r="G397" i="24"/>
  <c r="F398" i="24"/>
  <c r="G398" i="24"/>
  <c r="E399" i="24"/>
  <c r="F399" i="24"/>
  <c r="G399" i="24"/>
  <c r="E400" i="24"/>
  <c r="F400" i="24"/>
  <c r="G400" i="24"/>
  <c r="G401" i="24"/>
  <c r="E402" i="24"/>
  <c r="F402" i="24"/>
  <c r="G402" i="24"/>
  <c r="E403" i="24"/>
  <c r="F403" i="24"/>
  <c r="G403" i="24"/>
  <c r="E404" i="24"/>
  <c r="F404" i="24"/>
  <c r="G404" i="24"/>
  <c r="G405" i="24"/>
  <c r="G406" i="24"/>
  <c r="E407" i="24"/>
  <c r="F407" i="24"/>
  <c r="G407" i="24"/>
  <c r="G408" i="24"/>
  <c r="F409" i="24"/>
  <c r="G409" i="24"/>
  <c r="E410" i="24"/>
  <c r="F410" i="24"/>
  <c r="G410" i="24"/>
  <c r="G411" i="24"/>
  <c r="G412" i="24"/>
  <c r="E413" i="24"/>
  <c r="F413" i="24"/>
  <c r="G413" i="24"/>
  <c r="E414" i="24"/>
  <c r="F414" i="24"/>
  <c r="G414" i="24"/>
  <c r="E415" i="24"/>
  <c r="F415" i="24"/>
  <c r="G415" i="24"/>
  <c r="E416" i="24"/>
  <c r="F416" i="24"/>
  <c r="G416" i="24"/>
  <c r="E417" i="24"/>
  <c r="F417" i="24"/>
  <c r="G417" i="24"/>
  <c r="E418" i="24"/>
  <c r="F418" i="24"/>
  <c r="G418" i="24"/>
  <c r="G419" i="24"/>
  <c r="E420" i="24"/>
  <c r="F420" i="24"/>
  <c r="G420" i="24"/>
  <c r="E421" i="24"/>
  <c r="F421" i="24"/>
  <c r="G421" i="24"/>
  <c r="G422" i="24"/>
  <c r="E423" i="24"/>
  <c r="F423" i="24"/>
  <c r="G423" i="24"/>
  <c r="E424" i="24"/>
  <c r="F424" i="24"/>
  <c r="G424" i="24"/>
  <c r="E425" i="24"/>
  <c r="F425" i="24"/>
  <c r="G425" i="24"/>
  <c r="E426" i="24"/>
  <c r="F426" i="24"/>
  <c r="G426" i="24"/>
  <c r="E427" i="24"/>
  <c r="F427" i="24"/>
  <c r="G427" i="24"/>
  <c r="E428" i="24"/>
  <c r="F428" i="24"/>
  <c r="G428" i="24"/>
  <c r="E429" i="24"/>
  <c r="F429" i="24"/>
  <c r="G429" i="24"/>
  <c r="E430" i="24"/>
  <c r="F430" i="24"/>
  <c r="G430" i="24"/>
  <c r="E431" i="24"/>
  <c r="F431" i="24"/>
  <c r="G431" i="24"/>
  <c r="G432" i="24"/>
  <c r="G433" i="24"/>
  <c r="E434" i="24"/>
  <c r="F434" i="24"/>
  <c r="G434" i="24"/>
  <c r="E435" i="24"/>
  <c r="F435" i="24"/>
  <c r="G435" i="24"/>
  <c r="G436" i="24"/>
  <c r="G437" i="24"/>
  <c r="E438" i="24"/>
  <c r="F438" i="24"/>
  <c r="G438" i="24"/>
  <c r="E439" i="24"/>
  <c r="F439" i="24"/>
  <c r="G439" i="24"/>
  <c r="E440" i="24"/>
  <c r="F440" i="24"/>
  <c r="G440" i="24"/>
  <c r="G441" i="24"/>
  <c r="F442" i="24"/>
  <c r="G442" i="24"/>
  <c r="E443" i="24"/>
  <c r="F443" i="24"/>
  <c r="G443" i="24"/>
  <c r="E444" i="24"/>
  <c r="F444" i="24"/>
  <c r="G444" i="24"/>
  <c r="E445" i="24"/>
  <c r="F445" i="24"/>
  <c r="G445" i="24"/>
  <c r="E446" i="24"/>
  <c r="F446" i="24"/>
  <c r="G446" i="24"/>
  <c r="G447" i="24"/>
  <c r="E448" i="24"/>
  <c r="F448" i="24"/>
  <c r="G448" i="24"/>
  <c r="G449" i="24"/>
  <c r="E450" i="24"/>
  <c r="F450" i="24"/>
  <c r="G450" i="24"/>
  <c r="E451" i="24"/>
  <c r="F451" i="24"/>
  <c r="G451" i="24"/>
  <c r="E452" i="24"/>
  <c r="F452" i="24"/>
  <c r="G452" i="24"/>
  <c r="E453" i="24"/>
  <c r="F453" i="24"/>
  <c r="G453" i="24"/>
  <c r="E454" i="24"/>
  <c r="F454" i="24"/>
  <c r="G454" i="24"/>
  <c r="E455" i="24"/>
  <c r="F455" i="24"/>
  <c r="G455" i="24"/>
  <c r="E456" i="24"/>
  <c r="F456" i="24"/>
  <c r="G456" i="24"/>
  <c r="E457" i="24"/>
  <c r="F457" i="24"/>
  <c r="G457" i="24"/>
  <c r="E458" i="24"/>
  <c r="F458" i="24"/>
  <c r="G458" i="24"/>
  <c r="E459" i="24"/>
  <c r="F459" i="24"/>
  <c r="G459" i="24"/>
  <c r="E460" i="24"/>
  <c r="F460" i="24"/>
  <c r="G460" i="24"/>
  <c r="E461" i="24"/>
  <c r="F461" i="24"/>
  <c r="G461" i="24"/>
  <c r="G462" i="24"/>
  <c r="G463" i="24"/>
  <c r="E464" i="24"/>
  <c r="F464" i="24"/>
  <c r="G464" i="24"/>
  <c r="E465" i="24"/>
  <c r="F465" i="24"/>
  <c r="G465" i="24"/>
  <c r="E466" i="24"/>
  <c r="F466" i="24"/>
  <c r="G466" i="24"/>
  <c r="G467" i="24"/>
  <c r="G468" i="24"/>
  <c r="E469" i="24"/>
  <c r="F469" i="24"/>
  <c r="G469" i="24"/>
  <c r="E470" i="24"/>
  <c r="F470" i="24"/>
  <c r="G470" i="24"/>
  <c r="E471" i="24"/>
  <c r="F471" i="24"/>
  <c r="G471" i="24"/>
  <c r="E472" i="24"/>
  <c r="F472" i="24"/>
  <c r="G472" i="24"/>
  <c r="E473" i="24"/>
  <c r="F473" i="24"/>
  <c r="G473" i="24"/>
  <c r="E474" i="24"/>
  <c r="F474" i="24"/>
  <c r="G474" i="24"/>
  <c r="E475" i="24"/>
  <c r="F475" i="24"/>
  <c r="G475" i="24"/>
  <c r="E476" i="24"/>
  <c r="F476" i="24"/>
  <c r="G476" i="24"/>
  <c r="E477" i="24"/>
  <c r="F477" i="24"/>
  <c r="G477" i="24"/>
  <c r="E478" i="24"/>
  <c r="F478" i="24"/>
  <c r="G478" i="24"/>
  <c r="G479" i="24"/>
  <c r="E480" i="24"/>
  <c r="F480" i="24"/>
  <c r="G480" i="24"/>
  <c r="E481" i="24"/>
  <c r="F481" i="24"/>
  <c r="G481" i="24"/>
  <c r="E482" i="24"/>
  <c r="F482" i="24"/>
  <c r="G482" i="24"/>
  <c r="F483" i="24"/>
  <c r="G483" i="24"/>
  <c r="G484" i="24"/>
  <c r="G485" i="24"/>
  <c r="E486" i="24"/>
  <c r="F486" i="24"/>
  <c r="G486" i="24"/>
  <c r="E487" i="24"/>
  <c r="F487" i="24"/>
  <c r="G487" i="24"/>
  <c r="E488" i="24"/>
  <c r="F488" i="24"/>
  <c r="G488" i="24"/>
  <c r="E489" i="24"/>
  <c r="F489" i="24"/>
  <c r="G489" i="24"/>
  <c r="E490" i="24"/>
  <c r="F490" i="24"/>
  <c r="G490" i="24"/>
  <c r="G491" i="24"/>
  <c r="E492" i="24"/>
  <c r="F492" i="24"/>
  <c r="E493" i="24"/>
  <c r="F493" i="24"/>
  <c r="G493" i="24"/>
  <c r="E494" i="24"/>
  <c r="F494" i="24"/>
  <c r="G494" i="24"/>
  <c r="E495" i="24"/>
  <c r="F495" i="24"/>
  <c r="G495" i="24"/>
  <c r="E496" i="24"/>
  <c r="F496" i="24"/>
  <c r="E497" i="24"/>
  <c r="F497" i="24"/>
  <c r="G497" i="24"/>
  <c r="E498" i="24"/>
  <c r="F498" i="24"/>
  <c r="G498" i="24"/>
  <c r="E499" i="24"/>
  <c r="F499" i="24"/>
  <c r="G499" i="24"/>
  <c r="G296" i="23"/>
  <c r="G297" i="23"/>
  <c r="G298" i="23"/>
  <c r="E299" i="23"/>
  <c r="F299" i="23"/>
  <c r="G299" i="23"/>
  <c r="E300" i="23"/>
  <c r="F300" i="23"/>
  <c r="G300" i="23"/>
  <c r="G301" i="23"/>
  <c r="G302" i="23"/>
  <c r="G303" i="23"/>
  <c r="G304" i="23"/>
  <c r="G305" i="23"/>
  <c r="E306" i="23"/>
  <c r="F306" i="23"/>
  <c r="G306" i="23"/>
  <c r="G307" i="23"/>
  <c r="G308" i="23"/>
  <c r="E309" i="23"/>
  <c r="F309" i="23"/>
  <c r="G309" i="23"/>
  <c r="G310" i="23"/>
  <c r="G311" i="23"/>
  <c r="E312" i="23"/>
  <c r="F312" i="23"/>
  <c r="G312" i="23"/>
  <c r="E313" i="23"/>
  <c r="F313" i="23"/>
  <c r="G313" i="23"/>
  <c r="G314" i="23"/>
  <c r="G315" i="23"/>
  <c r="E316" i="23"/>
  <c r="F316" i="23"/>
  <c r="G316" i="23"/>
  <c r="G317" i="23"/>
  <c r="G318" i="23"/>
  <c r="G319" i="23"/>
  <c r="G320" i="23"/>
  <c r="F321" i="23"/>
  <c r="G321" i="23"/>
  <c r="E322" i="23"/>
  <c r="F322" i="23"/>
  <c r="G322" i="23"/>
  <c r="G323" i="23"/>
  <c r="E324" i="23"/>
  <c r="F324" i="23"/>
  <c r="G324" i="23"/>
  <c r="G325" i="23"/>
  <c r="G326" i="23"/>
  <c r="F327" i="23"/>
  <c r="G327" i="23"/>
  <c r="F328" i="23"/>
  <c r="G328" i="23"/>
  <c r="G329" i="23"/>
  <c r="G330" i="23"/>
  <c r="E331" i="23"/>
  <c r="F331" i="23"/>
  <c r="G331" i="23"/>
  <c r="G332" i="23"/>
  <c r="G333" i="23"/>
  <c r="G334" i="23"/>
  <c r="G335" i="23"/>
  <c r="E336" i="23"/>
  <c r="F336" i="23"/>
  <c r="G336" i="23"/>
  <c r="F337" i="23"/>
  <c r="G337" i="23"/>
  <c r="E338" i="23"/>
  <c r="F338" i="23"/>
  <c r="G338" i="23"/>
  <c r="G339" i="23"/>
  <c r="E340" i="23"/>
  <c r="G340" i="23"/>
  <c r="F341" i="23"/>
  <c r="G341" i="23"/>
  <c r="E342" i="23"/>
  <c r="F342" i="23"/>
  <c r="G342" i="23"/>
  <c r="F343" i="23"/>
  <c r="G343" i="23"/>
  <c r="E344" i="23"/>
  <c r="F344" i="23"/>
  <c r="G344" i="23"/>
  <c r="G345" i="23"/>
  <c r="E346" i="23"/>
  <c r="F346" i="23"/>
  <c r="G346" i="23"/>
  <c r="G347" i="23"/>
  <c r="E348" i="23"/>
  <c r="F348" i="23"/>
  <c r="G348" i="23"/>
  <c r="E349" i="23"/>
  <c r="F349" i="23"/>
  <c r="G349" i="23"/>
  <c r="G350" i="23"/>
  <c r="E351" i="23"/>
  <c r="F351" i="23"/>
  <c r="G351" i="23"/>
  <c r="E352" i="23"/>
  <c r="F352" i="23"/>
  <c r="G352" i="23"/>
  <c r="H352" i="23" s="1"/>
  <c r="E353" i="23"/>
  <c r="G353" i="23"/>
  <c r="G354" i="23"/>
  <c r="E355" i="23"/>
  <c r="F355" i="23"/>
  <c r="G355" i="23"/>
  <c r="G356" i="23"/>
  <c r="G357" i="23"/>
  <c r="G358" i="23"/>
  <c r="E359" i="23"/>
  <c r="G359" i="23"/>
  <c r="E360" i="23"/>
  <c r="F360" i="23"/>
  <c r="G360" i="23"/>
  <c r="E361" i="23"/>
  <c r="G361" i="23"/>
  <c r="E362" i="23"/>
  <c r="F362" i="23"/>
  <c r="G362" i="23"/>
  <c r="G363" i="23"/>
  <c r="F364" i="23"/>
  <c r="G364" i="23"/>
  <c r="G365" i="23"/>
  <c r="G366" i="23"/>
  <c r="E367" i="23"/>
  <c r="F367" i="23"/>
  <c r="G367" i="23"/>
  <c r="E368" i="23"/>
  <c r="G368" i="23"/>
  <c r="G369" i="23"/>
  <c r="G370" i="23"/>
  <c r="G371" i="23"/>
  <c r="G372" i="23"/>
  <c r="E373" i="23"/>
  <c r="F373" i="23"/>
  <c r="G373" i="23"/>
  <c r="E374" i="23"/>
  <c r="F374" i="23"/>
  <c r="G374" i="23"/>
  <c r="F375" i="23"/>
  <c r="G375" i="23"/>
  <c r="E376" i="23"/>
  <c r="F376" i="23"/>
  <c r="G376" i="23"/>
  <c r="G377" i="23"/>
  <c r="G378" i="23"/>
  <c r="E379" i="23"/>
  <c r="F379" i="23"/>
  <c r="G379" i="23"/>
  <c r="E380" i="23"/>
  <c r="F380" i="23"/>
  <c r="G380" i="23"/>
  <c r="G381" i="23"/>
  <c r="E382" i="23"/>
  <c r="F382" i="23"/>
  <c r="G382" i="23"/>
  <c r="E383" i="23"/>
  <c r="F383" i="23"/>
  <c r="G383" i="23"/>
  <c r="E384" i="23"/>
  <c r="F384" i="23"/>
  <c r="G384" i="23"/>
  <c r="E385" i="23"/>
  <c r="F385" i="23"/>
  <c r="G385" i="23"/>
  <c r="E386" i="23"/>
  <c r="F386" i="23"/>
  <c r="G386" i="23"/>
  <c r="G387" i="23"/>
  <c r="G388" i="23"/>
  <c r="G389" i="23"/>
  <c r="G390" i="23"/>
  <c r="E391" i="23"/>
  <c r="F391" i="23"/>
  <c r="G391" i="23"/>
  <c r="H391" i="23" s="1"/>
  <c r="G392" i="23"/>
  <c r="G393" i="23"/>
  <c r="E394" i="23"/>
  <c r="F394" i="23"/>
  <c r="G394" i="23"/>
  <c r="E395" i="23"/>
  <c r="F395" i="23"/>
  <c r="G395" i="23"/>
  <c r="E396" i="23"/>
  <c r="F396" i="23"/>
  <c r="G396" i="23"/>
  <c r="E397" i="23"/>
  <c r="F397" i="23"/>
  <c r="G397" i="23"/>
  <c r="F398" i="23"/>
  <c r="G398" i="23"/>
  <c r="G399" i="23"/>
  <c r="E400" i="23"/>
  <c r="F400" i="23"/>
  <c r="G400" i="23"/>
  <c r="G401" i="23"/>
  <c r="E402" i="23"/>
  <c r="F402" i="23"/>
  <c r="G402" i="23"/>
  <c r="H402" i="23" s="1"/>
  <c r="G403" i="23"/>
  <c r="E404" i="23"/>
  <c r="F404" i="23"/>
  <c r="G404" i="23"/>
  <c r="E405" i="23"/>
  <c r="F405" i="23"/>
  <c r="G405" i="23"/>
  <c r="G406" i="23"/>
  <c r="E407" i="23"/>
  <c r="F407" i="23"/>
  <c r="G407" i="23"/>
  <c r="G408" i="23"/>
  <c r="E409" i="23"/>
  <c r="G409" i="23"/>
  <c r="F410" i="23"/>
  <c r="G410" i="23"/>
  <c r="G411" i="23"/>
  <c r="G412" i="23"/>
  <c r="E413" i="23"/>
  <c r="F413" i="23"/>
  <c r="G413" i="23"/>
  <c r="H413" i="23" s="1"/>
  <c r="E414" i="23"/>
  <c r="F414" i="23"/>
  <c r="G414" i="23"/>
  <c r="F415" i="23"/>
  <c r="G415" i="23"/>
  <c r="E416" i="23"/>
  <c r="F416" i="23"/>
  <c r="G416" i="23"/>
  <c r="G417" i="23"/>
  <c r="F418" i="23"/>
  <c r="G418" i="23"/>
  <c r="E419" i="23"/>
  <c r="F419" i="23"/>
  <c r="G419" i="23"/>
  <c r="E420" i="23"/>
  <c r="F420" i="23"/>
  <c r="G420" i="23"/>
  <c r="E421" i="23"/>
  <c r="F421" i="23"/>
  <c r="G421" i="23"/>
  <c r="E422" i="23"/>
  <c r="G422" i="23"/>
  <c r="E423" i="23"/>
  <c r="F423" i="23"/>
  <c r="G423" i="23"/>
  <c r="E424" i="23"/>
  <c r="F424" i="23"/>
  <c r="G424" i="23"/>
  <c r="E425" i="23"/>
  <c r="F425" i="23"/>
  <c r="G425" i="23"/>
  <c r="E426" i="23"/>
  <c r="F426" i="23"/>
  <c r="G426" i="23"/>
  <c r="E427" i="23"/>
  <c r="F427" i="23"/>
  <c r="G427" i="23"/>
  <c r="G428" i="23"/>
  <c r="E429" i="23"/>
  <c r="F429" i="23"/>
  <c r="G429" i="23"/>
  <c r="E430" i="23"/>
  <c r="F430" i="23"/>
  <c r="G430" i="23"/>
  <c r="E431" i="23"/>
  <c r="F431" i="23"/>
  <c r="G431" i="23"/>
  <c r="G432" i="23"/>
  <c r="F433" i="23"/>
  <c r="G433" i="23"/>
  <c r="E434" i="23"/>
  <c r="F434" i="23"/>
  <c r="G434" i="23"/>
  <c r="E435" i="23"/>
  <c r="F435" i="23"/>
  <c r="G435" i="23"/>
  <c r="E436" i="23"/>
  <c r="F436" i="23"/>
  <c r="G436" i="23"/>
  <c r="G437" i="23"/>
  <c r="E438" i="23"/>
  <c r="G438" i="23"/>
  <c r="F439" i="23"/>
  <c r="G439" i="23"/>
  <c r="E440" i="23"/>
  <c r="F440" i="23"/>
  <c r="G440" i="23"/>
  <c r="E441" i="23"/>
  <c r="F441" i="23"/>
  <c r="G441" i="23"/>
  <c r="E442" i="23"/>
  <c r="F442" i="23"/>
  <c r="G442" i="23"/>
  <c r="E443" i="23"/>
  <c r="F443" i="23"/>
  <c r="G443" i="23"/>
  <c r="E444" i="23"/>
  <c r="F444" i="23"/>
  <c r="G444" i="23"/>
  <c r="E445" i="23"/>
  <c r="F445" i="23"/>
  <c r="G445" i="23"/>
  <c r="E446" i="23"/>
  <c r="F446" i="23"/>
  <c r="G446" i="23"/>
  <c r="F447" i="23"/>
  <c r="G447" i="23"/>
  <c r="G448" i="23"/>
  <c r="E449" i="23"/>
  <c r="F449" i="23"/>
  <c r="G449" i="23"/>
  <c r="E450" i="23"/>
  <c r="F450" i="23"/>
  <c r="G450" i="23"/>
  <c r="E451" i="23"/>
  <c r="F451" i="23"/>
  <c r="G451" i="23"/>
  <c r="E452" i="23"/>
  <c r="F452" i="23"/>
  <c r="G452" i="23"/>
  <c r="E453" i="23"/>
  <c r="F453" i="23"/>
  <c r="G453" i="23"/>
  <c r="E454" i="23"/>
  <c r="F454" i="23"/>
  <c r="G454" i="23"/>
  <c r="E455" i="23"/>
  <c r="F455" i="23"/>
  <c r="G455" i="23"/>
  <c r="E456" i="23"/>
  <c r="F456" i="23"/>
  <c r="G456" i="23"/>
  <c r="E457" i="23"/>
  <c r="F457" i="23"/>
  <c r="G457" i="23"/>
  <c r="E458" i="23"/>
  <c r="F458" i="23"/>
  <c r="G458" i="23"/>
  <c r="E459" i="23"/>
  <c r="F459" i="23"/>
  <c r="G459" i="23"/>
  <c r="G460" i="23"/>
  <c r="E461" i="23"/>
  <c r="F461" i="23"/>
  <c r="G461" i="23"/>
  <c r="E462" i="23"/>
  <c r="F462" i="23"/>
  <c r="G462" i="23"/>
  <c r="G463" i="23"/>
  <c r="G464" i="23"/>
  <c r="E465" i="23"/>
  <c r="F465" i="23"/>
  <c r="G465" i="23"/>
  <c r="E466" i="23"/>
  <c r="F466" i="23"/>
  <c r="G466" i="23"/>
  <c r="G467" i="23"/>
  <c r="E468" i="23"/>
  <c r="G468" i="23"/>
  <c r="E469" i="23"/>
  <c r="F469" i="23"/>
  <c r="G469" i="23"/>
  <c r="E470" i="23"/>
  <c r="F470" i="23"/>
  <c r="G470" i="23"/>
  <c r="E471" i="23"/>
  <c r="F471" i="23"/>
  <c r="G471" i="23"/>
  <c r="E472" i="23"/>
  <c r="F472" i="23"/>
  <c r="G472" i="23"/>
  <c r="F473" i="23"/>
  <c r="G473" i="23"/>
  <c r="E474" i="23"/>
  <c r="F474" i="23"/>
  <c r="G474" i="23"/>
  <c r="H474" i="23" s="1"/>
  <c r="G475" i="23"/>
  <c r="E476" i="23"/>
  <c r="F476" i="23"/>
  <c r="G476" i="23"/>
  <c r="E477" i="23"/>
  <c r="F477" i="23"/>
  <c r="G477" i="23"/>
  <c r="G478" i="23"/>
  <c r="G479" i="23"/>
  <c r="F480" i="23"/>
  <c r="G480" i="23"/>
  <c r="E481" i="23"/>
  <c r="F481" i="23"/>
  <c r="G481" i="23"/>
  <c r="E482" i="23"/>
  <c r="G482" i="23"/>
  <c r="G483" i="23"/>
  <c r="G484" i="23"/>
  <c r="G485" i="23"/>
  <c r="E486" i="23"/>
  <c r="F486" i="23"/>
  <c r="G486" i="23"/>
  <c r="E487" i="23"/>
  <c r="F487" i="23"/>
  <c r="G487" i="23"/>
  <c r="E488" i="23"/>
  <c r="F488" i="23"/>
  <c r="G488" i="23"/>
  <c r="E489" i="23"/>
  <c r="F489" i="23"/>
  <c r="G489" i="23"/>
  <c r="E490" i="23"/>
  <c r="F490" i="23"/>
  <c r="G490" i="23"/>
  <c r="G491" i="23"/>
  <c r="G492" i="23"/>
  <c r="G493" i="23"/>
  <c r="E494" i="23"/>
  <c r="F494" i="23"/>
  <c r="G494" i="23"/>
  <c r="G495" i="23"/>
  <c r="E496" i="23"/>
  <c r="F496" i="23"/>
  <c r="G496" i="23"/>
  <c r="E498" i="23"/>
  <c r="F498" i="23"/>
  <c r="G498" i="23"/>
  <c r="E499" i="23"/>
  <c r="F499" i="23"/>
  <c r="G499" i="23"/>
  <c r="G296" i="22"/>
  <c r="G297" i="22"/>
  <c r="G298" i="22"/>
  <c r="E299" i="22"/>
  <c r="F299" i="22"/>
  <c r="G299" i="22"/>
  <c r="E300" i="22"/>
  <c r="F300" i="22"/>
  <c r="G300" i="22"/>
  <c r="G301" i="22"/>
  <c r="G302" i="22"/>
  <c r="E303" i="22"/>
  <c r="G303" i="22"/>
  <c r="G304" i="22"/>
  <c r="F305" i="22"/>
  <c r="G305" i="22"/>
  <c r="E306" i="22"/>
  <c r="F306" i="22"/>
  <c r="G306" i="22"/>
  <c r="H306" i="22" s="1"/>
  <c r="G307" i="22"/>
  <c r="G308" i="22"/>
  <c r="G309" i="22"/>
  <c r="G310" i="22"/>
  <c r="G311" i="22"/>
  <c r="E312" i="22"/>
  <c r="F312" i="22"/>
  <c r="G312" i="22"/>
  <c r="E313" i="22"/>
  <c r="F313" i="22"/>
  <c r="G313" i="22"/>
  <c r="G314" i="22"/>
  <c r="G315" i="22"/>
  <c r="E316" i="22"/>
  <c r="F316" i="22"/>
  <c r="G316" i="22"/>
  <c r="G317" i="22"/>
  <c r="G318" i="22"/>
  <c r="F319" i="22"/>
  <c r="G319" i="22"/>
  <c r="E320" i="22"/>
  <c r="F320" i="22"/>
  <c r="G320" i="22"/>
  <c r="G321" i="22"/>
  <c r="E322" i="22"/>
  <c r="F322" i="22"/>
  <c r="G322" i="22"/>
  <c r="H322" i="22" s="1"/>
  <c r="G323" i="22"/>
  <c r="G324" i="22"/>
  <c r="F325" i="22"/>
  <c r="G325" i="22"/>
  <c r="G326" i="22"/>
  <c r="G327" i="22"/>
  <c r="G328" i="22"/>
  <c r="F329" i="22"/>
  <c r="G329" i="22"/>
  <c r="G330" i="22"/>
  <c r="G331" i="22"/>
  <c r="G332" i="22"/>
  <c r="G333" i="22"/>
  <c r="G334" i="22"/>
  <c r="G335" i="22"/>
  <c r="E336" i="22"/>
  <c r="F336" i="22"/>
  <c r="G336" i="22"/>
  <c r="G337" i="22"/>
  <c r="E338" i="22"/>
  <c r="F338" i="22"/>
  <c r="G338" i="22"/>
  <c r="G339" i="22"/>
  <c r="E340" i="22"/>
  <c r="F340" i="22"/>
  <c r="G340" i="22"/>
  <c r="E341" i="22"/>
  <c r="G341" i="22"/>
  <c r="E342" i="22"/>
  <c r="F342" i="22"/>
  <c r="G342" i="22"/>
  <c r="G343" i="22"/>
  <c r="G344" i="22"/>
  <c r="G345" i="22"/>
  <c r="F346" i="22"/>
  <c r="G346" i="22"/>
  <c r="G347" i="22"/>
  <c r="E348" i="22"/>
  <c r="F348" i="22"/>
  <c r="G348" i="22"/>
  <c r="E349" i="22"/>
  <c r="F349" i="22"/>
  <c r="G349" i="22"/>
  <c r="G350" i="22"/>
  <c r="G351" i="22"/>
  <c r="E352" i="22"/>
  <c r="F352" i="22"/>
  <c r="G352" i="22"/>
  <c r="G353" i="22"/>
  <c r="G354" i="22"/>
  <c r="E355" i="22"/>
  <c r="G355" i="22"/>
  <c r="G356" i="22"/>
  <c r="G357" i="22"/>
  <c r="G358" i="22"/>
  <c r="G359" i="22"/>
  <c r="E360" i="22"/>
  <c r="F360" i="22"/>
  <c r="G360" i="22"/>
  <c r="E361" i="22"/>
  <c r="F361" i="22"/>
  <c r="G361" i="22"/>
  <c r="E362" i="22"/>
  <c r="F362" i="22"/>
  <c r="G362" i="22"/>
  <c r="G363" i="22"/>
  <c r="E364" i="22"/>
  <c r="F364" i="22"/>
  <c r="G364" i="22"/>
  <c r="H364" i="22" s="1"/>
  <c r="G365" i="22"/>
  <c r="E366" i="22"/>
  <c r="F366" i="22"/>
  <c r="G366" i="22"/>
  <c r="G367" i="22"/>
  <c r="G368" i="22"/>
  <c r="G369" i="22"/>
  <c r="G370" i="22"/>
  <c r="E371" i="22"/>
  <c r="F371" i="22"/>
  <c r="G371" i="22"/>
  <c r="G372" i="22"/>
  <c r="E373" i="22"/>
  <c r="F373" i="22"/>
  <c r="G373" i="22"/>
  <c r="H373" i="22" s="1"/>
  <c r="E374" i="22"/>
  <c r="F374" i="22"/>
  <c r="G374" i="22"/>
  <c r="H374" i="22" s="1"/>
  <c r="G375" i="22"/>
  <c r="E376" i="22"/>
  <c r="F376" i="22"/>
  <c r="G376" i="22"/>
  <c r="G377" i="22"/>
  <c r="G378" i="22"/>
  <c r="G379" i="22"/>
  <c r="G380" i="22"/>
  <c r="F381" i="22"/>
  <c r="G381" i="22"/>
  <c r="E382" i="22"/>
  <c r="F382" i="22"/>
  <c r="G382" i="22"/>
  <c r="E383" i="22"/>
  <c r="F383" i="22"/>
  <c r="G383" i="22"/>
  <c r="E384" i="22"/>
  <c r="F384" i="22"/>
  <c r="G384" i="22"/>
  <c r="G385" i="22"/>
  <c r="E386" i="22"/>
  <c r="F386" i="22"/>
  <c r="G386" i="22"/>
  <c r="G387" i="22"/>
  <c r="E388" i="22"/>
  <c r="F388" i="22"/>
  <c r="G388" i="22"/>
  <c r="G389" i="22"/>
  <c r="E390" i="22"/>
  <c r="F390" i="22"/>
  <c r="G390" i="22"/>
  <c r="E391" i="22"/>
  <c r="G391" i="22"/>
  <c r="G392" i="22"/>
  <c r="G393" i="22"/>
  <c r="E394" i="22"/>
  <c r="F394" i="22"/>
  <c r="G394" i="22"/>
  <c r="E395" i="22"/>
  <c r="F395" i="22"/>
  <c r="G395" i="22"/>
  <c r="E396" i="22"/>
  <c r="G396" i="22"/>
  <c r="E397" i="22"/>
  <c r="F397" i="22"/>
  <c r="G397" i="22"/>
  <c r="E398" i="22"/>
  <c r="F398" i="22"/>
  <c r="G398" i="22"/>
  <c r="E399" i="22"/>
  <c r="F399" i="22"/>
  <c r="G399" i="22"/>
  <c r="E400" i="22"/>
  <c r="F400" i="22"/>
  <c r="G400" i="22"/>
  <c r="G401" i="22"/>
  <c r="E402" i="22"/>
  <c r="F402" i="22"/>
  <c r="G402" i="22"/>
  <c r="F403" i="22"/>
  <c r="G403" i="22"/>
  <c r="E404" i="22"/>
  <c r="F404" i="22"/>
  <c r="G404" i="22"/>
  <c r="E405" i="22"/>
  <c r="F405" i="22"/>
  <c r="G405" i="22"/>
  <c r="G406" i="22"/>
  <c r="E407" i="22"/>
  <c r="G407" i="22"/>
  <c r="G408" i="22"/>
  <c r="E409" i="22"/>
  <c r="F409" i="22"/>
  <c r="G409" i="22"/>
  <c r="E410" i="22"/>
  <c r="F410" i="22"/>
  <c r="G410" i="22"/>
  <c r="G411" i="22"/>
  <c r="G412" i="22"/>
  <c r="E413" i="22"/>
  <c r="F413" i="22"/>
  <c r="G413" i="22"/>
  <c r="E414" i="22"/>
  <c r="F414" i="22"/>
  <c r="G414" i="22"/>
  <c r="E415" i="22"/>
  <c r="F415" i="22"/>
  <c r="G415" i="22"/>
  <c r="G416" i="22"/>
  <c r="E417" i="22"/>
  <c r="F417" i="22"/>
  <c r="G417" i="22"/>
  <c r="E418" i="22"/>
  <c r="F418" i="22"/>
  <c r="G418" i="22"/>
  <c r="F419" i="22"/>
  <c r="G419" i="22"/>
  <c r="G420" i="22"/>
  <c r="G421" i="22"/>
  <c r="G422" i="22"/>
  <c r="G423" i="22"/>
  <c r="E424" i="22"/>
  <c r="F424" i="22"/>
  <c r="G424" i="22"/>
  <c r="E425" i="22"/>
  <c r="F425" i="22"/>
  <c r="G425" i="22"/>
  <c r="G426" i="22"/>
  <c r="E427" i="22"/>
  <c r="F427" i="22"/>
  <c r="G427" i="22"/>
  <c r="G428" i="22"/>
  <c r="G429" i="22"/>
  <c r="G430" i="22"/>
  <c r="F431" i="22"/>
  <c r="G431" i="22"/>
  <c r="G432" i="22"/>
  <c r="G433" i="22"/>
  <c r="G434" i="22"/>
  <c r="F435" i="22"/>
  <c r="G435" i="22"/>
  <c r="E436" i="22"/>
  <c r="F436" i="22"/>
  <c r="G436" i="22"/>
  <c r="G437" i="22"/>
  <c r="E438" i="22"/>
  <c r="F438" i="22"/>
  <c r="G438" i="22"/>
  <c r="G439" i="22"/>
  <c r="F440" i="22"/>
  <c r="G440" i="22"/>
  <c r="G441" i="22"/>
  <c r="F442" i="22"/>
  <c r="G442" i="22"/>
  <c r="F443" i="22"/>
  <c r="G443" i="22"/>
  <c r="F444" i="22"/>
  <c r="G444" i="22"/>
  <c r="E445" i="22"/>
  <c r="F445" i="22"/>
  <c r="G445" i="22"/>
  <c r="H445" i="22" s="1"/>
  <c r="F446" i="22"/>
  <c r="G446" i="22"/>
  <c r="E447" i="22"/>
  <c r="F447" i="22"/>
  <c r="G447" i="22"/>
  <c r="E448" i="22"/>
  <c r="F448" i="22"/>
  <c r="G448" i="22"/>
  <c r="E449" i="22"/>
  <c r="F449" i="22"/>
  <c r="G449" i="22"/>
  <c r="G450" i="22"/>
  <c r="E451" i="22"/>
  <c r="F451" i="22"/>
  <c r="G451" i="22"/>
  <c r="H451" i="22" s="1"/>
  <c r="E452" i="22"/>
  <c r="F452" i="22"/>
  <c r="G452" i="22"/>
  <c r="H452" i="22" s="1"/>
  <c r="E453" i="22"/>
  <c r="F453" i="22"/>
  <c r="G453" i="22"/>
  <c r="E454" i="22"/>
  <c r="F454" i="22"/>
  <c r="G454" i="22"/>
  <c r="E455" i="22"/>
  <c r="F455" i="22"/>
  <c r="G455" i="22"/>
  <c r="H455" i="22" s="1"/>
  <c r="E456" i="22"/>
  <c r="F456" i="22"/>
  <c r="G456" i="22"/>
  <c r="E457" i="22"/>
  <c r="F457" i="22"/>
  <c r="G457" i="22"/>
  <c r="E458" i="22"/>
  <c r="G458" i="22"/>
  <c r="E459" i="22"/>
  <c r="F459" i="22"/>
  <c r="G459" i="22"/>
  <c r="G460" i="22"/>
  <c r="E461" i="22"/>
  <c r="F461" i="22"/>
  <c r="G461" i="22"/>
  <c r="H461" i="22" s="1"/>
  <c r="E462" i="22"/>
  <c r="F462" i="22"/>
  <c r="G462" i="22"/>
  <c r="H462" i="22" s="1"/>
  <c r="G463" i="22"/>
  <c r="G464" i="22"/>
  <c r="E465" i="22"/>
  <c r="F465" i="22"/>
  <c r="G465" i="22"/>
  <c r="E466" i="22"/>
  <c r="F466" i="22"/>
  <c r="G466" i="22"/>
  <c r="G467" i="22"/>
  <c r="G468" i="22"/>
  <c r="E469" i="22"/>
  <c r="G469" i="22"/>
  <c r="F470" i="22"/>
  <c r="G470" i="22"/>
  <c r="E471" i="22"/>
  <c r="F471" i="22"/>
  <c r="G471" i="22"/>
  <c r="E472" i="22"/>
  <c r="F472" i="22"/>
  <c r="G472" i="22"/>
  <c r="E473" i="22"/>
  <c r="F473" i="22"/>
  <c r="G473" i="22"/>
  <c r="E474" i="22"/>
  <c r="F474" i="22"/>
  <c r="G474" i="22"/>
  <c r="E475" i="22"/>
  <c r="F475" i="22"/>
  <c r="G475" i="22"/>
  <c r="E476" i="22"/>
  <c r="G476" i="22"/>
  <c r="E477" i="22"/>
  <c r="F477" i="22"/>
  <c r="G477" i="22"/>
  <c r="G478" i="22"/>
  <c r="E479" i="22"/>
  <c r="F479" i="22"/>
  <c r="G479" i="22"/>
  <c r="G480" i="22"/>
  <c r="E481" i="22"/>
  <c r="F481" i="22"/>
  <c r="G481" i="22"/>
  <c r="H481" i="22" s="1"/>
  <c r="E482" i="22"/>
  <c r="F482" i="22"/>
  <c r="G482" i="22"/>
  <c r="G483" i="22"/>
  <c r="G484" i="22"/>
  <c r="G485" i="22"/>
  <c r="E486" i="22"/>
  <c r="F486" i="22"/>
  <c r="G486" i="22"/>
  <c r="H486" i="22" s="1"/>
  <c r="G487" i="22"/>
  <c r="E488" i="22"/>
  <c r="F488" i="22"/>
  <c r="G488" i="22"/>
  <c r="E489" i="22"/>
  <c r="F489" i="22"/>
  <c r="G489" i="22"/>
  <c r="F490" i="22"/>
  <c r="G490" i="22"/>
  <c r="G491" i="22"/>
  <c r="E492" i="22"/>
  <c r="G492" i="22"/>
  <c r="G493" i="22"/>
  <c r="G494" i="22"/>
  <c r="G495" i="22"/>
  <c r="E496" i="22"/>
  <c r="G496" i="22"/>
  <c r="G497" i="22"/>
  <c r="E498" i="22"/>
  <c r="F498" i="22"/>
  <c r="G498" i="22"/>
  <c r="H498" i="22" s="1"/>
  <c r="E499" i="22"/>
  <c r="F499" i="22"/>
  <c r="G499" i="22"/>
  <c r="H499" i="22" s="1"/>
  <c r="G296" i="21"/>
  <c r="G297" i="21"/>
  <c r="G298" i="21"/>
  <c r="E299" i="21"/>
  <c r="F299" i="21"/>
  <c r="E300" i="21"/>
  <c r="F300" i="21"/>
  <c r="G300" i="21"/>
  <c r="G301" i="21"/>
  <c r="G302" i="21"/>
  <c r="G303" i="21"/>
  <c r="G304" i="21"/>
  <c r="F305" i="21"/>
  <c r="G305" i="21"/>
  <c r="E306" i="21"/>
  <c r="F306" i="21"/>
  <c r="G306" i="21"/>
  <c r="G307" i="21"/>
  <c r="G308" i="21"/>
  <c r="F309" i="21"/>
  <c r="G309" i="21"/>
  <c r="G310" i="21"/>
  <c r="G311" i="21"/>
  <c r="E312" i="21"/>
  <c r="F312" i="21"/>
  <c r="G312" i="21"/>
  <c r="E313" i="21"/>
  <c r="F313" i="21"/>
  <c r="G313" i="21"/>
  <c r="G314" i="21"/>
  <c r="G315" i="21"/>
  <c r="E316" i="21"/>
  <c r="F316" i="21"/>
  <c r="G316" i="21"/>
  <c r="G317" i="21"/>
  <c r="G318" i="21"/>
  <c r="G319" i="21"/>
  <c r="G320" i="21"/>
  <c r="E321" i="21"/>
  <c r="F321" i="21"/>
  <c r="G321" i="21"/>
  <c r="E322" i="21"/>
  <c r="G322" i="21"/>
  <c r="G323" i="21"/>
  <c r="G324" i="21"/>
  <c r="E325" i="21"/>
  <c r="F325" i="21"/>
  <c r="G325" i="21"/>
  <c r="H325" i="21" s="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340" i="21"/>
  <c r="E341" i="21"/>
  <c r="G341" i="21"/>
  <c r="E342" i="21"/>
  <c r="F342" i="21"/>
  <c r="G342" i="21"/>
  <c r="F343" i="21"/>
  <c r="G343" i="21"/>
  <c r="G344" i="21"/>
  <c r="G345" i="21"/>
  <c r="F346" i="21"/>
  <c r="G346" i="21"/>
  <c r="G347" i="21"/>
  <c r="E348" i="21"/>
  <c r="F348" i="21"/>
  <c r="G348" i="21"/>
  <c r="H348" i="21" s="1"/>
  <c r="E349" i="21"/>
  <c r="F349" i="21"/>
  <c r="G349" i="21"/>
  <c r="G350" i="21"/>
  <c r="G351" i="21"/>
  <c r="E352" i="21"/>
  <c r="F352" i="21"/>
  <c r="G352" i="21"/>
  <c r="G353" i="21"/>
  <c r="G354" i="21"/>
  <c r="E355" i="21"/>
  <c r="F355" i="21"/>
  <c r="G355" i="21"/>
  <c r="G356" i="21"/>
  <c r="G357" i="21"/>
  <c r="G358" i="21"/>
  <c r="G359" i="21"/>
  <c r="E360" i="21"/>
  <c r="F360" i="21"/>
  <c r="G360" i="21"/>
  <c r="G361" i="21"/>
  <c r="G362" i="21"/>
  <c r="G363" i="21"/>
  <c r="G364" i="21"/>
  <c r="G365" i="21"/>
  <c r="E366" i="21"/>
  <c r="F366" i="21"/>
  <c r="G366" i="21"/>
  <c r="G367" i="21"/>
  <c r="G368" i="21"/>
  <c r="G369" i="21"/>
  <c r="G370" i="21"/>
  <c r="G371" i="21"/>
  <c r="G372" i="21"/>
  <c r="G373" i="21"/>
  <c r="G374" i="21"/>
  <c r="G375" i="21"/>
  <c r="E376" i="21"/>
  <c r="F376" i="21"/>
  <c r="G376" i="21"/>
  <c r="G377" i="21"/>
  <c r="G378" i="21"/>
  <c r="E379" i="21"/>
  <c r="F379" i="21"/>
  <c r="G379" i="21"/>
  <c r="H379" i="21" s="1"/>
  <c r="G380" i="21"/>
  <c r="G381" i="21"/>
  <c r="E382" i="21"/>
  <c r="F382" i="21"/>
  <c r="G382" i="21"/>
  <c r="G383" i="21"/>
  <c r="E384" i="21"/>
  <c r="F384" i="21"/>
  <c r="G384" i="21"/>
  <c r="H384" i="21" s="1"/>
  <c r="F385" i="21"/>
  <c r="G385" i="21"/>
  <c r="G386" i="21"/>
  <c r="G387" i="21"/>
  <c r="E388" i="21"/>
  <c r="F388" i="21"/>
  <c r="G388" i="21"/>
  <c r="G389" i="21"/>
  <c r="E390" i="21"/>
  <c r="F390" i="21"/>
  <c r="G390" i="21"/>
  <c r="G391" i="21"/>
  <c r="G392" i="21"/>
  <c r="G393" i="21"/>
  <c r="E394" i="21"/>
  <c r="F394" i="21"/>
  <c r="G394" i="21"/>
  <c r="E395" i="21"/>
  <c r="F395" i="21"/>
  <c r="G395" i="21"/>
  <c r="E396" i="21"/>
  <c r="F396" i="21"/>
  <c r="G396" i="21"/>
  <c r="E397" i="21"/>
  <c r="F397" i="21"/>
  <c r="G397" i="21"/>
  <c r="E398" i="21"/>
  <c r="F398" i="21"/>
  <c r="G398" i="21"/>
  <c r="E399" i="21"/>
  <c r="F399" i="21"/>
  <c r="G399" i="21"/>
  <c r="G400" i="21"/>
  <c r="G401" i="21"/>
  <c r="E402" i="21"/>
  <c r="F402" i="21"/>
  <c r="G402" i="21"/>
  <c r="G403" i="21"/>
  <c r="E404" i="21"/>
  <c r="G404" i="21"/>
  <c r="E405" i="21"/>
  <c r="G405" i="21"/>
  <c r="G406" i="21"/>
  <c r="G407" i="21"/>
  <c r="G408" i="21"/>
  <c r="F409" i="21"/>
  <c r="G409" i="21"/>
  <c r="G410" i="21"/>
  <c r="E411" i="21"/>
  <c r="G411" i="21"/>
  <c r="G412" i="21"/>
  <c r="E413" i="21"/>
  <c r="F413" i="21"/>
  <c r="G413" i="21"/>
  <c r="H413" i="21" s="1"/>
  <c r="E414" i="21"/>
  <c r="F414" i="21"/>
  <c r="G414" i="21"/>
  <c r="H414" i="21" s="1"/>
  <c r="E415" i="21"/>
  <c r="F415" i="21"/>
  <c r="G415" i="21"/>
  <c r="E416" i="21"/>
  <c r="G416" i="21"/>
  <c r="G417" i="21"/>
  <c r="E418" i="21"/>
  <c r="F418" i="21"/>
  <c r="G418" i="21"/>
  <c r="H418" i="21" s="1"/>
  <c r="G419" i="21"/>
  <c r="E420" i="21"/>
  <c r="F420" i="21"/>
  <c r="G420" i="21"/>
  <c r="E421" i="21"/>
  <c r="F421" i="21"/>
  <c r="G421" i="21"/>
  <c r="G422" i="21"/>
  <c r="E423" i="21"/>
  <c r="F423" i="21"/>
  <c r="G423" i="21"/>
  <c r="F424" i="21"/>
  <c r="G424" i="21"/>
  <c r="E425" i="21"/>
  <c r="F425" i="21"/>
  <c r="G425" i="21"/>
  <c r="E426" i="21"/>
  <c r="F426" i="21"/>
  <c r="G426" i="21"/>
  <c r="E427" i="21"/>
  <c r="F427" i="21"/>
  <c r="G427" i="21"/>
  <c r="G428" i="21"/>
  <c r="G429" i="21"/>
  <c r="F430" i="21"/>
  <c r="G430" i="21"/>
  <c r="G431" i="21"/>
  <c r="G432" i="21"/>
  <c r="G433" i="21"/>
  <c r="G434" i="21"/>
  <c r="G435" i="21"/>
  <c r="G436" i="21"/>
  <c r="G437" i="21"/>
  <c r="E438" i="21"/>
  <c r="G438" i="21"/>
  <c r="E439" i="21"/>
  <c r="F439" i="21"/>
  <c r="G439" i="21"/>
  <c r="E440" i="21"/>
  <c r="F440" i="21"/>
  <c r="G440" i="21"/>
  <c r="G441" i="21"/>
  <c r="E442" i="21"/>
  <c r="F442" i="21"/>
  <c r="G442" i="21"/>
  <c r="H442" i="21" s="1"/>
  <c r="E443" i="21"/>
  <c r="F443" i="21"/>
  <c r="G443" i="21"/>
  <c r="E444" i="21"/>
  <c r="F444" i="21"/>
  <c r="G444" i="21"/>
  <c r="E445" i="21"/>
  <c r="F445" i="21"/>
  <c r="G445" i="21"/>
  <c r="H445" i="21" s="1"/>
  <c r="G446" i="21"/>
  <c r="E447" i="21"/>
  <c r="G447" i="21"/>
  <c r="E448" i="21"/>
  <c r="F448" i="21"/>
  <c r="G448" i="21"/>
  <c r="H448" i="21" s="1"/>
  <c r="E449" i="21"/>
  <c r="G449" i="21"/>
  <c r="E450" i="21"/>
  <c r="F450" i="21"/>
  <c r="G450" i="21"/>
  <c r="E451" i="21"/>
  <c r="F451" i="21"/>
  <c r="G451" i="21"/>
  <c r="G452" i="21"/>
  <c r="E453" i="21"/>
  <c r="F453" i="21"/>
  <c r="G453" i="21"/>
  <c r="H453" i="21" s="1"/>
  <c r="E454" i="21"/>
  <c r="F454" i="21"/>
  <c r="G454" i="21"/>
  <c r="H454" i="21" s="1"/>
  <c r="F455" i="21"/>
  <c r="G455" i="21"/>
  <c r="E456" i="21"/>
  <c r="F456" i="21"/>
  <c r="G456" i="21"/>
  <c r="E457" i="21"/>
  <c r="F457" i="21"/>
  <c r="G457" i="21"/>
  <c r="G458" i="21"/>
  <c r="G459" i="21"/>
  <c r="G460" i="21"/>
  <c r="G461" i="21"/>
  <c r="E462" i="21"/>
  <c r="F462" i="21"/>
  <c r="G462" i="21"/>
  <c r="H462" i="21" s="1"/>
  <c r="G463" i="21"/>
  <c r="G464" i="21"/>
  <c r="E465" i="21"/>
  <c r="F465" i="21"/>
  <c r="G465" i="21"/>
  <c r="E466" i="21"/>
  <c r="G466" i="21"/>
  <c r="G467" i="21"/>
  <c r="E468" i="21"/>
  <c r="G468" i="21"/>
  <c r="E469" i="21"/>
  <c r="G469" i="21"/>
  <c r="E470" i="21"/>
  <c r="F470" i="21"/>
  <c r="G470" i="21"/>
  <c r="H470" i="21" s="1"/>
  <c r="E471" i="21"/>
  <c r="F471" i="21"/>
  <c r="G471" i="21"/>
  <c r="H471" i="21" s="1"/>
  <c r="E472" i="21"/>
  <c r="F472" i="21"/>
  <c r="G472" i="21"/>
  <c r="H472" i="21" s="1"/>
  <c r="G473" i="21"/>
  <c r="E474" i="21"/>
  <c r="F474" i="21"/>
  <c r="G474" i="21"/>
  <c r="E475" i="21"/>
  <c r="F475" i="21"/>
  <c r="G475" i="21"/>
  <c r="G476" i="21"/>
  <c r="F477" i="21"/>
  <c r="G477" i="21"/>
  <c r="G478" i="21"/>
  <c r="G479" i="21"/>
  <c r="G480" i="21"/>
  <c r="E481" i="21"/>
  <c r="F481" i="21"/>
  <c r="G481" i="21"/>
  <c r="E482" i="21"/>
  <c r="F482" i="21"/>
  <c r="G482" i="21"/>
  <c r="G483" i="21"/>
  <c r="G484" i="21"/>
  <c r="G485" i="21"/>
  <c r="F486" i="21"/>
  <c r="G486" i="21"/>
  <c r="G487" i="21"/>
  <c r="E488" i="21"/>
  <c r="F488" i="21"/>
  <c r="G488" i="21"/>
  <c r="E489" i="21"/>
  <c r="F489" i="21"/>
  <c r="G489" i="21"/>
  <c r="E490" i="21"/>
  <c r="G490" i="21"/>
  <c r="G491" i="21"/>
  <c r="F492" i="21"/>
  <c r="G492" i="21"/>
  <c r="G493" i="21"/>
  <c r="E494" i="21"/>
  <c r="F494" i="21"/>
  <c r="G494" i="21"/>
  <c r="E495" i="21"/>
  <c r="F495" i="21"/>
  <c r="G495" i="21"/>
  <c r="E496" i="21"/>
  <c r="F496" i="21"/>
  <c r="G496" i="21"/>
  <c r="G497" i="21"/>
  <c r="E498" i="21"/>
  <c r="F498" i="21"/>
  <c r="G498" i="21"/>
  <c r="F499" i="21"/>
  <c r="G499" i="21"/>
  <c r="G298" i="20"/>
  <c r="E299" i="20"/>
  <c r="G299" i="20"/>
  <c r="G301" i="20"/>
  <c r="E304" i="20"/>
  <c r="G304" i="20"/>
  <c r="E305" i="20"/>
  <c r="G306" i="20"/>
  <c r="G307" i="20"/>
  <c r="E308" i="20"/>
  <c r="E309" i="20"/>
  <c r="G309" i="20"/>
  <c r="G310" i="20"/>
  <c r="G311" i="20"/>
  <c r="E312" i="20"/>
  <c r="F312" i="20"/>
  <c r="G312" i="20"/>
  <c r="E313" i="20"/>
  <c r="F313" i="20"/>
  <c r="G313" i="20"/>
  <c r="E316" i="20"/>
  <c r="F316" i="20"/>
  <c r="G316" i="20"/>
  <c r="G318" i="20"/>
  <c r="G319" i="20"/>
  <c r="E320" i="20"/>
  <c r="G320" i="20"/>
  <c r="F321" i="20"/>
  <c r="G321" i="20"/>
  <c r="H321" i="20" s="1"/>
  <c r="E322" i="20"/>
  <c r="F322" i="20"/>
  <c r="G322" i="20"/>
  <c r="H322" i="20" s="1"/>
  <c r="F323" i="20"/>
  <c r="G324" i="20"/>
  <c r="E325" i="20"/>
  <c r="F325" i="20"/>
  <c r="G325" i="20"/>
  <c r="G326" i="20"/>
  <c r="G327" i="20"/>
  <c r="E328" i="20"/>
  <c r="G328" i="20"/>
  <c r="E329" i="20"/>
  <c r="G330" i="20"/>
  <c r="E331" i="20"/>
  <c r="F331" i="20"/>
  <c r="G331" i="20"/>
  <c r="G332" i="20"/>
  <c r="G333" i="20"/>
  <c r="G334" i="20"/>
  <c r="G335" i="20"/>
  <c r="E336" i="20"/>
  <c r="F336" i="20"/>
  <c r="G336" i="20"/>
  <c r="G337" i="20"/>
  <c r="F338" i="20"/>
  <c r="G338" i="20"/>
  <c r="G339" i="20"/>
  <c r="E340" i="20"/>
  <c r="F340" i="20"/>
  <c r="G340" i="20"/>
  <c r="E342" i="20"/>
  <c r="F342" i="20"/>
  <c r="G342" i="20"/>
  <c r="E343" i="20"/>
  <c r="F343" i="20"/>
  <c r="G343" i="20"/>
  <c r="G344" i="20"/>
  <c r="G345" i="20"/>
  <c r="E346" i="20"/>
  <c r="F346" i="20"/>
  <c r="G346" i="20"/>
  <c r="E347" i="20"/>
  <c r="G347" i="20"/>
  <c r="E348" i="20"/>
  <c r="F348" i="20"/>
  <c r="G348" i="20"/>
  <c r="E349" i="20"/>
  <c r="F349" i="20"/>
  <c r="G349" i="20"/>
  <c r="E350" i="20"/>
  <c r="F350" i="20"/>
  <c r="G350" i="20"/>
  <c r="E351" i="20"/>
  <c r="F351" i="20"/>
  <c r="G351" i="20"/>
  <c r="E352" i="20"/>
  <c r="F352" i="20"/>
  <c r="G352" i="20"/>
  <c r="E353" i="20"/>
  <c r="F353" i="20"/>
  <c r="G353" i="20"/>
  <c r="G354" i="20"/>
  <c r="E355" i="20"/>
  <c r="F355" i="20"/>
  <c r="G355" i="20"/>
  <c r="E356" i="20"/>
  <c r="H356" i="20" s="1"/>
  <c r="F356" i="20"/>
  <c r="G357" i="20"/>
  <c r="G358" i="20"/>
  <c r="E359" i="20"/>
  <c r="F359" i="20"/>
  <c r="G359" i="20"/>
  <c r="E360" i="20"/>
  <c r="F360" i="20"/>
  <c r="G360" i="20"/>
  <c r="E361" i="20"/>
  <c r="F361" i="20"/>
  <c r="G361" i="20"/>
  <c r="E362" i="20"/>
  <c r="F362" i="20"/>
  <c r="G362" i="20"/>
  <c r="F363" i="20"/>
  <c r="G363" i="20"/>
  <c r="E364" i="20"/>
  <c r="F364" i="20"/>
  <c r="G364" i="20"/>
  <c r="G365" i="20"/>
  <c r="E366" i="20"/>
  <c r="F366" i="20"/>
  <c r="G366" i="20"/>
  <c r="E367" i="20"/>
  <c r="F367" i="20"/>
  <c r="G367" i="20"/>
  <c r="E368" i="20"/>
  <c r="F368" i="20"/>
  <c r="E369" i="20"/>
  <c r="F369" i="20"/>
  <c r="G369" i="20"/>
  <c r="E370" i="20"/>
  <c r="F370" i="20"/>
  <c r="G370" i="20"/>
  <c r="E371" i="20"/>
  <c r="F371" i="20"/>
  <c r="E372" i="20"/>
  <c r="F372" i="20"/>
  <c r="G372" i="20"/>
  <c r="E373" i="20"/>
  <c r="F373" i="20"/>
  <c r="G373" i="20"/>
  <c r="E374" i="20"/>
  <c r="E375" i="20"/>
  <c r="F375" i="20"/>
  <c r="G375" i="20"/>
  <c r="E376" i="20"/>
  <c r="F376" i="20"/>
  <c r="G376" i="20"/>
  <c r="E377" i="20"/>
  <c r="F377" i="20"/>
  <c r="G378" i="20"/>
  <c r="G379" i="20"/>
  <c r="F380" i="20"/>
  <c r="E381" i="20"/>
  <c r="F381" i="20"/>
  <c r="G381" i="20"/>
  <c r="E382" i="20"/>
  <c r="F382" i="20"/>
  <c r="G382" i="20"/>
  <c r="E383" i="20"/>
  <c r="G383" i="20"/>
  <c r="G384" i="20"/>
  <c r="E385" i="20"/>
  <c r="G385" i="20"/>
  <c r="E386" i="20"/>
  <c r="G386" i="20"/>
  <c r="G387" i="20"/>
  <c r="E388" i="20"/>
  <c r="G388" i="20"/>
  <c r="E389" i="20"/>
  <c r="F389" i="20"/>
  <c r="E390" i="20"/>
  <c r="F390" i="20"/>
  <c r="G390" i="20"/>
  <c r="E391" i="20"/>
  <c r="F391" i="20"/>
  <c r="G391" i="20"/>
  <c r="E392" i="20"/>
  <c r="H392" i="20" s="1"/>
  <c r="G393" i="20"/>
  <c r="E394" i="20"/>
  <c r="F394" i="20"/>
  <c r="G394" i="20"/>
  <c r="E395" i="20"/>
  <c r="F395" i="20"/>
  <c r="G395" i="20"/>
  <c r="E396" i="20"/>
  <c r="F396" i="20"/>
  <c r="G396" i="20"/>
  <c r="E397" i="20"/>
  <c r="F397" i="20"/>
  <c r="G397" i="20"/>
  <c r="E398" i="20"/>
  <c r="F398" i="20"/>
  <c r="G398" i="20"/>
  <c r="E399" i="20"/>
  <c r="F399" i="20"/>
  <c r="G399" i="20"/>
  <c r="E400" i="20"/>
  <c r="F400" i="20"/>
  <c r="G400" i="20"/>
  <c r="E401" i="20"/>
  <c r="F401" i="20"/>
  <c r="G401" i="20"/>
  <c r="E402" i="20"/>
  <c r="F402" i="20"/>
  <c r="G402" i="20"/>
  <c r="E403" i="20"/>
  <c r="G403" i="20"/>
  <c r="E404" i="20"/>
  <c r="F404" i="20"/>
  <c r="G404" i="20"/>
  <c r="G405" i="20"/>
  <c r="E406" i="20"/>
  <c r="F406" i="20"/>
  <c r="G406" i="20"/>
  <c r="E407" i="20"/>
  <c r="G407" i="20"/>
  <c r="E408" i="20"/>
  <c r="F408" i="20"/>
  <c r="G408" i="20"/>
  <c r="E409" i="20"/>
  <c r="F409" i="20"/>
  <c r="G409" i="20"/>
  <c r="E410" i="20"/>
  <c r="G410" i="20"/>
  <c r="E411" i="20"/>
  <c r="F411" i="20"/>
  <c r="G411" i="20"/>
  <c r="G412" i="20"/>
  <c r="E413" i="20"/>
  <c r="F413" i="20"/>
  <c r="G413" i="20"/>
  <c r="E414" i="20"/>
  <c r="F414" i="20"/>
  <c r="G414" i="20"/>
  <c r="E415" i="20"/>
  <c r="F415" i="20"/>
  <c r="G415" i="20"/>
  <c r="E416" i="20"/>
  <c r="F416" i="20"/>
  <c r="G416" i="20"/>
  <c r="E417" i="20"/>
  <c r="F417" i="20"/>
  <c r="G417" i="20"/>
  <c r="E418" i="20"/>
  <c r="F418" i="20"/>
  <c r="G418" i="20"/>
  <c r="E419" i="20"/>
  <c r="F419" i="20"/>
  <c r="G419" i="20"/>
  <c r="E420" i="20"/>
  <c r="F420" i="20"/>
  <c r="G420" i="20"/>
  <c r="E421" i="20"/>
  <c r="F421" i="20"/>
  <c r="G421" i="20"/>
  <c r="E422" i="20"/>
  <c r="F422" i="20"/>
  <c r="G422" i="20"/>
  <c r="E423" i="20"/>
  <c r="F423" i="20"/>
  <c r="G423" i="20"/>
  <c r="E424" i="20"/>
  <c r="F424" i="20"/>
  <c r="G424" i="20"/>
  <c r="E425" i="20"/>
  <c r="F425" i="20"/>
  <c r="G425" i="20"/>
  <c r="E426" i="20"/>
  <c r="F426" i="20"/>
  <c r="G426" i="20"/>
  <c r="E427" i="20"/>
  <c r="F427" i="20"/>
  <c r="G427" i="20"/>
  <c r="E428" i="20"/>
  <c r="F428" i="20"/>
  <c r="G428" i="20"/>
  <c r="E429" i="20"/>
  <c r="F429" i="20"/>
  <c r="G429" i="20"/>
  <c r="G430" i="20"/>
  <c r="G432" i="20"/>
  <c r="E433" i="20"/>
  <c r="F433" i="20"/>
  <c r="G433" i="20"/>
  <c r="E434" i="20"/>
  <c r="F434" i="20"/>
  <c r="G434" i="20"/>
  <c r="E435" i="20"/>
  <c r="F435" i="20"/>
  <c r="G435" i="20"/>
  <c r="E436" i="20"/>
  <c r="F436" i="20"/>
  <c r="G436" i="20"/>
  <c r="G437" i="20"/>
  <c r="E438" i="20"/>
  <c r="F438" i="20"/>
  <c r="G438" i="20"/>
  <c r="E439" i="20"/>
  <c r="G439" i="20"/>
  <c r="E440" i="20"/>
  <c r="G440" i="20"/>
  <c r="E441" i="20"/>
  <c r="F441" i="20"/>
  <c r="G441" i="20"/>
  <c r="E442" i="20"/>
  <c r="F442" i="20"/>
  <c r="G442" i="20"/>
  <c r="E443" i="20"/>
  <c r="G443" i="20"/>
  <c r="E444" i="20"/>
  <c r="F444" i="20"/>
  <c r="G444" i="20"/>
  <c r="E445" i="20"/>
  <c r="F445" i="20"/>
  <c r="G445" i="20"/>
  <c r="E446" i="20"/>
  <c r="G446" i="20"/>
  <c r="E447" i="20"/>
  <c r="F447" i="20"/>
  <c r="G447" i="20"/>
  <c r="E448" i="20"/>
  <c r="F448" i="20"/>
  <c r="G448" i="20"/>
  <c r="E449" i="20"/>
  <c r="G449" i="20"/>
  <c r="E450" i="20"/>
  <c r="F450" i="20"/>
  <c r="G450" i="20"/>
  <c r="E451" i="20"/>
  <c r="F451" i="20"/>
  <c r="G451" i="20"/>
  <c r="E452" i="20"/>
  <c r="G452" i="20"/>
  <c r="E453" i="20"/>
  <c r="F453" i="20"/>
  <c r="G453" i="20"/>
  <c r="E454" i="20"/>
  <c r="F454" i="20"/>
  <c r="G454" i="20"/>
  <c r="E455" i="20"/>
  <c r="G455" i="20"/>
  <c r="E456" i="20"/>
  <c r="F456" i="20"/>
  <c r="G456" i="20"/>
  <c r="E457" i="20"/>
  <c r="F457" i="20"/>
  <c r="G457" i="20"/>
  <c r="E458" i="20"/>
  <c r="G458" i="20"/>
  <c r="F459" i="20"/>
  <c r="G459" i="20"/>
  <c r="G460" i="20"/>
  <c r="E461" i="20"/>
  <c r="F461" i="20"/>
  <c r="G461" i="20"/>
  <c r="E462" i="20"/>
  <c r="F462" i="20"/>
  <c r="G462" i="20"/>
  <c r="G463" i="20"/>
  <c r="E464" i="20"/>
  <c r="G464" i="20"/>
  <c r="E465" i="20"/>
  <c r="F465" i="20"/>
  <c r="G465" i="20"/>
  <c r="E466" i="20"/>
  <c r="F466" i="20"/>
  <c r="G466" i="20"/>
  <c r="F467" i="20"/>
  <c r="G467" i="20"/>
  <c r="F468" i="20"/>
  <c r="G468" i="20"/>
  <c r="E469" i="20"/>
  <c r="F469" i="20"/>
  <c r="G469" i="20"/>
  <c r="E470" i="20"/>
  <c r="F470" i="20"/>
  <c r="G470" i="20"/>
  <c r="E471" i="20"/>
  <c r="F471" i="20"/>
  <c r="G471" i="20"/>
  <c r="E472" i="20"/>
  <c r="F472" i="20"/>
  <c r="G472" i="20"/>
  <c r="E473" i="20"/>
  <c r="F473" i="20"/>
  <c r="G473" i="20"/>
  <c r="G474" i="20"/>
  <c r="E475" i="20"/>
  <c r="F475" i="20"/>
  <c r="G475" i="20"/>
  <c r="E476" i="20"/>
  <c r="F476" i="20"/>
  <c r="G476" i="20"/>
  <c r="E477" i="20"/>
  <c r="F477" i="20"/>
  <c r="G477" i="20"/>
  <c r="E478" i="20"/>
  <c r="G478" i="20"/>
  <c r="E479" i="20"/>
  <c r="F479" i="20"/>
  <c r="G479" i="20"/>
  <c r="E480" i="20"/>
  <c r="F480" i="20"/>
  <c r="G480" i="20"/>
  <c r="E481" i="20"/>
  <c r="F481" i="20"/>
  <c r="G481" i="20"/>
  <c r="E482" i="20"/>
  <c r="F482" i="20"/>
  <c r="G482" i="20"/>
  <c r="G483" i="20"/>
  <c r="F484" i="20"/>
  <c r="G484" i="20"/>
  <c r="G485" i="20"/>
  <c r="E486" i="20"/>
  <c r="F486" i="20"/>
  <c r="G486" i="20"/>
  <c r="F487" i="20"/>
  <c r="G487" i="20"/>
  <c r="E488" i="20"/>
  <c r="G488" i="20"/>
  <c r="E489" i="20"/>
  <c r="F489" i="20"/>
  <c r="G489" i="20"/>
  <c r="E490" i="20"/>
  <c r="F490" i="20"/>
  <c r="G490" i="20"/>
  <c r="E491" i="20"/>
  <c r="F491" i="20"/>
  <c r="G491" i="20"/>
  <c r="F492" i="20"/>
  <c r="G492" i="20"/>
  <c r="E493" i="20"/>
  <c r="F493" i="20"/>
  <c r="G493" i="20"/>
  <c r="E494" i="20"/>
  <c r="F494" i="20"/>
  <c r="G494" i="20"/>
  <c r="E495" i="20"/>
  <c r="F495" i="20"/>
  <c r="G495" i="20"/>
  <c r="E496" i="20"/>
  <c r="F496" i="20"/>
  <c r="G496" i="20"/>
  <c r="E497" i="20"/>
  <c r="F497" i="20"/>
  <c r="G497" i="20"/>
  <c r="E498" i="20"/>
  <c r="F498" i="20"/>
  <c r="G498" i="20"/>
  <c r="E499" i="20"/>
  <c r="F499" i="20"/>
  <c r="G499" i="20"/>
  <c r="G296" i="19"/>
  <c r="G297" i="19"/>
  <c r="G298" i="19"/>
  <c r="E299" i="19"/>
  <c r="F299" i="19"/>
  <c r="G299" i="19"/>
  <c r="E300" i="19"/>
  <c r="F300" i="19"/>
  <c r="G300" i="19"/>
  <c r="G301" i="19"/>
  <c r="G302" i="19"/>
  <c r="G303" i="19"/>
  <c r="G304" i="19"/>
  <c r="G305" i="19"/>
  <c r="E306" i="19"/>
  <c r="F306" i="19"/>
  <c r="G306" i="19"/>
  <c r="G307" i="19"/>
  <c r="G308" i="19"/>
  <c r="E309" i="19"/>
  <c r="G309" i="19"/>
  <c r="G310" i="19"/>
  <c r="G311" i="19"/>
  <c r="F312" i="19"/>
  <c r="G312" i="19"/>
  <c r="E313" i="19"/>
  <c r="F313" i="19"/>
  <c r="G313" i="19"/>
  <c r="G314" i="19"/>
  <c r="G315" i="19"/>
  <c r="E316" i="19"/>
  <c r="F316" i="19"/>
  <c r="G316" i="19"/>
  <c r="G317" i="19"/>
  <c r="G318" i="19"/>
  <c r="F319" i="19"/>
  <c r="G319" i="19"/>
  <c r="E320" i="19"/>
  <c r="F320" i="19"/>
  <c r="G320" i="19"/>
  <c r="G321" i="19"/>
  <c r="E322" i="19"/>
  <c r="F322" i="19"/>
  <c r="G322" i="19"/>
  <c r="E323" i="19"/>
  <c r="G323" i="19"/>
  <c r="E324" i="19"/>
  <c r="G324" i="19"/>
  <c r="E325" i="19"/>
  <c r="F325" i="19"/>
  <c r="G325" i="19"/>
  <c r="G326" i="19"/>
  <c r="G327" i="19"/>
  <c r="G328" i="19"/>
  <c r="G329" i="19"/>
  <c r="G330" i="19"/>
  <c r="G331" i="19"/>
  <c r="G332" i="19"/>
  <c r="G333" i="19"/>
  <c r="G334" i="19"/>
  <c r="G335" i="19"/>
  <c r="E336" i="19"/>
  <c r="F336" i="19"/>
  <c r="G336" i="19"/>
  <c r="E337" i="19"/>
  <c r="G337" i="19"/>
  <c r="E338" i="19"/>
  <c r="F338" i="19"/>
  <c r="G338" i="19"/>
  <c r="G339" i="19"/>
  <c r="E340" i="19"/>
  <c r="G340" i="19"/>
  <c r="F341" i="19"/>
  <c r="G341" i="19"/>
  <c r="E342" i="19"/>
  <c r="F342" i="19"/>
  <c r="G342" i="19"/>
  <c r="G343" i="19"/>
  <c r="G344" i="19"/>
  <c r="G345" i="19"/>
  <c r="G346" i="19"/>
  <c r="G347" i="19"/>
  <c r="E348" i="19"/>
  <c r="F348" i="19"/>
  <c r="G348" i="19"/>
  <c r="E349" i="19"/>
  <c r="F349" i="19"/>
  <c r="G349" i="19"/>
  <c r="G350" i="19"/>
  <c r="F351" i="19"/>
  <c r="G351" i="19"/>
  <c r="E352" i="19"/>
  <c r="F352" i="19"/>
  <c r="G352" i="19"/>
  <c r="F353" i="19"/>
  <c r="G353" i="19"/>
  <c r="G354" i="19"/>
  <c r="G355" i="19"/>
  <c r="G356" i="19"/>
  <c r="G357" i="19"/>
  <c r="G358" i="19"/>
  <c r="G359" i="19"/>
  <c r="G360" i="19"/>
  <c r="E361" i="19"/>
  <c r="F361" i="19"/>
  <c r="G361" i="19"/>
  <c r="F362" i="19"/>
  <c r="G362" i="19"/>
  <c r="G363" i="19"/>
  <c r="E364" i="19"/>
  <c r="F364" i="19"/>
  <c r="G364" i="19"/>
  <c r="G365" i="19"/>
  <c r="E366" i="19"/>
  <c r="F366" i="19"/>
  <c r="G366" i="19"/>
  <c r="G367" i="19"/>
  <c r="G368" i="19"/>
  <c r="G369" i="19"/>
  <c r="G370" i="19"/>
  <c r="G371" i="19"/>
  <c r="G372" i="19"/>
  <c r="G373" i="19"/>
  <c r="F374" i="19"/>
  <c r="G374" i="19"/>
  <c r="E375" i="19"/>
  <c r="F375" i="19"/>
  <c r="G375" i="19"/>
  <c r="F376" i="19"/>
  <c r="G376" i="19"/>
  <c r="G377" i="19"/>
  <c r="G378" i="19"/>
  <c r="G379" i="19"/>
  <c r="G380" i="19"/>
  <c r="E381" i="19"/>
  <c r="F381" i="19"/>
  <c r="G381" i="19"/>
  <c r="E382" i="19"/>
  <c r="F382" i="19"/>
  <c r="G382" i="19"/>
  <c r="F383" i="19"/>
  <c r="G383" i="19"/>
  <c r="F384" i="19"/>
  <c r="G384" i="19"/>
  <c r="G385" i="19"/>
  <c r="E386" i="19"/>
  <c r="F386" i="19"/>
  <c r="G386" i="19"/>
  <c r="G387" i="19"/>
  <c r="G388" i="19"/>
  <c r="G389" i="19"/>
  <c r="G390" i="19"/>
  <c r="G391" i="19"/>
  <c r="G392" i="19"/>
  <c r="G393" i="19"/>
  <c r="E394" i="19"/>
  <c r="F394" i="19"/>
  <c r="G394" i="19"/>
  <c r="E395" i="19"/>
  <c r="F395" i="19"/>
  <c r="G395" i="19"/>
  <c r="E396" i="19"/>
  <c r="F396" i="19"/>
  <c r="G396" i="19"/>
  <c r="F397" i="19"/>
  <c r="G397" i="19"/>
  <c r="G398" i="19"/>
  <c r="E399" i="19"/>
  <c r="F399" i="19"/>
  <c r="G399" i="19"/>
  <c r="E400" i="19"/>
  <c r="G400" i="19"/>
  <c r="G401" i="19"/>
  <c r="E402" i="19"/>
  <c r="F402" i="19"/>
  <c r="G402" i="19"/>
  <c r="G403" i="19"/>
  <c r="F404" i="19"/>
  <c r="G404" i="19"/>
  <c r="G405" i="19"/>
  <c r="G406" i="19"/>
  <c r="F407" i="19"/>
  <c r="G407" i="19"/>
  <c r="G408" i="19"/>
  <c r="E409" i="19"/>
  <c r="F409" i="19"/>
  <c r="G409" i="19"/>
  <c r="E410" i="19"/>
  <c r="F410" i="19"/>
  <c r="G410" i="19"/>
  <c r="G411" i="19"/>
  <c r="G412" i="19"/>
  <c r="E413" i="19"/>
  <c r="G413" i="19"/>
  <c r="E414" i="19"/>
  <c r="F414" i="19"/>
  <c r="G414" i="19"/>
  <c r="E415" i="19"/>
  <c r="F415" i="19"/>
  <c r="G415" i="19"/>
  <c r="E416" i="19"/>
  <c r="F416" i="19"/>
  <c r="G416" i="19"/>
  <c r="E417" i="19"/>
  <c r="F417" i="19"/>
  <c r="G417" i="19"/>
  <c r="G418" i="19"/>
  <c r="G419" i="19"/>
  <c r="E420" i="19"/>
  <c r="F420" i="19"/>
  <c r="G420" i="19"/>
  <c r="E421" i="19"/>
  <c r="F421" i="19"/>
  <c r="G421" i="19"/>
  <c r="G422" i="19"/>
  <c r="E423" i="19"/>
  <c r="F423" i="19"/>
  <c r="G423" i="19"/>
  <c r="E424" i="19"/>
  <c r="F424" i="19"/>
  <c r="G424" i="19"/>
  <c r="E425" i="19"/>
  <c r="F425" i="19"/>
  <c r="G425" i="19"/>
  <c r="E426" i="19"/>
  <c r="G426" i="19"/>
  <c r="E427" i="19"/>
  <c r="F427" i="19"/>
  <c r="G427" i="19"/>
  <c r="G428" i="19"/>
  <c r="G429" i="19"/>
  <c r="E430" i="19"/>
  <c r="F430" i="19"/>
  <c r="G430" i="19"/>
  <c r="E431" i="19"/>
  <c r="F431" i="19"/>
  <c r="G431" i="19"/>
  <c r="G432" i="19"/>
  <c r="G433" i="19"/>
  <c r="G434" i="19"/>
  <c r="E435" i="19"/>
  <c r="F435" i="19"/>
  <c r="G435" i="19"/>
  <c r="G436" i="19"/>
  <c r="G437" i="19"/>
  <c r="F438" i="19"/>
  <c r="G438" i="19"/>
  <c r="E439" i="19"/>
  <c r="F439" i="19"/>
  <c r="G439" i="19"/>
  <c r="G440" i="19"/>
  <c r="G441" i="19"/>
  <c r="G442" i="19"/>
  <c r="E443" i="19"/>
  <c r="F443" i="19"/>
  <c r="G443" i="19"/>
  <c r="F444" i="19"/>
  <c r="G444" i="19"/>
  <c r="E445" i="19"/>
  <c r="F445" i="19"/>
  <c r="G445" i="19"/>
  <c r="E446" i="19"/>
  <c r="F446" i="19"/>
  <c r="G446" i="19"/>
  <c r="E447" i="19"/>
  <c r="G447" i="19"/>
  <c r="E448" i="19"/>
  <c r="F448" i="19"/>
  <c r="G448" i="19"/>
  <c r="F449" i="19"/>
  <c r="G449" i="19"/>
  <c r="F450" i="19"/>
  <c r="G450" i="19"/>
  <c r="E451" i="19"/>
  <c r="F451" i="19"/>
  <c r="G451" i="19"/>
  <c r="E452" i="19"/>
  <c r="G452" i="19"/>
  <c r="E453" i="19"/>
  <c r="F453" i="19"/>
  <c r="G453" i="19"/>
  <c r="G454" i="19"/>
  <c r="E455" i="19"/>
  <c r="F455" i="19"/>
  <c r="G455" i="19"/>
  <c r="G456" i="19"/>
  <c r="E457" i="19"/>
  <c r="F457" i="19"/>
  <c r="G457" i="19"/>
  <c r="E458" i="19"/>
  <c r="G458" i="19"/>
  <c r="F459" i="19"/>
  <c r="G459" i="19"/>
  <c r="G460" i="19"/>
  <c r="E461" i="19"/>
  <c r="F461" i="19"/>
  <c r="G461" i="19"/>
  <c r="E462" i="19"/>
  <c r="F462" i="19"/>
  <c r="G462" i="19"/>
  <c r="G463" i="19"/>
  <c r="G464" i="19"/>
  <c r="F465" i="19"/>
  <c r="G465" i="19"/>
  <c r="E466" i="19"/>
  <c r="F466" i="19"/>
  <c r="G466" i="19"/>
  <c r="G467" i="19"/>
  <c r="G468" i="19"/>
  <c r="E469" i="19"/>
  <c r="G469" i="19"/>
  <c r="E470" i="19"/>
  <c r="F470" i="19"/>
  <c r="G470" i="19"/>
  <c r="F471" i="19"/>
  <c r="G471" i="19"/>
  <c r="E472" i="19"/>
  <c r="F472" i="19"/>
  <c r="G472" i="19"/>
  <c r="E473" i="19"/>
  <c r="F473" i="19"/>
  <c r="G473" i="19"/>
  <c r="E474" i="19"/>
  <c r="F474" i="19"/>
  <c r="G474" i="19"/>
  <c r="E475" i="19"/>
  <c r="G475" i="19"/>
  <c r="F476" i="19"/>
  <c r="G476" i="19"/>
  <c r="E477" i="19"/>
  <c r="F477" i="19"/>
  <c r="G477" i="19"/>
  <c r="G478" i="19"/>
  <c r="E479" i="19"/>
  <c r="F479" i="19"/>
  <c r="G479" i="19"/>
  <c r="F480" i="19"/>
  <c r="G480" i="19"/>
  <c r="E481" i="19"/>
  <c r="F481" i="19"/>
  <c r="G481" i="19"/>
  <c r="E482" i="19"/>
  <c r="F482" i="19"/>
  <c r="G482" i="19"/>
  <c r="G483" i="19"/>
  <c r="G484" i="19"/>
  <c r="G485" i="19"/>
  <c r="E486" i="19"/>
  <c r="F486" i="19"/>
  <c r="G486" i="19"/>
  <c r="G487" i="19"/>
  <c r="E488" i="19"/>
  <c r="G488" i="19"/>
  <c r="E489" i="19"/>
  <c r="F489" i="19"/>
  <c r="G489" i="19"/>
  <c r="E490" i="19"/>
  <c r="F490" i="19"/>
  <c r="G490" i="19"/>
  <c r="G491" i="19"/>
  <c r="G492" i="19"/>
  <c r="F493" i="19"/>
  <c r="G493" i="19"/>
  <c r="E494" i="19"/>
  <c r="F494" i="19"/>
  <c r="G494" i="19"/>
  <c r="E495" i="19"/>
  <c r="F495" i="19"/>
  <c r="G495" i="19"/>
  <c r="E496" i="19"/>
  <c r="F496" i="19"/>
  <c r="G496" i="19"/>
  <c r="G497" i="19"/>
  <c r="E498" i="19"/>
  <c r="F498" i="19"/>
  <c r="G498" i="19"/>
  <c r="E499" i="19"/>
  <c r="F499" i="19"/>
  <c r="G499" i="19"/>
  <c r="G296" i="18"/>
  <c r="G297" i="18"/>
  <c r="G298" i="18"/>
  <c r="G299" i="18"/>
  <c r="G300" i="18"/>
  <c r="G301" i="18"/>
  <c r="G302" i="18"/>
  <c r="G303" i="18"/>
  <c r="G304" i="18"/>
  <c r="G305" i="18"/>
  <c r="G306" i="18"/>
  <c r="G307" i="18"/>
  <c r="G308" i="18"/>
  <c r="F309" i="18"/>
  <c r="G309" i="18"/>
  <c r="G310" i="18"/>
  <c r="G311" i="18"/>
  <c r="G312" i="18"/>
  <c r="E313" i="18"/>
  <c r="F313" i="18"/>
  <c r="G313" i="18"/>
  <c r="G314" i="18"/>
  <c r="G315" i="18"/>
  <c r="F316" i="18"/>
  <c r="G316" i="18"/>
  <c r="G317" i="18"/>
  <c r="G318" i="18"/>
  <c r="G319" i="18"/>
  <c r="G320" i="18"/>
  <c r="G321" i="18"/>
  <c r="E322" i="18"/>
  <c r="F322" i="18"/>
  <c r="G322" i="18"/>
  <c r="G323" i="18"/>
  <c r="G324" i="18"/>
  <c r="E325" i="18"/>
  <c r="G325" i="18"/>
  <c r="G326" i="18"/>
  <c r="G327" i="18"/>
  <c r="G328" i="18"/>
  <c r="G329" i="18"/>
  <c r="G330" i="18"/>
  <c r="G331" i="18"/>
  <c r="G332" i="18"/>
  <c r="G333" i="18"/>
  <c r="G334" i="18"/>
  <c r="G335" i="18"/>
  <c r="G336" i="18"/>
  <c r="G337" i="18"/>
  <c r="G338" i="18"/>
  <c r="G339" i="18"/>
  <c r="G340" i="18"/>
  <c r="G341" i="18"/>
  <c r="G342" i="18"/>
  <c r="G343" i="18"/>
  <c r="G344" i="18"/>
  <c r="G345" i="18"/>
  <c r="G346" i="18"/>
  <c r="G347" i="18"/>
  <c r="E348" i="18"/>
  <c r="F348" i="18"/>
  <c r="G348" i="18"/>
  <c r="E349" i="18"/>
  <c r="G349" i="18"/>
  <c r="G350" i="18"/>
  <c r="G351" i="18"/>
  <c r="G352" i="18"/>
  <c r="G353" i="18"/>
  <c r="G354" i="18"/>
  <c r="E355" i="18"/>
  <c r="G355" i="18"/>
  <c r="G356" i="18"/>
  <c r="G357" i="18"/>
  <c r="G358" i="18"/>
  <c r="G359" i="18"/>
  <c r="E360" i="18"/>
  <c r="G360" i="18"/>
  <c r="F361" i="18"/>
  <c r="G361" i="18"/>
  <c r="E362" i="18"/>
  <c r="G362" i="18"/>
  <c r="G363" i="18"/>
  <c r="G364" i="18"/>
  <c r="G365" i="18"/>
  <c r="E366" i="18"/>
  <c r="F366" i="18"/>
  <c r="G366" i="18"/>
  <c r="E367" i="18"/>
  <c r="F367" i="18"/>
  <c r="G367" i="18"/>
  <c r="G368" i="18"/>
  <c r="G369" i="18"/>
  <c r="G370" i="18"/>
  <c r="G371" i="18"/>
  <c r="G372" i="18"/>
  <c r="G373" i="18"/>
  <c r="E374" i="18"/>
  <c r="F374" i="18"/>
  <c r="G374" i="18"/>
  <c r="G375" i="18"/>
  <c r="E376" i="18"/>
  <c r="F376" i="18"/>
  <c r="G376" i="18"/>
  <c r="G377" i="18"/>
  <c r="G378" i="18"/>
  <c r="G379" i="18"/>
  <c r="G380" i="18"/>
  <c r="G381" i="18"/>
  <c r="G382" i="18"/>
  <c r="G383" i="18"/>
  <c r="E384" i="18"/>
  <c r="F384" i="18"/>
  <c r="G384" i="18"/>
  <c r="G385" i="18"/>
  <c r="F386" i="18"/>
  <c r="G386" i="18"/>
  <c r="G387" i="18"/>
  <c r="G388" i="18"/>
  <c r="G389" i="18"/>
  <c r="G390" i="18"/>
  <c r="G391" i="18"/>
  <c r="G392" i="18"/>
  <c r="G393" i="18"/>
  <c r="E394" i="18"/>
  <c r="F394" i="18"/>
  <c r="G394" i="18"/>
  <c r="G395" i="18"/>
  <c r="E396" i="18"/>
  <c r="F396" i="18"/>
  <c r="G396" i="18"/>
  <c r="E397" i="18"/>
  <c r="F397" i="18"/>
  <c r="G397" i="18"/>
  <c r="G398" i="18"/>
  <c r="E399" i="18"/>
  <c r="G399" i="18"/>
  <c r="E400" i="18"/>
  <c r="G400" i="18"/>
  <c r="G401" i="18"/>
  <c r="G402" i="18"/>
  <c r="G403" i="18"/>
  <c r="E404" i="18"/>
  <c r="G404" i="18"/>
  <c r="E405" i="18"/>
  <c r="G405" i="18"/>
  <c r="G406" i="18"/>
  <c r="G407" i="18"/>
  <c r="G408" i="18"/>
  <c r="G409" i="18"/>
  <c r="G410" i="18"/>
  <c r="G411" i="18"/>
  <c r="G412" i="18"/>
  <c r="G413" i="18"/>
  <c r="G414" i="18"/>
  <c r="G415" i="18"/>
  <c r="G416" i="18"/>
  <c r="G417" i="18"/>
  <c r="E418" i="18"/>
  <c r="G418" i="18"/>
  <c r="G419" i="18"/>
  <c r="G420" i="18"/>
  <c r="G421" i="18"/>
  <c r="G422" i="18"/>
  <c r="E423" i="18"/>
  <c r="F423" i="18"/>
  <c r="G423" i="18"/>
  <c r="E424" i="18"/>
  <c r="F424" i="18"/>
  <c r="G424" i="18"/>
  <c r="E425" i="18"/>
  <c r="F425" i="18"/>
  <c r="G425" i="18"/>
  <c r="G426" i="18"/>
  <c r="G427" i="18"/>
  <c r="G428" i="18"/>
  <c r="G429" i="18"/>
  <c r="G430" i="18"/>
  <c r="G431" i="18"/>
  <c r="G432" i="18"/>
  <c r="G433" i="18"/>
  <c r="G434" i="18"/>
  <c r="F435" i="18"/>
  <c r="G435" i="18"/>
  <c r="E436" i="18"/>
  <c r="G436" i="18"/>
  <c r="G437" i="18"/>
  <c r="G438" i="18"/>
  <c r="E439" i="18"/>
  <c r="G439" i="18"/>
  <c r="G440" i="18"/>
  <c r="G441" i="18"/>
  <c r="G442" i="18"/>
  <c r="G443" i="18"/>
  <c r="G444" i="18"/>
  <c r="F445" i="18"/>
  <c r="G445" i="18"/>
  <c r="G446" i="18"/>
  <c r="G447" i="18"/>
  <c r="G448" i="18"/>
  <c r="G449" i="18"/>
  <c r="G450" i="18"/>
  <c r="E451" i="18"/>
  <c r="F451" i="18"/>
  <c r="G451" i="18"/>
  <c r="G452" i="18"/>
  <c r="E453" i="18"/>
  <c r="F453" i="18"/>
  <c r="G453" i="18"/>
  <c r="E454" i="18"/>
  <c r="G454" i="18"/>
  <c r="G455" i="18"/>
  <c r="G456" i="18"/>
  <c r="G457" i="18"/>
  <c r="G458" i="18"/>
  <c r="G459" i="18"/>
  <c r="G460" i="18"/>
  <c r="G461" i="18"/>
  <c r="E462" i="18"/>
  <c r="G462" i="18"/>
  <c r="G463" i="18"/>
  <c r="G464" i="18"/>
  <c r="G465" i="18"/>
  <c r="G466" i="18"/>
  <c r="G467" i="18"/>
  <c r="G468" i="18"/>
  <c r="E469" i="18"/>
  <c r="F469" i="18"/>
  <c r="G469" i="18"/>
  <c r="E470" i="18"/>
  <c r="F470" i="18"/>
  <c r="G470" i="18"/>
  <c r="E471" i="18"/>
  <c r="F471" i="18"/>
  <c r="G471" i="18"/>
  <c r="E472" i="18"/>
  <c r="G472" i="18"/>
  <c r="G473" i="18"/>
  <c r="E474" i="18"/>
  <c r="G474" i="18"/>
  <c r="E475" i="18"/>
  <c r="F475" i="18"/>
  <c r="G475" i="18"/>
  <c r="E476" i="18"/>
  <c r="F476" i="18"/>
  <c r="G476" i="18"/>
  <c r="G477" i="18"/>
  <c r="G478" i="18"/>
  <c r="G479" i="18"/>
  <c r="E480" i="18"/>
  <c r="G480" i="18"/>
  <c r="E481" i="18"/>
  <c r="F481" i="18"/>
  <c r="G481" i="18"/>
  <c r="G482" i="18"/>
  <c r="G483" i="18"/>
  <c r="G484" i="18"/>
  <c r="G485" i="18"/>
  <c r="E486" i="18"/>
  <c r="G486" i="18"/>
  <c r="G487" i="18"/>
  <c r="E488" i="18"/>
  <c r="F488" i="18"/>
  <c r="G488" i="18"/>
  <c r="G489" i="18"/>
  <c r="G490" i="18"/>
  <c r="G491" i="18"/>
  <c r="G492" i="18"/>
  <c r="G493" i="18"/>
  <c r="G494" i="18"/>
  <c r="G495" i="18"/>
  <c r="F496" i="18"/>
  <c r="G496" i="18"/>
  <c r="G497" i="18"/>
  <c r="G498" i="18"/>
  <c r="G499" i="18"/>
  <c r="E296" i="17"/>
  <c r="F296" i="17"/>
  <c r="G296" i="17"/>
  <c r="E297" i="17"/>
  <c r="F297" i="17"/>
  <c r="G297" i="17"/>
  <c r="E298" i="17"/>
  <c r="F298" i="17"/>
  <c r="G298" i="17"/>
  <c r="E299" i="17"/>
  <c r="F299" i="17"/>
  <c r="G299" i="17"/>
  <c r="E300" i="17"/>
  <c r="F300" i="17"/>
  <c r="G300" i="17"/>
  <c r="E301" i="17"/>
  <c r="F301" i="17"/>
  <c r="G301" i="17"/>
  <c r="E302" i="17"/>
  <c r="F302" i="17"/>
  <c r="G302" i="17"/>
  <c r="E303" i="17"/>
  <c r="F303" i="17"/>
  <c r="G303" i="17"/>
  <c r="E304" i="17"/>
  <c r="F304" i="17"/>
  <c r="G304" i="17"/>
  <c r="E305" i="17"/>
  <c r="F305" i="17"/>
  <c r="G305" i="17"/>
  <c r="E306" i="17"/>
  <c r="F306" i="17"/>
  <c r="G306" i="17"/>
  <c r="G307" i="17"/>
  <c r="E308" i="17"/>
  <c r="F308" i="17"/>
  <c r="G308" i="17"/>
  <c r="E309" i="17"/>
  <c r="F309" i="17"/>
  <c r="G309" i="17"/>
  <c r="F310" i="17"/>
  <c r="G310" i="17"/>
  <c r="E311" i="17"/>
  <c r="F311" i="17"/>
  <c r="G311" i="17"/>
  <c r="E312" i="17"/>
  <c r="F312" i="17"/>
  <c r="G312" i="17"/>
  <c r="E313" i="17"/>
  <c r="F313" i="17"/>
  <c r="G313" i="17"/>
  <c r="E314" i="17"/>
  <c r="F314" i="17"/>
  <c r="G314" i="17"/>
  <c r="E315" i="17"/>
  <c r="F315" i="17"/>
  <c r="G315" i="17"/>
  <c r="E316" i="17"/>
  <c r="F316" i="17"/>
  <c r="G316" i="17"/>
  <c r="E317" i="17"/>
  <c r="F317" i="17"/>
  <c r="G317" i="17"/>
  <c r="E318" i="17"/>
  <c r="F318" i="17"/>
  <c r="G318" i="17"/>
  <c r="E319" i="17"/>
  <c r="F319" i="17"/>
  <c r="G319" i="17"/>
  <c r="E320" i="17"/>
  <c r="F320" i="17"/>
  <c r="G320" i="17"/>
  <c r="E321" i="17"/>
  <c r="F321" i="17"/>
  <c r="G321" i="17"/>
  <c r="E322" i="17"/>
  <c r="F322" i="17"/>
  <c r="G322" i="17"/>
  <c r="E323" i="17"/>
  <c r="F323" i="17"/>
  <c r="G323" i="17"/>
  <c r="E324" i="17"/>
  <c r="F324" i="17"/>
  <c r="G324" i="17"/>
  <c r="E325" i="17"/>
  <c r="F325" i="17"/>
  <c r="G325" i="17"/>
  <c r="G326" i="17"/>
  <c r="E327" i="17"/>
  <c r="F327" i="17"/>
  <c r="G327" i="17"/>
  <c r="G328" i="17"/>
  <c r="E329" i="17"/>
  <c r="F329" i="17"/>
  <c r="G329" i="17"/>
  <c r="E330" i="17"/>
  <c r="F330" i="17"/>
  <c r="G330" i="17"/>
  <c r="E331" i="17"/>
  <c r="F331" i="17"/>
  <c r="G331" i="17"/>
  <c r="G332" i="17"/>
  <c r="E333" i="17"/>
  <c r="G333" i="17"/>
  <c r="E334" i="17"/>
  <c r="G334" i="17"/>
  <c r="E335" i="17"/>
  <c r="F335" i="17"/>
  <c r="G335" i="17"/>
  <c r="E336" i="17"/>
  <c r="F336" i="17"/>
  <c r="G336" i="17"/>
  <c r="E337" i="17"/>
  <c r="F337" i="17"/>
  <c r="G337" i="17"/>
  <c r="E338" i="17"/>
  <c r="F338" i="17"/>
  <c r="G338" i="17"/>
  <c r="E339" i="17"/>
  <c r="F339" i="17"/>
  <c r="G339" i="17"/>
  <c r="G340" i="17"/>
  <c r="E341" i="17"/>
  <c r="F341" i="17"/>
  <c r="G341" i="17"/>
  <c r="E342" i="17"/>
  <c r="F342" i="17"/>
  <c r="G342" i="17"/>
  <c r="E343" i="17"/>
  <c r="F343" i="17"/>
  <c r="G343" i="17"/>
  <c r="E344" i="17"/>
  <c r="F344" i="17"/>
  <c r="G344" i="17"/>
  <c r="E345" i="17"/>
  <c r="F345" i="17"/>
  <c r="G345" i="17"/>
  <c r="G346" i="17"/>
  <c r="E347" i="17"/>
  <c r="F347" i="17"/>
  <c r="G347" i="17"/>
  <c r="E348" i="17"/>
  <c r="F348" i="17"/>
  <c r="G348" i="17"/>
  <c r="E349" i="17"/>
  <c r="F349" i="17"/>
  <c r="G349" i="17"/>
  <c r="E350" i="17"/>
  <c r="F350" i="17"/>
  <c r="G350" i="17"/>
  <c r="E351" i="17"/>
  <c r="F351" i="17"/>
  <c r="G351" i="17"/>
  <c r="E352" i="17"/>
  <c r="F352" i="17"/>
  <c r="G352" i="17"/>
  <c r="E353" i="17"/>
  <c r="F353" i="17"/>
  <c r="G353" i="17"/>
  <c r="G354" i="17"/>
  <c r="E355" i="17"/>
  <c r="F355" i="17"/>
  <c r="G355" i="17"/>
  <c r="E356" i="17"/>
  <c r="F356" i="17"/>
  <c r="G356" i="17"/>
  <c r="E357" i="17"/>
  <c r="F357" i="17"/>
  <c r="G357" i="17"/>
  <c r="E358" i="17"/>
  <c r="G358" i="17"/>
  <c r="E359" i="17"/>
  <c r="F359" i="17"/>
  <c r="G359" i="17"/>
  <c r="E360" i="17"/>
  <c r="F360" i="17"/>
  <c r="G360" i="17"/>
  <c r="E361" i="17"/>
  <c r="F361" i="17"/>
  <c r="G361" i="17"/>
  <c r="E362" i="17"/>
  <c r="F362" i="17"/>
  <c r="G362" i="17"/>
  <c r="E363" i="17"/>
  <c r="F363" i="17"/>
  <c r="G363" i="17"/>
  <c r="E364" i="17"/>
  <c r="F364" i="17"/>
  <c r="G364" i="17"/>
  <c r="E365" i="17"/>
  <c r="F365" i="17"/>
  <c r="G365" i="17"/>
  <c r="E366" i="17"/>
  <c r="F366" i="17"/>
  <c r="G366" i="17"/>
  <c r="E367" i="17"/>
  <c r="F367" i="17"/>
  <c r="G367" i="17"/>
  <c r="E368" i="17"/>
  <c r="F368" i="17"/>
  <c r="G368" i="17"/>
  <c r="E369" i="17"/>
  <c r="F369" i="17"/>
  <c r="G369" i="17"/>
  <c r="G370" i="17"/>
  <c r="E371" i="17"/>
  <c r="F371" i="17"/>
  <c r="G371" i="17"/>
  <c r="F372" i="17"/>
  <c r="G372" i="17"/>
  <c r="E373" i="17"/>
  <c r="F373" i="17"/>
  <c r="G373" i="17"/>
  <c r="E374" i="17"/>
  <c r="F374" i="17"/>
  <c r="G374" i="17"/>
  <c r="E375" i="17"/>
  <c r="F375" i="17"/>
  <c r="G375" i="17"/>
  <c r="E376" i="17"/>
  <c r="F376" i="17"/>
  <c r="G376" i="17"/>
  <c r="E377" i="17"/>
  <c r="F377" i="17"/>
  <c r="G377" i="17"/>
  <c r="F378" i="17"/>
  <c r="G378" i="17"/>
  <c r="E379" i="17"/>
  <c r="F379" i="17"/>
  <c r="G379" i="17"/>
  <c r="E380" i="17"/>
  <c r="F380" i="17"/>
  <c r="G380" i="17"/>
  <c r="E381" i="17"/>
  <c r="F381" i="17"/>
  <c r="G381" i="17"/>
  <c r="E382" i="17"/>
  <c r="F382" i="17"/>
  <c r="G382" i="17"/>
  <c r="E383" i="17"/>
  <c r="F383" i="17"/>
  <c r="G383" i="17"/>
  <c r="E384" i="17"/>
  <c r="F384" i="17"/>
  <c r="G384" i="17"/>
  <c r="E385" i="17"/>
  <c r="F385" i="17"/>
  <c r="G385" i="17"/>
  <c r="E386" i="17"/>
  <c r="F386" i="17"/>
  <c r="G386" i="17"/>
  <c r="E387" i="17"/>
  <c r="F387" i="17"/>
  <c r="G387" i="17"/>
  <c r="E388" i="17"/>
  <c r="F388" i="17"/>
  <c r="G388" i="17"/>
  <c r="E389" i="17"/>
  <c r="F389" i="17"/>
  <c r="G389" i="17"/>
  <c r="E390" i="17"/>
  <c r="F390" i="17"/>
  <c r="G390" i="17"/>
  <c r="E391" i="17"/>
  <c r="F391" i="17"/>
  <c r="G391" i="17"/>
  <c r="E392" i="17"/>
  <c r="F392" i="17"/>
  <c r="G392" i="17"/>
  <c r="G393" i="17"/>
  <c r="E394" i="17"/>
  <c r="F394" i="17"/>
  <c r="G394" i="17"/>
  <c r="E395" i="17"/>
  <c r="F395" i="17"/>
  <c r="G395" i="17"/>
  <c r="E396" i="17"/>
  <c r="F396" i="17"/>
  <c r="G396" i="17"/>
  <c r="E397" i="17"/>
  <c r="F397" i="17"/>
  <c r="G397" i="17"/>
  <c r="E398" i="17"/>
  <c r="F398" i="17"/>
  <c r="G398" i="17"/>
  <c r="E399" i="17"/>
  <c r="F399" i="17"/>
  <c r="G399" i="17"/>
  <c r="E400" i="17"/>
  <c r="F400" i="17"/>
  <c r="G400" i="17"/>
  <c r="E401" i="17"/>
  <c r="F401" i="17"/>
  <c r="G401" i="17"/>
  <c r="E402" i="17"/>
  <c r="F402" i="17"/>
  <c r="G402" i="17"/>
  <c r="E403" i="17"/>
  <c r="F403" i="17"/>
  <c r="G403" i="17"/>
  <c r="E404" i="17"/>
  <c r="F404" i="17"/>
  <c r="G404" i="17"/>
  <c r="E405" i="17"/>
  <c r="F405" i="17"/>
  <c r="G405" i="17"/>
  <c r="E406" i="17"/>
  <c r="F406" i="17"/>
  <c r="G406" i="17"/>
  <c r="E407" i="17"/>
  <c r="F407" i="17"/>
  <c r="G407" i="17"/>
  <c r="E408" i="17"/>
  <c r="F408" i="17"/>
  <c r="G408" i="17"/>
  <c r="E409" i="17"/>
  <c r="F409" i="17"/>
  <c r="G409" i="17"/>
  <c r="E410" i="17"/>
  <c r="F410" i="17"/>
  <c r="G410" i="17"/>
  <c r="E411" i="17"/>
  <c r="F411" i="17"/>
  <c r="G411" i="17"/>
  <c r="F412" i="17"/>
  <c r="G412" i="17"/>
  <c r="E413" i="17"/>
  <c r="F413" i="17"/>
  <c r="G413" i="17"/>
  <c r="E414" i="17"/>
  <c r="F414" i="17"/>
  <c r="G414" i="17"/>
  <c r="E415" i="17"/>
  <c r="F415" i="17"/>
  <c r="G415" i="17"/>
  <c r="E416" i="17"/>
  <c r="F416" i="17"/>
  <c r="G416" i="17"/>
  <c r="E417" i="17"/>
  <c r="F417" i="17"/>
  <c r="G417" i="17"/>
  <c r="E418" i="17"/>
  <c r="F418" i="17"/>
  <c r="G418" i="17"/>
  <c r="E419" i="17"/>
  <c r="F419" i="17"/>
  <c r="G419" i="17"/>
  <c r="E420" i="17"/>
  <c r="F420" i="17"/>
  <c r="G420" i="17"/>
  <c r="E421" i="17"/>
  <c r="F421" i="17"/>
  <c r="G421" i="17"/>
  <c r="E422" i="17"/>
  <c r="F422" i="17"/>
  <c r="G422" i="17"/>
  <c r="E423" i="17"/>
  <c r="F423" i="17"/>
  <c r="G423" i="17"/>
  <c r="E424" i="17"/>
  <c r="F424" i="17"/>
  <c r="G424" i="17"/>
  <c r="E425" i="17"/>
  <c r="F425" i="17"/>
  <c r="G425" i="17"/>
  <c r="E426" i="17"/>
  <c r="F426" i="17"/>
  <c r="G426" i="17"/>
  <c r="E427" i="17"/>
  <c r="F427" i="17"/>
  <c r="G427" i="17"/>
  <c r="E428" i="17"/>
  <c r="F428" i="17"/>
  <c r="G428" i="17"/>
  <c r="E429" i="17"/>
  <c r="F429" i="17"/>
  <c r="G429" i="17"/>
  <c r="E430" i="17"/>
  <c r="F430" i="17"/>
  <c r="G430" i="17"/>
  <c r="E431" i="17"/>
  <c r="F431" i="17"/>
  <c r="G431" i="17"/>
  <c r="E432" i="17"/>
  <c r="F432" i="17"/>
  <c r="G432" i="17"/>
  <c r="E433" i="17"/>
  <c r="F433" i="17"/>
  <c r="G433" i="17"/>
  <c r="E434" i="17"/>
  <c r="F434" i="17"/>
  <c r="G434" i="17"/>
  <c r="E435" i="17"/>
  <c r="F435" i="17"/>
  <c r="G435" i="17"/>
  <c r="E436" i="17"/>
  <c r="F436" i="17"/>
  <c r="G436" i="17"/>
  <c r="E437" i="17"/>
  <c r="F437" i="17"/>
  <c r="G437" i="17"/>
  <c r="E438" i="17"/>
  <c r="F438" i="17"/>
  <c r="G438" i="17"/>
  <c r="E439" i="17"/>
  <c r="F439" i="17"/>
  <c r="G439" i="17"/>
  <c r="E440" i="17"/>
  <c r="F440" i="17"/>
  <c r="G440" i="17"/>
  <c r="E441" i="17"/>
  <c r="F441" i="17"/>
  <c r="G441" i="17"/>
  <c r="E442" i="17"/>
  <c r="F442" i="17"/>
  <c r="G442" i="17"/>
  <c r="E443" i="17"/>
  <c r="F443" i="17"/>
  <c r="G443" i="17"/>
  <c r="E444" i="17"/>
  <c r="F444" i="17"/>
  <c r="G444" i="17"/>
  <c r="E445" i="17"/>
  <c r="F445" i="17"/>
  <c r="G445" i="17"/>
  <c r="E446" i="17"/>
  <c r="F446" i="17"/>
  <c r="G446" i="17"/>
  <c r="E447" i="17"/>
  <c r="F447" i="17"/>
  <c r="G447" i="17"/>
  <c r="E448" i="17"/>
  <c r="F448" i="17"/>
  <c r="G448" i="17"/>
  <c r="E449" i="17"/>
  <c r="F449" i="17"/>
  <c r="G449" i="17"/>
  <c r="E450" i="17"/>
  <c r="F450" i="17"/>
  <c r="G450" i="17"/>
  <c r="E451" i="17"/>
  <c r="F451" i="17"/>
  <c r="G451" i="17"/>
  <c r="E452" i="17"/>
  <c r="F452" i="17"/>
  <c r="G452" i="17"/>
  <c r="E453" i="17"/>
  <c r="F453" i="17"/>
  <c r="G453" i="17"/>
  <c r="E454" i="17"/>
  <c r="F454" i="17"/>
  <c r="G454" i="17"/>
  <c r="E455" i="17"/>
  <c r="F455" i="17"/>
  <c r="G455" i="17"/>
  <c r="E456" i="17"/>
  <c r="F456" i="17"/>
  <c r="G456" i="17"/>
  <c r="E457" i="17"/>
  <c r="F457" i="17"/>
  <c r="G457" i="17"/>
  <c r="E458" i="17"/>
  <c r="F458" i="17"/>
  <c r="G458" i="17"/>
  <c r="E459" i="17"/>
  <c r="F459" i="17"/>
  <c r="G459" i="17"/>
  <c r="E460" i="17"/>
  <c r="F460" i="17"/>
  <c r="G460" i="17"/>
  <c r="E461" i="17"/>
  <c r="F461" i="17"/>
  <c r="G461" i="17"/>
  <c r="E462" i="17"/>
  <c r="F462" i="17"/>
  <c r="G462" i="17"/>
  <c r="F463" i="17"/>
  <c r="G463" i="17"/>
  <c r="E464" i="17"/>
  <c r="F464" i="17"/>
  <c r="G464" i="17"/>
  <c r="E465" i="17"/>
  <c r="F465" i="17"/>
  <c r="G465" i="17"/>
  <c r="E466" i="17"/>
  <c r="F466" i="17"/>
  <c r="G466" i="17"/>
  <c r="E467" i="17"/>
  <c r="F467" i="17"/>
  <c r="G467" i="17"/>
  <c r="G468" i="17"/>
  <c r="E469" i="17"/>
  <c r="F469" i="17"/>
  <c r="G469" i="17"/>
  <c r="E470" i="17"/>
  <c r="F470" i="17"/>
  <c r="G470" i="17"/>
  <c r="E471" i="17"/>
  <c r="F471" i="17"/>
  <c r="G471" i="17"/>
  <c r="E472" i="17"/>
  <c r="F472" i="17"/>
  <c r="G472" i="17"/>
  <c r="E473" i="17"/>
  <c r="F473" i="17"/>
  <c r="G473" i="17"/>
  <c r="E474" i="17"/>
  <c r="F474" i="17"/>
  <c r="G474" i="17"/>
  <c r="E475" i="17"/>
  <c r="F475" i="17"/>
  <c r="G475" i="17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E482" i="17"/>
  <c r="F482" i="17"/>
  <c r="G482" i="17"/>
  <c r="E483" i="17"/>
  <c r="F483" i="17"/>
  <c r="G483" i="17"/>
  <c r="E484" i="17"/>
  <c r="F484" i="17"/>
  <c r="G484" i="17"/>
  <c r="E485" i="17"/>
  <c r="G485" i="17"/>
  <c r="E486" i="17"/>
  <c r="F486" i="17"/>
  <c r="G486" i="17"/>
  <c r="E487" i="17"/>
  <c r="F487" i="17"/>
  <c r="G487" i="17"/>
  <c r="E488" i="17"/>
  <c r="F488" i="17"/>
  <c r="G488" i="17"/>
  <c r="E489" i="17"/>
  <c r="F489" i="17"/>
  <c r="G489" i="17"/>
  <c r="E490" i="17"/>
  <c r="F490" i="17"/>
  <c r="G490" i="17"/>
  <c r="E491" i="17"/>
  <c r="F491" i="17"/>
  <c r="G491" i="17"/>
  <c r="E492" i="17"/>
  <c r="F492" i="17"/>
  <c r="G492" i="17"/>
  <c r="E493" i="17"/>
  <c r="F493" i="17"/>
  <c r="G493" i="17"/>
  <c r="E494" i="17"/>
  <c r="F494" i="17"/>
  <c r="G494" i="17"/>
  <c r="E495" i="17"/>
  <c r="F495" i="17"/>
  <c r="G495" i="17"/>
  <c r="E496" i="17"/>
  <c r="F496" i="17"/>
  <c r="G496" i="17"/>
  <c r="E497" i="17"/>
  <c r="F497" i="17"/>
  <c r="G497" i="17"/>
  <c r="E498" i="17"/>
  <c r="F498" i="17"/>
  <c r="G498" i="17"/>
  <c r="E499" i="17"/>
  <c r="F499" i="17"/>
  <c r="G499" i="17"/>
  <c r="G296" i="16"/>
  <c r="G297" i="16"/>
  <c r="G298" i="16"/>
  <c r="E299" i="16"/>
  <c r="F299" i="16"/>
  <c r="G299" i="16"/>
  <c r="E300" i="16"/>
  <c r="F300" i="16"/>
  <c r="G300" i="16"/>
  <c r="G301" i="16"/>
  <c r="G302" i="16"/>
  <c r="G303" i="16"/>
  <c r="G304" i="16"/>
  <c r="E305" i="16"/>
  <c r="G305" i="16"/>
  <c r="E306" i="16"/>
  <c r="F306" i="16"/>
  <c r="G306" i="16"/>
  <c r="G307" i="16"/>
  <c r="G308" i="16"/>
  <c r="E309" i="16"/>
  <c r="F309" i="16"/>
  <c r="G309" i="16"/>
  <c r="G310" i="16"/>
  <c r="G311" i="16"/>
  <c r="F312" i="16"/>
  <c r="G312" i="16"/>
  <c r="E313" i="16"/>
  <c r="F313" i="16"/>
  <c r="G313" i="16"/>
  <c r="G314" i="16"/>
  <c r="G315" i="16"/>
  <c r="E316" i="16"/>
  <c r="F316" i="16"/>
  <c r="G316" i="16"/>
  <c r="G317" i="16"/>
  <c r="G318" i="16"/>
  <c r="G319" i="16"/>
  <c r="F320" i="16"/>
  <c r="G320" i="16"/>
  <c r="E321" i="16"/>
  <c r="F321" i="16"/>
  <c r="G321" i="16"/>
  <c r="E322" i="16"/>
  <c r="F322" i="16"/>
  <c r="G322" i="16"/>
  <c r="G323" i="16"/>
  <c r="E324" i="16"/>
  <c r="G324" i="16"/>
  <c r="E325" i="16"/>
  <c r="F325" i="16"/>
  <c r="G325" i="16"/>
  <c r="G326" i="16"/>
  <c r="G327" i="16"/>
  <c r="G328" i="16"/>
  <c r="G329" i="16"/>
  <c r="G330" i="16"/>
  <c r="E331" i="16"/>
  <c r="F331" i="16"/>
  <c r="G331" i="16"/>
  <c r="G332" i="16"/>
  <c r="G333" i="16"/>
  <c r="G334" i="16"/>
  <c r="G335" i="16"/>
  <c r="E336" i="16"/>
  <c r="F336" i="16"/>
  <c r="G336" i="16"/>
  <c r="G337" i="16"/>
  <c r="G338" i="16"/>
  <c r="G339" i="16"/>
  <c r="G340" i="16"/>
  <c r="G341" i="16"/>
  <c r="E342" i="16"/>
  <c r="F342" i="16"/>
  <c r="G342" i="16"/>
  <c r="E343" i="16"/>
  <c r="F343" i="16"/>
  <c r="G343" i="16"/>
  <c r="G344" i="16"/>
  <c r="G345" i="16"/>
  <c r="G346" i="16"/>
  <c r="G347" i="16"/>
  <c r="E348" i="16"/>
  <c r="F348" i="16"/>
  <c r="G348" i="16"/>
  <c r="E349" i="16"/>
  <c r="F349" i="16"/>
  <c r="G349" i="16"/>
  <c r="F350" i="16"/>
  <c r="G350" i="16"/>
  <c r="E351" i="16"/>
  <c r="F351" i="16"/>
  <c r="G351" i="16"/>
  <c r="E352" i="16"/>
  <c r="F352" i="16"/>
  <c r="G352" i="16"/>
  <c r="F353" i="16"/>
  <c r="G353" i="16"/>
  <c r="G354" i="16"/>
  <c r="F355" i="16"/>
  <c r="G355" i="16"/>
  <c r="E356" i="16"/>
  <c r="G356" i="16"/>
  <c r="G357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F363" i="16"/>
  <c r="G363" i="16"/>
  <c r="G364" i="16"/>
  <c r="G365" i="16"/>
  <c r="E366" i="16"/>
  <c r="F366" i="16"/>
  <c r="G366" i="16"/>
  <c r="E367" i="16"/>
  <c r="F367" i="16"/>
  <c r="G367" i="16"/>
  <c r="E368" i="16"/>
  <c r="F368" i="16"/>
  <c r="G368" i="16"/>
  <c r="E369" i="16"/>
  <c r="G369" i="16"/>
  <c r="E370" i="16"/>
  <c r="G370" i="16"/>
  <c r="E371" i="16"/>
  <c r="F371" i="16"/>
  <c r="G371" i="16"/>
  <c r="G372" i="16"/>
  <c r="E373" i="16"/>
  <c r="F373" i="16"/>
  <c r="G373" i="16"/>
  <c r="G374" i="16"/>
  <c r="G375" i="16"/>
  <c r="E376" i="16"/>
  <c r="F376" i="16"/>
  <c r="G376" i="16"/>
  <c r="G377" i="16"/>
  <c r="G378" i="16"/>
  <c r="G379" i="16"/>
  <c r="G380" i="16"/>
  <c r="G381" i="16"/>
  <c r="E382" i="16"/>
  <c r="F382" i="16"/>
  <c r="G382" i="16"/>
  <c r="G383" i="16"/>
  <c r="E384" i="16"/>
  <c r="F384" i="16"/>
  <c r="G384" i="16"/>
  <c r="E385" i="16"/>
  <c r="F385" i="16"/>
  <c r="G385" i="16"/>
  <c r="E386" i="16"/>
  <c r="G386" i="16"/>
  <c r="G387" i="16"/>
  <c r="E388" i="16"/>
  <c r="G388" i="16"/>
  <c r="E389" i="16"/>
  <c r="G389" i="16"/>
  <c r="E390" i="16"/>
  <c r="F390" i="16"/>
  <c r="G390" i="16"/>
  <c r="G391" i="16"/>
  <c r="F392" i="16"/>
  <c r="G392" i="16"/>
  <c r="G393" i="16"/>
  <c r="E394" i="16"/>
  <c r="F394" i="16"/>
  <c r="G394" i="16"/>
  <c r="G395" i="16"/>
  <c r="E396" i="16"/>
  <c r="F396" i="16"/>
  <c r="G396" i="16"/>
  <c r="E397" i="16"/>
  <c r="G397" i="16"/>
  <c r="E398" i="16"/>
  <c r="F398" i="16"/>
  <c r="G398" i="16"/>
  <c r="E399" i="16"/>
  <c r="F399" i="16"/>
  <c r="G399" i="16"/>
  <c r="E400" i="16"/>
  <c r="F400" i="16"/>
  <c r="G400" i="16"/>
  <c r="G401" i="16"/>
  <c r="E402" i="16"/>
  <c r="F402" i="16"/>
  <c r="G402" i="16"/>
  <c r="G403" i="16"/>
  <c r="E404" i="16"/>
  <c r="F404" i="16"/>
  <c r="G404" i="16"/>
  <c r="E405" i="16"/>
  <c r="F405" i="16"/>
  <c r="G405" i="16"/>
  <c r="G406" i="16"/>
  <c r="E407" i="16"/>
  <c r="F407" i="16"/>
  <c r="G407" i="16"/>
  <c r="E408" i="16"/>
  <c r="F408" i="16"/>
  <c r="G408" i="16"/>
  <c r="E409" i="16"/>
  <c r="F409" i="16"/>
  <c r="G409" i="16"/>
  <c r="E410" i="16"/>
  <c r="G410" i="16"/>
  <c r="G411" i="16"/>
  <c r="G412" i="16"/>
  <c r="E413" i="16"/>
  <c r="G413" i="16"/>
  <c r="E414" i="16"/>
  <c r="F414" i="16"/>
  <c r="G414" i="16"/>
  <c r="E415" i="16"/>
  <c r="F415" i="16"/>
  <c r="G415" i="16"/>
  <c r="E416" i="16"/>
  <c r="F416" i="16"/>
  <c r="G416" i="16"/>
  <c r="E417" i="16"/>
  <c r="G417" i="16"/>
  <c r="E418" i="16"/>
  <c r="F418" i="16"/>
  <c r="G418" i="16"/>
  <c r="E419" i="16"/>
  <c r="F419" i="16"/>
  <c r="G419" i="16"/>
  <c r="E420" i="16"/>
  <c r="F420" i="16"/>
  <c r="G420" i="16"/>
  <c r="E421" i="16"/>
  <c r="G421" i="16"/>
  <c r="G422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E432" i="16"/>
  <c r="G432" i="16"/>
  <c r="F433" i="16"/>
  <c r="G433" i="16"/>
  <c r="E434" i="16"/>
  <c r="F434" i="16"/>
  <c r="G434" i="16"/>
  <c r="E435" i="16"/>
  <c r="F435" i="16"/>
  <c r="G435" i="16"/>
  <c r="E436" i="16"/>
  <c r="F436" i="16"/>
  <c r="G436" i="16"/>
  <c r="G437" i="16"/>
  <c r="E438" i="16"/>
  <c r="F438" i="16"/>
  <c r="G438" i="16"/>
  <c r="E439" i="16"/>
  <c r="F439" i="16"/>
  <c r="G439" i="16"/>
  <c r="E440" i="16"/>
  <c r="F440" i="16"/>
  <c r="G440" i="16"/>
  <c r="G441" i="16"/>
  <c r="E442" i="16"/>
  <c r="F442" i="16"/>
  <c r="G442" i="16"/>
  <c r="E443" i="16"/>
  <c r="F443" i="16"/>
  <c r="G443" i="16"/>
  <c r="E444" i="16"/>
  <c r="F444" i="16"/>
  <c r="G444" i="16"/>
  <c r="E445" i="16"/>
  <c r="F445" i="16"/>
  <c r="G445" i="16"/>
  <c r="G446" i="16"/>
  <c r="E447" i="16"/>
  <c r="F447" i="16"/>
  <c r="G447" i="16"/>
  <c r="E448" i="16"/>
  <c r="F448" i="16"/>
  <c r="G448" i="16"/>
  <c r="E449" i="16"/>
  <c r="F449" i="16"/>
  <c r="G449" i="16"/>
  <c r="E450" i="16"/>
  <c r="F450" i="16"/>
  <c r="G450" i="16"/>
  <c r="E451" i="16"/>
  <c r="F451" i="16"/>
  <c r="G451" i="16"/>
  <c r="E452" i="16"/>
  <c r="F452" i="16"/>
  <c r="G452" i="16"/>
  <c r="E453" i="16"/>
  <c r="F453" i="16"/>
  <c r="G453" i="16"/>
  <c r="E454" i="16"/>
  <c r="F454" i="16"/>
  <c r="G454" i="16"/>
  <c r="F455" i="16"/>
  <c r="G455" i="16"/>
  <c r="E456" i="16"/>
  <c r="F456" i="16"/>
  <c r="G456" i="16"/>
  <c r="F457" i="16"/>
  <c r="G457" i="16"/>
  <c r="E458" i="16"/>
  <c r="G458" i="16"/>
  <c r="E459" i="16"/>
  <c r="G459" i="16"/>
  <c r="G460" i="16"/>
  <c r="E461" i="16"/>
  <c r="F461" i="16"/>
  <c r="G461" i="16"/>
  <c r="E462" i="16"/>
  <c r="F462" i="16"/>
  <c r="G462" i="16"/>
  <c r="G463" i="16"/>
  <c r="G464" i="16"/>
  <c r="E465" i="16"/>
  <c r="F465" i="16"/>
  <c r="G465" i="16"/>
  <c r="E466" i="16"/>
  <c r="F466" i="16"/>
  <c r="G466" i="16"/>
  <c r="G467" i="16"/>
  <c r="G468" i="16"/>
  <c r="E469" i="16"/>
  <c r="F469" i="16"/>
  <c r="G469" i="16"/>
  <c r="E470" i="16"/>
  <c r="F470" i="16"/>
  <c r="G470" i="16"/>
  <c r="E471" i="16"/>
  <c r="F471" i="16"/>
  <c r="G471" i="16"/>
  <c r="E472" i="16"/>
  <c r="F472" i="16"/>
  <c r="G472" i="16"/>
  <c r="E473" i="16"/>
  <c r="F473" i="16"/>
  <c r="G473" i="16"/>
  <c r="E474" i="16"/>
  <c r="F474" i="16"/>
  <c r="G474" i="16"/>
  <c r="E475" i="16"/>
  <c r="F475" i="16"/>
  <c r="G475" i="16"/>
  <c r="E476" i="16"/>
  <c r="G476" i="16"/>
  <c r="E477" i="16"/>
  <c r="F477" i="16"/>
  <c r="G477" i="16"/>
  <c r="G478" i="16"/>
  <c r="G479" i="16"/>
  <c r="E480" i="16"/>
  <c r="G480" i="16"/>
  <c r="E481" i="16"/>
  <c r="F481" i="16"/>
  <c r="G481" i="16"/>
  <c r="E482" i="16"/>
  <c r="F482" i="16"/>
  <c r="G482" i="16"/>
  <c r="G483" i="16"/>
  <c r="G484" i="16"/>
  <c r="G485" i="16"/>
  <c r="E486" i="16"/>
  <c r="G486" i="16"/>
  <c r="E487" i="16"/>
  <c r="F487" i="16"/>
  <c r="G487" i="16"/>
  <c r="E488" i="16"/>
  <c r="F488" i="16"/>
  <c r="G488" i="16"/>
  <c r="E489" i="16"/>
  <c r="F489" i="16"/>
  <c r="G489" i="16"/>
  <c r="F490" i="16"/>
  <c r="G490" i="16"/>
  <c r="G491" i="16"/>
  <c r="G492" i="16"/>
  <c r="E493" i="16"/>
  <c r="G493" i="16"/>
  <c r="E494" i="16"/>
  <c r="F494" i="16"/>
  <c r="G494" i="16"/>
  <c r="E495" i="16"/>
  <c r="F495" i="16"/>
  <c r="G495" i="16"/>
  <c r="E496" i="16"/>
  <c r="F496" i="16"/>
  <c r="G496" i="16"/>
  <c r="E497" i="16"/>
  <c r="G497" i="16"/>
  <c r="E498" i="16"/>
  <c r="F498" i="16"/>
  <c r="G498" i="16"/>
  <c r="F499" i="16"/>
  <c r="G499" i="16"/>
  <c r="E296" i="15"/>
  <c r="G296" i="15"/>
  <c r="G297" i="15"/>
  <c r="E298" i="15"/>
  <c r="F298" i="15"/>
  <c r="G298" i="15"/>
  <c r="E299" i="15"/>
  <c r="F299" i="15"/>
  <c r="G299" i="15"/>
  <c r="E300" i="15"/>
  <c r="F300" i="15"/>
  <c r="G300" i="15"/>
  <c r="G301" i="15"/>
  <c r="G302" i="15"/>
  <c r="E303" i="15"/>
  <c r="F303" i="15"/>
  <c r="G303" i="15"/>
  <c r="E304" i="15"/>
  <c r="F304" i="15"/>
  <c r="G304" i="15"/>
  <c r="E305" i="15"/>
  <c r="G305" i="15"/>
  <c r="E306" i="15"/>
  <c r="F306" i="15"/>
  <c r="G306" i="15"/>
  <c r="G307" i="15"/>
  <c r="G308" i="15"/>
  <c r="E309" i="15"/>
  <c r="F309" i="15"/>
  <c r="G309" i="15"/>
  <c r="G310" i="15"/>
  <c r="G311" i="15"/>
  <c r="E312" i="15"/>
  <c r="F312" i="15"/>
  <c r="G312" i="15"/>
  <c r="E313" i="15"/>
  <c r="F313" i="15"/>
  <c r="G313" i="15"/>
  <c r="G314" i="15"/>
  <c r="E315" i="15"/>
  <c r="F315" i="15"/>
  <c r="G315" i="15"/>
  <c r="E316" i="15"/>
  <c r="F316" i="15"/>
  <c r="G316" i="15"/>
  <c r="G317" i="15"/>
  <c r="G318" i="15"/>
  <c r="E319" i="15"/>
  <c r="F319" i="15"/>
  <c r="G319" i="15"/>
  <c r="E320" i="15"/>
  <c r="F320" i="15"/>
  <c r="G320" i="15"/>
  <c r="E321" i="15"/>
  <c r="F321" i="15"/>
  <c r="G321" i="15"/>
  <c r="E322" i="15"/>
  <c r="F322" i="15"/>
  <c r="G322" i="15"/>
  <c r="G323" i="15"/>
  <c r="E324" i="15"/>
  <c r="F324" i="15"/>
  <c r="G324" i="15"/>
  <c r="E325" i="15"/>
  <c r="F325" i="15"/>
  <c r="G325" i="15"/>
  <c r="G326" i="15"/>
  <c r="E327" i="15"/>
  <c r="F327" i="15"/>
  <c r="G327" i="15"/>
  <c r="G328" i="15"/>
  <c r="E329" i="15"/>
  <c r="F329" i="15"/>
  <c r="G329" i="15"/>
  <c r="F330" i="15"/>
  <c r="G330" i="15"/>
  <c r="E331" i="15"/>
  <c r="F331" i="15"/>
  <c r="G331" i="15"/>
  <c r="G332" i="15"/>
  <c r="G333" i="15"/>
  <c r="E334" i="15"/>
  <c r="G334" i="15"/>
  <c r="E335" i="15"/>
  <c r="F335" i="15"/>
  <c r="G335" i="15"/>
  <c r="E336" i="15"/>
  <c r="F336" i="15"/>
  <c r="G336" i="15"/>
  <c r="E337" i="15"/>
  <c r="F337" i="15"/>
  <c r="G337" i="15"/>
  <c r="G338" i="15"/>
  <c r="G339" i="15"/>
  <c r="G340" i="15"/>
  <c r="E341" i="15"/>
  <c r="F341" i="15"/>
  <c r="G341" i="15"/>
  <c r="E342" i="15"/>
  <c r="F342" i="15"/>
  <c r="G342" i="15"/>
  <c r="E343" i="15"/>
  <c r="F343" i="15"/>
  <c r="G343" i="15"/>
  <c r="G344" i="15"/>
  <c r="G345" i="15"/>
  <c r="E346" i="15"/>
  <c r="F346" i="15"/>
  <c r="G346" i="15"/>
  <c r="E347" i="15"/>
  <c r="F347" i="15"/>
  <c r="G347" i="15"/>
  <c r="E348" i="15"/>
  <c r="F348" i="15"/>
  <c r="G348" i="15"/>
  <c r="E349" i="15"/>
  <c r="F349" i="15"/>
  <c r="G349" i="15"/>
  <c r="F350" i="15"/>
  <c r="G350" i="15"/>
  <c r="E351" i="15"/>
  <c r="F351" i="15"/>
  <c r="G351" i="15"/>
  <c r="E352" i="15"/>
  <c r="F352" i="15"/>
  <c r="G352" i="15"/>
  <c r="G353" i="15"/>
  <c r="G354" i="15"/>
  <c r="E355" i="15"/>
  <c r="F355" i="15"/>
  <c r="G355" i="15"/>
  <c r="G356" i="15"/>
  <c r="G357" i="15"/>
  <c r="G358" i="15"/>
  <c r="G359" i="15"/>
  <c r="E360" i="15"/>
  <c r="F360" i="15"/>
  <c r="G360" i="15"/>
  <c r="E361" i="15"/>
  <c r="F361" i="15"/>
  <c r="G361" i="15"/>
  <c r="E362" i="15"/>
  <c r="F362" i="15"/>
  <c r="G362" i="15"/>
  <c r="E363" i="15"/>
  <c r="F363" i="15"/>
  <c r="G363" i="15"/>
  <c r="E364" i="15"/>
  <c r="F364" i="15"/>
  <c r="G364" i="15"/>
  <c r="E365" i="15"/>
  <c r="F365" i="15"/>
  <c r="G365" i="15"/>
  <c r="E366" i="15"/>
  <c r="F366" i="15"/>
  <c r="G366" i="15"/>
  <c r="E367" i="15"/>
  <c r="F367" i="15"/>
  <c r="G367" i="15"/>
  <c r="E368" i="15"/>
  <c r="G368" i="15"/>
  <c r="G369" i="15"/>
  <c r="G370" i="15"/>
  <c r="E371" i="15"/>
  <c r="F371" i="15"/>
  <c r="G371" i="15"/>
  <c r="G372" i="15"/>
  <c r="E373" i="15"/>
  <c r="F373" i="15"/>
  <c r="G373" i="15"/>
  <c r="E374" i="15"/>
  <c r="F374" i="15"/>
  <c r="G374" i="15"/>
  <c r="E375" i="15"/>
  <c r="F375" i="15"/>
  <c r="G375" i="15"/>
  <c r="E376" i="15"/>
  <c r="F376" i="15"/>
  <c r="G376" i="15"/>
  <c r="E377" i="15"/>
  <c r="F377" i="15"/>
  <c r="G377" i="15"/>
  <c r="G378" i="15"/>
  <c r="E379" i="15"/>
  <c r="F379" i="15"/>
  <c r="G379" i="15"/>
  <c r="E380" i="15"/>
  <c r="F380" i="15"/>
  <c r="G380" i="15"/>
  <c r="E381" i="15"/>
  <c r="F381" i="15"/>
  <c r="G381" i="15"/>
  <c r="E382" i="15"/>
  <c r="F382" i="15"/>
  <c r="G382" i="15"/>
  <c r="E383" i="15"/>
  <c r="F383" i="15"/>
  <c r="G383" i="15"/>
  <c r="E384" i="15"/>
  <c r="F384" i="15"/>
  <c r="G384" i="15"/>
  <c r="G385" i="15"/>
  <c r="E386" i="15"/>
  <c r="F386" i="15"/>
  <c r="G386" i="15"/>
  <c r="G387" i="15"/>
  <c r="E388" i="15"/>
  <c r="F388" i="15"/>
  <c r="G388" i="15"/>
  <c r="E389" i="15"/>
  <c r="F389" i="15"/>
  <c r="G389" i="15"/>
  <c r="E390" i="15"/>
  <c r="F390" i="15"/>
  <c r="G390" i="15"/>
  <c r="F391" i="15"/>
  <c r="G391" i="15"/>
  <c r="E392" i="15"/>
  <c r="F392" i="15"/>
  <c r="G392" i="15"/>
  <c r="G393" i="15"/>
  <c r="E394" i="15"/>
  <c r="F394" i="15"/>
  <c r="G394" i="15"/>
  <c r="E395" i="15"/>
  <c r="F395" i="15"/>
  <c r="G395" i="15"/>
  <c r="E396" i="15"/>
  <c r="F396" i="15"/>
  <c r="G396" i="15"/>
  <c r="E397" i="15"/>
  <c r="F397" i="15"/>
  <c r="G397" i="15"/>
  <c r="E398" i="15"/>
  <c r="F398" i="15"/>
  <c r="G398" i="15"/>
  <c r="E399" i="15"/>
  <c r="F399" i="15"/>
  <c r="G399" i="15"/>
  <c r="E400" i="15"/>
  <c r="F400" i="15"/>
  <c r="G400" i="15"/>
  <c r="E401" i="15"/>
  <c r="F401" i="15"/>
  <c r="G401" i="15"/>
  <c r="E402" i="15"/>
  <c r="F402" i="15"/>
  <c r="G402" i="15"/>
  <c r="E403" i="15"/>
  <c r="F403" i="15"/>
  <c r="G403" i="15"/>
  <c r="E404" i="15"/>
  <c r="F404" i="15"/>
  <c r="G404" i="15"/>
  <c r="E405" i="15"/>
  <c r="F405" i="15"/>
  <c r="G405" i="15"/>
  <c r="E406" i="15"/>
  <c r="G406" i="15"/>
  <c r="E407" i="15"/>
  <c r="F407" i="15"/>
  <c r="G407" i="15"/>
  <c r="E408" i="15"/>
  <c r="F408" i="15"/>
  <c r="G408" i="15"/>
  <c r="E409" i="15"/>
  <c r="F409" i="15"/>
  <c r="G409" i="15"/>
  <c r="E410" i="15"/>
  <c r="F410" i="15"/>
  <c r="G410" i="15"/>
  <c r="E411" i="15"/>
  <c r="F411" i="15"/>
  <c r="G411" i="15"/>
  <c r="E412" i="15"/>
  <c r="F412" i="15"/>
  <c r="G412" i="15"/>
  <c r="E413" i="15"/>
  <c r="F413" i="15"/>
  <c r="G413" i="15"/>
  <c r="E414" i="15"/>
  <c r="F414" i="15"/>
  <c r="G414" i="15"/>
  <c r="E415" i="15"/>
  <c r="F415" i="15"/>
  <c r="G415" i="15"/>
  <c r="E416" i="15"/>
  <c r="F416" i="15"/>
  <c r="G416" i="15"/>
  <c r="E417" i="15"/>
  <c r="F417" i="15"/>
  <c r="G417" i="15"/>
  <c r="E418" i="15"/>
  <c r="F418" i="15"/>
  <c r="G418" i="15"/>
  <c r="E419" i="15"/>
  <c r="F419" i="15"/>
  <c r="G419" i="15"/>
  <c r="E420" i="15"/>
  <c r="F420" i="15"/>
  <c r="G420" i="15"/>
  <c r="E421" i="15"/>
  <c r="F421" i="15"/>
  <c r="G421" i="15"/>
  <c r="F422" i="15"/>
  <c r="G422" i="15"/>
  <c r="E423" i="15"/>
  <c r="F423" i="15"/>
  <c r="G423" i="15"/>
  <c r="E424" i="15"/>
  <c r="F424" i="15"/>
  <c r="G424" i="15"/>
  <c r="E425" i="15"/>
  <c r="F425" i="15"/>
  <c r="G425" i="15"/>
  <c r="E426" i="15"/>
  <c r="F426" i="15"/>
  <c r="G426" i="15"/>
  <c r="E427" i="15"/>
  <c r="F427" i="15"/>
  <c r="G427" i="15"/>
  <c r="E428" i="15"/>
  <c r="F428" i="15"/>
  <c r="G428" i="15"/>
  <c r="E429" i="15"/>
  <c r="F429" i="15"/>
  <c r="G429" i="15"/>
  <c r="F430" i="15"/>
  <c r="G430" i="15"/>
  <c r="E431" i="15"/>
  <c r="F431" i="15"/>
  <c r="G431" i="15"/>
  <c r="E432" i="15"/>
  <c r="G432" i="15"/>
  <c r="G433" i="15"/>
  <c r="E434" i="15"/>
  <c r="F434" i="15"/>
  <c r="G434" i="15"/>
  <c r="E435" i="15"/>
  <c r="F435" i="15"/>
  <c r="G435" i="15"/>
  <c r="E436" i="15"/>
  <c r="F436" i="15"/>
  <c r="G436" i="15"/>
  <c r="F437" i="15"/>
  <c r="G437" i="15"/>
  <c r="E438" i="15"/>
  <c r="F438" i="15"/>
  <c r="G438" i="15"/>
  <c r="E439" i="15"/>
  <c r="F439" i="15"/>
  <c r="G439" i="15"/>
  <c r="E440" i="15"/>
  <c r="F440" i="15"/>
  <c r="G440" i="15"/>
  <c r="E441" i="15"/>
  <c r="G441" i="15"/>
  <c r="F442" i="15"/>
  <c r="G442" i="15"/>
  <c r="E443" i="15"/>
  <c r="F443" i="15"/>
  <c r="G443" i="15"/>
  <c r="E444" i="15"/>
  <c r="F444" i="15"/>
  <c r="G444" i="15"/>
  <c r="E445" i="15"/>
  <c r="F445" i="15"/>
  <c r="G445" i="15"/>
  <c r="E446" i="15"/>
  <c r="F446" i="15"/>
  <c r="G446" i="15"/>
  <c r="E447" i="15"/>
  <c r="F447" i="15"/>
  <c r="G447" i="15"/>
  <c r="E448" i="15"/>
  <c r="F448" i="15"/>
  <c r="G448" i="15"/>
  <c r="E449" i="15"/>
  <c r="F449" i="15"/>
  <c r="G449" i="15"/>
  <c r="E450" i="15"/>
  <c r="F450" i="15"/>
  <c r="G450" i="15"/>
  <c r="E451" i="15"/>
  <c r="F451" i="15"/>
  <c r="G451" i="15"/>
  <c r="E452" i="15"/>
  <c r="F452" i="15"/>
  <c r="G452" i="15"/>
  <c r="E453" i="15"/>
  <c r="F453" i="15"/>
  <c r="G453" i="15"/>
  <c r="E454" i="15"/>
  <c r="F454" i="15"/>
  <c r="G454" i="15"/>
  <c r="E455" i="15"/>
  <c r="F455" i="15"/>
  <c r="G455" i="15"/>
  <c r="E456" i="15"/>
  <c r="F456" i="15"/>
  <c r="G456" i="15"/>
  <c r="E457" i="15"/>
  <c r="F457" i="15"/>
  <c r="G457" i="15"/>
  <c r="E458" i="15"/>
  <c r="F458" i="15"/>
  <c r="G458" i="15"/>
  <c r="E459" i="15"/>
  <c r="F459" i="15"/>
  <c r="G459" i="15"/>
  <c r="F460" i="15"/>
  <c r="G460" i="15"/>
  <c r="E461" i="15"/>
  <c r="F461" i="15"/>
  <c r="G461" i="15"/>
  <c r="E462" i="15"/>
  <c r="F462" i="15"/>
  <c r="G462" i="15"/>
  <c r="E463" i="15"/>
  <c r="G463" i="15"/>
  <c r="E464" i="15"/>
  <c r="F464" i="15"/>
  <c r="G464" i="15"/>
  <c r="E465" i="15"/>
  <c r="F465" i="15"/>
  <c r="G465" i="15"/>
  <c r="E466" i="15"/>
  <c r="F466" i="15"/>
  <c r="G466" i="15"/>
  <c r="F467" i="15"/>
  <c r="G467" i="15"/>
  <c r="E468" i="15"/>
  <c r="F468" i="15"/>
  <c r="G468" i="15"/>
  <c r="E469" i="15"/>
  <c r="F469" i="15"/>
  <c r="G469" i="15"/>
  <c r="E470" i="15"/>
  <c r="F470" i="15"/>
  <c r="G470" i="15"/>
  <c r="E471" i="15"/>
  <c r="F471" i="15"/>
  <c r="G471" i="15"/>
  <c r="E472" i="15"/>
  <c r="F472" i="15"/>
  <c r="G472" i="15"/>
  <c r="E473" i="15"/>
  <c r="F473" i="15"/>
  <c r="G473" i="15"/>
  <c r="E474" i="15"/>
  <c r="F474" i="15"/>
  <c r="G474" i="15"/>
  <c r="E475" i="15"/>
  <c r="F475" i="15"/>
  <c r="G475" i="15"/>
  <c r="E476" i="15"/>
  <c r="F476" i="15"/>
  <c r="G476" i="15"/>
  <c r="E477" i="15"/>
  <c r="F477" i="15"/>
  <c r="G477" i="15"/>
  <c r="E478" i="15"/>
  <c r="G478" i="15"/>
  <c r="E479" i="15"/>
  <c r="F479" i="15"/>
  <c r="G479" i="15"/>
  <c r="E480" i="15"/>
  <c r="G480" i="15"/>
  <c r="E481" i="15"/>
  <c r="F481" i="15"/>
  <c r="G481" i="15"/>
  <c r="E482" i="15"/>
  <c r="F482" i="15"/>
  <c r="G482" i="15"/>
  <c r="E483" i="15"/>
  <c r="F483" i="15"/>
  <c r="G483" i="15"/>
  <c r="G484" i="15"/>
  <c r="G485" i="15"/>
  <c r="E486" i="15"/>
  <c r="F486" i="15"/>
  <c r="G486" i="15"/>
  <c r="E487" i="15"/>
  <c r="F487" i="15"/>
  <c r="G487" i="15"/>
  <c r="E488" i="15"/>
  <c r="F488" i="15"/>
  <c r="G488" i="15"/>
  <c r="E489" i="15"/>
  <c r="F489" i="15"/>
  <c r="G489" i="15"/>
  <c r="E490" i="15"/>
  <c r="F490" i="15"/>
  <c r="G490" i="15"/>
  <c r="G491" i="15"/>
  <c r="E492" i="15"/>
  <c r="F492" i="15"/>
  <c r="G492" i="15"/>
  <c r="E493" i="15"/>
  <c r="F493" i="15"/>
  <c r="G493" i="15"/>
  <c r="E494" i="15"/>
  <c r="F494" i="15"/>
  <c r="G494" i="15"/>
  <c r="E495" i="15"/>
  <c r="F495" i="15"/>
  <c r="G495" i="15"/>
  <c r="E496" i="15"/>
  <c r="F496" i="15"/>
  <c r="G496" i="15"/>
  <c r="G497" i="15"/>
  <c r="E498" i="15"/>
  <c r="F498" i="15"/>
  <c r="G498" i="15"/>
  <c r="E499" i="15"/>
  <c r="F499" i="15"/>
  <c r="G499" i="15"/>
  <c r="G296" i="14"/>
  <c r="G297" i="14"/>
  <c r="G298" i="14"/>
  <c r="E299" i="14"/>
  <c r="F299" i="14"/>
  <c r="G299" i="14"/>
  <c r="E300" i="14"/>
  <c r="F300" i="14"/>
  <c r="G300" i="14"/>
  <c r="G301" i="14"/>
  <c r="G302" i="14"/>
  <c r="G303" i="14"/>
  <c r="G304" i="14"/>
  <c r="G305" i="14"/>
  <c r="E306" i="14"/>
  <c r="F306" i="14"/>
  <c r="G306" i="14"/>
  <c r="G307" i="14"/>
  <c r="G308" i="14"/>
  <c r="E309" i="14"/>
  <c r="F309" i="14"/>
  <c r="G309" i="14"/>
  <c r="G310" i="14"/>
  <c r="G311" i="14"/>
  <c r="G312" i="14"/>
  <c r="E313" i="14"/>
  <c r="F313" i="14"/>
  <c r="G313" i="14"/>
  <c r="G314" i="14"/>
  <c r="G315" i="14"/>
  <c r="E316" i="14"/>
  <c r="F316" i="14"/>
  <c r="G316" i="14"/>
  <c r="G317" i="14"/>
  <c r="G318" i="14"/>
  <c r="G319" i="14"/>
  <c r="G320" i="14"/>
  <c r="E321" i="14"/>
  <c r="F321" i="14"/>
  <c r="G321" i="14"/>
  <c r="E322" i="14"/>
  <c r="F322" i="14"/>
  <c r="G322" i="14"/>
  <c r="G323" i="14"/>
  <c r="G324" i="14"/>
  <c r="F325" i="14"/>
  <c r="G325" i="14"/>
  <c r="G326" i="14"/>
  <c r="G327" i="14"/>
  <c r="G328" i="14"/>
  <c r="G329" i="14"/>
  <c r="G330" i="14"/>
  <c r="E331" i="14"/>
  <c r="F331" i="14"/>
  <c r="G331" i="14"/>
  <c r="G332" i="14"/>
  <c r="G333" i="14"/>
  <c r="G334" i="14"/>
  <c r="G335" i="14"/>
  <c r="E336" i="14"/>
  <c r="F336" i="14"/>
  <c r="G336" i="14"/>
  <c r="E337" i="14"/>
  <c r="G337" i="14"/>
  <c r="G338" i="14"/>
  <c r="G339" i="14"/>
  <c r="G340" i="14"/>
  <c r="G341" i="14"/>
  <c r="E342" i="14"/>
  <c r="F342" i="14"/>
  <c r="G342" i="14"/>
  <c r="E343" i="14"/>
  <c r="G343" i="14"/>
  <c r="H343" i="14" s="1"/>
  <c r="G344" i="14"/>
  <c r="G345" i="14"/>
  <c r="G346" i="14"/>
  <c r="G347" i="14"/>
  <c r="E348" i="14"/>
  <c r="F348" i="14"/>
  <c r="G348" i="14"/>
  <c r="E349" i="14"/>
  <c r="F349" i="14"/>
  <c r="G349" i="14"/>
  <c r="G350" i="14"/>
  <c r="F351" i="14"/>
  <c r="G351" i="14"/>
  <c r="E352" i="14"/>
  <c r="F352" i="14"/>
  <c r="G352" i="14"/>
  <c r="G353" i="14"/>
  <c r="G354" i="14"/>
  <c r="G355" i="14"/>
  <c r="G356" i="14"/>
  <c r="G357" i="14"/>
  <c r="G358" i="14"/>
  <c r="G359" i="14"/>
  <c r="E360" i="14"/>
  <c r="F360" i="14"/>
  <c r="G360" i="14"/>
  <c r="F361" i="14"/>
  <c r="G361" i="14"/>
  <c r="E362" i="14"/>
  <c r="F362" i="14"/>
  <c r="G362" i="14"/>
  <c r="G363" i="14"/>
  <c r="F364" i="14"/>
  <c r="G364" i="14"/>
  <c r="G365" i="14"/>
  <c r="E366" i="14"/>
  <c r="F366" i="14"/>
  <c r="G366" i="14"/>
  <c r="G367" i="14"/>
  <c r="G368" i="14"/>
  <c r="G369" i="14"/>
  <c r="G370" i="14"/>
  <c r="E371" i="14"/>
  <c r="G371" i="14"/>
  <c r="G372" i="14"/>
  <c r="E373" i="14"/>
  <c r="G373" i="14"/>
  <c r="G374" i="14"/>
  <c r="G375" i="14"/>
  <c r="E376" i="14"/>
  <c r="F376" i="14"/>
  <c r="G376" i="14"/>
  <c r="G377" i="14"/>
  <c r="G378" i="14"/>
  <c r="G379" i="14"/>
  <c r="G380" i="14"/>
  <c r="G381" i="14"/>
  <c r="E382" i="14"/>
  <c r="F382" i="14"/>
  <c r="G382" i="14"/>
  <c r="G383" i="14"/>
  <c r="F384" i="14"/>
  <c r="G384" i="14"/>
  <c r="G385" i="14"/>
  <c r="E386" i="14"/>
  <c r="F386" i="14"/>
  <c r="G386" i="14"/>
  <c r="G387" i="14"/>
  <c r="G388" i="14"/>
  <c r="G389" i="14"/>
  <c r="F390" i="14"/>
  <c r="G390" i="14"/>
  <c r="G391" i="14"/>
  <c r="G392" i="14"/>
  <c r="G393" i="14"/>
  <c r="E394" i="14"/>
  <c r="F394" i="14"/>
  <c r="G394" i="14"/>
  <c r="E395" i="14"/>
  <c r="G395" i="14"/>
  <c r="E396" i="14"/>
  <c r="F396" i="14"/>
  <c r="G396" i="14"/>
  <c r="G397" i="14"/>
  <c r="G398" i="14"/>
  <c r="E399" i="14"/>
  <c r="F399" i="14"/>
  <c r="G399" i="14"/>
  <c r="G400" i="14"/>
  <c r="G401" i="14"/>
  <c r="E402" i="14"/>
  <c r="F402" i="14"/>
  <c r="G402" i="14"/>
  <c r="G403" i="14"/>
  <c r="E404" i="14"/>
  <c r="F404" i="14"/>
  <c r="G404" i="14"/>
  <c r="E405" i="14"/>
  <c r="F405" i="14"/>
  <c r="G405" i="14"/>
  <c r="G406" i="14"/>
  <c r="G407" i="14"/>
  <c r="G408" i="14"/>
  <c r="E409" i="14"/>
  <c r="G409" i="14"/>
  <c r="H409" i="14" s="1"/>
  <c r="F410" i="14"/>
  <c r="G410" i="14"/>
  <c r="G411" i="14"/>
  <c r="G412" i="14"/>
  <c r="E413" i="14"/>
  <c r="F413" i="14"/>
  <c r="G413" i="14"/>
  <c r="E414" i="14"/>
  <c r="F414" i="14"/>
  <c r="G414" i="14"/>
  <c r="G415" i="14"/>
  <c r="E416" i="14"/>
  <c r="F416" i="14"/>
  <c r="G416" i="14"/>
  <c r="G417" i="14"/>
  <c r="G418" i="14"/>
  <c r="E419" i="14"/>
  <c r="F419" i="14"/>
  <c r="G419" i="14"/>
  <c r="E420" i="14"/>
  <c r="F420" i="14"/>
  <c r="G420" i="14"/>
  <c r="E421" i="14"/>
  <c r="F421" i="14"/>
  <c r="G421" i="14"/>
  <c r="G422" i="14"/>
  <c r="E423" i="14"/>
  <c r="F423" i="14"/>
  <c r="G423" i="14"/>
  <c r="F424" i="14"/>
  <c r="G424" i="14"/>
  <c r="F425" i="14"/>
  <c r="G425" i="14"/>
  <c r="E426" i="14"/>
  <c r="F426" i="14"/>
  <c r="G426" i="14"/>
  <c r="E427" i="14"/>
  <c r="F427" i="14"/>
  <c r="G427" i="14"/>
  <c r="G428" i="14"/>
  <c r="E429" i="14"/>
  <c r="G429" i="14"/>
  <c r="H429" i="14" s="1"/>
  <c r="E430" i="14"/>
  <c r="G430" i="14"/>
  <c r="E431" i="14"/>
  <c r="G431" i="14"/>
  <c r="G432" i="14"/>
  <c r="G433" i="14"/>
  <c r="E434" i="14"/>
  <c r="F434" i="14"/>
  <c r="G434" i="14"/>
  <c r="E435" i="14"/>
  <c r="F435" i="14"/>
  <c r="G435" i="14"/>
  <c r="G436" i="14"/>
  <c r="G437" i="14"/>
  <c r="E438" i="14"/>
  <c r="F438" i="14"/>
  <c r="G438" i="14"/>
  <c r="E439" i="14"/>
  <c r="F439" i="14"/>
  <c r="G439" i="14"/>
  <c r="E440" i="14"/>
  <c r="F440" i="14"/>
  <c r="G440" i="14"/>
  <c r="G441" i="14"/>
  <c r="F442" i="14"/>
  <c r="G442" i="14"/>
  <c r="E443" i="14"/>
  <c r="F443" i="14"/>
  <c r="G443" i="14"/>
  <c r="E444" i="14"/>
  <c r="F444" i="14"/>
  <c r="G444" i="14"/>
  <c r="E445" i="14"/>
  <c r="F445" i="14"/>
  <c r="G445" i="14"/>
  <c r="G446" i="14"/>
  <c r="F447" i="14"/>
  <c r="G447" i="14"/>
  <c r="G448" i="14"/>
  <c r="E449" i="14"/>
  <c r="F449" i="14"/>
  <c r="G449" i="14"/>
  <c r="G450" i="14"/>
  <c r="E451" i="14"/>
  <c r="F451" i="14"/>
  <c r="G451" i="14"/>
  <c r="E452" i="14"/>
  <c r="F452" i="14"/>
  <c r="G452" i="14"/>
  <c r="E453" i="14"/>
  <c r="F453" i="14"/>
  <c r="G453" i="14"/>
  <c r="E454" i="14"/>
  <c r="F454" i="14"/>
  <c r="G454" i="14"/>
  <c r="G455" i="14"/>
  <c r="F456" i="14"/>
  <c r="G456" i="14"/>
  <c r="E457" i="14"/>
  <c r="F457" i="14"/>
  <c r="G457" i="14"/>
  <c r="E458" i="14"/>
  <c r="G458" i="14"/>
  <c r="F459" i="14"/>
  <c r="G459" i="14"/>
  <c r="G460" i="14"/>
  <c r="E461" i="14"/>
  <c r="G461" i="14"/>
  <c r="E462" i="14"/>
  <c r="F462" i="14"/>
  <c r="G462" i="14"/>
  <c r="G463" i="14"/>
  <c r="G464" i="14"/>
  <c r="E465" i="14"/>
  <c r="F465" i="14"/>
  <c r="G465" i="14"/>
  <c r="G466" i="14"/>
  <c r="G467" i="14"/>
  <c r="G468" i="14"/>
  <c r="E469" i="14"/>
  <c r="F469" i="14"/>
  <c r="G469" i="14"/>
  <c r="E470" i="14"/>
  <c r="F470" i="14"/>
  <c r="G470" i="14"/>
  <c r="E471" i="14"/>
  <c r="F471" i="14"/>
  <c r="G471" i="14"/>
  <c r="E472" i="14"/>
  <c r="F472" i="14"/>
  <c r="G472" i="14"/>
  <c r="E473" i="14"/>
  <c r="F473" i="14"/>
  <c r="G473" i="14"/>
  <c r="G474" i="14"/>
  <c r="G475" i="14"/>
  <c r="E476" i="14"/>
  <c r="G476" i="14"/>
  <c r="F477" i="14"/>
  <c r="G477" i="14"/>
  <c r="G478" i="14"/>
  <c r="G479" i="14"/>
  <c r="G480" i="14"/>
  <c r="E481" i="14"/>
  <c r="F481" i="14"/>
  <c r="G481" i="14"/>
  <c r="E482" i="14"/>
  <c r="F482" i="14"/>
  <c r="G482" i="14"/>
  <c r="G483" i="14"/>
  <c r="G484" i="14"/>
  <c r="G485" i="14"/>
  <c r="E486" i="14"/>
  <c r="F486" i="14"/>
  <c r="G486" i="14"/>
  <c r="E487" i="14"/>
  <c r="F487" i="14"/>
  <c r="G487" i="14"/>
  <c r="E488" i="14"/>
  <c r="F488" i="14"/>
  <c r="G488" i="14"/>
  <c r="E489" i="14"/>
  <c r="F489" i="14"/>
  <c r="G489" i="14"/>
  <c r="G490" i="14"/>
  <c r="G491" i="14"/>
  <c r="E492" i="14"/>
  <c r="G492" i="14"/>
  <c r="G493" i="14"/>
  <c r="E494" i="14"/>
  <c r="F494" i="14"/>
  <c r="G494" i="14"/>
  <c r="E495" i="14"/>
  <c r="F495" i="14"/>
  <c r="G495" i="14"/>
  <c r="E496" i="14"/>
  <c r="F496" i="14"/>
  <c r="G496" i="14"/>
  <c r="E497" i="14"/>
  <c r="G497" i="14"/>
  <c r="E498" i="14"/>
  <c r="F498" i="14"/>
  <c r="G498" i="14"/>
  <c r="G499" i="14"/>
  <c r="G296" i="13"/>
  <c r="G297" i="13"/>
  <c r="G298" i="13"/>
  <c r="E299" i="13"/>
  <c r="F299" i="13"/>
  <c r="G299" i="13"/>
  <c r="E300" i="13"/>
  <c r="F300" i="13"/>
  <c r="G300" i="13"/>
  <c r="G301" i="13"/>
  <c r="G302" i="13"/>
  <c r="G303" i="13"/>
  <c r="G304" i="13"/>
  <c r="E305" i="13"/>
  <c r="G305" i="13"/>
  <c r="E306" i="13"/>
  <c r="F306" i="13"/>
  <c r="G306" i="13"/>
  <c r="G307" i="13"/>
  <c r="G308" i="13"/>
  <c r="F309" i="13"/>
  <c r="G309" i="13"/>
  <c r="G310" i="13"/>
  <c r="G311" i="13"/>
  <c r="E312" i="13"/>
  <c r="F312" i="13"/>
  <c r="G312" i="13"/>
  <c r="E313" i="13"/>
  <c r="F313" i="13"/>
  <c r="G313" i="13"/>
  <c r="G314" i="13"/>
  <c r="G315" i="13"/>
  <c r="E316" i="13"/>
  <c r="G316" i="13"/>
  <c r="G317" i="13"/>
  <c r="G318" i="13"/>
  <c r="G319" i="13"/>
  <c r="G320" i="13"/>
  <c r="G321" i="13"/>
  <c r="E322" i="13"/>
  <c r="F322" i="13"/>
  <c r="G322" i="13"/>
  <c r="G323" i="13"/>
  <c r="F324" i="13"/>
  <c r="G324" i="13"/>
  <c r="E325" i="13"/>
  <c r="F325" i="13"/>
  <c r="G325" i="13"/>
  <c r="G326" i="13"/>
  <c r="G327" i="13"/>
  <c r="G328" i="13"/>
  <c r="G329" i="13"/>
  <c r="G330" i="13"/>
  <c r="E331" i="13"/>
  <c r="F331" i="13"/>
  <c r="G331" i="13"/>
  <c r="G332" i="13"/>
  <c r="G333" i="13"/>
  <c r="G334" i="13"/>
  <c r="G335" i="13"/>
  <c r="E336" i="13"/>
  <c r="F336" i="13"/>
  <c r="G336" i="13"/>
  <c r="G337" i="13"/>
  <c r="G338" i="13"/>
  <c r="G339" i="13"/>
  <c r="G340" i="13"/>
  <c r="G341" i="13"/>
  <c r="E342" i="13"/>
  <c r="F342" i="13"/>
  <c r="G342" i="13"/>
  <c r="G343" i="13"/>
  <c r="G344" i="13"/>
  <c r="G345" i="13"/>
  <c r="G346" i="13"/>
  <c r="G347" i="13"/>
  <c r="F348" i="13"/>
  <c r="G348" i="13"/>
  <c r="E349" i="13"/>
  <c r="F349" i="13"/>
  <c r="G349" i="13"/>
  <c r="G350" i="13"/>
  <c r="E351" i="13"/>
  <c r="F351" i="13"/>
  <c r="G351" i="13"/>
  <c r="E352" i="13"/>
  <c r="G352" i="13"/>
  <c r="E353" i="13"/>
  <c r="G353" i="13"/>
  <c r="G354" i="13"/>
  <c r="E355" i="13"/>
  <c r="F355" i="13"/>
  <c r="G355" i="13"/>
  <c r="G356" i="13"/>
  <c r="G357" i="13"/>
  <c r="G358" i="13"/>
  <c r="G359" i="13"/>
  <c r="G360" i="13"/>
  <c r="E361" i="13"/>
  <c r="F361" i="13"/>
  <c r="G361" i="13"/>
  <c r="E362" i="13"/>
  <c r="F362" i="13"/>
  <c r="G362" i="13"/>
  <c r="G363" i="13"/>
  <c r="G364" i="13"/>
  <c r="G365" i="13"/>
  <c r="F366" i="13"/>
  <c r="G366" i="13"/>
  <c r="E367" i="13"/>
  <c r="F367" i="13"/>
  <c r="G367" i="13"/>
  <c r="G368" i="13"/>
  <c r="G369" i="13"/>
  <c r="G370" i="13"/>
  <c r="G371" i="13"/>
  <c r="G372" i="13"/>
  <c r="G373" i="13"/>
  <c r="G374" i="13"/>
  <c r="G375" i="13"/>
  <c r="G376" i="13"/>
  <c r="G377" i="13"/>
  <c r="G378" i="13"/>
  <c r="G379" i="13"/>
  <c r="G380" i="13"/>
  <c r="G381" i="13"/>
  <c r="E382" i="13"/>
  <c r="F382" i="13"/>
  <c r="G382" i="13"/>
  <c r="G383" i="13"/>
  <c r="E384" i="13"/>
  <c r="F384" i="13"/>
  <c r="G384" i="13"/>
  <c r="E385" i="13"/>
  <c r="G385" i="13"/>
  <c r="H385" i="13" s="1"/>
  <c r="G386" i="13"/>
  <c r="G387" i="13"/>
  <c r="G388" i="13"/>
  <c r="E389" i="13"/>
  <c r="F389" i="13"/>
  <c r="G389" i="13"/>
  <c r="E390" i="13"/>
  <c r="F390" i="13"/>
  <c r="G390" i="13"/>
  <c r="G391" i="13"/>
  <c r="G392" i="13"/>
  <c r="G393" i="13"/>
  <c r="E394" i="13"/>
  <c r="F394" i="13"/>
  <c r="G394" i="13"/>
  <c r="E395" i="13"/>
  <c r="F395" i="13"/>
  <c r="G395" i="13"/>
  <c r="E396" i="13"/>
  <c r="F396" i="13"/>
  <c r="G396" i="13"/>
  <c r="E397" i="13"/>
  <c r="F397" i="13"/>
  <c r="G397" i="13"/>
  <c r="G398" i="13"/>
  <c r="E399" i="13"/>
  <c r="F399" i="13"/>
  <c r="G399" i="13"/>
  <c r="G400" i="13"/>
  <c r="G401" i="13"/>
  <c r="E402" i="13"/>
  <c r="G402" i="13"/>
  <c r="G403" i="13"/>
  <c r="E404" i="13"/>
  <c r="F404" i="13"/>
  <c r="G404" i="13"/>
  <c r="G405" i="13"/>
  <c r="G406" i="13"/>
  <c r="G407" i="13"/>
  <c r="G408" i="13"/>
  <c r="E409" i="13"/>
  <c r="F409" i="13"/>
  <c r="G409" i="13"/>
  <c r="E410" i="13"/>
  <c r="G410" i="13"/>
  <c r="G411" i="13"/>
  <c r="G412" i="13"/>
  <c r="G413" i="13"/>
  <c r="E414" i="13"/>
  <c r="F414" i="13"/>
  <c r="G414" i="13"/>
  <c r="E415" i="13"/>
  <c r="F415" i="13"/>
  <c r="G415" i="13"/>
  <c r="G416" i="13"/>
  <c r="G417" i="13"/>
  <c r="E418" i="13"/>
  <c r="F418" i="13"/>
  <c r="G418" i="13"/>
  <c r="E419" i="13"/>
  <c r="F419" i="13"/>
  <c r="G419" i="13"/>
  <c r="F420" i="13"/>
  <c r="G420" i="13"/>
  <c r="E421" i="13"/>
  <c r="F421" i="13"/>
  <c r="G421" i="13"/>
  <c r="G422" i="13"/>
  <c r="E423" i="13"/>
  <c r="F423" i="13"/>
  <c r="G423" i="13"/>
  <c r="E424" i="13"/>
  <c r="F424" i="13"/>
  <c r="G424" i="13"/>
  <c r="E425" i="13"/>
  <c r="F425" i="13"/>
  <c r="G425" i="13"/>
  <c r="G426" i="13"/>
  <c r="E427" i="13"/>
  <c r="F427" i="13"/>
  <c r="G427" i="13"/>
  <c r="G428" i="13"/>
  <c r="F429" i="13"/>
  <c r="G429" i="13"/>
  <c r="F430" i="13"/>
  <c r="G430" i="13"/>
  <c r="E431" i="13"/>
  <c r="F431" i="13"/>
  <c r="G431" i="13"/>
  <c r="E432" i="13"/>
  <c r="F432" i="13"/>
  <c r="G432" i="13"/>
  <c r="E433" i="13"/>
  <c r="G433" i="13"/>
  <c r="G434" i="13"/>
  <c r="E435" i="13"/>
  <c r="F435" i="13"/>
  <c r="G435" i="13"/>
  <c r="G436" i="13"/>
  <c r="G437" i="13"/>
  <c r="E438" i="13"/>
  <c r="F438" i="13"/>
  <c r="G438" i="13"/>
  <c r="F439" i="13"/>
  <c r="G439" i="13"/>
  <c r="E440" i="13"/>
  <c r="F440" i="13"/>
  <c r="G440" i="13"/>
  <c r="G441" i="13"/>
  <c r="F442" i="13"/>
  <c r="G442" i="13"/>
  <c r="G443" i="13"/>
  <c r="E444" i="13"/>
  <c r="F444" i="13"/>
  <c r="G444" i="13"/>
  <c r="E445" i="13"/>
  <c r="F445" i="13"/>
  <c r="G445" i="13"/>
  <c r="E446" i="13"/>
  <c r="F446" i="13"/>
  <c r="G446" i="13"/>
  <c r="F447" i="13"/>
  <c r="G447" i="13"/>
  <c r="G448" i="13"/>
  <c r="E449" i="13"/>
  <c r="F449" i="13"/>
  <c r="G449" i="13"/>
  <c r="E450" i="13"/>
  <c r="G450" i="13"/>
  <c r="E451" i="13"/>
  <c r="F451" i="13"/>
  <c r="G451" i="13"/>
  <c r="E452" i="13"/>
  <c r="F452" i="13"/>
  <c r="G452" i="13"/>
  <c r="F453" i="13"/>
  <c r="G453" i="13"/>
  <c r="E454" i="13"/>
  <c r="F454" i="13"/>
  <c r="G454" i="13"/>
  <c r="G455" i="13"/>
  <c r="E456" i="13"/>
  <c r="F456" i="13"/>
  <c r="G456" i="13"/>
  <c r="G457" i="13"/>
  <c r="G458" i="13"/>
  <c r="E459" i="13"/>
  <c r="F459" i="13"/>
  <c r="G459" i="13"/>
  <c r="G460" i="13"/>
  <c r="G461" i="13"/>
  <c r="E462" i="13"/>
  <c r="F462" i="13"/>
  <c r="G462" i="13"/>
  <c r="G463" i="13"/>
  <c r="G464" i="13"/>
  <c r="E465" i="13"/>
  <c r="G465" i="13"/>
  <c r="F466" i="13"/>
  <c r="G466" i="13"/>
  <c r="G467" i="13"/>
  <c r="G468" i="13"/>
  <c r="E469" i="13"/>
  <c r="F469" i="13"/>
  <c r="G469" i="13"/>
  <c r="E470" i="13"/>
  <c r="F470" i="13"/>
  <c r="G470" i="13"/>
  <c r="E471" i="13"/>
  <c r="F471" i="13"/>
  <c r="G471" i="13"/>
  <c r="E472" i="13"/>
  <c r="G472" i="13"/>
  <c r="G473" i="13"/>
  <c r="E474" i="13"/>
  <c r="F474" i="13"/>
  <c r="G474" i="13"/>
  <c r="F475" i="13"/>
  <c r="G475" i="13"/>
  <c r="E476" i="13"/>
  <c r="F476" i="13"/>
  <c r="G476" i="13"/>
  <c r="E477" i="13"/>
  <c r="F477" i="13"/>
  <c r="G477" i="13"/>
  <c r="G478" i="13"/>
  <c r="G479" i="13"/>
  <c r="G480" i="13"/>
  <c r="E481" i="13"/>
  <c r="F481" i="13"/>
  <c r="G481" i="13"/>
  <c r="E482" i="13"/>
  <c r="F482" i="13"/>
  <c r="G482" i="13"/>
  <c r="G483" i="13"/>
  <c r="G484" i="13"/>
  <c r="G485" i="13"/>
  <c r="G486" i="13"/>
  <c r="G487" i="13"/>
  <c r="E488" i="13"/>
  <c r="F488" i="13"/>
  <c r="G488" i="13"/>
  <c r="E489" i="13"/>
  <c r="F489" i="13"/>
  <c r="G489" i="13"/>
  <c r="G490" i="13"/>
  <c r="G491" i="13"/>
  <c r="G492" i="13"/>
  <c r="G493" i="13"/>
  <c r="E494" i="13"/>
  <c r="F494" i="13"/>
  <c r="G494" i="13"/>
  <c r="E495" i="13"/>
  <c r="F495" i="13"/>
  <c r="G495" i="13"/>
  <c r="E496" i="13"/>
  <c r="F496" i="13"/>
  <c r="G496" i="13"/>
  <c r="G497" i="13"/>
  <c r="E498" i="13"/>
  <c r="F498" i="13"/>
  <c r="G498" i="13"/>
  <c r="E499" i="13"/>
  <c r="G499" i="13"/>
  <c r="G296" i="12"/>
  <c r="G297" i="12"/>
  <c r="G298" i="12"/>
  <c r="E299" i="12"/>
  <c r="F299" i="12"/>
  <c r="G299" i="12"/>
  <c r="G300" i="12"/>
  <c r="G301" i="12"/>
  <c r="G302" i="12"/>
  <c r="E303" i="12"/>
  <c r="G303" i="12"/>
  <c r="G304" i="12"/>
  <c r="G305" i="12"/>
  <c r="E306" i="12"/>
  <c r="F306" i="12"/>
  <c r="G306" i="12"/>
  <c r="G307" i="12"/>
  <c r="G308" i="12"/>
  <c r="E309" i="12"/>
  <c r="F309" i="12"/>
  <c r="G309" i="12"/>
  <c r="G310" i="12"/>
  <c r="G311" i="12"/>
  <c r="E312" i="12"/>
  <c r="F312" i="12"/>
  <c r="G312" i="12"/>
  <c r="E313" i="12"/>
  <c r="F313" i="12"/>
  <c r="G313" i="12"/>
  <c r="G314" i="12"/>
  <c r="G315" i="12"/>
  <c r="E316" i="12"/>
  <c r="F316" i="12"/>
  <c r="G316" i="12"/>
  <c r="G317" i="12"/>
  <c r="G318" i="12"/>
  <c r="G319" i="12"/>
  <c r="F320" i="12"/>
  <c r="G320" i="12"/>
  <c r="G321" i="12"/>
  <c r="G322" i="12"/>
  <c r="G323" i="12"/>
  <c r="G324" i="12"/>
  <c r="G325" i="12"/>
  <c r="G326" i="12"/>
  <c r="G327" i="12"/>
  <c r="G328" i="12"/>
  <c r="G329" i="12"/>
  <c r="G330" i="12"/>
  <c r="E331" i="12"/>
  <c r="F331" i="12"/>
  <c r="G331" i="12"/>
  <c r="G332" i="12"/>
  <c r="G333" i="12"/>
  <c r="G334" i="12"/>
  <c r="G335" i="12"/>
  <c r="G336" i="12"/>
  <c r="G337" i="12"/>
  <c r="G338" i="12"/>
  <c r="G339" i="12"/>
  <c r="G340" i="12"/>
  <c r="G341" i="12"/>
  <c r="E342" i="12"/>
  <c r="G342" i="12"/>
  <c r="G343" i="12"/>
  <c r="G344" i="12"/>
  <c r="G345" i="12"/>
  <c r="F346" i="12"/>
  <c r="G346" i="12"/>
  <c r="G347" i="12"/>
  <c r="E348" i="12"/>
  <c r="F348" i="12"/>
  <c r="G348" i="12"/>
  <c r="E349" i="12"/>
  <c r="G349" i="12"/>
  <c r="G350" i="12"/>
  <c r="G351" i="12"/>
  <c r="E352" i="12"/>
  <c r="F352" i="12"/>
  <c r="G352" i="12"/>
  <c r="G353" i="12"/>
  <c r="G354" i="12"/>
  <c r="E355" i="12"/>
  <c r="G355" i="12"/>
  <c r="G356" i="12"/>
  <c r="G357" i="12"/>
  <c r="G358" i="12"/>
  <c r="G359" i="12"/>
  <c r="G360" i="12"/>
  <c r="E361" i="12"/>
  <c r="F361" i="12"/>
  <c r="G361" i="12"/>
  <c r="F362" i="12"/>
  <c r="G362" i="12"/>
  <c r="G363" i="12"/>
  <c r="F364" i="12"/>
  <c r="G364" i="12"/>
  <c r="G365" i="12"/>
  <c r="F366" i="12"/>
  <c r="G366" i="12"/>
  <c r="G367" i="12"/>
  <c r="G368" i="12"/>
  <c r="G369" i="12"/>
  <c r="G370" i="12"/>
  <c r="G371" i="12"/>
  <c r="G372" i="12"/>
  <c r="G373" i="12"/>
  <c r="E374" i="12"/>
  <c r="F374" i="12"/>
  <c r="G374" i="12"/>
  <c r="G375" i="12"/>
  <c r="F376" i="12"/>
  <c r="G376" i="12"/>
  <c r="G377" i="12"/>
  <c r="G378" i="12"/>
  <c r="G379" i="12"/>
  <c r="G380" i="12"/>
  <c r="F381" i="12"/>
  <c r="G381" i="12"/>
  <c r="E382" i="12"/>
  <c r="F382" i="12"/>
  <c r="G382" i="12"/>
  <c r="G383" i="12"/>
  <c r="G384" i="12"/>
  <c r="G385" i="12"/>
  <c r="E386" i="12"/>
  <c r="F386" i="12"/>
  <c r="G386" i="12"/>
  <c r="G387" i="12"/>
  <c r="E388" i="12"/>
  <c r="G388" i="12"/>
  <c r="G389" i="12"/>
  <c r="F390" i="12"/>
  <c r="G390" i="12"/>
  <c r="G391" i="12"/>
  <c r="G392" i="12"/>
  <c r="G393" i="12"/>
  <c r="E394" i="12"/>
  <c r="F394" i="12"/>
  <c r="G394" i="12"/>
  <c r="E395" i="12"/>
  <c r="F395" i="12"/>
  <c r="G395" i="12"/>
  <c r="E396" i="12"/>
  <c r="F396" i="12"/>
  <c r="G396" i="12"/>
  <c r="G397" i="12"/>
  <c r="G398" i="12"/>
  <c r="E399" i="12"/>
  <c r="G399" i="12"/>
  <c r="E400" i="12"/>
  <c r="F400" i="12"/>
  <c r="G400" i="12"/>
  <c r="G401" i="12"/>
  <c r="E402" i="12"/>
  <c r="F402" i="12"/>
  <c r="G402" i="12"/>
  <c r="G403" i="12"/>
  <c r="G404" i="12"/>
  <c r="G405" i="12"/>
  <c r="G406" i="12"/>
  <c r="G407" i="12"/>
  <c r="G408" i="12"/>
  <c r="F409" i="12"/>
  <c r="G409" i="12"/>
  <c r="E410" i="12"/>
  <c r="F410" i="12"/>
  <c r="G410" i="12"/>
  <c r="G411" i="12"/>
  <c r="G412" i="12"/>
  <c r="F413" i="12"/>
  <c r="G413" i="12"/>
  <c r="E414" i="12"/>
  <c r="F414" i="12"/>
  <c r="G414" i="12"/>
  <c r="E415" i="12"/>
  <c r="F415" i="12"/>
  <c r="G415" i="12"/>
  <c r="E416" i="12"/>
  <c r="F416" i="12"/>
  <c r="G416" i="12"/>
  <c r="F417" i="12"/>
  <c r="G417" i="12"/>
  <c r="G418" i="12"/>
  <c r="G419" i="12"/>
  <c r="E420" i="12"/>
  <c r="F420" i="12"/>
  <c r="G420" i="12"/>
  <c r="E421" i="12"/>
  <c r="F421" i="12"/>
  <c r="G421" i="12"/>
  <c r="G422" i="12"/>
  <c r="G423" i="12"/>
  <c r="E424" i="12"/>
  <c r="F424" i="12"/>
  <c r="G424" i="12"/>
  <c r="E425" i="12"/>
  <c r="F425" i="12"/>
  <c r="G425" i="12"/>
  <c r="E426" i="12"/>
  <c r="F426" i="12"/>
  <c r="G426" i="12"/>
  <c r="G427" i="12"/>
  <c r="F428" i="12"/>
  <c r="G428" i="12"/>
  <c r="G429" i="12"/>
  <c r="E430" i="12"/>
  <c r="G430" i="12"/>
  <c r="G431" i="12"/>
  <c r="G432" i="12"/>
  <c r="G433" i="12"/>
  <c r="G434" i="12"/>
  <c r="G435" i="12"/>
  <c r="G436" i="12"/>
  <c r="G437" i="12"/>
  <c r="G438" i="12"/>
  <c r="E439" i="12"/>
  <c r="F439" i="12"/>
  <c r="G439" i="12"/>
  <c r="G440" i="12"/>
  <c r="G441" i="12"/>
  <c r="F442" i="12"/>
  <c r="G442" i="12"/>
  <c r="E443" i="12"/>
  <c r="G443" i="12"/>
  <c r="E444" i="12"/>
  <c r="F444" i="12"/>
  <c r="G444" i="12"/>
  <c r="E445" i="12"/>
  <c r="F445" i="12"/>
  <c r="G445" i="12"/>
  <c r="G446" i="12"/>
  <c r="G447" i="12"/>
  <c r="E448" i="12"/>
  <c r="G448" i="12"/>
  <c r="E449" i="12"/>
  <c r="F449" i="12"/>
  <c r="G449" i="12"/>
  <c r="E450" i="12"/>
  <c r="G450" i="12"/>
  <c r="E451" i="12"/>
  <c r="F451" i="12"/>
  <c r="G451" i="12"/>
  <c r="E452" i="12"/>
  <c r="F452" i="12"/>
  <c r="G452" i="12"/>
  <c r="E453" i="12"/>
  <c r="F453" i="12"/>
  <c r="G453" i="12"/>
  <c r="E454" i="12"/>
  <c r="F454" i="12"/>
  <c r="G454" i="12"/>
  <c r="E455" i="12"/>
  <c r="G455" i="12"/>
  <c r="E456" i="12"/>
  <c r="F456" i="12"/>
  <c r="G456" i="12"/>
  <c r="E457" i="12"/>
  <c r="F457" i="12"/>
  <c r="G457" i="12"/>
  <c r="G458" i="12"/>
  <c r="E459" i="12"/>
  <c r="F459" i="12"/>
  <c r="G459" i="12"/>
  <c r="G460" i="12"/>
  <c r="E461" i="12"/>
  <c r="F461" i="12"/>
  <c r="G461" i="12"/>
  <c r="E462" i="12"/>
  <c r="F462" i="12"/>
  <c r="G462" i="12"/>
  <c r="G463" i="12"/>
  <c r="G464" i="12"/>
  <c r="E465" i="12"/>
  <c r="G465" i="12"/>
  <c r="F466" i="12"/>
  <c r="G466" i="12"/>
  <c r="G467" i="12"/>
  <c r="G468" i="12"/>
  <c r="E469" i="12"/>
  <c r="G469" i="12"/>
  <c r="E470" i="12"/>
  <c r="F470" i="12"/>
  <c r="G470" i="12"/>
  <c r="G471" i="12"/>
  <c r="E472" i="12"/>
  <c r="F472" i="12"/>
  <c r="G472" i="12"/>
  <c r="E473" i="12"/>
  <c r="G473" i="12"/>
  <c r="E474" i="12"/>
  <c r="F474" i="12"/>
  <c r="G474" i="12"/>
  <c r="E475" i="12"/>
  <c r="F475" i="12"/>
  <c r="G475" i="12"/>
  <c r="F476" i="12"/>
  <c r="G476" i="12"/>
  <c r="F477" i="12"/>
  <c r="G477" i="12"/>
  <c r="G478" i="12"/>
  <c r="G479" i="12"/>
  <c r="G480" i="12"/>
  <c r="E481" i="12"/>
  <c r="F481" i="12"/>
  <c r="G481" i="12"/>
  <c r="E482" i="12"/>
  <c r="F482" i="12"/>
  <c r="G482" i="12"/>
  <c r="G483" i="12"/>
  <c r="G484" i="12"/>
  <c r="G485" i="12"/>
  <c r="E486" i="12"/>
  <c r="F486" i="12"/>
  <c r="G486" i="12"/>
  <c r="G487" i="12"/>
  <c r="E488" i="12"/>
  <c r="F488" i="12"/>
  <c r="G488" i="12"/>
  <c r="E489" i="12"/>
  <c r="F489" i="12"/>
  <c r="G489" i="12"/>
  <c r="E490" i="12"/>
  <c r="F490" i="12"/>
  <c r="G490" i="12"/>
  <c r="G491" i="12"/>
  <c r="G492" i="12"/>
  <c r="G493" i="12"/>
  <c r="E494" i="12"/>
  <c r="G494" i="12"/>
  <c r="E495" i="12"/>
  <c r="F495" i="12"/>
  <c r="G495" i="12"/>
  <c r="E496" i="12"/>
  <c r="F496" i="12"/>
  <c r="G496" i="12"/>
  <c r="F497" i="12"/>
  <c r="G497" i="12"/>
  <c r="E498" i="12"/>
  <c r="F498" i="12"/>
  <c r="G498" i="12"/>
  <c r="E499" i="12"/>
  <c r="F499" i="12"/>
  <c r="G499" i="12"/>
  <c r="G296" i="11"/>
  <c r="G297" i="11"/>
  <c r="G298" i="11"/>
  <c r="E299" i="11"/>
  <c r="F299" i="11"/>
  <c r="G299" i="11"/>
  <c r="G300" i="11"/>
  <c r="G301" i="11"/>
  <c r="G302" i="11"/>
  <c r="G303" i="11"/>
  <c r="G304" i="11"/>
  <c r="G305" i="11"/>
  <c r="E306" i="11"/>
  <c r="F306" i="11"/>
  <c r="G306" i="11"/>
  <c r="G307" i="11"/>
  <c r="G308" i="11"/>
  <c r="E309" i="11"/>
  <c r="F309" i="11"/>
  <c r="G309" i="11"/>
  <c r="G310" i="11"/>
  <c r="G311" i="11"/>
  <c r="G312" i="11"/>
  <c r="E313" i="11"/>
  <c r="F313" i="11"/>
  <c r="G313" i="11"/>
  <c r="G314" i="11"/>
  <c r="G315" i="11"/>
  <c r="G316" i="11"/>
  <c r="G317" i="11"/>
  <c r="G318" i="11"/>
  <c r="G319" i="11"/>
  <c r="F320" i="11"/>
  <c r="G320" i="11"/>
  <c r="G321" i="11"/>
  <c r="E322" i="11"/>
  <c r="G322" i="11"/>
  <c r="E323" i="11"/>
  <c r="G323" i="11"/>
  <c r="G324" i="11"/>
  <c r="E325" i="11"/>
  <c r="F325" i="11"/>
  <c r="G325" i="11"/>
  <c r="G326" i="11"/>
  <c r="G327" i="11"/>
  <c r="G328" i="11"/>
  <c r="G329" i="11"/>
  <c r="G330" i="11"/>
  <c r="F331" i="11"/>
  <c r="G331" i="11"/>
  <c r="G332" i="11"/>
  <c r="G333" i="11"/>
  <c r="G334" i="11"/>
  <c r="G335" i="11"/>
  <c r="E336" i="11"/>
  <c r="F336" i="11"/>
  <c r="G336" i="11"/>
  <c r="G337" i="11"/>
  <c r="G338" i="11"/>
  <c r="G339" i="11"/>
  <c r="E340" i="11"/>
  <c r="F340" i="11"/>
  <c r="G340" i="11"/>
  <c r="E341" i="11"/>
  <c r="G341" i="11"/>
  <c r="H341" i="11" s="1"/>
  <c r="E342" i="11"/>
  <c r="G342" i="11"/>
  <c r="G343" i="11"/>
  <c r="G344" i="11"/>
  <c r="G345" i="11"/>
  <c r="E346" i="11"/>
  <c r="G346" i="11"/>
  <c r="G347" i="11"/>
  <c r="F348" i="11"/>
  <c r="G348" i="11"/>
  <c r="E349" i="11"/>
  <c r="F349" i="11"/>
  <c r="G349" i="11"/>
  <c r="G350" i="11"/>
  <c r="F351" i="11"/>
  <c r="G351" i="11"/>
  <c r="G352" i="11"/>
  <c r="G353" i="11"/>
  <c r="G354" i="11"/>
  <c r="E355" i="11"/>
  <c r="F355" i="11"/>
  <c r="G355" i="11"/>
  <c r="G356" i="11"/>
  <c r="G357" i="11"/>
  <c r="G358" i="11"/>
  <c r="G359" i="11"/>
  <c r="E360" i="11"/>
  <c r="F360" i="11"/>
  <c r="G360" i="11"/>
  <c r="G361" i="11"/>
  <c r="E362" i="11"/>
  <c r="F362" i="11"/>
  <c r="G362" i="11"/>
  <c r="G363" i="11"/>
  <c r="F364" i="11"/>
  <c r="G364" i="11"/>
  <c r="G365" i="11"/>
  <c r="E366" i="11"/>
  <c r="F366" i="11"/>
  <c r="G366" i="11"/>
  <c r="E367" i="11"/>
  <c r="F367" i="11"/>
  <c r="G367" i="11"/>
  <c r="E368" i="11"/>
  <c r="F368" i="11"/>
  <c r="G368" i="11"/>
  <c r="G369" i="11"/>
  <c r="G370" i="11"/>
  <c r="G371" i="11"/>
  <c r="G372" i="11"/>
  <c r="G373" i="11"/>
  <c r="E374" i="11"/>
  <c r="G374" i="11"/>
  <c r="E375" i="11"/>
  <c r="F375" i="11"/>
  <c r="G375" i="11"/>
  <c r="E376" i="11"/>
  <c r="F376" i="11"/>
  <c r="G376" i="11"/>
  <c r="G377" i="11"/>
  <c r="G378" i="11"/>
  <c r="G379" i="11"/>
  <c r="G380" i="11"/>
  <c r="F381" i="11"/>
  <c r="G381" i="11"/>
  <c r="E382" i="11"/>
  <c r="G382" i="11"/>
  <c r="G383" i="11"/>
  <c r="G384" i="11"/>
  <c r="G385" i="11"/>
  <c r="E386" i="11"/>
  <c r="F386" i="11"/>
  <c r="G386" i="11"/>
  <c r="G387" i="11"/>
  <c r="G388" i="11"/>
  <c r="G389" i="11"/>
  <c r="E390" i="11"/>
  <c r="F390" i="11"/>
  <c r="G390" i="11"/>
  <c r="G391" i="11"/>
  <c r="G392" i="11"/>
  <c r="G393" i="11"/>
  <c r="E394" i="11"/>
  <c r="F394" i="11"/>
  <c r="G394" i="11"/>
  <c r="G395" i="11"/>
  <c r="E396" i="11"/>
  <c r="F396" i="11"/>
  <c r="G396" i="11"/>
  <c r="E397" i="11"/>
  <c r="F397" i="11"/>
  <c r="G397" i="11"/>
  <c r="G398" i="11"/>
  <c r="G399" i="11"/>
  <c r="E400" i="11"/>
  <c r="G400" i="11"/>
  <c r="G401" i="11"/>
  <c r="E402" i="11"/>
  <c r="F402" i="11"/>
  <c r="G402" i="11"/>
  <c r="G403" i="11"/>
  <c r="E404" i="11"/>
  <c r="G404" i="11"/>
  <c r="G405" i="11"/>
  <c r="G406" i="11"/>
  <c r="E407" i="11"/>
  <c r="G407" i="11"/>
  <c r="G408" i="11"/>
  <c r="E409" i="11"/>
  <c r="G409" i="11"/>
  <c r="E410" i="11"/>
  <c r="F410" i="11"/>
  <c r="G410" i="11"/>
  <c r="G411" i="11"/>
  <c r="G412" i="11"/>
  <c r="F413" i="11"/>
  <c r="G413" i="11"/>
  <c r="E414" i="11"/>
  <c r="F414" i="11"/>
  <c r="G414" i="11"/>
  <c r="E415" i="11"/>
  <c r="F415" i="11"/>
  <c r="G415" i="11"/>
  <c r="E416" i="11"/>
  <c r="F416" i="11"/>
  <c r="G416" i="11"/>
  <c r="E417" i="11"/>
  <c r="F417" i="11"/>
  <c r="G417" i="11"/>
  <c r="E418" i="11"/>
  <c r="F418" i="11"/>
  <c r="G418" i="11"/>
  <c r="G419" i="11"/>
  <c r="G420" i="11"/>
  <c r="E421" i="11"/>
  <c r="F421" i="11"/>
  <c r="G421" i="11"/>
  <c r="E422" i="11"/>
  <c r="G422" i="11"/>
  <c r="E423" i="11"/>
  <c r="F423" i="11"/>
  <c r="G423" i="11"/>
  <c r="F424" i="11"/>
  <c r="G424" i="11"/>
  <c r="G425" i="11"/>
  <c r="E426" i="11"/>
  <c r="F426" i="11"/>
  <c r="G426" i="11"/>
  <c r="E427" i="11"/>
  <c r="F427" i="11"/>
  <c r="G427" i="11"/>
  <c r="E428" i="11"/>
  <c r="G428" i="11"/>
  <c r="H428" i="11" s="1"/>
  <c r="E429" i="11"/>
  <c r="F429" i="11"/>
  <c r="G429" i="11"/>
  <c r="E430" i="11"/>
  <c r="F430" i="11"/>
  <c r="G430" i="11"/>
  <c r="G431" i="11"/>
  <c r="G432" i="11"/>
  <c r="G433" i="11"/>
  <c r="G434" i="11"/>
  <c r="E435" i="11"/>
  <c r="F435" i="11"/>
  <c r="G435" i="11"/>
  <c r="F436" i="11"/>
  <c r="G436" i="11"/>
  <c r="G437" i="11"/>
  <c r="E438" i="11"/>
  <c r="F438" i="11"/>
  <c r="G438" i="11"/>
  <c r="E439" i="11"/>
  <c r="F439" i="11"/>
  <c r="G439" i="11"/>
  <c r="E440" i="11"/>
  <c r="F440" i="11"/>
  <c r="G440" i="11"/>
  <c r="G441" i="11"/>
  <c r="F442" i="11"/>
  <c r="G442" i="11"/>
  <c r="F443" i="11"/>
  <c r="G443" i="11"/>
  <c r="E444" i="11"/>
  <c r="F444" i="11"/>
  <c r="G444" i="11"/>
  <c r="E445" i="11"/>
  <c r="F445" i="11"/>
  <c r="G445" i="11"/>
  <c r="E446" i="11"/>
  <c r="F446" i="11"/>
  <c r="G446" i="11"/>
  <c r="F447" i="11"/>
  <c r="G447" i="11"/>
  <c r="E448" i="11"/>
  <c r="F448" i="11"/>
  <c r="G448" i="11"/>
  <c r="E449" i="11"/>
  <c r="F449" i="11"/>
  <c r="G449" i="11"/>
  <c r="F450" i="11"/>
  <c r="G450" i="11"/>
  <c r="E451" i="11"/>
  <c r="F451" i="11"/>
  <c r="G451" i="11"/>
  <c r="E452" i="11"/>
  <c r="F452" i="11"/>
  <c r="G452" i="11"/>
  <c r="F453" i="11"/>
  <c r="G453" i="11"/>
  <c r="E454" i="11"/>
  <c r="F454" i="11"/>
  <c r="G454" i="11"/>
  <c r="E455" i="11"/>
  <c r="G455" i="11"/>
  <c r="E456" i="11"/>
  <c r="F456" i="11"/>
  <c r="G456" i="11"/>
  <c r="E457" i="11"/>
  <c r="F457" i="11"/>
  <c r="G457" i="11"/>
  <c r="E458" i="11"/>
  <c r="F458" i="11"/>
  <c r="G458" i="11"/>
  <c r="E459" i="11"/>
  <c r="F459" i="11"/>
  <c r="G459" i="11"/>
  <c r="G460" i="11"/>
  <c r="E461" i="11"/>
  <c r="F461" i="11"/>
  <c r="G461" i="11"/>
  <c r="E462" i="11"/>
  <c r="F462" i="11"/>
  <c r="G462" i="11"/>
  <c r="G463" i="11"/>
  <c r="G464" i="11"/>
  <c r="F465" i="11"/>
  <c r="G465" i="11"/>
  <c r="E466" i="11"/>
  <c r="F466" i="11"/>
  <c r="G466" i="11"/>
  <c r="G467" i="11"/>
  <c r="G468" i="11"/>
  <c r="F469" i="11"/>
  <c r="G469" i="11"/>
  <c r="E470" i="11"/>
  <c r="F470" i="11"/>
  <c r="G470" i="11"/>
  <c r="F471" i="11"/>
  <c r="G471" i="11"/>
  <c r="E472" i="11"/>
  <c r="F472" i="11"/>
  <c r="G472" i="11"/>
  <c r="F473" i="11"/>
  <c r="G473" i="11"/>
  <c r="E474" i="11"/>
  <c r="F474" i="11"/>
  <c r="G474" i="11"/>
  <c r="E475" i="11"/>
  <c r="F475" i="11"/>
  <c r="G475" i="11"/>
  <c r="G476" i="11"/>
  <c r="E477" i="11"/>
  <c r="F477" i="11"/>
  <c r="G477" i="11"/>
  <c r="G478" i="11"/>
  <c r="E479" i="11"/>
  <c r="G479" i="11"/>
  <c r="G480" i="11"/>
  <c r="E481" i="11"/>
  <c r="F481" i="11"/>
  <c r="G481" i="11"/>
  <c r="E482" i="11"/>
  <c r="F482" i="11"/>
  <c r="G482" i="11"/>
  <c r="G483" i="11"/>
  <c r="G484" i="11"/>
  <c r="G485" i="11"/>
  <c r="F486" i="11"/>
  <c r="G486" i="11"/>
  <c r="E487" i="11"/>
  <c r="F487" i="11"/>
  <c r="G487" i="11"/>
  <c r="E488" i="11"/>
  <c r="F488" i="11"/>
  <c r="G488" i="11"/>
  <c r="E489" i="11"/>
  <c r="F489" i="11"/>
  <c r="G489" i="11"/>
  <c r="E490" i="11"/>
  <c r="F490" i="11"/>
  <c r="G490" i="11"/>
  <c r="G491" i="11"/>
  <c r="E492" i="11"/>
  <c r="F492" i="11"/>
  <c r="G492" i="11"/>
  <c r="E493" i="11"/>
  <c r="F493" i="11"/>
  <c r="G493" i="11"/>
  <c r="E494" i="11"/>
  <c r="F494" i="11"/>
  <c r="G494" i="11"/>
  <c r="E495" i="11"/>
  <c r="F495" i="11"/>
  <c r="G495" i="11"/>
  <c r="E496" i="11"/>
  <c r="F496" i="11"/>
  <c r="G496" i="11"/>
  <c r="E497" i="11"/>
  <c r="F497" i="11"/>
  <c r="G497" i="11"/>
  <c r="E498" i="11"/>
  <c r="F498" i="11"/>
  <c r="G498" i="11"/>
  <c r="E499" i="11"/>
  <c r="F499" i="11"/>
  <c r="G499" i="11"/>
  <c r="G296" i="10"/>
  <c r="G297" i="10"/>
  <c r="G298" i="10"/>
  <c r="E299" i="10"/>
  <c r="G299" i="10"/>
  <c r="G300" i="10"/>
  <c r="G301" i="10"/>
  <c r="G302" i="10"/>
  <c r="G303" i="10"/>
  <c r="G304" i="10"/>
  <c r="G305" i="10"/>
  <c r="E306" i="10"/>
  <c r="F306" i="10"/>
  <c r="G306" i="10"/>
  <c r="G307" i="10"/>
  <c r="G308" i="10"/>
  <c r="G309" i="10"/>
  <c r="G310" i="10"/>
  <c r="G311" i="10"/>
  <c r="G312" i="10"/>
  <c r="E313" i="10"/>
  <c r="G313" i="10"/>
  <c r="G314" i="10"/>
  <c r="G315" i="10"/>
  <c r="E316" i="10"/>
  <c r="F316" i="10"/>
  <c r="G316" i="10"/>
  <c r="G317" i="10"/>
  <c r="G318" i="10"/>
  <c r="G319" i="10"/>
  <c r="G320" i="10"/>
  <c r="G321" i="10"/>
  <c r="E322" i="10"/>
  <c r="F322" i="10"/>
  <c r="G322" i="10"/>
  <c r="G323" i="10"/>
  <c r="G324" i="10"/>
  <c r="F325" i="10"/>
  <c r="G325" i="10"/>
  <c r="G326" i="10"/>
  <c r="G327" i="10"/>
  <c r="G328" i="10"/>
  <c r="G329" i="10"/>
  <c r="G330" i="10"/>
  <c r="F331" i="10"/>
  <c r="G331" i="10"/>
  <c r="G332" i="10"/>
  <c r="G333" i="10"/>
  <c r="G334" i="10"/>
  <c r="G335" i="10"/>
  <c r="G336" i="10"/>
  <c r="G337" i="10"/>
  <c r="G338" i="10"/>
  <c r="G339" i="10"/>
  <c r="G340" i="10"/>
  <c r="G341" i="10"/>
  <c r="E342" i="10"/>
  <c r="F342" i="10"/>
  <c r="G342" i="10"/>
  <c r="G343" i="10"/>
  <c r="G344" i="10"/>
  <c r="G345" i="10"/>
  <c r="G346" i="10"/>
  <c r="G347" i="10"/>
  <c r="G348" i="10"/>
  <c r="E349" i="10"/>
  <c r="F349" i="10"/>
  <c r="G349" i="10"/>
  <c r="G350" i="10"/>
  <c r="G351" i="10"/>
  <c r="E352" i="10"/>
  <c r="F352" i="10"/>
  <c r="G352" i="10"/>
  <c r="G353" i="10"/>
  <c r="G354" i="10"/>
  <c r="G355" i="10"/>
  <c r="G356" i="10"/>
  <c r="G357" i="10"/>
  <c r="G358" i="10"/>
  <c r="G359" i="10"/>
  <c r="G360" i="10"/>
  <c r="E361" i="10"/>
  <c r="F361" i="10"/>
  <c r="G361" i="10"/>
  <c r="G362" i="10"/>
  <c r="G363" i="10"/>
  <c r="G364" i="10"/>
  <c r="G365" i="10"/>
  <c r="E366" i="10"/>
  <c r="F366" i="10"/>
  <c r="G366" i="10"/>
  <c r="E367" i="10"/>
  <c r="G367" i="10"/>
  <c r="G368" i="10"/>
  <c r="G369" i="10"/>
  <c r="G370" i="10"/>
  <c r="F371" i="10"/>
  <c r="G371" i="10"/>
  <c r="G372" i="10"/>
  <c r="F373" i="10"/>
  <c r="G373" i="10"/>
  <c r="E374" i="10"/>
  <c r="F374" i="10"/>
  <c r="G374" i="10"/>
  <c r="G375" i="10"/>
  <c r="E376" i="10"/>
  <c r="G376" i="10"/>
  <c r="G377" i="10"/>
  <c r="G378" i="10"/>
  <c r="G379" i="10"/>
  <c r="G380" i="10"/>
  <c r="G381" i="10"/>
  <c r="F382" i="10"/>
  <c r="G382" i="10"/>
  <c r="G383" i="10"/>
  <c r="E384" i="10"/>
  <c r="G384" i="10"/>
  <c r="G385" i="10"/>
  <c r="E386" i="10"/>
  <c r="G386" i="10"/>
  <c r="G387" i="10"/>
  <c r="G388" i="10"/>
  <c r="G389" i="10"/>
  <c r="E390" i="10"/>
  <c r="G390" i="10"/>
  <c r="G391" i="10"/>
  <c r="G392" i="10"/>
  <c r="G393" i="10"/>
  <c r="E394" i="10"/>
  <c r="F394" i="10"/>
  <c r="G394" i="10"/>
  <c r="G395" i="10"/>
  <c r="E396" i="10"/>
  <c r="F396" i="10"/>
  <c r="G396" i="10"/>
  <c r="E397" i="10"/>
  <c r="G397" i="10"/>
  <c r="G398" i="10"/>
  <c r="E399" i="10"/>
  <c r="F399" i="10"/>
  <c r="G399" i="10"/>
  <c r="G400" i="10"/>
  <c r="G401" i="10"/>
  <c r="E402" i="10"/>
  <c r="F402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E414" i="10"/>
  <c r="G414" i="10"/>
  <c r="G415" i="10"/>
  <c r="F416" i="10"/>
  <c r="G416" i="10"/>
  <c r="G417" i="10"/>
  <c r="G418" i="10"/>
  <c r="G419" i="10"/>
  <c r="G420" i="10"/>
  <c r="G421" i="10"/>
  <c r="G422" i="10"/>
  <c r="E423" i="10"/>
  <c r="F423" i="10"/>
  <c r="G423" i="10"/>
  <c r="F424" i="10"/>
  <c r="G424" i="10"/>
  <c r="E425" i="10"/>
  <c r="F425" i="10"/>
  <c r="G425" i="10"/>
  <c r="E426" i="10"/>
  <c r="F426" i="10"/>
  <c r="G426" i="10"/>
  <c r="E427" i="10"/>
  <c r="F427" i="10"/>
  <c r="G427" i="10"/>
  <c r="E428" i="10"/>
  <c r="G428" i="10"/>
  <c r="G429" i="10"/>
  <c r="G430" i="10"/>
  <c r="G431" i="10"/>
  <c r="G432" i="10"/>
  <c r="G433" i="10"/>
  <c r="G434" i="10"/>
  <c r="G435" i="10"/>
  <c r="G436" i="10"/>
  <c r="G437" i="10"/>
  <c r="G438" i="10"/>
  <c r="E439" i="10"/>
  <c r="G439" i="10"/>
  <c r="E440" i="10"/>
  <c r="F440" i="10"/>
  <c r="G440" i="10"/>
  <c r="G441" i="10"/>
  <c r="G442" i="10"/>
  <c r="G443" i="10"/>
  <c r="E444" i="10"/>
  <c r="F444" i="10"/>
  <c r="G444" i="10"/>
  <c r="E445" i="10"/>
  <c r="F445" i="10"/>
  <c r="G445" i="10"/>
  <c r="E446" i="10"/>
  <c r="F446" i="10"/>
  <c r="G446" i="10"/>
  <c r="G447" i="10"/>
  <c r="E448" i="10"/>
  <c r="F448" i="10"/>
  <c r="G448" i="10"/>
  <c r="G449" i="10"/>
  <c r="G450" i="10"/>
  <c r="E451" i="10"/>
  <c r="F451" i="10"/>
  <c r="G451" i="10"/>
  <c r="E452" i="10"/>
  <c r="F452" i="10"/>
  <c r="G452" i="10"/>
  <c r="E453" i="10"/>
  <c r="F453" i="10"/>
  <c r="G453" i="10"/>
  <c r="F454" i="10"/>
  <c r="G454" i="10"/>
  <c r="G455" i="10"/>
  <c r="G456" i="10"/>
  <c r="E457" i="10"/>
  <c r="F457" i="10"/>
  <c r="G457" i="10"/>
  <c r="G458" i="10"/>
  <c r="F459" i="10"/>
  <c r="G459" i="10"/>
  <c r="G460" i="10"/>
  <c r="E461" i="10"/>
  <c r="F461" i="10"/>
  <c r="G461" i="10"/>
  <c r="G462" i="10"/>
  <c r="G463" i="10"/>
  <c r="G464" i="10"/>
  <c r="G465" i="10"/>
  <c r="G466" i="10"/>
  <c r="G467" i="10"/>
  <c r="G468" i="10"/>
  <c r="E469" i="10"/>
  <c r="F469" i="10"/>
  <c r="G469" i="10"/>
  <c r="G470" i="10"/>
  <c r="E471" i="10"/>
  <c r="F471" i="10"/>
  <c r="G471" i="10"/>
  <c r="E472" i="10"/>
  <c r="F472" i="10"/>
  <c r="G472" i="10"/>
  <c r="E473" i="10"/>
  <c r="F473" i="10"/>
  <c r="G473" i="10"/>
  <c r="E474" i="10"/>
  <c r="F474" i="10"/>
  <c r="G474" i="10"/>
  <c r="E475" i="10"/>
  <c r="G475" i="10"/>
  <c r="E476" i="10"/>
  <c r="F476" i="10"/>
  <c r="G476" i="10"/>
  <c r="E477" i="10"/>
  <c r="G477" i="10"/>
  <c r="G478" i="10"/>
  <c r="G479" i="10"/>
  <c r="E480" i="10"/>
  <c r="G480" i="10"/>
  <c r="E481" i="10"/>
  <c r="F481" i="10"/>
  <c r="G481" i="10"/>
  <c r="E482" i="10"/>
  <c r="F482" i="10"/>
  <c r="G482" i="10"/>
  <c r="G483" i="10"/>
  <c r="G484" i="10"/>
  <c r="G485" i="10"/>
  <c r="E486" i="10"/>
  <c r="F486" i="10"/>
  <c r="G486" i="10"/>
  <c r="E487" i="10"/>
  <c r="F487" i="10"/>
  <c r="G487" i="10"/>
  <c r="E488" i="10"/>
  <c r="F488" i="10"/>
  <c r="G488" i="10"/>
  <c r="G489" i="10"/>
  <c r="G490" i="10"/>
  <c r="G491" i="10"/>
  <c r="G492" i="10"/>
  <c r="G493" i="10"/>
  <c r="G494" i="10"/>
  <c r="G495" i="10"/>
  <c r="E496" i="10"/>
  <c r="F496" i="10"/>
  <c r="G496" i="10"/>
  <c r="G497" i="10"/>
  <c r="G498" i="10"/>
  <c r="G499" i="10"/>
  <c r="G296" i="9"/>
  <c r="G297" i="9"/>
  <c r="G298" i="9"/>
  <c r="E299" i="9"/>
  <c r="F299" i="9"/>
  <c r="G299" i="9"/>
  <c r="E300" i="9"/>
  <c r="F300" i="9"/>
  <c r="G300" i="9"/>
  <c r="G301" i="9"/>
  <c r="E302" i="9"/>
  <c r="G302" i="9"/>
  <c r="E303" i="9"/>
  <c r="G303" i="9"/>
  <c r="H303" i="9" s="1"/>
  <c r="G304" i="9"/>
  <c r="E305" i="9"/>
  <c r="F305" i="9"/>
  <c r="G305" i="9"/>
  <c r="E306" i="9"/>
  <c r="F306" i="9"/>
  <c r="G306" i="9"/>
  <c r="G307" i="9"/>
  <c r="F308" i="9"/>
  <c r="G308" i="9"/>
  <c r="E309" i="9"/>
  <c r="F309" i="9"/>
  <c r="G309" i="9"/>
  <c r="G310" i="9"/>
  <c r="G311" i="9"/>
  <c r="E312" i="9"/>
  <c r="F312" i="9"/>
  <c r="G312" i="9"/>
  <c r="E313" i="9"/>
  <c r="F313" i="9"/>
  <c r="G313" i="9"/>
  <c r="G314" i="9"/>
  <c r="F315" i="9"/>
  <c r="G315" i="9"/>
  <c r="E316" i="9"/>
  <c r="F316" i="9"/>
  <c r="G316" i="9"/>
  <c r="G317" i="9"/>
  <c r="G318" i="9"/>
  <c r="G319" i="9"/>
  <c r="E320" i="9"/>
  <c r="F320" i="9"/>
  <c r="G320" i="9"/>
  <c r="E321" i="9"/>
  <c r="F321" i="9"/>
  <c r="G321" i="9"/>
  <c r="E322" i="9"/>
  <c r="F322" i="9"/>
  <c r="G322" i="9"/>
  <c r="G323" i="9"/>
  <c r="E324" i="9"/>
  <c r="F324" i="9"/>
  <c r="G324" i="9"/>
  <c r="G325" i="9"/>
  <c r="G326" i="9"/>
  <c r="G327" i="9"/>
  <c r="G328" i="9"/>
  <c r="E329" i="9"/>
  <c r="F329" i="9"/>
  <c r="G329" i="9"/>
  <c r="G330" i="9"/>
  <c r="E331" i="9"/>
  <c r="F331" i="9"/>
  <c r="G331" i="9"/>
  <c r="G332" i="9"/>
  <c r="G333" i="9"/>
  <c r="G334" i="9"/>
  <c r="G335" i="9"/>
  <c r="E336" i="9"/>
  <c r="F336" i="9"/>
  <c r="G336" i="9"/>
  <c r="E337" i="9"/>
  <c r="F337" i="9"/>
  <c r="G337" i="9"/>
  <c r="E338" i="9"/>
  <c r="F338" i="9"/>
  <c r="G338" i="9"/>
  <c r="F339" i="9"/>
  <c r="G339" i="9"/>
  <c r="G340" i="9"/>
  <c r="E341" i="9"/>
  <c r="F341" i="9"/>
  <c r="G341" i="9"/>
  <c r="E342" i="9"/>
  <c r="F342" i="9"/>
  <c r="G342" i="9"/>
  <c r="E343" i="9"/>
  <c r="F343" i="9"/>
  <c r="G343" i="9"/>
  <c r="G344" i="9"/>
  <c r="F345" i="9"/>
  <c r="G345" i="9"/>
  <c r="E346" i="9"/>
  <c r="F346" i="9"/>
  <c r="G346" i="9"/>
  <c r="G347" i="9"/>
  <c r="E348" i="9"/>
  <c r="F348" i="9"/>
  <c r="G348" i="9"/>
  <c r="E349" i="9"/>
  <c r="F349" i="9"/>
  <c r="G349" i="9"/>
  <c r="G350" i="9"/>
  <c r="E351" i="9"/>
  <c r="F351" i="9"/>
  <c r="G351" i="9"/>
  <c r="E352" i="9"/>
  <c r="F352" i="9"/>
  <c r="G352" i="9"/>
  <c r="E353" i="9"/>
  <c r="F353" i="9"/>
  <c r="G353" i="9"/>
  <c r="G354" i="9"/>
  <c r="E355" i="9"/>
  <c r="F355" i="9"/>
  <c r="G355" i="9"/>
  <c r="G356" i="9"/>
  <c r="G357" i="9"/>
  <c r="G358" i="9"/>
  <c r="F359" i="9"/>
  <c r="G359" i="9"/>
  <c r="E360" i="9"/>
  <c r="F360" i="9"/>
  <c r="G360" i="9"/>
  <c r="E361" i="9"/>
  <c r="F361" i="9"/>
  <c r="G361" i="9"/>
  <c r="E362" i="9"/>
  <c r="F362" i="9"/>
  <c r="G362" i="9"/>
  <c r="G363" i="9"/>
  <c r="G364" i="9"/>
  <c r="E365" i="9"/>
  <c r="F365" i="9"/>
  <c r="G365" i="9"/>
  <c r="G366" i="9"/>
  <c r="G367" i="9"/>
  <c r="G368" i="9"/>
  <c r="G369" i="9"/>
  <c r="G370" i="9"/>
  <c r="G371" i="9"/>
  <c r="G372" i="9"/>
  <c r="E373" i="9"/>
  <c r="F373" i="9"/>
  <c r="G373" i="9"/>
  <c r="G374" i="9"/>
  <c r="F375" i="9"/>
  <c r="G375" i="9"/>
  <c r="E376" i="9"/>
  <c r="F376" i="9"/>
  <c r="G376" i="9"/>
  <c r="E377" i="9"/>
  <c r="F377" i="9"/>
  <c r="G377" i="9"/>
  <c r="F378" i="9"/>
  <c r="G378" i="9"/>
  <c r="E379" i="9"/>
  <c r="F379" i="9"/>
  <c r="G379" i="9"/>
  <c r="E380" i="9"/>
  <c r="G380" i="9"/>
  <c r="E381" i="9"/>
  <c r="F381" i="9"/>
  <c r="G381" i="9"/>
  <c r="E382" i="9"/>
  <c r="F382" i="9"/>
  <c r="G382" i="9"/>
  <c r="E383" i="9"/>
  <c r="F383" i="9"/>
  <c r="G383" i="9"/>
  <c r="E384" i="9"/>
  <c r="F384" i="9"/>
  <c r="G384" i="9"/>
  <c r="E385" i="9"/>
  <c r="G385" i="9"/>
  <c r="E386" i="9"/>
  <c r="F386" i="9"/>
  <c r="G386" i="9"/>
  <c r="G387" i="9"/>
  <c r="E388" i="9"/>
  <c r="F388" i="9"/>
  <c r="G388" i="9"/>
  <c r="F389" i="9"/>
  <c r="G389" i="9"/>
  <c r="G390" i="9"/>
  <c r="E391" i="9"/>
  <c r="G391" i="9"/>
  <c r="G392" i="9"/>
  <c r="G393" i="9"/>
  <c r="E394" i="9"/>
  <c r="F394" i="9"/>
  <c r="G394" i="9"/>
  <c r="E395" i="9"/>
  <c r="F395" i="9"/>
  <c r="G395" i="9"/>
  <c r="E396" i="9"/>
  <c r="F396" i="9"/>
  <c r="G396" i="9"/>
  <c r="E397" i="9"/>
  <c r="F397" i="9"/>
  <c r="G397" i="9"/>
  <c r="E398" i="9"/>
  <c r="F398" i="9"/>
  <c r="G398" i="9"/>
  <c r="E399" i="9"/>
  <c r="F399" i="9"/>
  <c r="G399" i="9"/>
  <c r="E400" i="9"/>
  <c r="F400" i="9"/>
  <c r="G400" i="9"/>
  <c r="G401" i="9"/>
  <c r="E402" i="9"/>
  <c r="F402" i="9"/>
  <c r="G402" i="9"/>
  <c r="G403" i="9"/>
  <c r="E404" i="9"/>
  <c r="F404" i="9"/>
  <c r="G404" i="9"/>
  <c r="E405" i="9"/>
  <c r="F405" i="9"/>
  <c r="G405" i="9"/>
  <c r="G406" i="9"/>
  <c r="E407" i="9"/>
  <c r="F407" i="9"/>
  <c r="G407" i="9"/>
  <c r="E408" i="9"/>
  <c r="F408" i="9"/>
  <c r="G408" i="9"/>
  <c r="E409" i="9"/>
  <c r="F409" i="9"/>
  <c r="G409" i="9"/>
  <c r="F410" i="9"/>
  <c r="G410" i="9"/>
  <c r="F411" i="9"/>
  <c r="G411" i="9"/>
  <c r="G412" i="9"/>
  <c r="E413" i="9"/>
  <c r="F413" i="9"/>
  <c r="G413" i="9"/>
  <c r="E414" i="9"/>
  <c r="F414" i="9"/>
  <c r="G414" i="9"/>
  <c r="E415" i="9"/>
  <c r="F415" i="9"/>
  <c r="G415" i="9"/>
  <c r="G416" i="9"/>
  <c r="F417" i="9"/>
  <c r="G417" i="9"/>
  <c r="E418" i="9"/>
  <c r="G418" i="9"/>
  <c r="E419" i="9"/>
  <c r="F419" i="9"/>
  <c r="G419" i="9"/>
  <c r="E420" i="9"/>
  <c r="F420" i="9"/>
  <c r="G420" i="9"/>
  <c r="E421" i="9"/>
  <c r="F421" i="9"/>
  <c r="G421" i="9"/>
  <c r="G422" i="9"/>
  <c r="E423" i="9"/>
  <c r="F423" i="9"/>
  <c r="G423" i="9"/>
  <c r="E424" i="9"/>
  <c r="F424" i="9"/>
  <c r="G424" i="9"/>
  <c r="E425" i="9"/>
  <c r="F425" i="9"/>
  <c r="G425" i="9"/>
  <c r="E426" i="9"/>
  <c r="F426" i="9"/>
  <c r="G426" i="9"/>
  <c r="E427" i="9"/>
  <c r="F427" i="9"/>
  <c r="G427" i="9"/>
  <c r="G428" i="9"/>
  <c r="E429" i="9"/>
  <c r="F429" i="9"/>
  <c r="G429" i="9"/>
  <c r="E430" i="9"/>
  <c r="F430" i="9"/>
  <c r="G430" i="9"/>
  <c r="E431" i="9"/>
  <c r="F431" i="9"/>
  <c r="G431" i="9"/>
  <c r="E432" i="9"/>
  <c r="F432" i="9"/>
  <c r="G432" i="9"/>
  <c r="G433" i="9"/>
  <c r="G434" i="9"/>
  <c r="E435" i="9"/>
  <c r="F435" i="9"/>
  <c r="G435" i="9"/>
  <c r="F436" i="9"/>
  <c r="G436" i="9"/>
  <c r="F437" i="9"/>
  <c r="G437" i="9"/>
  <c r="G438" i="9"/>
  <c r="E439" i="9"/>
  <c r="F439" i="9"/>
  <c r="G439" i="9"/>
  <c r="E440" i="9"/>
  <c r="F440" i="9"/>
  <c r="G440" i="9"/>
  <c r="G441" i="9"/>
  <c r="E442" i="9"/>
  <c r="F442" i="9"/>
  <c r="G442" i="9"/>
  <c r="E443" i="9"/>
  <c r="F443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E448" i="9"/>
  <c r="F448" i="9"/>
  <c r="G448" i="9"/>
  <c r="E449" i="9"/>
  <c r="F449" i="9"/>
  <c r="G449" i="9"/>
  <c r="E450" i="9"/>
  <c r="F450" i="9"/>
  <c r="G450" i="9"/>
  <c r="E451" i="9"/>
  <c r="F451" i="9"/>
  <c r="G451" i="9"/>
  <c r="E452" i="9"/>
  <c r="F452" i="9"/>
  <c r="G452" i="9"/>
  <c r="E453" i="9"/>
  <c r="F453" i="9"/>
  <c r="G453" i="9"/>
  <c r="E454" i="9"/>
  <c r="F454" i="9"/>
  <c r="G454" i="9"/>
  <c r="F455" i="9"/>
  <c r="G455" i="9"/>
  <c r="E456" i="9"/>
  <c r="F456" i="9"/>
  <c r="G456" i="9"/>
  <c r="E457" i="9"/>
  <c r="F457" i="9"/>
  <c r="G457" i="9"/>
  <c r="F458" i="9"/>
  <c r="G458" i="9"/>
  <c r="E459" i="9"/>
  <c r="F459" i="9"/>
  <c r="G459" i="9"/>
  <c r="G460" i="9"/>
  <c r="E461" i="9"/>
  <c r="F461" i="9"/>
  <c r="G461" i="9"/>
  <c r="G462" i="9"/>
  <c r="G463" i="9"/>
  <c r="F464" i="9"/>
  <c r="G464" i="9"/>
  <c r="E465" i="9"/>
  <c r="F465" i="9"/>
  <c r="G465" i="9"/>
  <c r="G466" i="9"/>
  <c r="G467" i="9"/>
  <c r="F468" i="9"/>
  <c r="G468" i="9"/>
  <c r="F469" i="9"/>
  <c r="G469" i="9"/>
  <c r="E470" i="9"/>
  <c r="F470" i="9"/>
  <c r="G470" i="9"/>
  <c r="E471" i="9"/>
  <c r="F471" i="9"/>
  <c r="G471" i="9"/>
  <c r="E472" i="9"/>
  <c r="F472" i="9"/>
  <c r="G472" i="9"/>
  <c r="E473" i="9"/>
  <c r="F473" i="9"/>
  <c r="G473" i="9"/>
  <c r="E474" i="9"/>
  <c r="F474" i="9"/>
  <c r="G474" i="9"/>
  <c r="E475" i="9"/>
  <c r="F475" i="9"/>
  <c r="G475" i="9"/>
  <c r="E476" i="9"/>
  <c r="F476" i="9"/>
  <c r="G476" i="9"/>
  <c r="F477" i="9"/>
  <c r="G477" i="9"/>
  <c r="G478" i="9"/>
  <c r="E479" i="9"/>
  <c r="F479" i="9"/>
  <c r="G479" i="9"/>
  <c r="E480" i="9"/>
  <c r="F480" i="9"/>
  <c r="G480" i="9"/>
  <c r="G481" i="9"/>
  <c r="E482" i="9"/>
  <c r="F482" i="9"/>
  <c r="G482" i="9"/>
  <c r="G483" i="9"/>
  <c r="G484" i="9"/>
  <c r="G485" i="9"/>
  <c r="E486" i="9"/>
  <c r="F486" i="9"/>
  <c r="G486" i="9"/>
  <c r="G487" i="9"/>
  <c r="E488" i="9"/>
  <c r="F488" i="9"/>
  <c r="G488" i="9"/>
  <c r="E489" i="9"/>
  <c r="F489" i="9"/>
  <c r="G489" i="9"/>
  <c r="F490" i="9"/>
  <c r="G490" i="9"/>
  <c r="G491" i="9"/>
  <c r="E492" i="9"/>
  <c r="F492" i="9"/>
  <c r="G492" i="9"/>
  <c r="E493" i="9"/>
  <c r="F493" i="9"/>
  <c r="G493" i="9"/>
  <c r="E494" i="9"/>
  <c r="F494" i="9"/>
  <c r="G494" i="9"/>
  <c r="E495" i="9"/>
  <c r="F495" i="9"/>
  <c r="G495" i="9"/>
  <c r="E496" i="9"/>
  <c r="F496" i="9"/>
  <c r="G496" i="9"/>
  <c r="F497" i="9"/>
  <c r="G497" i="9"/>
  <c r="E498" i="9"/>
  <c r="F498" i="9"/>
  <c r="G498" i="9"/>
  <c r="E499" i="9"/>
  <c r="F499" i="9"/>
  <c r="G499" i="9"/>
  <c r="G296" i="8"/>
  <c r="G297" i="8"/>
  <c r="G298" i="8"/>
  <c r="E299" i="8"/>
  <c r="F299" i="8"/>
  <c r="G299" i="8"/>
  <c r="E300" i="8"/>
  <c r="F300" i="8"/>
  <c r="G300" i="8"/>
  <c r="G301" i="8"/>
  <c r="G302" i="8"/>
  <c r="G303" i="8"/>
  <c r="G304" i="8"/>
  <c r="E305" i="8"/>
  <c r="G305" i="8"/>
  <c r="E306" i="8"/>
  <c r="F306" i="8"/>
  <c r="G306" i="8"/>
  <c r="G307" i="8"/>
  <c r="G308" i="8"/>
  <c r="G309" i="8"/>
  <c r="G310" i="8"/>
  <c r="G311" i="8"/>
  <c r="F312" i="8"/>
  <c r="G312" i="8"/>
  <c r="F313" i="8"/>
  <c r="G313" i="8"/>
  <c r="G314" i="8"/>
  <c r="G315" i="8"/>
  <c r="G316" i="8"/>
  <c r="G317" i="8"/>
  <c r="G318" i="8"/>
  <c r="G319" i="8"/>
  <c r="F320" i="8"/>
  <c r="G320" i="8"/>
  <c r="E321" i="8"/>
  <c r="F321" i="8"/>
  <c r="G321" i="8"/>
  <c r="G322" i="8"/>
  <c r="E323" i="8"/>
  <c r="G323" i="8"/>
  <c r="G324" i="8"/>
  <c r="E325" i="8"/>
  <c r="F325" i="8"/>
  <c r="G325" i="8"/>
  <c r="G326" i="8"/>
  <c r="G327" i="8"/>
  <c r="G328" i="8"/>
  <c r="G329" i="8"/>
  <c r="G330" i="8"/>
  <c r="G331" i="8"/>
  <c r="G332" i="8"/>
  <c r="G333" i="8"/>
  <c r="G334" i="8"/>
  <c r="G335" i="8"/>
  <c r="E336" i="8"/>
  <c r="F336" i="8"/>
  <c r="G336" i="8"/>
  <c r="E337" i="8"/>
  <c r="G337" i="8"/>
  <c r="G338" i="8"/>
  <c r="G339" i="8"/>
  <c r="G340" i="8"/>
  <c r="G341" i="8"/>
  <c r="E342" i="8"/>
  <c r="F342" i="8"/>
  <c r="G342" i="8"/>
  <c r="G343" i="8"/>
  <c r="G344" i="8"/>
  <c r="G345" i="8"/>
  <c r="G346" i="8"/>
  <c r="G347" i="8"/>
  <c r="E348" i="8"/>
  <c r="F348" i="8"/>
  <c r="G348" i="8"/>
  <c r="E349" i="8"/>
  <c r="F349" i="8"/>
  <c r="G349" i="8"/>
  <c r="G350" i="8"/>
  <c r="G351" i="8"/>
  <c r="E352" i="8"/>
  <c r="F352" i="8"/>
  <c r="G352" i="8"/>
  <c r="E353" i="8"/>
  <c r="F353" i="8"/>
  <c r="G353" i="8"/>
  <c r="G354" i="8"/>
  <c r="E355" i="8"/>
  <c r="F355" i="8"/>
  <c r="G355" i="8"/>
  <c r="G356" i="8"/>
  <c r="G357" i="8"/>
  <c r="G358" i="8"/>
  <c r="F359" i="8"/>
  <c r="G359" i="8"/>
  <c r="E360" i="8"/>
  <c r="F360" i="8"/>
  <c r="G360" i="8"/>
  <c r="E361" i="8"/>
  <c r="F361" i="8"/>
  <c r="G361" i="8"/>
  <c r="G362" i="8"/>
  <c r="G363" i="8"/>
  <c r="E364" i="8"/>
  <c r="F364" i="8"/>
  <c r="G364" i="8"/>
  <c r="G365" i="8"/>
  <c r="E366" i="8"/>
  <c r="F366" i="8"/>
  <c r="G366" i="8"/>
  <c r="E367" i="8"/>
  <c r="F367" i="8"/>
  <c r="G367" i="8"/>
  <c r="G368" i="8"/>
  <c r="G369" i="8"/>
  <c r="E370" i="8"/>
  <c r="F370" i="8"/>
  <c r="G370" i="8"/>
  <c r="E371" i="8"/>
  <c r="F371" i="8"/>
  <c r="G371" i="8"/>
  <c r="G372" i="8"/>
  <c r="E373" i="8"/>
  <c r="F373" i="8"/>
  <c r="G373" i="8"/>
  <c r="E374" i="8"/>
  <c r="F374" i="8"/>
  <c r="G374" i="8"/>
  <c r="E375" i="8"/>
  <c r="F375" i="8"/>
  <c r="G375" i="8"/>
  <c r="F376" i="8"/>
  <c r="G376" i="8"/>
  <c r="E377" i="8"/>
  <c r="G377" i="8"/>
  <c r="G378" i="8"/>
  <c r="G379" i="8"/>
  <c r="G380" i="8"/>
  <c r="G381" i="8"/>
  <c r="E382" i="8"/>
  <c r="F382" i="8"/>
  <c r="G382" i="8"/>
  <c r="E383" i="8"/>
  <c r="G383" i="8"/>
  <c r="E384" i="8"/>
  <c r="F384" i="8"/>
  <c r="G384" i="8"/>
  <c r="G385" i="8"/>
  <c r="E386" i="8"/>
  <c r="F386" i="8"/>
  <c r="G386" i="8"/>
  <c r="G387" i="8"/>
  <c r="E388" i="8"/>
  <c r="F388" i="8"/>
  <c r="G388" i="8"/>
  <c r="E389" i="8"/>
  <c r="F389" i="8"/>
  <c r="G389" i="8"/>
  <c r="E390" i="8"/>
  <c r="F390" i="8"/>
  <c r="G390" i="8"/>
  <c r="G391" i="8"/>
  <c r="G392" i="8"/>
  <c r="G393" i="8"/>
  <c r="E394" i="8"/>
  <c r="F394" i="8"/>
  <c r="G394" i="8"/>
  <c r="G395" i="8"/>
  <c r="E396" i="8"/>
  <c r="F396" i="8"/>
  <c r="G396" i="8"/>
  <c r="E397" i="8"/>
  <c r="F397" i="8"/>
  <c r="G397" i="8"/>
  <c r="G398" i="8"/>
  <c r="E399" i="8"/>
  <c r="F399" i="8"/>
  <c r="G399" i="8"/>
  <c r="F400" i="8"/>
  <c r="G400" i="8"/>
  <c r="G401" i="8"/>
  <c r="E402" i="8"/>
  <c r="F402" i="8"/>
  <c r="G402" i="8"/>
  <c r="G403" i="8"/>
  <c r="F404" i="8"/>
  <c r="G404" i="8"/>
  <c r="E405" i="8"/>
  <c r="F405" i="8"/>
  <c r="G405" i="8"/>
  <c r="G406" i="8"/>
  <c r="E407" i="8"/>
  <c r="F407" i="8"/>
  <c r="G407" i="8"/>
  <c r="G408" i="8"/>
  <c r="G409" i="8"/>
  <c r="E410" i="8"/>
  <c r="F410" i="8"/>
  <c r="G410" i="8"/>
  <c r="E411" i="8"/>
  <c r="G411" i="8"/>
  <c r="G412" i="8"/>
  <c r="E413" i="8"/>
  <c r="F413" i="8"/>
  <c r="G413" i="8"/>
  <c r="E414" i="8"/>
  <c r="F414" i="8"/>
  <c r="G414" i="8"/>
  <c r="E415" i="8"/>
  <c r="F415" i="8"/>
  <c r="G415" i="8"/>
  <c r="E416" i="8"/>
  <c r="F416" i="8"/>
  <c r="G416" i="8"/>
  <c r="E417" i="8"/>
  <c r="F417" i="8"/>
  <c r="G417" i="8"/>
  <c r="E418" i="8"/>
  <c r="F418" i="8"/>
  <c r="G418" i="8"/>
  <c r="E419" i="8"/>
  <c r="F419" i="8"/>
  <c r="G419" i="8"/>
  <c r="F420" i="8"/>
  <c r="G420" i="8"/>
  <c r="E421" i="8"/>
  <c r="F421" i="8"/>
  <c r="G421" i="8"/>
  <c r="G422" i="8"/>
  <c r="E423" i="8"/>
  <c r="F423" i="8"/>
  <c r="G423" i="8"/>
  <c r="E424" i="8"/>
  <c r="F424" i="8"/>
  <c r="G424" i="8"/>
  <c r="G425" i="8"/>
  <c r="E426" i="8"/>
  <c r="F426" i="8"/>
  <c r="G426" i="8"/>
  <c r="E427" i="8"/>
  <c r="F427" i="8"/>
  <c r="G427" i="8"/>
  <c r="G428" i="8"/>
  <c r="G429" i="8"/>
  <c r="G430" i="8"/>
  <c r="G431" i="8"/>
  <c r="G432" i="8"/>
  <c r="G433" i="8"/>
  <c r="G434" i="8"/>
  <c r="G435" i="8"/>
  <c r="E436" i="8"/>
  <c r="F436" i="8"/>
  <c r="G436" i="8"/>
  <c r="G437" i="8"/>
  <c r="G438" i="8"/>
  <c r="E439" i="8"/>
  <c r="F439" i="8"/>
  <c r="G439" i="8"/>
  <c r="E440" i="8"/>
  <c r="F440" i="8"/>
  <c r="G440" i="8"/>
  <c r="F441" i="8"/>
  <c r="G441" i="8"/>
  <c r="F442" i="8"/>
  <c r="G442" i="8"/>
  <c r="E443" i="8"/>
  <c r="F443" i="8"/>
  <c r="G443" i="8"/>
  <c r="E444" i="8"/>
  <c r="F444" i="8"/>
  <c r="G444" i="8"/>
  <c r="E445" i="8"/>
  <c r="F445" i="8"/>
  <c r="G445" i="8"/>
  <c r="E446" i="8"/>
  <c r="F446" i="8"/>
  <c r="G446" i="8"/>
  <c r="E447" i="8"/>
  <c r="F447" i="8"/>
  <c r="G447" i="8"/>
  <c r="G448" i="8"/>
  <c r="G449" i="8"/>
  <c r="E450" i="8"/>
  <c r="F450" i="8"/>
  <c r="G450" i="8"/>
  <c r="E451" i="8"/>
  <c r="F451" i="8"/>
  <c r="G451" i="8"/>
  <c r="E452" i="8"/>
  <c r="F452" i="8"/>
  <c r="G452" i="8"/>
  <c r="E453" i="8"/>
  <c r="F453" i="8"/>
  <c r="G453" i="8"/>
  <c r="E454" i="8"/>
  <c r="F454" i="8"/>
  <c r="G454" i="8"/>
  <c r="G455" i="8"/>
  <c r="G456" i="8"/>
  <c r="E457" i="8"/>
  <c r="F457" i="8"/>
  <c r="G457" i="8"/>
  <c r="E458" i="8"/>
  <c r="F458" i="8"/>
  <c r="G458" i="8"/>
  <c r="G459" i="8"/>
  <c r="F460" i="8"/>
  <c r="G460" i="8"/>
  <c r="E461" i="8"/>
  <c r="F461" i="8"/>
  <c r="G461" i="8"/>
  <c r="E462" i="8"/>
  <c r="F462" i="8"/>
  <c r="G462" i="8"/>
  <c r="G463" i="8"/>
  <c r="F464" i="8"/>
  <c r="G464" i="8"/>
  <c r="E465" i="8"/>
  <c r="F465" i="8"/>
  <c r="G465" i="8"/>
  <c r="E466" i="8"/>
  <c r="G466" i="8"/>
  <c r="H466" i="8" s="1"/>
  <c r="F467" i="8"/>
  <c r="G467" i="8"/>
  <c r="G468" i="8"/>
  <c r="F469" i="8"/>
  <c r="G469" i="8"/>
  <c r="E470" i="8"/>
  <c r="F470" i="8"/>
  <c r="G470" i="8"/>
  <c r="E471" i="8"/>
  <c r="F471" i="8"/>
  <c r="G471" i="8"/>
  <c r="E472" i="8"/>
  <c r="F472" i="8"/>
  <c r="G472" i="8"/>
  <c r="G473" i="8"/>
  <c r="E474" i="8"/>
  <c r="F474" i="8"/>
  <c r="G474" i="8"/>
  <c r="E475" i="8"/>
  <c r="F475" i="8"/>
  <c r="G475" i="8"/>
  <c r="E476" i="8"/>
  <c r="F476" i="8"/>
  <c r="G476" i="8"/>
  <c r="F477" i="8"/>
  <c r="G477" i="8"/>
  <c r="G478" i="8"/>
  <c r="F479" i="8"/>
  <c r="G479" i="8"/>
  <c r="E480" i="8"/>
  <c r="F480" i="8"/>
  <c r="G480" i="8"/>
  <c r="E481" i="8"/>
  <c r="F481" i="8"/>
  <c r="G481" i="8"/>
  <c r="E482" i="8"/>
  <c r="F482" i="8"/>
  <c r="G482" i="8"/>
  <c r="G483" i="8"/>
  <c r="G484" i="8"/>
  <c r="G485" i="8"/>
  <c r="E486" i="8"/>
  <c r="G486" i="8"/>
  <c r="F487" i="8"/>
  <c r="G487" i="8"/>
  <c r="E488" i="8"/>
  <c r="F488" i="8"/>
  <c r="G488" i="8"/>
  <c r="E489" i="8"/>
  <c r="G489" i="8"/>
  <c r="G490" i="8"/>
  <c r="G491" i="8"/>
  <c r="E492" i="8"/>
  <c r="F492" i="8"/>
  <c r="G492" i="8"/>
  <c r="E493" i="8"/>
  <c r="G493" i="8"/>
  <c r="H493" i="8" s="1"/>
  <c r="E494" i="8"/>
  <c r="F494" i="8"/>
  <c r="G494" i="8"/>
  <c r="E495" i="8"/>
  <c r="F495" i="8"/>
  <c r="G495" i="8"/>
  <c r="E496" i="8"/>
  <c r="F496" i="8"/>
  <c r="G496" i="8"/>
  <c r="F497" i="8"/>
  <c r="G497" i="8"/>
  <c r="E498" i="8"/>
  <c r="F498" i="8"/>
  <c r="G498" i="8"/>
  <c r="F499" i="8"/>
  <c r="G499" i="8"/>
  <c r="G296" i="7"/>
  <c r="G297" i="7"/>
  <c r="G298" i="7"/>
  <c r="E299" i="7"/>
  <c r="F299" i="7"/>
  <c r="G299" i="7"/>
  <c r="E300" i="7"/>
  <c r="G300" i="7"/>
  <c r="G301" i="7"/>
  <c r="G302" i="7"/>
  <c r="G303" i="7"/>
  <c r="G304" i="7"/>
  <c r="G305" i="7"/>
  <c r="E306" i="7"/>
  <c r="F306" i="7"/>
  <c r="G306" i="7"/>
  <c r="G307" i="7"/>
  <c r="G308" i="7"/>
  <c r="F309" i="7"/>
  <c r="G309" i="7"/>
  <c r="G310" i="7"/>
  <c r="G311" i="7"/>
  <c r="G312" i="7"/>
  <c r="E313" i="7"/>
  <c r="F313" i="7"/>
  <c r="G313" i="7"/>
  <c r="G314" i="7"/>
  <c r="G315" i="7"/>
  <c r="E316" i="7"/>
  <c r="F316" i="7"/>
  <c r="G316" i="7"/>
  <c r="G317" i="7"/>
  <c r="G318" i="7"/>
  <c r="G319" i="7"/>
  <c r="G320" i="7"/>
  <c r="F321" i="7"/>
  <c r="G321" i="7"/>
  <c r="F322" i="7"/>
  <c r="G322" i="7"/>
  <c r="E323" i="7"/>
  <c r="G323" i="7"/>
  <c r="G324" i="7"/>
  <c r="E325" i="7"/>
  <c r="F325" i="7"/>
  <c r="G325" i="7"/>
  <c r="G326" i="7"/>
  <c r="G327" i="7"/>
  <c r="G328" i="7"/>
  <c r="E329" i="7"/>
  <c r="G329" i="7"/>
  <c r="H329" i="7" s="1"/>
  <c r="G330" i="7"/>
  <c r="G331" i="7"/>
  <c r="G332" i="7"/>
  <c r="G333" i="7"/>
  <c r="G334" i="7"/>
  <c r="G335" i="7"/>
  <c r="G336" i="7"/>
  <c r="G337" i="7"/>
  <c r="G338" i="7"/>
  <c r="G339" i="7"/>
  <c r="G340" i="7"/>
  <c r="G341" i="7"/>
  <c r="F342" i="7"/>
  <c r="G342" i="7"/>
  <c r="G343" i="7"/>
  <c r="G344" i="7"/>
  <c r="G345" i="7"/>
  <c r="G346" i="7"/>
  <c r="G347" i="7"/>
  <c r="G348" i="7"/>
  <c r="E349" i="7"/>
  <c r="F349" i="7"/>
  <c r="G349" i="7"/>
  <c r="G350" i="7"/>
  <c r="G351" i="7"/>
  <c r="E352" i="7"/>
  <c r="F352" i="7"/>
  <c r="G352" i="7"/>
  <c r="G353" i="7"/>
  <c r="G354" i="7"/>
  <c r="F355" i="7"/>
  <c r="G355" i="7"/>
  <c r="G356" i="7"/>
  <c r="G357" i="7"/>
  <c r="G358" i="7"/>
  <c r="G359" i="7"/>
  <c r="E360" i="7"/>
  <c r="F360" i="7"/>
  <c r="G360" i="7"/>
  <c r="E361" i="7"/>
  <c r="F361" i="7"/>
  <c r="G361" i="7"/>
  <c r="G362" i="7"/>
  <c r="G363" i="7"/>
  <c r="E364" i="7"/>
  <c r="F364" i="7"/>
  <c r="G364" i="7"/>
  <c r="G365" i="7"/>
  <c r="E366" i="7"/>
  <c r="F366" i="7"/>
  <c r="G366" i="7"/>
  <c r="E367" i="7"/>
  <c r="F367" i="7"/>
  <c r="G367" i="7"/>
  <c r="E368" i="7"/>
  <c r="F368" i="7"/>
  <c r="G368" i="7"/>
  <c r="G369" i="7"/>
  <c r="G370" i="7"/>
  <c r="G371" i="7"/>
  <c r="G372" i="7"/>
  <c r="E373" i="7"/>
  <c r="F373" i="7"/>
  <c r="G373" i="7"/>
  <c r="E374" i="7"/>
  <c r="F374" i="7"/>
  <c r="G374" i="7"/>
  <c r="G375" i="7"/>
  <c r="E376" i="7"/>
  <c r="G376" i="7"/>
  <c r="G377" i="7"/>
  <c r="G378" i="7"/>
  <c r="G379" i="7"/>
  <c r="G380" i="7"/>
  <c r="F381" i="7"/>
  <c r="G381" i="7"/>
  <c r="E382" i="7"/>
  <c r="F382" i="7"/>
  <c r="G382" i="7"/>
  <c r="G383" i="7"/>
  <c r="E384" i="7"/>
  <c r="F384" i="7"/>
  <c r="G384" i="7"/>
  <c r="E385" i="7"/>
  <c r="G385" i="7"/>
  <c r="F386" i="7"/>
  <c r="G386" i="7"/>
  <c r="G387" i="7"/>
  <c r="G388" i="7"/>
  <c r="F389" i="7"/>
  <c r="G389" i="7"/>
  <c r="E390" i="7"/>
  <c r="F390" i="7"/>
  <c r="G390" i="7"/>
  <c r="G391" i="7"/>
  <c r="G392" i="7"/>
  <c r="G393" i="7"/>
  <c r="E394" i="7"/>
  <c r="F394" i="7"/>
  <c r="G394" i="7"/>
  <c r="E395" i="7"/>
  <c r="F395" i="7"/>
  <c r="G395" i="7"/>
  <c r="E396" i="7"/>
  <c r="F396" i="7"/>
  <c r="G396" i="7"/>
  <c r="E397" i="7"/>
  <c r="G397" i="7"/>
  <c r="G398" i="7"/>
  <c r="F399" i="7"/>
  <c r="G399" i="7"/>
  <c r="G400" i="7"/>
  <c r="G401" i="7"/>
  <c r="F402" i="7"/>
  <c r="G402" i="7"/>
  <c r="G403" i="7"/>
  <c r="G404" i="7"/>
  <c r="E405" i="7"/>
  <c r="G405" i="7"/>
  <c r="G406" i="7"/>
  <c r="G407" i="7"/>
  <c r="G408" i="7"/>
  <c r="G409" i="7"/>
  <c r="G410" i="7"/>
  <c r="E411" i="7"/>
  <c r="G411" i="7"/>
  <c r="G412" i="7"/>
  <c r="E413" i="7"/>
  <c r="F413" i="7"/>
  <c r="G413" i="7"/>
  <c r="E414" i="7"/>
  <c r="F414" i="7"/>
  <c r="G414" i="7"/>
  <c r="G415" i="7"/>
  <c r="G416" i="7"/>
  <c r="G417" i="7"/>
  <c r="E418" i="7"/>
  <c r="F418" i="7"/>
  <c r="G418" i="7"/>
  <c r="F419" i="7"/>
  <c r="G419" i="7"/>
  <c r="G420" i="7"/>
  <c r="E421" i="7"/>
  <c r="F421" i="7"/>
  <c r="G421" i="7"/>
  <c r="E422" i="7"/>
  <c r="F422" i="7"/>
  <c r="G422" i="7"/>
  <c r="F423" i="7"/>
  <c r="G423" i="7"/>
  <c r="E424" i="7"/>
  <c r="F424" i="7"/>
  <c r="G424" i="7"/>
  <c r="E425" i="7"/>
  <c r="F425" i="7"/>
  <c r="G425" i="7"/>
  <c r="E426" i="7"/>
  <c r="F426" i="7"/>
  <c r="G426" i="7"/>
  <c r="E427" i="7"/>
  <c r="F427" i="7"/>
  <c r="G427" i="7"/>
  <c r="F428" i="7"/>
  <c r="G428" i="7"/>
  <c r="G429" i="7"/>
  <c r="G430" i="7"/>
  <c r="G431" i="7"/>
  <c r="G432" i="7"/>
  <c r="G433" i="7"/>
  <c r="G434" i="7"/>
  <c r="G435" i="7"/>
  <c r="G436" i="7"/>
  <c r="G437" i="7"/>
  <c r="E438" i="7"/>
  <c r="G438" i="7"/>
  <c r="G439" i="7"/>
  <c r="G440" i="7"/>
  <c r="G441" i="7"/>
  <c r="E442" i="7"/>
  <c r="G442" i="7"/>
  <c r="H442" i="7" s="1"/>
  <c r="G443" i="7"/>
  <c r="E444" i="7"/>
  <c r="F444" i="7"/>
  <c r="G444" i="7"/>
  <c r="E445" i="7"/>
  <c r="G445" i="7"/>
  <c r="G446" i="7"/>
  <c r="F447" i="7"/>
  <c r="G447" i="7"/>
  <c r="G448" i="7"/>
  <c r="G449" i="7"/>
  <c r="G450" i="7"/>
  <c r="E451" i="7"/>
  <c r="F451" i="7"/>
  <c r="G451" i="7"/>
  <c r="G452" i="7"/>
  <c r="E453" i="7"/>
  <c r="F453" i="7"/>
  <c r="G453" i="7"/>
  <c r="F454" i="7"/>
  <c r="G454" i="7"/>
  <c r="G455" i="7"/>
  <c r="E456" i="7"/>
  <c r="F456" i="7"/>
  <c r="G456" i="7"/>
  <c r="F457" i="7"/>
  <c r="G457" i="7"/>
  <c r="G458" i="7"/>
  <c r="F459" i="7"/>
  <c r="G459" i="7"/>
  <c r="G460" i="7"/>
  <c r="E461" i="7"/>
  <c r="F461" i="7"/>
  <c r="G461" i="7"/>
  <c r="G462" i="7"/>
  <c r="G463" i="7"/>
  <c r="G464" i="7"/>
  <c r="G465" i="7"/>
  <c r="E466" i="7"/>
  <c r="F466" i="7"/>
  <c r="G466" i="7"/>
  <c r="G467" i="7"/>
  <c r="G468" i="7"/>
  <c r="G469" i="7"/>
  <c r="E470" i="7"/>
  <c r="F470" i="7"/>
  <c r="G470" i="7"/>
  <c r="E471" i="7"/>
  <c r="F471" i="7"/>
  <c r="G471" i="7"/>
  <c r="E472" i="7"/>
  <c r="F472" i="7"/>
  <c r="G472" i="7"/>
  <c r="E473" i="7"/>
  <c r="F473" i="7"/>
  <c r="G473" i="7"/>
  <c r="E474" i="7"/>
  <c r="F474" i="7"/>
  <c r="G474" i="7"/>
  <c r="E475" i="7"/>
  <c r="F475" i="7"/>
  <c r="G475" i="7"/>
  <c r="E476" i="7"/>
  <c r="F476" i="7"/>
  <c r="G476" i="7"/>
  <c r="G477" i="7"/>
  <c r="G478" i="7"/>
  <c r="G479" i="7"/>
  <c r="E480" i="7"/>
  <c r="F480" i="7"/>
  <c r="G480" i="7"/>
  <c r="E481" i="7"/>
  <c r="F481" i="7"/>
  <c r="G481" i="7"/>
  <c r="E482" i="7"/>
  <c r="G482" i="7"/>
  <c r="G483" i="7"/>
  <c r="G484" i="7"/>
  <c r="G485" i="7"/>
  <c r="E486" i="7"/>
  <c r="F486" i="7"/>
  <c r="G486" i="7"/>
  <c r="G487" i="7"/>
  <c r="E488" i="7"/>
  <c r="F488" i="7"/>
  <c r="G488" i="7"/>
  <c r="E489" i="7"/>
  <c r="F489" i="7"/>
  <c r="G489" i="7"/>
  <c r="G490" i="7"/>
  <c r="G491" i="7"/>
  <c r="G492" i="7"/>
  <c r="G493" i="7"/>
  <c r="G494" i="7"/>
  <c r="E495" i="7"/>
  <c r="F495" i="7"/>
  <c r="G495" i="7"/>
  <c r="E496" i="7"/>
  <c r="F496" i="7"/>
  <c r="G496" i="7"/>
  <c r="G497" i="7"/>
  <c r="E498" i="7"/>
  <c r="F498" i="7"/>
  <c r="G498" i="7"/>
  <c r="E499" i="7"/>
  <c r="G499" i="7"/>
  <c r="E296" i="6"/>
  <c r="F296" i="6"/>
  <c r="G296" i="6"/>
  <c r="G297" i="6"/>
  <c r="F298" i="6"/>
  <c r="G298" i="6"/>
  <c r="E299" i="6"/>
  <c r="F299" i="6"/>
  <c r="G299" i="6"/>
  <c r="E300" i="6"/>
  <c r="F300" i="6"/>
  <c r="G300" i="6"/>
  <c r="G301" i="6"/>
  <c r="E302" i="6"/>
  <c r="F302" i="6"/>
  <c r="G302" i="6"/>
  <c r="E303" i="6"/>
  <c r="F303" i="6"/>
  <c r="G303" i="6"/>
  <c r="E304" i="6"/>
  <c r="F304" i="6"/>
  <c r="G304" i="6"/>
  <c r="E305" i="6"/>
  <c r="F305" i="6"/>
  <c r="G305" i="6"/>
  <c r="E306" i="6"/>
  <c r="F306" i="6"/>
  <c r="G306" i="6"/>
  <c r="G307" i="6"/>
  <c r="E308" i="6"/>
  <c r="G308" i="6"/>
  <c r="E309" i="6"/>
  <c r="F309" i="6"/>
  <c r="G309" i="6"/>
  <c r="G310" i="6"/>
  <c r="G311" i="6"/>
  <c r="E312" i="6"/>
  <c r="F312" i="6"/>
  <c r="G312" i="6"/>
  <c r="E313" i="6"/>
  <c r="F313" i="6"/>
  <c r="G313" i="6"/>
  <c r="G314" i="6"/>
  <c r="G315" i="6"/>
  <c r="E316" i="6"/>
  <c r="F316" i="6"/>
  <c r="G316" i="6"/>
  <c r="G317" i="6"/>
  <c r="G318" i="6"/>
  <c r="E319" i="6"/>
  <c r="F319" i="6"/>
  <c r="G319" i="6"/>
  <c r="E320" i="6"/>
  <c r="F320" i="6"/>
  <c r="G320" i="6"/>
  <c r="E321" i="6"/>
  <c r="F321" i="6"/>
  <c r="G321" i="6"/>
  <c r="E322" i="6"/>
  <c r="F322" i="6"/>
  <c r="G322" i="6"/>
  <c r="G323" i="6"/>
  <c r="E324" i="6"/>
  <c r="F324" i="6"/>
  <c r="G324" i="6"/>
  <c r="E325" i="6"/>
  <c r="F325" i="6"/>
  <c r="G325" i="6"/>
  <c r="G326" i="6"/>
  <c r="G327" i="6"/>
  <c r="G328" i="6"/>
  <c r="E329" i="6"/>
  <c r="F329" i="6"/>
  <c r="G329" i="6"/>
  <c r="G330" i="6"/>
  <c r="E331" i="6"/>
  <c r="F331" i="6"/>
  <c r="G331" i="6"/>
  <c r="G332" i="6"/>
  <c r="G333" i="6"/>
  <c r="G334" i="6"/>
  <c r="G335" i="6"/>
  <c r="E336" i="6"/>
  <c r="F336" i="6"/>
  <c r="G336" i="6"/>
  <c r="G337" i="6"/>
  <c r="E338" i="6"/>
  <c r="G338" i="6"/>
  <c r="G339" i="6"/>
  <c r="G340" i="6"/>
  <c r="G341" i="6"/>
  <c r="E342" i="6"/>
  <c r="F342" i="6"/>
  <c r="G342" i="6"/>
  <c r="E343" i="6"/>
  <c r="F343" i="6"/>
  <c r="G343" i="6"/>
  <c r="G344" i="6"/>
  <c r="G345" i="6"/>
  <c r="F346" i="6"/>
  <c r="G346" i="6"/>
  <c r="E347" i="6"/>
  <c r="G347" i="6"/>
  <c r="E348" i="6"/>
  <c r="F348" i="6"/>
  <c r="G348" i="6"/>
  <c r="E349" i="6"/>
  <c r="F349" i="6"/>
  <c r="G349" i="6"/>
  <c r="E350" i="6"/>
  <c r="F350" i="6"/>
  <c r="G350" i="6"/>
  <c r="E351" i="6"/>
  <c r="F351" i="6"/>
  <c r="G351" i="6"/>
  <c r="E352" i="6"/>
  <c r="F352" i="6"/>
  <c r="G352" i="6"/>
  <c r="E353" i="6"/>
  <c r="F353" i="6"/>
  <c r="G353" i="6"/>
  <c r="G354" i="6"/>
  <c r="E355" i="6"/>
  <c r="F355" i="6"/>
  <c r="G355" i="6"/>
  <c r="E356" i="6"/>
  <c r="F356" i="6"/>
  <c r="G356" i="6"/>
  <c r="G357" i="6"/>
  <c r="G358" i="6"/>
  <c r="F359" i="6"/>
  <c r="G359" i="6"/>
  <c r="E360" i="6"/>
  <c r="F360" i="6"/>
  <c r="G360" i="6"/>
  <c r="E361" i="6"/>
  <c r="F361" i="6"/>
  <c r="G361" i="6"/>
  <c r="E362" i="6"/>
  <c r="F362" i="6"/>
  <c r="G362" i="6"/>
  <c r="E363" i="6"/>
  <c r="F363" i="6"/>
  <c r="G363" i="6"/>
  <c r="E364" i="6"/>
  <c r="F364" i="6"/>
  <c r="G364" i="6"/>
  <c r="G365" i="6"/>
  <c r="E366" i="6"/>
  <c r="F366" i="6"/>
  <c r="G366" i="6"/>
  <c r="E367" i="6"/>
  <c r="F367" i="6"/>
  <c r="G367" i="6"/>
  <c r="E368" i="6"/>
  <c r="F368" i="6"/>
  <c r="G368" i="6"/>
  <c r="E369" i="6"/>
  <c r="F369" i="6"/>
  <c r="G369" i="6"/>
  <c r="E370" i="6"/>
  <c r="F370" i="6"/>
  <c r="G370" i="6"/>
  <c r="E371" i="6"/>
  <c r="G371" i="6"/>
  <c r="E372" i="6"/>
  <c r="F372" i="6"/>
  <c r="G372" i="6"/>
  <c r="E373" i="6"/>
  <c r="F373" i="6"/>
  <c r="G373" i="6"/>
  <c r="E374" i="6"/>
  <c r="G374" i="6"/>
  <c r="G375" i="6"/>
  <c r="E376" i="6"/>
  <c r="F376" i="6"/>
  <c r="G376" i="6"/>
  <c r="F377" i="6"/>
  <c r="G377" i="6"/>
  <c r="F378" i="6"/>
  <c r="G378" i="6"/>
  <c r="G379" i="6"/>
  <c r="E380" i="6"/>
  <c r="F380" i="6"/>
  <c r="G380" i="6"/>
  <c r="E381" i="6"/>
  <c r="G381" i="6"/>
  <c r="E382" i="6"/>
  <c r="F382" i="6"/>
  <c r="G382" i="6"/>
  <c r="F383" i="6"/>
  <c r="G383" i="6"/>
  <c r="E384" i="6"/>
  <c r="F384" i="6"/>
  <c r="G384" i="6"/>
  <c r="E385" i="6"/>
  <c r="F385" i="6"/>
  <c r="G385" i="6"/>
  <c r="E386" i="6"/>
  <c r="F386" i="6"/>
  <c r="G386" i="6"/>
  <c r="E387" i="6"/>
  <c r="G387" i="6"/>
  <c r="E388" i="6"/>
  <c r="F388" i="6"/>
  <c r="G388" i="6"/>
  <c r="E389" i="6"/>
  <c r="F389" i="6"/>
  <c r="G389" i="6"/>
  <c r="E390" i="6"/>
  <c r="F390" i="6"/>
  <c r="G390" i="6"/>
  <c r="E391" i="6"/>
  <c r="F391" i="6"/>
  <c r="G391" i="6"/>
  <c r="E392" i="6"/>
  <c r="F392" i="6"/>
  <c r="G392" i="6"/>
  <c r="G393" i="6"/>
  <c r="E394" i="6"/>
  <c r="F394" i="6"/>
  <c r="G394" i="6"/>
  <c r="E395" i="6"/>
  <c r="F395" i="6"/>
  <c r="G395" i="6"/>
  <c r="E396" i="6"/>
  <c r="F396" i="6"/>
  <c r="G396" i="6"/>
  <c r="E397" i="6"/>
  <c r="F397" i="6"/>
  <c r="G397" i="6"/>
  <c r="E398" i="6"/>
  <c r="G398" i="6"/>
  <c r="E399" i="6"/>
  <c r="F399" i="6"/>
  <c r="G399" i="6"/>
  <c r="E400" i="6"/>
  <c r="F400" i="6"/>
  <c r="G400" i="6"/>
  <c r="G401" i="6"/>
  <c r="E402" i="6"/>
  <c r="F402" i="6"/>
  <c r="G402" i="6"/>
  <c r="E403" i="6"/>
  <c r="F403" i="6"/>
  <c r="G403" i="6"/>
  <c r="F404" i="6"/>
  <c r="G404" i="6"/>
  <c r="E405" i="6"/>
  <c r="F405" i="6"/>
  <c r="G405" i="6"/>
  <c r="G406" i="6"/>
  <c r="E407" i="6"/>
  <c r="F407" i="6"/>
  <c r="G407" i="6"/>
  <c r="E408" i="6"/>
  <c r="F408" i="6"/>
  <c r="G408" i="6"/>
  <c r="E409" i="6"/>
  <c r="F409" i="6"/>
  <c r="G409" i="6"/>
  <c r="G410" i="6"/>
  <c r="G411" i="6"/>
  <c r="G412" i="6"/>
  <c r="G413" i="6"/>
  <c r="E414" i="6"/>
  <c r="F414" i="6"/>
  <c r="G414" i="6"/>
  <c r="E415" i="6"/>
  <c r="F415" i="6"/>
  <c r="G415" i="6"/>
  <c r="E416" i="6"/>
  <c r="F416" i="6"/>
  <c r="G416" i="6"/>
  <c r="E417" i="6"/>
  <c r="F417" i="6"/>
  <c r="G417" i="6"/>
  <c r="E418" i="6"/>
  <c r="F418" i="6"/>
  <c r="G418" i="6"/>
  <c r="E419" i="6"/>
  <c r="F419" i="6"/>
  <c r="G419" i="6"/>
  <c r="E420" i="6"/>
  <c r="F420" i="6"/>
  <c r="G420" i="6"/>
  <c r="E421" i="6"/>
  <c r="F421" i="6"/>
  <c r="G421" i="6"/>
  <c r="E422" i="6"/>
  <c r="F422" i="6"/>
  <c r="G422" i="6"/>
  <c r="E423" i="6"/>
  <c r="F423" i="6"/>
  <c r="G423" i="6"/>
  <c r="E424" i="6"/>
  <c r="F424" i="6"/>
  <c r="G424" i="6"/>
  <c r="E425" i="6"/>
  <c r="F425" i="6"/>
  <c r="G425" i="6"/>
  <c r="E426" i="6"/>
  <c r="F426" i="6"/>
  <c r="G426" i="6"/>
  <c r="E427" i="6"/>
  <c r="F427" i="6"/>
  <c r="G427" i="6"/>
  <c r="E428" i="6"/>
  <c r="F428" i="6"/>
  <c r="G428" i="6"/>
  <c r="E429" i="6"/>
  <c r="F429" i="6"/>
  <c r="G429" i="6"/>
  <c r="E430" i="6"/>
  <c r="F430" i="6"/>
  <c r="G430" i="6"/>
  <c r="E431" i="6"/>
  <c r="F431" i="6"/>
  <c r="G431" i="6"/>
  <c r="E432" i="6"/>
  <c r="F432" i="6"/>
  <c r="G432" i="6"/>
  <c r="G433" i="6"/>
  <c r="E434" i="6"/>
  <c r="F434" i="6"/>
  <c r="G434" i="6"/>
  <c r="E435" i="6"/>
  <c r="F435" i="6"/>
  <c r="G435" i="6"/>
  <c r="E436" i="6"/>
  <c r="F436" i="6"/>
  <c r="G436" i="6"/>
  <c r="G437" i="6"/>
  <c r="E438" i="6"/>
  <c r="F438" i="6"/>
  <c r="G438" i="6"/>
  <c r="E439" i="6"/>
  <c r="F439" i="6"/>
  <c r="G439" i="6"/>
  <c r="E440" i="6"/>
  <c r="F440" i="6"/>
  <c r="G440" i="6"/>
  <c r="E441" i="6"/>
  <c r="G441" i="6"/>
  <c r="E442" i="6"/>
  <c r="F442" i="6"/>
  <c r="G442" i="6"/>
  <c r="E443" i="6"/>
  <c r="F443" i="6"/>
  <c r="G443" i="6"/>
  <c r="E444" i="6"/>
  <c r="F444" i="6"/>
  <c r="G444" i="6"/>
  <c r="E445" i="6"/>
  <c r="F445" i="6"/>
  <c r="G445" i="6"/>
  <c r="E446" i="6"/>
  <c r="F446" i="6"/>
  <c r="G446" i="6"/>
  <c r="E447" i="6"/>
  <c r="G447" i="6"/>
  <c r="E448" i="6"/>
  <c r="F448" i="6"/>
  <c r="G448" i="6"/>
  <c r="E449" i="6"/>
  <c r="F449" i="6"/>
  <c r="G449" i="6"/>
  <c r="E450" i="6"/>
  <c r="F450" i="6"/>
  <c r="G450" i="6"/>
  <c r="E451" i="6"/>
  <c r="F451" i="6"/>
  <c r="G451" i="6"/>
  <c r="E452" i="6"/>
  <c r="F452" i="6"/>
  <c r="G452" i="6"/>
  <c r="E453" i="6"/>
  <c r="F453" i="6"/>
  <c r="G453" i="6"/>
  <c r="E454" i="6"/>
  <c r="F454" i="6"/>
  <c r="G454" i="6"/>
  <c r="E455" i="6"/>
  <c r="F455" i="6"/>
  <c r="G455" i="6"/>
  <c r="E456" i="6"/>
  <c r="F456" i="6"/>
  <c r="G456" i="6"/>
  <c r="E457" i="6"/>
  <c r="F457" i="6"/>
  <c r="G457" i="6"/>
  <c r="E458" i="6"/>
  <c r="F458" i="6"/>
  <c r="G458" i="6"/>
  <c r="E459" i="6"/>
  <c r="F459" i="6"/>
  <c r="G459" i="6"/>
  <c r="G460" i="6"/>
  <c r="E461" i="6"/>
  <c r="F461" i="6"/>
  <c r="G461" i="6"/>
  <c r="E462" i="6"/>
  <c r="F462" i="6"/>
  <c r="G462" i="6"/>
  <c r="E463" i="6"/>
  <c r="F463" i="6"/>
  <c r="G463" i="6"/>
  <c r="G464" i="6"/>
  <c r="E465" i="6"/>
  <c r="F465" i="6"/>
  <c r="G465" i="6"/>
  <c r="E466" i="6"/>
  <c r="F466" i="6"/>
  <c r="G466" i="6"/>
  <c r="G467" i="6"/>
  <c r="G468" i="6"/>
  <c r="E469" i="6"/>
  <c r="F469" i="6"/>
  <c r="G469" i="6"/>
  <c r="E470" i="6"/>
  <c r="F470" i="6"/>
  <c r="G470" i="6"/>
  <c r="E471" i="6"/>
  <c r="F471" i="6"/>
  <c r="G471" i="6"/>
  <c r="E472" i="6"/>
  <c r="F472" i="6"/>
  <c r="G472" i="6"/>
  <c r="E473" i="6"/>
  <c r="F473" i="6"/>
  <c r="G473" i="6"/>
  <c r="G474" i="6"/>
  <c r="E475" i="6"/>
  <c r="F475" i="6"/>
  <c r="G475" i="6"/>
  <c r="E476" i="6"/>
  <c r="F476" i="6"/>
  <c r="G476" i="6"/>
  <c r="E477" i="6"/>
  <c r="F477" i="6"/>
  <c r="G477" i="6"/>
  <c r="E478" i="6"/>
  <c r="F478" i="6"/>
  <c r="G478" i="6"/>
  <c r="E479" i="6"/>
  <c r="F479" i="6"/>
  <c r="G479" i="6"/>
  <c r="E480" i="6"/>
  <c r="F480" i="6"/>
  <c r="G480" i="6"/>
  <c r="E481" i="6"/>
  <c r="F481" i="6"/>
  <c r="G481" i="6"/>
  <c r="E482" i="6"/>
  <c r="F482" i="6"/>
  <c r="G482" i="6"/>
  <c r="E483" i="6"/>
  <c r="F483" i="6"/>
  <c r="G483" i="6"/>
  <c r="E484" i="6"/>
  <c r="F484" i="6"/>
  <c r="G484" i="6"/>
  <c r="E485" i="6"/>
  <c r="G485" i="6"/>
  <c r="E486" i="6"/>
  <c r="G486" i="6"/>
  <c r="E487" i="6"/>
  <c r="F487" i="6"/>
  <c r="G487" i="6"/>
  <c r="G488" i="6"/>
  <c r="G489" i="6"/>
  <c r="E490" i="6"/>
  <c r="F490" i="6"/>
  <c r="G490" i="6"/>
  <c r="E491" i="6"/>
  <c r="G491" i="6"/>
  <c r="E492" i="6"/>
  <c r="F492" i="6"/>
  <c r="G492" i="6"/>
  <c r="E493" i="6"/>
  <c r="F493" i="6"/>
  <c r="G493" i="6"/>
  <c r="E494" i="6"/>
  <c r="F494" i="6"/>
  <c r="G494" i="6"/>
  <c r="E495" i="6"/>
  <c r="F495" i="6"/>
  <c r="G495" i="6"/>
  <c r="E496" i="6"/>
  <c r="F496" i="6"/>
  <c r="G496" i="6"/>
  <c r="E497" i="6"/>
  <c r="G497" i="6"/>
  <c r="E498" i="6"/>
  <c r="F498" i="6"/>
  <c r="G498" i="6"/>
  <c r="E499" i="6"/>
  <c r="F499" i="6"/>
  <c r="G499" i="6"/>
  <c r="G296" i="5"/>
  <c r="G297" i="5"/>
  <c r="G298" i="5"/>
  <c r="E299" i="5"/>
  <c r="F299" i="5"/>
  <c r="G299" i="5"/>
  <c r="F300" i="5"/>
  <c r="G300" i="5"/>
  <c r="G301" i="5"/>
  <c r="G302" i="5"/>
  <c r="G303" i="5"/>
  <c r="G304" i="5"/>
  <c r="G305" i="5"/>
  <c r="E306" i="5"/>
  <c r="F306" i="5"/>
  <c r="G306" i="5"/>
  <c r="G307" i="5"/>
  <c r="G308" i="5"/>
  <c r="F309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E349" i="5"/>
  <c r="F349" i="5"/>
  <c r="G349" i="5"/>
  <c r="G350" i="5"/>
  <c r="G351" i="5"/>
  <c r="G352" i="5"/>
  <c r="G353" i="5"/>
  <c r="G354" i="5"/>
  <c r="G355" i="5"/>
  <c r="G356" i="5"/>
  <c r="G357" i="5"/>
  <c r="G358" i="5"/>
  <c r="G359" i="5"/>
  <c r="E360" i="5"/>
  <c r="F360" i="5"/>
  <c r="G360" i="5"/>
  <c r="G361" i="5"/>
  <c r="G362" i="5"/>
  <c r="G363" i="5"/>
  <c r="G364" i="5"/>
  <c r="G365" i="5"/>
  <c r="E366" i="5"/>
  <c r="F366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F382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F394" i="5"/>
  <c r="G394" i="5"/>
  <c r="G395" i="5"/>
  <c r="E396" i="5"/>
  <c r="F396" i="5"/>
  <c r="G396" i="5"/>
  <c r="G397" i="5"/>
  <c r="G398" i="5"/>
  <c r="G399" i="5"/>
  <c r="G400" i="5"/>
  <c r="G401" i="5"/>
  <c r="G402" i="5"/>
  <c r="G403" i="5"/>
  <c r="E404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F424" i="5"/>
  <c r="G424" i="5"/>
  <c r="E425" i="5"/>
  <c r="G425" i="5"/>
  <c r="F426" i="5"/>
  <c r="G426" i="5"/>
  <c r="E427" i="5"/>
  <c r="F427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E439" i="5"/>
  <c r="F439" i="5"/>
  <c r="G439" i="5"/>
  <c r="G440" i="5"/>
  <c r="G441" i="5"/>
  <c r="G442" i="5"/>
  <c r="G443" i="5"/>
  <c r="G444" i="5"/>
  <c r="E445" i="5"/>
  <c r="F445" i="5"/>
  <c r="G445" i="5"/>
  <c r="G446" i="5"/>
  <c r="G447" i="5"/>
  <c r="G448" i="5"/>
  <c r="G449" i="5"/>
  <c r="G450" i="5"/>
  <c r="E451" i="5"/>
  <c r="F451" i="5"/>
  <c r="G451" i="5"/>
  <c r="G452" i="5"/>
  <c r="G453" i="5"/>
  <c r="G454" i="5"/>
  <c r="G455" i="5"/>
  <c r="G456" i="5"/>
  <c r="F457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E472" i="5"/>
  <c r="F472" i="5"/>
  <c r="G472" i="5"/>
  <c r="G473" i="5"/>
  <c r="G474" i="5"/>
  <c r="G475" i="5"/>
  <c r="G476" i="5"/>
  <c r="G477" i="5"/>
  <c r="G478" i="5"/>
  <c r="G479" i="5"/>
  <c r="G480" i="5"/>
  <c r="E481" i="5"/>
  <c r="F481" i="5"/>
  <c r="G481" i="5"/>
  <c r="E482" i="5"/>
  <c r="G482" i="5"/>
  <c r="G483" i="5"/>
  <c r="G484" i="5"/>
  <c r="G485" i="5"/>
  <c r="G486" i="5"/>
  <c r="G487" i="5"/>
  <c r="G488" i="5"/>
  <c r="E489" i="5"/>
  <c r="G489" i="5"/>
  <c r="G490" i="5"/>
  <c r="G491" i="5"/>
  <c r="G492" i="5"/>
  <c r="G493" i="5"/>
  <c r="G494" i="5"/>
  <c r="E495" i="5"/>
  <c r="G495" i="5"/>
  <c r="E496" i="5"/>
  <c r="F496" i="5"/>
  <c r="G496" i="5"/>
  <c r="G497" i="5"/>
  <c r="F498" i="5"/>
  <c r="G498" i="5"/>
  <c r="G499" i="5"/>
  <c r="G296" i="4"/>
  <c r="G297" i="4"/>
  <c r="G298" i="4"/>
  <c r="E299" i="4"/>
  <c r="F299" i="4"/>
  <c r="G299" i="4"/>
  <c r="E300" i="4"/>
  <c r="F300" i="4"/>
  <c r="G300" i="4"/>
  <c r="G301" i="4"/>
  <c r="G302" i="4"/>
  <c r="G303" i="4"/>
  <c r="G304" i="4"/>
  <c r="G305" i="4"/>
  <c r="E306" i="4"/>
  <c r="F306" i="4"/>
  <c r="G306" i="4"/>
  <c r="G307" i="4"/>
  <c r="G308" i="4"/>
  <c r="E309" i="4"/>
  <c r="F309" i="4"/>
  <c r="G309" i="4"/>
  <c r="G310" i="4"/>
  <c r="G311" i="4"/>
  <c r="E312" i="4"/>
  <c r="F312" i="4"/>
  <c r="G312" i="4"/>
  <c r="E313" i="4"/>
  <c r="F313" i="4"/>
  <c r="G313" i="4"/>
  <c r="G314" i="4"/>
  <c r="G315" i="4"/>
  <c r="G316" i="4"/>
  <c r="G317" i="4"/>
  <c r="G318" i="4"/>
  <c r="G319" i="4"/>
  <c r="G320" i="4"/>
  <c r="E321" i="4"/>
  <c r="F321" i="4"/>
  <c r="G321" i="4"/>
  <c r="E322" i="4"/>
  <c r="F322" i="4"/>
  <c r="G322" i="4"/>
  <c r="E323" i="4"/>
  <c r="F323" i="4"/>
  <c r="G323" i="4"/>
  <c r="E324" i="4"/>
  <c r="F324" i="4"/>
  <c r="G324" i="4"/>
  <c r="E325" i="4"/>
  <c r="F325" i="4"/>
  <c r="G325" i="4"/>
  <c r="G326" i="4"/>
  <c r="F327" i="4"/>
  <c r="G327" i="4"/>
  <c r="G328" i="4"/>
  <c r="G329" i="4"/>
  <c r="G330" i="4"/>
  <c r="E331" i="4"/>
  <c r="F331" i="4"/>
  <c r="G331" i="4"/>
  <c r="G332" i="4"/>
  <c r="G333" i="4"/>
  <c r="G334" i="4"/>
  <c r="G335" i="4"/>
  <c r="G336" i="4"/>
  <c r="E337" i="4"/>
  <c r="G337" i="4"/>
  <c r="F338" i="4"/>
  <c r="G338" i="4"/>
  <c r="G339" i="4"/>
  <c r="F340" i="4"/>
  <c r="G340" i="4"/>
  <c r="E341" i="4"/>
  <c r="F341" i="4"/>
  <c r="G341" i="4"/>
  <c r="E342" i="4"/>
  <c r="F342" i="4"/>
  <c r="G342" i="4"/>
  <c r="E343" i="4"/>
  <c r="G343" i="4"/>
  <c r="G344" i="4"/>
  <c r="G345" i="4"/>
  <c r="G346" i="4"/>
  <c r="G347" i="4"/>
  <c r="E348" i="4"/>
  <c r="F348" i="4"/>
  <c r="G348" i="4"/>
  <c r="E349" i="4"/>
  <c r="F349" i="4"/>
  <c r="G349" i="4"/>
  <c r="E350" i="4"/>
  <c r="G350" i="4"/>
  <c r="E351" i="4"/>
  <c r="F351" i="4"/>
  <c r="G351" i="4"/>
  <c r="E352" i="4"/>
  <c r="F352" i="4"/>
  <c r="G352" i="4"/>
  <c r="E353" i="4"/>
  <c r="F353" i="4"/>
  <c r="G353" i="4"/>
  <c r="G354" i="4"/>
  <c r="E355" i="4"/>
  <c r="G355" i="4"/>
  <c r="G356" i="4"/>
  <c r="G357" i="4"/>
  <c r="G358" i="4"/>
  <c r="G359" i="4"/>
  <c r="E360" i="4"/>
  <c r="F360" i="4"/>
  <c r="G360" i="4"/>
  <c r="E361" i="4"/>
  <c r="F361" i="4"/>
  <c r="G361" i="4"/>
  <c r="E362" i="4"/>
  <c r="F362" i="4"/>
  <c r="G362" i="4"/>
  <c r="G363" i="4"/>
  <c r="E364" i="4"/>
  <c r="F364" i="4"/>
  <c r="G364" i="4"/>
  <c r="G365" i="4"/>
  <c r="E366" i="4"/>
  <c r="F366" i="4"/>
  <c r="G366" i="4"/>
  <c r="E367" i="4"/>
  <c r="F367" i="4"/>
  <c r="G367" i="4"/>
  <c r="F368" i="4"/>
  <c r="G368" i="4"/>
  <c r="G369" i="4"/>
  <c r="E370" i="4"/>
  <c r="G370" i="4"/>
  <c r="E371" i="4"/>
  <c r="F371" i="4"/>
  <c r="G371" i="4"/>
  <c r="G372" i="4"/>
  <c r="E373" i="4"/>
  <c r="F373" i="4"/>
  <c r="G373" i="4"/>
  <c r="E374" i="4"/>
  <c r="F374" i="4"/>
  <c r="G374" i="4"/>
  <c r="E375" i="4"/>
  <c r="F375" i="4"/>
  <c r="G375" i="4"/>
  <c r="G376" i="4"/>
  <c r="G377" i="4"/>
  <c r="G378" i="4"/>
  <c r="E379" i="4"/>
  <c r="G379" i="4"/>
  <c r="E380" i="4"/>
  <c r="G380" i="4"/>
  <c r="G381" i="4"/>
  <c r="E382" i="4"/>
  <c r="F382" i="4"/>
  <c r="G382" i="4"/>
  <c r="F383" i="4"/>
  <c r="G383" i="4"/>
  <c r="E384" i="4"/>
  <c r="F384" i="4"/>
  <c r="G384" i="4"/>
  <c r="E385" i="4"/>
  <c r="F385" i="4"/>
  <c r="G385" i="4"/>
  <c r="F386" i="4"/>
  <c r="G386" i="4"/>
  <c r="G387" i="4"/>
  <c r="E388" i="4"/>
  <c r="F388" i="4"/>
  <c r="G388" i="4"/>
  <c r="E389" i="4"/>
  <c r="F389" i="4"/>
  <c r="G389" i="4"/>
  <c r="E390" i="4"/>
  <c r="F390" i="4"/>
  <c r="G390" i="4"/>
  <c r="G391" i="4"/>
  <c r="E392" i="4"/>
  <c r="F392" i="4"/>
  <c r="G392" i="4"/>
  <c r="G393" i="4"/>
  <c r="E394" i="4"/>
  <c r="F394" i="4"/>
  <c r="G394" i="4"/>
  <c r="E395" i="4"/>
  <c r="F395" i="4"/>
  <c r="G395" i="4"/>
  <c r="G396" i="4"/>
  <c r="G397" i="4"/>
  <c r="E398" i="4"/>
  <c r="F398" i="4"/>
  <c r="G398" i="4"/>
  <c r="E399" i="4"/>
  <c r="F399" i="4"/>
  <c r="G399" i="4"/>
  <c r="E400" i="4"/>
  <c r="F400" i="4"/>
  <c r="G400" i="4"/>
  <c r="G401" i="4"/>
  <c r="E402" i="4"/>
  <c r="F402" i="4"/>
  <c r="G402" i="4"/>
  <c r="G403" i="4"/>
  <c r="E404" i="4"/>
  <c r="F404" i="4"/>
  <c r="G404" i="4"/>
  <c r="G405" i="4"/>
  <c r="G406" i="4"/>
  <c r="E407" i="4"/>
  <c r="F407" i="4"/>
  <c r="G407" i="4"/>
  <c r="G408" i="4"/>
  <c r="E409" i="4"/>
  <c r="F409" i="4"/>
  <c r="G409" i="4"/>
  <c r="E410" i="4"/>
  <c r="F410" i="4"/>
  <c r="G410" i="4"/>
  <c r="G411" i="4"/>
  <c r="G412" i="4"/>
  <c r="E413" i="4"/>
  <c r="F413" i="4"/>
  <c r="G413" i="4"/>
  <c r="E414" i="4"/>
  <c r="F414" i="4"/>
  <c r="G414" i="4"/>
  <c r="E415" i="4"/>
  <c r="F415" i="4"/>
  <c r="G415" i="4"/>
  <c r="E416" i="4"/>
  <c r="G416" i="4"/>
  <c r="E417" i="4"/>
  <c r="F417" i="4"/>
  <c r="G417" i="4"/>
  <c r="E418" i="4"/>
  <c r="F418" i="4"/>
  <c r="G418" i="4"/>
  <c r="E419" i="4"/>
  <c r="F419" i="4"/>
  <c r="G419" i="4"/>
  <c r="E420" i="4"/>
  <c r="F420" i="4"/>
  <c r="G420" i="4"/>
  <c r="E421" i="4"/>
  <c r="F421" i="4"/>
  <c r="G421" i="4"/>
  <c r="E422" i="4"/>
  <c r="F422" i="4"/>
  <c r="G422" i="4"/>
  <c r="E423" i="4"/>
  <c r="F423" i="4"/>
  <c r="G423" i="4"/>
  <c r="E424" i="4"/>
  <c r="F424" i="4"/>
  <c r="G424" i="4"/>
  <c r="E425" i="4"/>
  <c r="F425" i="4"/>
  <c r="G425" i="4"/>
  <c r="E426" i="4"/>
  <c r="F426" i="4"/>
  <c r="G426" i="4"/>
  <c r="E427" i="4"/>
  <c r="F427" i="4"/>
  <c r="G427" i="4"/>
  <c r="E428" i="4"/>
  <c r="F428" i="4"/>
  <c r="G428" i="4"/>
  <c r="G429" i="4"/>
  <c r="E430" i="4"/>
  <c r="F430" i="4"/>
  <c r="G430" i="4"/>
  <c r="G431" i="4"/>
  <c r="G432" i="4"/>
  <c r="G433" i="4"/>
  <c r="G434" i="4"/>
  <c r="E435" i="4"/>
  <c r="G435" i="4"/>
  <c r="G436" i="4"/>
  <c r="G437" i="4"/>
  <c r="E438" i="4"/>
  <c r="F438" i="4"/>
  <c r="G438" i="4"/>
  <c r="E439" i="4"/>
  <c r="F439" i="4"/>
  <c r="G439" i="4"/>
  <c r="E440" i="4"/>
  <c r="F440" i="4"/>
  <c r="G440" i="4"/>
  <c r="E441" i="4"/>
  <c r="F441" i="4"/>
  <c r="G441" i="4"/>
  <c r="E442" i="4"/>
  <c r="F442" i="4"/>
  <c r="G442" i="4"/>
  <c r="E443" i="4"/>
  <c r="F443" i="4"/>
  <c r="G443" i="4"/>
  <c r="E444" i="4"/>
  <c r="F444" i="4"/>
  <c r="G444" i="4"/>
  <c r="E445" i="4"/>
  <c r="F445" i="4"/>
  <c r="G445" i="4"/>
  <c r="E446" i="4"/>
  <c r="F446" i="4"/>
  <c r="G446" i="4"/>
  <c r="E447" i="4"/>
  <c r="F447" i="4"/>
  <c r="G447" i="4"/>
  <c r="E448" i="4"/>
  <c r="F448" i="4"/>
  <c r="G448" i="4"/>
  <c r="E449" i="4"/>
  <c r="F449" i="4"/>
  <c r="G449" i="4"/>
  <c r="E450" i="4"/>
  <c r="G450" i="4"/>
  <c r="E451" i="4"/>
  <c r="F451" i="4"/>
  <c r="G451" i="4"/>
  <c r="E452" i="4"/>
  <c r="F452" i="4"/>
  <c r="G452" i="4"/>
  <c r="E453" i="4"/>
  <c r="F453" i="4"/>
  <c r="G453" i="4"/>
  <c r="E454" i="4"/>
  <c r="F454" i="4"/>
  <c r="G454" i="4"/>
  <c r="E455" i="4"/>
  <c r="F455" i="4"/>
  <c r="G455" i="4"/>
  <c r="E456" i="4"/>
  <c r="F456" i="4"/>
  <c r="G456" i="4"/>
  <c r="E457" i="4"/>
  <c r="F457" i="4"/>
  <c r="G457" i="4"/>
  <c r="E458" i="4"/>
  <c r="G458" i="4"/>
  <c r="E459" i="4"/>
  <c r="F459" i="4"/>
  <c r="G459" i="4"/>
  <c r="E460" i="4"/>
  <c r="F460" i="4"/>
  <c r="G460" i="4"/>
  <c r="E461" i="4"/>
  <c r="F461" i="4"/>
  <c r="G461" i="4"/>
  <c r="E462" i="4"/>
  <c r="F462" i="4"/>
  <c r="G462" i="4"/>
  <c r="G463" i="4"/>
  <c r="E464" i="4"/>
  <c r="F464" i="4"/>
  <c r="G464" i="4"/>
  <c r="E465" i="4"/>
  <c r="F465" i="4"/>
  <c r="G465" i="4"/>
  <c r="E466" i="4"/>
  <c r="F466" i="4"/>
  <c r="G466" i="4"/>
  <c r="G467" i="4"/>
  <c r="G468" i="4"/>
  <c r="E469" i="4"/>
  <c r="F469" i="4"/>
  <c r="G469" i="4"/>
  <c r="E470" i="4"/>
  <c r="F470" i="4"/>
  <c r="G470" i="4"/>
  <c r="E471" i="4"/>
  <c r="F471" i="4"/>
  <c r="G471" i="4"/>
  <c r="E472" i="4"/>
  <c r="F472" i="4"/>
  <c r="G472" i="4"/>
  <c r="G473" i="4"/>
  <c r="E474" i="4"/>
  <c r="F474" i="4"/>
  <c r="G474" i="4"/>
  <c r="E475" i="4"/>
  <c r="F475" i="4"/>
  <c r="G475" i="4"/>
  <c r="E476" i="4"/>
  <c r="F476" i="4"/>
  <c r="G476" i="4"/>
  <c r="E477" i="4"/>
  <c r="F477" i="4"/>
  <c r="G477" i="4"/>
  <c r="G478" i="4"/>
  <c r="E479" i="4"/>
  <c r="F479" i="4"/>
  <c r="G479" i="4"/>
  <c r="E480" i="4"/>
  <c r="F480" i="4"/>
  <c r="G480" i="4"/>
  <c r="E481" i="4"/>
  <c r="F481" i="4"/>
  <c r="G481" i="4"/>
  <c r="E482" i="4"/>
  <c r="F482" i="4"/>
  <c r="G482" i="4"/>
  <c r="E483" i="4"/>
  <c r="G483" i="4"/>
  <c r="G484" i="4"/>
  <c r="G485" i="4"/>
  <c r="E486" i="4"/>
  <c r="F486" i="4"/>
  <c r="G486" i="4"/>
  <c r="G487" i="4"/>
  <c r="E488" i="4"/>
  <c r="F488" i="4"/>
  <c r="G488" i="4"/>
  <c r="E489" i="4"/>
  <c r="F489" i="4"/>
  <c r="G489" i="4"/>
  <c r="E490" i="4"/>
  <c r="F490" i="4"/>
  <c r="G490" i="4"/>
  <c r="G491" i="4"/>
  <c r="E492" i="4"/>
  <c r="G492" i="4"/>
  <c r="E493" i="4"/>
  <c r="F493" i="4"/>
  <c r="G493" i="4"/>
  <c r="F494" i="4"/>
  <c r="G494" i="4"/>
  <c r="E495" i="4"/>
  <c r="F495" i="4"/>
  <c r="G495" i="4"/>
  <c r="E496" i="4"/>
  <c r="F496" i="4"/>
  <c r="G496" i="4"/>
  <c r="E497" i="4"/>
  <c r="F497" i="4"/>
  <c r="G497" i="4"/>
  <c r="E498" i="4"/>
  <c r="F498" i="4"/>
  <c r="G498" i="4"/>
  <c r="E499" i="4"/>
  <c r="F499" i="4"/>
  <c r="G499" i="4"/>
  <c r="G296" i="3"/>
  <c r="G297" i="3"/>
  <c r="G298" i="3"/>
  <c r="E299" i="3"/>
  <c r="F299" i="3"/>
  <c r="G299" i="3"/>
  <c r="G300" i="3"/>
  <c r="G301" i="3"/>
  <c r="G302" i="3"/>
  <c r="G303" i="3"/>
  <c r="G304" i="3"/>
  <c r="G305" i="3"/>
  <c r="E306" i="3"/>
  <c r="F306" i="3"/>
  <c r="G306" i="3"/>
  <c r="G307" i="3"/>
  <c r="G308" i="3"/>
  <c r="F309" i="3"/>
  <c r="G309" i="3"/>
  <c r="G310" i="3"/>
  <c r="G311" i="3"/>
  <c r="G312" i="3"/>
  <c r="E313" i="3"/>
  <c r="F313" i="3"/>
  <c r="G313" i="3"/>
  <c r="G314" i="3"/>
  <c r="G315" i="3"/>
  <c r="G316" i="3"/>
  <c r="G317" i="3"/>
  <c r="G318" i="3"/>
  <c r="G319" i="3"/>
  <c r="G320" i="3"/>
  <c r="G321" i="3"/>
  <c r="E322" i="3"/>
  <c r="F322" i="3"/>
  <c r="G322" i="3"/>
  <c r="G323" i="3"/>
  <c r="G324" i="3"/>
  <c r="E325" i="3"/>
  <c r="G325" i="3"/>
  <c r="G326" i="3"/>
  <c r="G327" i="3"/>
  <c r="G328" i="3"/>
  <c r="E329" i="3"/>
  <c r="F329" i="3"/>
  <c r="G329" i="3"/>
  <c r="G330" i="3"/>
  <c r="E331" i="3"/>
  <c r="F331" i="3"/>
  <c r="G331" i="3"/>
  <c r="G332" i="3"/>
  <c r="G333" i="3"/>
  <c r="G334" i="3"/>
  <c r="G335" i="3"/>
  <c r="F336" i="3"/>
  <c r="G336" i="3"/>
  <c r="G337" i="3"/>
  <c r="G338" i="3"/>
  <c r="G339" i="3"/>
  <c r="G340" i="3"/>
  <c r="G341" i="3"/>
  <c r="E342" i="3"/>
  <c r="G342" i="3"/>
  <c r="E343" i="3"/>
  <c r="G343" i="3"/>
  <c r="G344" i="3"/>
  <c r="G345" i="3"/>
  <c r="G346" i="3"/>
  <c r="G347" i="3"/>
  <c r="F348" i="3"/>
  <c r="G348" i="3"/>
  <c r="E349" i="3"/>
  <c r="F349" i="3"/>
  <c r="G349" i="3"/>
  <c r="G350" i="3"/>
  <c r="G351" i="3"/>
  <c r="E352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E371" i="3"/>
  <c r="F371" i="3"/>
  <c r="G371" i="3"/>
  <c r="G372" i="3"/>
  <c r="G373" i="3"/>
  <c r="E374" i="3"/>
  <c r="F374" i="3"/>
  <c r="G374" i="3"/>
  <c r="G375" i="3"/>
  <c r="E376" i="3"/>
  <c r="F376" i="3"/>
  <c r="G376" i="3"/>
  <c r="G377" i="3"/>
  <c r="G378" i="3"/>
  <c r="G379" i="3"/>
  <c r="G380" i="3"/>
  <c r="G381" i="3"/>
  <c r="E382" i="3"/>
  <c r="F382" i="3"/>
  <c r="G382" i="3"/>
  <c r="G383" i="3"/>
  <c r="E384" i="3"/>
  <c r="F384" i="3"/>
  <c r="G384" i="3"/>
  <c r="G385" i="3"/>
  <c r="G386" i="3"/>
  <c r="G387" i="3"/>
  <c r="G388" i="3"/>
  <c r="E389" i="3"/>
  <c r="G389" i="3"/>
  <c r="G390" i="3"/>
  <c r="G391" i="3"/>
  <c r="G392" i="3"/>
  <c r="G393" i="3"/>
  <c r="E394" i="3"/>
  <c r="F394" i="3"/>
  <c r="G394" i="3"/>
  <c r="G395" i="3"/>
  <c r="E396" i="3"/>
  <c r="F396" i="3"/>
  <c r="G396" i="3"/>
  <c r="E397" i="3"/>
  <c r="G397" i="3"/>
  <c r="G398" i="3"/>
  <c r="E399" i="3"/>
  <c r="F399" i="3"/>
  <c r="G399" i="3"/>
  <c r="E400" i="3"/>
  <c r="F400" i="3"/>
  <c r="G400" i="3"/>
  <c r="G401" i="3"/>
  <c r="G402" i="3"/>
  <c r="G403" i="3"/>
  <c r="G404" i="3"/>
  <c r="G405" i="3"/>
  <c r="G406" i="3"/>
  <c r="G407" i="3"/>
  <c r="G408" i="3"/>
  <c r="E409" i="3"/>
  <c r="F409" i="3"/>
  <c r="G409" i="3"/>
  <c r="G410" i="3"/>
  <c r="G411" i="3"/>
  <c r="G412" i="3"/>
  <c r="E413" i="3"/>
  <c r="F413" i="3"/>
  <c r="G413" i="3"/>
  <c r="G414" i="3"/>
  <c r="E415" i="3"/>
  <c r="F415" i="3"/>
  <c r="G415" i="3"/>
  <c r="E416" i="3"/>
  <c r="G416" i="3"/>
  <c r="E417" i="3"/>
  <c r="F417" i="3"/>
  <c r="G417" i="3"/>
  <c r="G418" i="3"/>
  <c r="G419" i="3"/>
  <c r="E420" i="3"/>
  <c r="F420" i="3"/>
  <c r="G420" i="3"/>
  <c r="E421" i="3"/>
  <c r="F421" i="3"/>
  <c r="G421" i="3"/>
  <c r="G422" i="3"/>
  <c r="E423" i="3"/>
  <c r="F423" i="3"/>
  <c r="G423" i="3"/>
  <c r="E424" i="3"/>
  <c r="F424" i="3"/>
  <c r="G424" i="3"/>
  <c r="G425" i="3"/>
  <c r="E426" i="3"/>
  <c r="F426" i="3"/>
  <c r="G426" i="3"/>
  <c r="E427" i="3"/>
  <c r="F427" i="3"/>
  <c r="G427" i="3"/>
  <c r="E428" i="3"/>
  <c r="F428" i="3"/>
  <c r="G428" i="3"/>
  <c r="G429" i="3"/>
  <c r="G430" i="3"/>
  <c r="E431" i="3"/>
  <c r="F431" i="3"/>
  <c r="G431" i="3"/>
  <c r="G432" i="3"/>
  <c r="G433" i="3"/>
  <c r="G434" i="3"/>
  <c r="F435" i="3"/>
  <c r="G435" i="3"/>
  <c r="G436" i="3"/>
  <c r="G437" i="3"/>
  <c r="G438" i="3"/>
  <c r="E439" i="3"/>
  <c r="G439" i="3"/>
  <c r="E440" i="3"/>
  <c r="F440" i="3"/>
  <c r="G440" i="3"/>
  <c r="G441" i="3"/>
  <c r="E442" i="3"/>
  <c r="F442" i="3"/>
  <c r="G442" i="3"/>
  <c r="E443" i="3"/>
  <c r="F443" i="3"/>
  <c r="G443" i="3"/>
  <c r="E444" i="3"/>
  <c r="F444" i="3"/>
  <c r="G444" i="3"/>
  <c r="E445" i="3"/>
  <c r="F445" i="3"/>
  <c r="G445" i="3"/>
  <c r="E446" i="3"/>
  <c r="F446" i="3"/>
  <c r="G446" i="3"/>
  <c r="G447" i="3"/>
  <c r="E448" i="3"/>
  <c r="F448" i="3"/>
  <c r="G448" i="3"/>
  <c r="E449" i="3"/>
  <c r="F449" i="3"/>
  <c r="G449" i="3"/>
  <c r="G450" i="3"/>
  <c r="E451" i="3"/>
  <c r="F451" i="3"/>
  <c r="G451" i="3"/>
  <c r="F452" i="3"/>
  <c r="G452" i="3"/>
  <c r="E453" i="3"/>
  <c r="F453" i="3"/>
  <c r="G453" i="3"/>
  <c r="G454" i="3"/>
  <c r="G455" i="3"/>
  <c r="E456" i="3"/>
  <c r="G456" i="3"/>
  <c r="E457" i="3"/>
  <c r="G457" i="3"/>
  <c r="G458" i="3"/>
  <c r="G459" i="3"/>
  <c r="G460" i="3"/>
  <c r="E461" i="3"/>
  <c r="F461" i="3"/>
  <c r="G461" i="3"/>
  <c r="E462" i="3"/>
  <c r="G462" i="3"/>
  <c r="H462" i="3" s="1"/>
  <c r="G463" i="3"/>
  <c r="G464" i="3"/>
  <c r="G465" i="3"/>
  <c r="F466" i="3"/>
  <c r="G466" i="3"/>
  <c r="G467" i="3"/>
  <c r="G468" i="3"/>
  <c r="G469" i="3"/>
  <c r="E470" i="3"/>
  <c r="F470" i="3"/>
  <c r="G470" i="3"/>
  <c r="E471" i="3"/>
  <c r="F471" i="3"/>
  <c r="G471" i="3"/>
  <c r="E472" i="3"/>
  <c r="F472" i="3"/>
  <c r="G472" i="3"/>
  <c r="E473" i="3"/>
  <c r="F473" i="3"/>
  <c r="G473" i="3"/>
  <c r="E474" i="3"/>
  <c r="F474" i="3"/>
  <c r="G474" i="3"/>
  <c r="E475" i="3"/>
  <c r="G475" i="3"/>
  <c r="G476" i="3"/>
  <c r="G477" i="3"/>
  <c r="G478" i="3"/>
  <c r="E479" i="3"/>
  <c r="F479" i="3"/>
  <c r="G479" i="3"/>
  <c r="G480" i="3"/>
  <c r="E481" i="3"/>
  <c r="F481" i="3"/>
  <c r="G481" i="3"/>
  <c r="E482" i="3"/>
  <c r="F482" i="3"/>
  <c r="G482" i="3"/>
  <c r="G483" i="3"/>
  <c r="G484" i="3"/>
  <c r="G485" i="3"/>
  <c r="E486" i="3"/>
  <c r="F486" i="3"/>
  <c r="G486" i="3"/>
  <c r="G487" i="3"/>
  <c r="E488" i="3"/>
  <c r="F488" i="3"/>
  <c r="G488" i="3"/>
  <c r="G489" i="3"/>
  <c r="E490" i="3"/>
  <c r="F490" i="3"/>
  <c r="G490" i="3"/>
  <c r="G491" i="3"/>
  <c r="G492" i="3"/>
  <c r="G493" i="3"/>
  <c r="E494" i="3"/>
  <c r="F494" i="3"/>
  <c r="G494" i="3"/>
  <c r="E495" i="3"/>
  <c r="G495" i="3"/>
  <c r="H495" i="3" s="1"/>
  <c r="E496" i="3"/>
  <c r="F496" i="3"/>
  <c r="G496" i="3"/>
  <c r="G497" i="3"/>
  <c r="E498" i="3"/>
  <c r="F498" i="3"/>
  <c r="G498" i="3"/>
  <c r="E499" i="3"/>
  <c r="F499" i="3"/>
  <c r="G499" i="3"/>
  <c r="G296" i="2"/>
  <c r="G297" i="2"/>
  <c r="G298" i="2"/>
  <c r="G299" i="2"/>
  <c r="G300" i="2"/>
  <c r="G301" i="2"/>
  <c r="G302" i="2"/>
  <c r="G303" i="2"/>
  <c r="G304" i="2"/>
  <c r="G305" i="2"/>
  <c r="E306" i="2"/>
  <c r="F306" i="2"/>
  <c r="G306" i="2"/>
  <c r="G307" i="2"/>
  <c r="G308" i="2"/>
  <c r="G309" i="2"/>
  <c r="G310" i="2"/>
  <c r="G311" i="2"/>
  <c r="G312" i="2"/>
  <c r="E313" i="2"/>
  <c r="F313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E342" i="2"/>
  <c r="F342" i="2"/>
  <c r="G342" i="2"/>
  <c r="G343" i="2"/>
  <c r="G344" i="2"/>
  <c r="G345" i="2"/>
  <c r="G346" i="2"/>
  <c r="G347" i="2"/>
  <c r="E348" i="2"/>
  <c r="F348" i="2"/>
  <c r="G348" i="2"/>
  <c r="E349" i="2"/>
  <c r="F349" i="2"/>
  <c r="G349" i="2"/>
  <c r="G350" i="2"/>
  <c r="G351" i="2"/>
  <c r="G352" i="2"/>
  <c r="G353" i="2"/>
  <c r="G354" i="2"/>
  <c r="E355" i="2"/>
  <c r="F355" i="2"/>
  <c r="G355" i="2"/>
  <c r="G356" i="2"/>
  <c r="G357" i="2"/>
  <c r="G358" i="2"/>
  <c r="G359" i="2"/>
  <c r="G360" i="2"/>
  <c r="G361" i="2"/>
  <c r="G362" i="2"/>
  <c r="G363" i="2"/>
  <c r="G364" i="2"/>
  <c r="G365" i="2"/>
  <c r="E366" i="2"/>
  <c r="F366" i="2"/>
  <c r="G366" i="2"/>
  <c r="G367" i="2"/>
  <c r="G368" i="2"/>
  <c r="G369" i="2"/>
  <c r="G370" i="2"/>
  <c r="F371" i="2"/>
  <c r="G371" i="2"/>
  <c r="G372" i="2"/>
  <c r="E373" i="2"/>
  <c r="F373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E389" i="2"/>
  <c r="G389" i="2"/>
  <c r="G390" i="2"/>
  <c r="G391" i="2"/>
  <c r="G392" i="2"/>
  <c r="G393" i="2"/>
  <c r="F394" i="2"/>
  <c r="G394" i="2"/>
  <c r="E395" i="2"/>
  <c r="G395" i="2"/>
  <c r="G396" i="2"/>
  <c r="E397" i="2"/>
  <c r="G397" i="2"/>
  <c r="G398" i="2"/>
  <c r="G399" i="2"/>
  <c r="G400" i="2"/>
  <c r="G401" i="2"/>
  <c r="F402" i="2"/>
  <c r="G402" i="2"/>
  <c r="G403" i="2"/>
  <c r="E404" i="2"/>
  <c r="G404" i="2"/>
  <c r="G405" i="2"/>
  <c r="G406" i="2"/>
  <c r="E407" i="2"/>
  <c r="G407" i="2"/>
  <c r="G408" i="2"/>
  <c r="G409" i="2"/>
  <c r="G410" i="2"/>
  <c r="G411" i="2"/>
  <c r="G412" i="2"/>
  <c r="G413" i="2"/>
  <c r="F414" i="2"/>
  <c r="G414" i="2"/>
  <c r="E415" i="2"/>
  <c r="F415" i="2"/>
  <c r="G415" i="2"/>
  <c r="G416" i="2"/>
  <c r="G417" i="2"/>
  <c r="E418" i="2"/>
  <c r="F418" i="2"/>
  <c r="G418" i="2"/>
  <c r="G419" i="2"/>
  <c r="G420" i="2"/>
  <c r="G421" i="2"/>
  <c r="G422" i="2"/>
  <c r="E423" i="2"/>
  <c r="G423" i="2"/>
  <c r="H423" i="2" s="1"/>
  <c r="F424" i="2"/>
  <c r="G424" i="2"/>
  <c r="G425" i="2"/>
  <c r="G426" i="2"/>
  <c r="E427" i="2"/>
  <c r="F427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E439" i="2"/>
  <c r="F439" i="2"/>
  <c r="G439" i="2"/>
  <c r="G440" i="2"/>
  <c r="G441" i="2"/>
  <c r="G442" i="2"/>
  <c r="E443" i="2"/>
  <c r="G443" i="2"/>
  <c r="G444" i="2"/>
  <c r="E445" i="2"/>
  <c r="F445" i="2"/>
  <c r="G445" i="2"/>
  <c r="G446" i="2"/>
  <c r="G447" i="2"/>
  <c r="G448" i="2"/>
  <c r="G449" i="2"/>
  <c r="G450" i="2"/>
  <c r="E451" i="2"/>
  <c r="F451" i="2"/>
  <c r="G451" i="2"/>
  <c r="E452" i="2"/>
  <c r="F452" i="2"/>
  <c r="G452" i="2"/>
  <c r="E453" i="2"/>
  <c r="F453" i="2"/>
  <c r="G453" i="2"/>
  <c r="G454" i="2"/>
  <c r="G455" i="2"/>
  <c r="G456" i="2"/>
  <c r="G457" i="2"/>
  <c r="G458" i="2"/>
  <c r="G459" i="2"/>
  <c r="G460" i="2"/>
  <c r="G461" i="2"/>
  <c r="F462" i="2"/>
  <c r="G462" i="2"/>
  <c r="G463" i="2"/>
  <c r="G464" i="2"/>
  <c r="G465" i="2"/>
  <c r="G466" i="2"/>
  <c r="G467" i="2"/>
  <c r="G468" i="2"/>
  <c r="G469" i="2"/>
  <c r="E470" i="2"/>
  <c r="F470" i="2"/>
  <c r="G470" i="2"/>
  <c r="E471" i="2"/>
  <c r="F471" i="2"/>
  <c r="G471" i="2"/>
  <c r="E472" i="2"/>
  <c r="F472" i="2"/>
  <c r="G472" i="2"/>
  <c r="G473" i="2"/>
  <c r="G474" i="2"/>
  <c r="G475" i="2"/>
  <c r="F476" i="2"/>
  <c r="G476" i="2"/>
  <c r="G477" i="2"/>
  <c r="G478" i="2"/>
  <c r="G479" i="2"/>
  <c r="G480" i="2"/>
  <c r="E481" i="2"/>
  <c r="F481" i="2"/>
  <c r="G481" i="2"/>
  <c r="E482" i="2"/>
  <c r="F482" i="2"/>
  <c r="G482" i="2"/>
  <c r="G483" i="2"/>
  <c r="G484" i="2"/>
  <c r="G485" i="2"/>
  <c r="E486" i="2"/>
  <c r="F486" i="2"/>
  <c r="G486" i="2"/>
  <c r="G487" i="2"/>
  <c r="G488" i="2"/>
  <c r="G489" i="2"/>
  <c r="G490" i="2"/>
  <c r="G491" i="2"/>
  <c r="G492" i="2"/>
  <c r="G493" i="2"/>
  <c r="G494" i="2"/>
  <c r="G495" i="2"/>
  <c r="E496" i="2"/>
  <c r="F496" i="2"/>
  <c r="G496" i="2"/>
  <c r="G497" i="2"/>
  <c r="E498" i="2"/>
  <c r="F498" i="2"/>
  <c r="G498" i="2"/>
  <c r="G499" i="2"/>
  <c r="E296" i="1"/>
  <c r="F296" i="1"/>
  <c r="G296" i="1"/>
  <c r="E297" i="1"/>
  <c r="F297" i="1"/>
  <c r="G297" i="1"/>
  <c r="E298" i="1"/>
  <c r="F298" i="1"/>
  <c r="G298" i="1"/>
  <c r="E299" i="1"/>
  <c r="F299" i="1"/>
  <c r="G299" i="1"/>
  <c r="E300" i="1"/>
  <c r="F300" i="1"/>
  <c r="G300" i="1"/>
  <c r="F301" i="1"/>
  <c r="G301" i="1"/>
  <c r="E302" i="1"/>
  <c r="F302" i="1"/>
  <c r="G302" i="1"/>
  <c r="G303" i="1"/>
  <c r="E304" i="1"/>
  <c r="F304" i="1"/>
  <c r="G304" i="1"/>
  <c r="E305" i="1"/>
  <c r="F305" i="1"/>
  <c r="G305" i="1"/>
  <c r="E306" i="1"/>
  <c r="F306" i="1"/>
  <c r="G306" i="1"/>
  <c r="G307" i="1"/>
  <c r="E308" i="1"/>
  <c r="F308" i="1"/>
  <c r="G308" i="1"/>
  <c r="E309" i="1"/>
  <c r="F309" i="1"/>
  <c r="G309" i="1"/>
  <c r="E310" i="1"/>
  <c r="G310" i="1"/>
  <c r="H310" i="1" s="1"/>
  <c r="E311" i="1"/>
  <c r="F311" i="1"/>
  <c r="G311" i="1"/>
  <c r="E312" i="1"/>
  <c r="F312" i="1"/>
  <c r="G312" i="1"/>
  <c r="E313" i="1"/>
  <c r="F313" i="1"/>
  <c r="G313" i="1"/>
  <c r="E314" i="1"/>
  <c r="G314" i="1"/>
  <c r="E315" i="1"/>
  <c r="F315" i="1"/>
  <c r="G315" i="1"/>
  <c r="E316" i="1"/>
  <c r="F316" i="1"/>
  <c r="G316" i="1"/>
  <c r="E317" i="1"/>
  <c r="F317" i="1"/>
  <c r="G317" i="1"/>
  <c r="G318" i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E326" i="1"/>
  <c r="G326" i="1"/>
  <c r="E327" i="1"/>
  <c r="F327" i="1"/>
  <c r="G327" i="1"/>
  <c r="F328" i="1"/>
  <c r="G328" i="1"/>
  <c r="E329" i="1"/>
  <c r="F329" i="1"/>
  <c r="G329" i="1"/>
  <c r="E330" i="1"/>
  <c r="F330" i="1"/>
  <c r="G330" i="1"/>
  <c r="E331" i="1"/>
  <c r="F331" i="1"/>
  <c r="G331" i="1"/>
  <c r="E332" i="1"/>
  <c r="F332" i="1"/>
  <c r="G332" i="1"/>
  <c r="G333" i="1"/>
  <c r="E334" i="1"/>
  <c r="F334" i="1"/>
  <c r="G334" i="1"/>
  <c r="E335" i="1"/>
  <c r="F335" i="1"/>
  <c r="G335" i="1"/>
  <c r="E336" i="1"/>
  <c r="F336" i="1"/>
  <c r="G336" i="1"/>
  <c r="E337" i="1"/>
  <c r="F337" i="1"/>
  <c r="G337" i="1"/>
  <c r="E338" i="1"/>
  <c r="F338" i="1"/>
  <c r="G338" i="1"/>
  <c r="E339" i="1"/>
  <c r="F339" i="1"/>
  <c r="G339" i="1"/>
  <c r="E340" i="1"/>
  <c r="F340" i="1"/>
  <c r="G340" i="1"/>
  <c r="G341" i="1"/>
  <c r="E342" i="1"/>
  <c r="F342" i="1"/>
  <c r="G342" i="1"/>
  <c r="E343" i="1"/>
  <c r="F343" i="1"/>
  <c r="G343" i="1"/>
  <c r="E344" i="1"/>
  <c r="F344" i="1"/>
  <c r="G344" i="1"/>
  <c r="E345" i="1"/>
  <c r="F345" i="1"/>
  <c r="G345" i="1"/>
  <c r="E346" i="1"/>
  <c r="F346" i="1"/>
  <c r="G346" i="1"/>
  <c r="G347" i="1"/>
  <c r="E348" i="1"/>
  <c r="F348" i="1"/>
  <c r="G348" i="1"/>
  <c r="E349" i="1"/>
  <c r="F349" i="1"/>
  <c r="G349" i="1"/>
  <c r="E350" i="1"/>
  <c r="F350" i="1"/>
  <c r="G350" i="1"/>
  <c r="E351" i="1"/>
  <c r="F351" i="1"/>
  <c r="G351" i="1"/>
  <c r="E352" i="1"/>
  <c r="F352" i="1"/>
  <c r="G352" i="1"/>
  <c r="E353" i="1"/>
  <c r="F353" i="1"/>
  <c r="G353" i="1"/>
  <c r="E354" i="1"/>
  <c r="G354" i="1"/>
  <c r="H354" i="1" s="1"/>
  <c r="E355" i="1"/>
  <c r="F355" i="1"/>
  <c r="G355" i="1"/>
  <c r="E356" i="1"/>
  <c r="F356" i="1"/>
  <c r="G356" i="1"/>
  <c r="E357" i="1"/>
  <c r="G357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E366" i="1"/>
  <c r="F366" i="1"/>
  <c r="G366" i="1"/>
  <c r="E367" i="1"/>
  <c r="F367" i="1"/>
  <c r="G367" i="1"/>
  <c r="E368" i="1"/>
  <c r="F368" i="1"/>
  <c r="G368" i="1"/>
  <c r="E369" i="1"/>
  <c r="G369" i="1"/>
  <c r="E370" i="1"/>
  <c r="G370" i="1"/>
  <c r="F371" i="1"/>
  <c r="G371" i="1"/>
  <c r="E372" i="1"/>
  <c r="G372" i="1"/>
  <c r="E373" i="1"/>
  <c r="F373" i="1"/>
  <c r="G373" i="1"/>
  <c r="E374" i="1"/>
  <c r="F374" i="1"/>
  <c r="G374" i="1"/>
  <c r="E375" i="1"/>
  <c r="F375" i="1"/>
  <c r="G375" i="1"/>
  <c r="E376" i="1"/>
  <c r="F376" i="1"/>
  <c r="G376" i="1"/>
  <c r="E377" i="1"/>
  <c r="F377" i="1"/>
  <c r="G377" i="1"/>
  <c r="E378" i="1"/>
  <c r="F378" i="1"/>
  <c r="G378" i="1"/>
  <c r="E379" i="1"/>
  <c r="F379" i="1"/>
  <c r="G379" i="1"/>
  <c r="E380" i="1"/>
  <c r="F380" i="1"/>
  <c r="G380" i="1"/>
  <c r="E381" i="1"/>
  <c r="F381" i="1"/>
  <c r="G381" i="1"/>
  <c r="E382" i="1"/>
  <c r="F382" i="1"/>
  <c r="G382" i="1"/>
  <c r="E383" i="1"/>
  <c r="F383" i="1"/>
  <c r="G383" i="1"/>
  <c r="E384" i="1"/>
  <c r="F384" i="1"/>
  <c r="G384" i="1"/>
  <c r="E385" i="1"/>
  <c r="F385" i="1"/>
  <c r="G385" i="1"/>
  <c r="E386" i="1"/>
  <c r="F386" i="1"/>
  <c r="G386" i="1"/>
  <c r="E387" i="1"/>
  <c r="F387" i="1"/>
  <c r="G387" i="1"/>
  <c r="E388" i="1"/>
  <c r="F388" i="1"/>
  <c r="G388" i="1"/>
  <c r="E389" i="1"/>
  <c r="F389" i="1"/>
  <c r="G389" i="1"/>
  <c r="E390" i="1"/>
  <c r="F390" i="1"/>
  <c r="G390" i="1"/>
  <c r="E391" i="1"/>
  <c r="F391" i="1"/>
  <c r="G391" i="1"/>
  <c r="E392" i="1"/>
  <c r="F392" i="1"/>
  <c r="G392" i="1"/>
  <c r="E393" i="1"/>
  <c r="G393" i="1"/>
  <c r="E394" i="1"/>
  <c r="F394" i="1"/>
  <c r="G394" i="1"/>
  <c r="E395" i="1"/>
  <c r="F395" i="1"/>
  <c r="G395" i="1"/>
  <c r="E396" i="1"/>
  <c r="F396" i="1"/>
  <c r="G396" i="1"/>
  <c r="E397" i="1"/>
  <c r="F397" i="1"/>
  <c r="G397" i="1"/>
  <c r="E398" i="1"/>
  <c r="F398" i="1"/>
  <c r="G398" i="1"/>
  <c r="E399" i="1"/>
  <c r="F399" i="1"/>
  <c r="G399" i="1"/>
  <c r="E400" i="1"/>
  <c r="F400" i="1"/>
  <c r="G400" i="1"/>
  <c r="E401" i="1"/>
  <c r="F401" i="1"/>
  <c r="G401" i="1"/>
  <c r="E402" i="1"/>
  <c r="F402" i="1"/>
  <c r="G402" i="1"/>
  <c r="E403" i="1"/>
  <c r="F403" i="1"/>
  <c r="G403" i="1"/>
  <c r="E404" i="1"/>
  <c r="F404" i="1"/>
  <c r="G404" i="1"/>
  <c r="E405" i="1"/>
  <c r="F405" i="1"/>
  <c r="G405" i="1"/>
  <c r="E406" i="1"/>
  <c r="F406" i="1"/>
  <c r="G406" i="1"/>
  <c r="E407" i="1"/>
  <c r="F407" i="1"/>
  <c r="G407" i="1"/>
  <c r="E408" i="1"/>
  <c r="F408" i="1"/>
  <c r="G408" i="1"/>
  <c r="E409" i="1"/>
  <c r="F409" i="1"/>
  <c r="G409" i="1"/>
  <c r="F410" i="1"/>
  <c r="G410" i="1"/>
  <c r="E411" i="1"/>
  <c r="F411" i="1"/>
  <c r="G411" i="1"/>
  <c r="E412" i="1"/>
  <c r="F412" i="1"/>
  <c r="G412" i="1"/>
  <c r="E413" i="1"/>
  <c r="F413" i="1"/>
  <c r="G413" i="1"/>
  <c r="E414" i="1"/>
  <c r="F414" i="1"/>
  <c r="G414" i="1"/>
  <c r="E415" i="1"/>
  <c r="F415" i="1"/>
  <c r="G415" i="1"/>
  <c r="E416" i="1"/>
  <c r="F416" i="1"/>
  <c r="G416" i="1"/>
  <c r="E417" i="1"/>
  <c r="F417" i="1"/>
  <c r="G417" i="1"/>
  <c r="E418" i="1"/>
  <c r="F418" i="1"/>
  <c r="G418" i="1"/>
  <c r="E419" i="1"/>
  <c r="F419" i="1"/>
  <c r="G419" i="1"/>
  <c r="E420" i="1"/>
  <c r="F420" i="1"/>
  <c r="G420" i="1"/>
  <c r="E421" i="1"/>
  <c r="F421" i="1"/>
  <c r="G421" i="1"/>
  <c r="E422" i="1"/>
  <c r="F422" i="1"/>
  <c r="G422" i="1"/>
  <c r="E423" i="1"/>
  <c r="F423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E437" i="1"/>
  <c r="F437" i="1"/>
  <c r="G437" i="1"/>
  <c r="E438" i="1"/>
  <c r="F438" i="1"/>
  <c r="G438" i="1"/>
  <c r="E439" i="1"/>
  <c r="F439" i="1"/>
  <c r="G439" i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E458" i="1"/>
  <c r="F458" i="1"/>
  <c r="G458" i="1"/>
  <c r="E459" i="1"/>
  <c r="F459" i="1"/>
  <c r="G459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E467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E482" i="1"/>
  <c r="F482" i="1"/>
  <c r="G482" i="1"/>
  <c r="E483" i="1"/>
  <c r="F483" i="1"/>
  <c r="G483" i="1"/>
  <c r="E484" i="1"/>
  <c r="F484" i="1"/>
  <c r="G484" i="1"/>
  <c r="E485" i="1"/>
  <c r="G485" i="1"/>
  <c r="E486" i="1"/>
  <c r="F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G296" i="34"/>
  <c r="E297" i="34"/>
  <c r="G297" i="34"/>
  <c r="H297" i="34" s="1"/>
  <c r="E298" i="34"/>
  <c r="F298" i="34"/>
  <c r="G298" i="34"/>
  <c r="E299" i="34"/>
  <c r="F299" i="34"/>
  <c r="G299" i="34"/>
  <c r="E300" i="34"/>
  <c r="F300" i="34"/>
  <c r="G300" i="34"/>
  <c r="G301" i="34"/>
  <c r="E302" i="34"/>
  <c r="F302" i="34"/>
  <c r="G302" i="34"/>
  <c r="E303" i="34"/>
  <c r="F303" i="34"/>
  <c r="G303" i="34"/>
  <c r="E304" i="34"/>
  <c r="F304" i="34"/>
  <c r="G304" i="34"/>
  <c r="E305" i="34"/>
  <c r="F305" i="34"/>
  <c r="G305" i="34"/>
  <c r="E306" i="34"/>
  <c r="F306" i="34"/>
  <c r="G306" i="34"/>
  <c r="G307" i="34"/>
  <c r="E308" i="34"/>
  <c r="F308" i="34"/>
  <c r="G308" i="34"/>
  <c r="E309" i="34"/>
  <c r="F309" i="34"/>
  <c r="G309" i="34"/>
  <c r="G310" i="34"/>
  <c r="G311" i="34"/>
  <c r="E312" i="34"/>
  <c r="F312" i="34"/>
  <c r="G312" i="34"/>
  <c r="E313" i="34"/>
  <c r="F313" i="34"/>
  <c r="G313" i="34"/>
  <c r="G314" i="34"/>
  <c r="F315" i="34"/>
  <c r="G315" i="34"/>
  <c r="E316" i="34"/>
  <c r="F316" i="34"/>
  <c r="G316" i="34"/>
  <c r="G317" i="34"/>
  <c r="G318" i="34"/>
  <c r="E319" i="34"/>
  <c r="G319" i="34"/>
  <c r="E320" i="34"/>
  <c r="F320" i="34"/>
  <c r="G320" i="34"/>
  <c r="E321" i="34"/>
  <c r="F321" i="34"/>
  <c r="G321" i="34"/>
  <c r="E322" i="34"/>
  <c r="F322" i="34"/>
  <c r="G322" i="34"/>
  <c r="E323" i="34"/>
  <c r="F323" i="34"/>
  <c r="G323" i="34"/>
  <c r="E324" i="34"/>
  <c r="F324" i="34"/>
  <c r="G324" i="34"/>
  <c r="E325" i="34"/>
  <c r="F325" i="34"/>
  <c r="G325" i="34"/>
  <c r="E326" i="34"/>
  <c r="G326" i="34"/>
  <c r="E327" i="34"/>
  <c r="F327" i="34"/>
  <c r="G327" i="34"/>
  <c r="G328" i="34"/>
  <c r="E329" i="34"/>
  <c r="F329" i="34"/>
  <c r="G329" i="34"/>
  <c r="G330" i="34"/>
  <c r="E331" i="34"/>
  <c r="F331" i="34"/>
  <c r="G331" i="34"/>
  <c r="G332" i="34"/>
  <c r="G333" i="34"/>
  <c r="E334" i="34"/>
  <c r="F334" i="34"/>
  <c r="G334" i="34"/>
  <c r="G335" i="34"/>
  <c r="E336" i="34"/>
  <c r="F336" i="34"/>
  <c r="G336" i="34"/>
  <c r="E337" i="34"/>
  <c r="G337" i="34"/>
  <c r="G338" i="34"/>
  <c r="E339" i="34"/>
  <c r="F339" i="34"/>
  <c r="G339" i="34"/>
  <c r="G340" i="34"/>
  <c r="E341" i="34"/>
  <c r="F341" i="34"/>
  <c r="G341" i="34"/>
  <c r="E342" i="34"/>
  <c r="F342" i="34"/>
  <c r="G342" i="34"/>
  <c r="E343" i="34"/>
  <c r="G343" i="34"/>
  <c r="H343" i="34" s="1"/>
  <c r="E344" i="34"/>
  <c r="G344" i="34"/>
  <c r="E345" i="34"/>
  <c r="F345" i="34"/>
  <c r="G345" i="34"/>
  <c r="E346" i="34"/>
  <c r="F346" i="34"/>
  <c r="G346" i="34"/>
  <c r="G347" i="34"/>
  <c r="E348" i="34"/>
  <c r="G348" i="34"/>
  <c r="E349" i="34"/>
  <c r="F349" i="34"/>
  <c r="G349" i="34"/>
  <c r="E350" i="34"/>
  <c r="G350" i="34"/>
  <c r="E351" i="34"/>
  <c r="F351" i="34"/>
  <c r="G351" i="34"/>
  <c r="E352" i="34"/>
  <c r="F352" i="34"/>
  <c r="G352" i="34"/>
  <c r="G353" i="34"/>
  <c r="G354" i="34"/>
  <c r="E355" i="34"/>
  <c r="F355" i="34"/>
  <c r="G355" i="34"/>
  <c r="G356" i="34"/>
  <c r="F357" i="34"/>
  <c r="G357" i="34"/>
  <c r="G358" i="34"/>
  <c r="G359" i="34"/>
  <c r="E360" i="34"/>
  <c r="F360" i="34"/>
  <c r="G360" i="34"/>
  <c r="E361" i="34"/>
  <c r="F361" i="34"/>
  <c r="G361" i="34"/>
  <c r="E362" i="34"/>
  <c r="F362" i="34"/>
  <c r="G362" i="34"/>
  <c r="F363" i="34"/>
  <c r="G363" i="34"/>
  <c r="E364" i="34"/>
  <c r="F364" i="34"/>
  <c r="G364" i="34"/>
  <c r="E365" i="34"/>
  <c r="F365" i="34"/>
  <c r="G365" i="34"/>
  <c r="E366" i="34"/>
  <c r="F366" i="34"/>
  <c r="G366" i="34"/>
  <c r="G367" i="34"/>
  <c r="G368" i="34"/>
  <c r="G369" i="34"/>
  <c r="G370" i="34"/>
  <c r="G371" i="34"/>
  <c r="G372" i="34"/>
  <c r="E373" i="34"/>
  <c r="F373" i="34"/>
  <c r="G373" i="34"/>
  <c r="E374" i="34"/>
  <c r="F374" i="34"/>
  <c r="G374" i="34"/>
  <c r="E375" i="34"/>
  <c r="F375" i="34"/>
  <c r="G375" i="34"/>
  <c r="E376" i="34"/>
  <c r="F376" i="34"/>
  <c r="G376" i="34"/>
  <c r="E377" i="34"/>
  <c r="F377" i="34"/>
  <c r="G377" i="34"/>
  <c r="E378" i="34"/>
  <c r="F378" i="34"/>
  <c r="G378" i="34"/>
  <c r="E379" i="34"/>
  <c r="F379" i="34"/>
  <c r="G379" i="34"/>
  <c r="H379" i="34" s="1"/>
  <c r="E380" i="34"/>
  <c r="F380" i="34"/>
  <c r="G380" i="34"/>
  <c r="E381" i="34"/>
  <c r="F381" i="34"/>
  <c r="G381" i="34"/>
  <c r="E382" i="34"/>
  <c r="F382" i="34"/>
  <c r="G382" i="34"/>
  <c r="E383" i="34"/>
  <c r="F383" i="34"/>
  <c r="G383" i="34"/>
  <c r="E384" i="34"/>
  <c r="F384" i="34"/>
  <c r="G384" i="34"/>
  <c r="E385" i="34"/>
  <c r="F385" i="34"/>
  <c r="G385" i="34"/>
  <c r="E386" i="34"/>
  <c r="F386" i="34"/>
  <c r="G386" i="34"/>
  <c r="G387" i="34"/>
  <c r="E388" i="34"/>
  <c r="F388" i="34"/>
  <c r="G388" i="34"/>
  <c r="E389" i="34"/>
  <c r="F389" i="34"/>
  <c r="G389" i="34"/>
  <c r="E390" i="34"/>
  <c r="F390" i="34"/>
  <c r="G390" i="34"/>
  <c r="E391" i="34"/>
  <c r="F391" i="34"/>
  <c r="G391" i="34"/>
  <c r="E392" i="34"/>
  <c r="F392" i="34"/>
  <c r="G392" i="34"/>
  <c r="E393" i="34"/>
  <c r="F393" i="34"/>
  <c r="G393" i="34"/>
  <c r="E394" i="34"/>
  <c r="F394" i="34"/>
  <c r="G394" i="34"/>
  <c r="E395" i="34"/>
  <c r="F395" i="34"/>
  <c r="G395" i="34"/>
  <c r="E396" i="34"/>
  <c r="F396" i="34"/>
  <c r="G396" i="34"/>
  <c r="E397" i="34"/>
  <c r="F397" i="34"/>
  <c r="G397" i="34"/>
  <c r="E398" i="34"/>
  <c r="F398" i="34"/>
  <c r="G398" i="34"/>
  <c r="E399" i="34"/>
  <c r="F399" i="34"/>
  <c r="G399" i="34"/>
  <c r="E400" i="34"/>
  <c r="F400" i="34"/>
  <c r="G400" i="34"/>
  <c r="E401" i="34"/>
  <c r="F401" i="34"/>
  <c r="G401" i="34"/>
  <c r="E402" i="34"/>
  <c r="F402" i="34"/>
  <c r="G402" i="34"/>
  <c r="E403" i="34"/>
  <c r="F403" i="34"/>
  <c r="G403" i="34"/>
  <c r="E404" i="34"/>
  <c r="F404" i="34"/>
  <c r="G404" i="34"/>
  <c r="E405" i="34"/>
  <c r="F405" i="34"/>
  <c r="G405" i="34"/>
  <c r="E406" i="34"/>
  <c r="F406" i="34"/>
  <c r="G406" i="34"/>
  <c r="E407" i="34"/>
  <c r="F407" i="34"/>
  <c r="G407" i="34"/>
  <c r="E408" i="34"/>
  <c r="F408" i="34"/>
  <c r="G408" i="34"/>
  <c r="E409" i="34"/>
  <c r="F409" i="34"/>
  <c r="G409" i="34"/>
  <c r="E410" i="34"/>
  <c r="F410" i="34"/>
  <c r="G410" i="34"/>
  <c r="E411" i="34"/>
  <c r="F411" i="34"/>
  <c r="G411" i="34"/>
  <c r="E412" i="34"/>
  <c r="F412" i="34"/>
  <c r="G412" i="34"/>
  <c r="E413" i="34"/>
  <c r="F413" i="34"/>
  <c r="G413" i="34"/>
  <c r="E414" i="34"/>
  <c r="F414" i="34"/>
  <c r="G414" i="34"/>
  <c r="E415" i="34"/>
  <c r="F415" i="34"/>
  <c r="G415" i="34"/>
  <c r="E416" i="34"/>
  <c r="F416" i="34"/>
  <c r="G416" i="34"/>
  <c r="E417" i="34"/>
  <c r="F417" i="34"/>
  <c r="G417" i="34"/>
  <c r="E418" i="34"/>
  <c r="F418" i="34"/>
  <c r="G418" i="34"/>
  <c r="E419" i="34"/>
  <c r="F419" i="34"/>
  <c r="G419" i="34"/>
  <c r="E420" i="34"/>
  <c r="F420" i="34"/>
  <c r="G420" i="34"/>
  <c r="E421" i="34"/>
  <c r="F421" i="34"/>
  <c r="G421" i="34"/>
  <c r="E422" i="34"/>
  <c r="F422" i="34"/>
  <c r="G422" i="34"/>
  <c r="E423" i="34"/>
  <c r="F423" i="34"/>
  <c r="G423" i="34"/>
  <c r="E424" i="34"/>
  <c r="F424" i="34"/>
  <c r="G424" i="34"/>
  <c r="E425" i="34"/>
  <c r="F425" i="34"/>
  <c r="G425" i="34"/>
  <c r="E426" i="34"/>
  <c r="F426" i="34"/>
  <c r="G426" i="34"/>
  <c r="E427" i="34"/>
  <c r="F427" i="34"/>
  <c r="G427" i="34"/>
  <c r="E428" i="34"/>
  <c r="F428" i="34"/>
  <c r="G428" i="34"/>
  <c r="F429" i="34"/>
  <c r="G429" i="34"/>
  <c r="E430" i="34"/>
  <c r="F430" i="34"/>
  <c r="G430" i="34"/>
  <c r="E431" i="34"/>
  <c r="F431" i="34"/>
  <c r="G431" i="34"/>
  <c r="G432" i="34"/>
  <c r="F433" i="34"/>
  <c r="G433" i="34"/>
  <c r="E434" i="34"/>
  <c r="F434" i="34"/>
  <c r="G434" i="34"/>
  <c r="E435" i="34"/>
  <c r="F435" i="34"/>
  <c r="G435" i="34"/>
  <c r="E436" i="34"/>
  <c r="F436" i="34"/>
  <c r="G436" i="34"/>
  <c r="E437" i="34"/>
  <c r="F437" i="34"/>
  <c r="G437" i="34"/>
  <c r="E438" i="34"/>
  <c r="F438" i="34"/>
  <c r="G438" i="34"/>
  <c r="E439" i="34"/>
  <c r="F439" i="34"/>
  <c r="G439" i="34"/>
  <c r="E440" i="34"/>
  <c r="F440" i="34"/>
  <c r="G440" i="34"/>
  <c r="E441" i="34"/>
  <c r="G441" i="34"/>
  <c r="E442" i="34"/>
  <c r="F442" i="34"/>
  <c r="G442" i="34"/>
  <c r="E443" i="34"/>
  <c r="F443" i="34"/>
  <c r="G443" i="34"/>
  <c r="H443" i="34" s="1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E451" i="34"/>
  <c r="F451" i="34"/>
  <c r="G451" i="34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E459" i="34"/>
  <c r="F459" i="34"/>
  <c r="G459" i="34"/>
  <c r="E460" i="34"/>
  <c r="F460" i="34"/>
  <c r="G460" i="34"/>
  <c r="E461" i="34"/>
  <c r="F461" i="34"/>
  <c r="G461" i="34"/>
  <c r="E462" i="34"/>
  <c r="F462" i="34"/>
  <c r="G462" i="34"/>
  <c r="G463" i="34"/>
  <c r="G464" i="34"/>
  <c r="E465" i="34"/>
  <c r="F465" i="34"/>
  <c r="G465" i="34"/>
  <c r="E466" i="34"/>
  <c r="F466" i="34"/>
  <c r="G466" i="34"/>
  <c r="G467" i="34"/>
  <c r="E468" i="34"/>
  <c r="F468" i="34"/>
  <c r="G468" i="34"/>
  <c r="E469" i="34"/>
  <c r="F469" i="34"/>
  <c r="G469" i="34"/>
  <c r="E470" i="34"/>
  <c r="F470" i="34"/>
  <c r="G470" i="34"/>
  <c r="E471" i="34"/>
  <c r="F471" i="34"/>
  <c r="G471" i="34"/>
  <c r="E472" i="34"/>
  <c r="F472" i="34"/>
  <c r="G472" i="34"/>
  <c r="G473" i="34"/>
  <c r="E474" i="34"/>
  <c r="F474" i="34"/>
  <c r="G474" i="34"/>
  <c r="E475" i="34"/>
  <c r="F475" i="34"/>
  <c r="G475" i="34"/>
  <c r="E476" i="34"/>
  <c r="F476" i="34"/>
  <c r="G476" i="34"/>
  <c r="E477" i="34"/>
  <c r="F477" i="34"/>
  <c r="G477" i="34"/>
  <c r="E478" i="34"/>
  <c r="F478" i="34"/>
  <c r="G478" i="34"/>
  <c r="E479" i="34"/>
  <c r="F479" i="34"/>
  <c r="G479" i="34"/>
  <c r="E480" i="34"/>
  <c r="G480" i="34"/>
  <c r="E481" i="34"/>
  <c r="F481" i="34"/>
  <c r="G481" i="34"/>
  <c r="E482" i="34"/>
  <c r="F482" i="34"/>
  <c r="G482" i="34"/>
  <c r="F483" i="34"/>
  <c r="G483" i="34"/>
  <c r="E484" i="34"/>
  <c r="F484" i="34"/>
  <c r="G484" i="34"/>
  <c r="G485" i="34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H490" i="34" s="1"/>
  <c r="E491" i="34"/>
  <c r="F491" i="34"/>
  <c r="G491" i="34"/>
  <c r="E492" i="34"/>
  <c r="F492" i="34"/>
  <c r="G492" i="34"/>
  <c r="E493" i="34"/>
  <c r="F493" i="34"/>
  <c r="G493" i="34"/>
  <c r="G494" i="34"/>
  <c r="E495" i="34"/>
  <c r="F495" i="34"/>
  <c r="G495" i="34"/>
  <c r="E496" i="34"/>
  <c r="F496" i="34"/>
  <c r="G496" i="34"/>
  <c r="E497" i="34"/>
  <c r="F497" i="34"/>
  <c r="G497" i="34"/>
  <c r="E498" i="34"/>
  <c r="F498" i="34"/>
  <c r="G498" i="34"/>
  <c r="E499" i="34"/>
  <c r="F499" i="34"/>
  <c r="G499" i="34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E295" i="14"/>
  <c r="F295" i="32"/>
  <c r="F397" i="31"/>
  <c r="F353" i="29"/>
  <c r="F295" i="28"/>
  <c r="F295" i="27"/>
  <c r="E295" i="27"/>
  <c r="F295" i="26"/>
  <c r="F313" i="25"/>
  <c r="G294" i="23"/>
  <c r="F310" i="21"/>
  <c r="E294" i="21"/>
  <c r="F449" i="20"/>
  <c r="E295" i="20"/>
  <c r="F295" i="19"/>
  <c r="E294" i="19"/>
  <c r="F321" i="18"/>
  <c r="F358" i="17"/>
  <c r="F295" i="17"/>
  <c r="F295" i="16"/>
  <c r="F295" i="15"/>
  <c r="F295" i="14"/>
  <c r="E294" i="14"/>
  <c r="F295" i="13"/>
  <c r="F303" i="12"/>
  <c r="G294" i="11"/>
  <c r="E296" i="11"/>
  <c r="E294" i="11"/>
  <c r="F295" i="10"/>
  <c r="E295" i="10"/>
  <c r="F295" i="9"/>
  <c r="E294" i="9"/>
  <c r="F295" i="8"/>
  <c r="E303" i="8"/>
  <c r="F295" i="7"/>
  <c r="E294" i="7"/>
  <c r="F295" i="6"/>
  <c r="F295" i="5"/>
  <c r="E415" i="5"/>
  <c r="F295" i="4"/>
  <c r="E308" i="4"/>
  <c r="F295" i="3"/>
  <c r="E301" i="3"/>
  <c r="F295" i="2"/>
  <c r="E299" i="2"/>
  <c r="F295" i="1"/>
  <c r="E307" i="1"/>
  <c r="F295" i="34"/>
  <c r="E317" i="34"/>
  <c r="H317" i="34" s="1"/>
  <c r="F295" i="33"/>
  <c r="E306" i="33"/>
  <c r="E153" i="32"/>
  <c r="F153" i="32"/>
  <c r="G153" i="32"/>
  <c r="F154" i="32"/>
  <c r="G154" i="32"/>
  <c r="E155" i="32"/>
  <c r="F155" i="32"/>
  <c r="G155" i="32"/>
  <c r="E156" i="32"/>
  <c r="F156" i="32"/>
  <c r="G156" i="32"/>
  <c r="G157" i="32"/>
  <c r="E158" i="32"/>
  <c r="F158" i="32"/>
  <c r="G158" i="32"/>
  <c r="G159" i="32"/>
  <c r="E160" i="32"/>
  <c r="F160" i="32"/>
  <c r="G160" i="32"/>
  <c r="E161" i="32"/>
  <c r="F161" i="32"/>
  <c r="G161" i="32"/>
  <c r="E162" i="32"/>
  <c r="F162" i="32"/>
  <c r="G162" i="32"/>
  <c r="E163" i="32"/>
  <c r="G163" i="32"/>
  <c r="E164" i="32"/>
  <c r="F164" i="32"/>
  <c r="G164" i="32"/>
  <c r="G165" i="32"/>
  <c r="E166" i="32"/>
  <c r="F166" i="32"/>
  <c r="G166" i="32"/>
  <c r="E167" i="32"/>
  <c r="F167" i="32"/>
  <c r="G167" i="32"/>
  <c r="E168" i="32"/>
  <c r="F168" i="32"/>
  <c r="G168" i="32"/>
  <c r="E169" i="32"/>
  <c r="G169" i="32"/>
  <c r="E170" i="32"/>
  <c r="F170" i="32"/>
  <c r="G170" i="32"/>
  <c r="E171" i="32"/>
  <c r="F171" i="32"/>
  <c r="G171" i="32"/>
  <c r="E172" i="32"/>
  <c r="F172" i="32"/>
  <c r="G172" i="32"/>
  <c r="G173" i="32"/>
  <c r="E174" i="32"/>
  <c r="F174" i="32"/>
  <c r="G174" i="32"/>
  <c r="E175" i="32"/>
  <c r="F175" i="32"/>
  <c r="G175" i="32"/>
  <c r="E176" i="32"/>
  <c r="F176" i="32"/>
  <c r="G176" i="32"/>
  <c r="E177" i="32"/>
  <c r="G177" i="32"/>
  <c r="F178" i="32"/>
  <c r="G178" i="32"/>
  <c r="E179" i="32"/>
  <c r="F179" i="32"/>
  <c r="G179" i="32"/>
  <c r="E180" i="32"/>
  <c r="F180" i="32"/>
  <c r="G180" i="32"/>
  <c r="G181" i="32"/>
  <c r="E182" i="32"/>
  <c r="F182" i="32"/>
  <c r="G182" i="32"/>
  <c r="E183" i="32"/>
  <c r="G183" i="32"/>
  <c r="E184" i="32"/>
  <c r="F184" i="32"/>
  <c r="G184" i="32"/>
  <c r="E185" i="32"/>
  <c r="F185" i="32"/>
  <c r="G185" i="32"/>
  <c r="G186" i="32"/>
  <c r="E187" i="32"/>
  <c r="F187" i="32"/>
  <c r="G187" i="32"/>
  <c r="E188" i="32"/>
  <c r="F188" i="32"/>
  <c r="G188" i="32"/>
  <c r="E189" i="32"/>
  <c r="F189" i="32"/>
  <c r="G189" i="32"/>
  <c r="E190" i="32"/>
  <c r="F190" i="32"/>
  <c r="G190" i="32"/>
  <c r="E191" i="32"/>
  <c r="F191" i="32"/>
  <c r="G191" i="32"/>
  <c r="E192" i="32"/>
  <c r="F192" i="32"/>
  <c r="G192" i="32"/>
  <c r="E193" i="32"/>
  <c r="F193" i="32"/>
  <c r="G193" i="32"/>
  <c r="E194" i="32"/>
  <c r="F194" i="32"/>
  <c r="G194" i="32"/>
  <c r="E195" i="32"/>
  <c r="F195" i="32"/>
  <c r="G195" i="32"/>
  <c r="G196" i="32"/>
  <c r="G197" i="32"/>
  <c r="E198" i="32"/>
  <c r="F198" i="32"/>
  <c r="G198" i="32"/>
  <c r="E199" i="32"/>
  <c r="F199" i="32"/>
  <c r="G199" i="32"/>
  <c r="E200" i="32"/>
  <c r="F200" i="32"/>
  <c r="G200" i="32"/>
  <c r="E201" i="32"/>
  <c r="F201" i="32"/>
  <c r="G201" i="32"/>
  <c r="E202" i="32"/>
  <c r="F202" i="32"/>
  <c r="G202" i="32"/>
  <c r="E203" i="32"/>
  <c r="F203" i="32"/>
  <c r="G203" i="32"/>
  <c r="E204" i="32"/>
  <c r="F204" i="32"/>
  <c r="G204" i="32"/>
  <c r="E205" i="32"/>
  <c r="F205" i="32"/>
  <c r="G205" i="32"/>
  <c r="E206" i="32"/>
  <c r="F206" i="32"/>
  <c r="G206" i="32"/>
  <c r="E207" i="32"/>
  <c r="F207" i="32"/>
  <c r="G207" i="32"/>
  <c r="G208" i="32"/>
  <c r="E209" i="32"/>
  <c r="F209" i="32"/>
  <c r="G209" i="32"/>
  <c r="E210" i="32"/>
  <c r="F210" i="32"/>
  <c r="G210" i="32"/>
  <c r="G211" i="32"/>
  <c r="E212" i="32"/>
  <c r="F212" i="32"/>
  <c r="G212" i="32"/>
  <c r="E213" i="32"/>
  <c r="F213" i="32"/>
  <c r="G213" i="32"/>
  <c r="E214" i="32"/>
  <c r="F214" i="32"/>
  <c r="G214" i="32"/>
  <c r="E215" i="32"/>
  <c r="F215" i="32"/>
  <c r="G215" i="32"/>
  <c r="G216" i="32"/>
  <c r="E217" i="32"/>
  <c r="F217" i="32"/>
  <c r="G217" i="32"/>
  <c r="E218" i="32"/>
  <c r="F218" i="32"/>
  <c r="G218" i="32"/>
  <c r="E219" i="32"/>
  <c r="F219" i="32"/>
  <c r="G219" i="32"/>
  <c r="E220" i="32"/>
  <c r="F220" i="32"/>
  <c r="G220" i="32"/>
  <c r="E221" i="32"/>
  <c r="F221" i="32"/>
  <c r="G221" i="32"/>
  <c r="E222" i="32"/>
  <c r="F222" i="32"/>
  <c r="G222" i="32"/>
  <c r="E223" i="32"/>
  <c r="F223" i="32"/>
  <c r="G223" i="32"/>
  <c r="E224" i="32"/>
  <c r="F224" i="32"/>
  <c r="G224" i="32"/>
  <c r="E225" i="32"/>
  <c r="F225" i="32"/>
  <c r="G225" i="32"/>
  <c r="E226" i="32"/>
  <c r="F226" i="32"/>
  <c r="G226" i="32"/>
  <c r="E227" i="32"/>
  <c r="F227" i="32"/>
  <c r="G227" i="32"/>
  <c r="E228" i="32"/>
  <c r="F228" i="32"/>
  <c r="G228" i="32"/>
  <c r="G229" i="32"/>
  <c r="E230" i="32"/>
  <c r="F230" i="32"/>
  <c r="G230" i="32"/>
  <c r="F231" i="32"/>
  <c r="G231" i="32"/>
  <c r="E232" i="32"/>
  <c r="G232" i="32"/>
  <c r="E233" i="32"/>
  <c r="F233" i="32"/>
  <c r="G233" i="32"/>
  <c r="G234" i="32"/>
  <c r="E235" i="32"/>
  <c r="F235" i="32"/>
  <c r="G235" i="32"/>
  <c r="E236" i="32"/>
  <c r="F236" i="32"/>
  <c r="G236" i="32"/>
  <c r="G237" i="32"/>
  <c r="G238" i="32"/>
  <c r="F239" i="32"/>
  <c r="G239" i="32"/>
  <c r="E240" i="32"/>
  <c r="G240" i="32"/>
  <c r="E241" i="32"/>
  <c r="F241" i="32"/>
  <c r="G241" i="32"/>
  <c r="F242" i="32"/>
  <c r="G242" i="32"/>
  <c r="E243" i="32"/>
  <c r="F243" i="32"/>
  <c r="G243" i="32"/>
  <c r="F244" i="32"/>
  <c r="G244" i="32"/>
  <c r="G245" i="32"/>
  <c r="G246" i="32"/>
  <c r="G247" i="32"/>
  <c r="G248" i="32"/>
  <c r="G249" i="32"/>
  <c r="E250" i="32"/>
  <c r="F250" i="32"/>
  <c r="G250" i="32"/>
  <c r="E251" i="32"/>
  <c r="F251" i="32"/>
  <c r="G251" i="32"/>
  <c r="E252" i="32"/>
  <c r="F252" i="32"/>
  <c r="G252" i="32"/>
  <c r="E253" i="32"/>
  <c r="G253" i="32"/>
  <c r="E254" i="32"/>
  <c r="F254" i="32"/>
  <c r="G254" i="32"/>
  <c r="E255" i="32"/>
  <c r="F255" i="32"/>
  <c r="G255" i="32"/>
  <c r="E256" i="32"/>
  <c r="G256" i="32"/>
  <c r="E257" i="32"/>
  <c r="F257" i="32"/>
  <c r="G257" i="32"/>
  <c r="E258" i="32"/>
  <c r="F258" i="32"/>
  <c r="G258" i="32"/>
  <c r="E259" i="32"/>
  <c r="F259" i="32"/>
  <c r="G259" i="32"/>
  <c r="E260" i="32"/>
  <c r="F260" i="32"/>
  <c r="G260" i="32"/>
  <c r="E261" i="32"/>
  <c r="F261" i="32"/>
  <c r="G261" i="32"/>
  <c r="E262" i="32"/>
  <c r="F262" i="32"/>
  <c r="G262" i="32"/>
  <c r="E263" i="32"/>
  <c r="F263" i="32"/>
  <c r="G263" i="32"/>
  <c r="E264" i="32"/>
  <c r="F264" i="32"/>
  <c r="G264" i="32"/>
  <c r="E265" i="32"/>
  <c r="G265" i="32"/>
  <c r="E266" i="32"/>
  <c r="F266" i="32"/>
  <c r="G266" i="32"/>
  <c r="E267" i="32"/>
  <c r="F267" i="32"/>
  <c r="G267" i="32"/>
  <c r="E268" i="32"/>
  <c r="F268" i="32"/>
  <c r="G268" i="32"/>
  <c r="E269" i="32"/>
  <c r="F269" i="32"/>
  <c r="G269" i="32"/>
  <c r="E270" i="32"/>
  <c r="F270" i="32"/>
  <c r="G270" i="32"/>
  <c r="E271" i="32"/>
  <c r="F271" i="32"/>
  <c r="G271" i="32"/>
  <c r="E272" i="32"/>
  <c r="F272" i="32"/>
  <c r="G272" i="32"/>
  <c r="E273" i="32"/>
  <c r="G273" i="32"/>
  <c r="E274" i="32"/>
  <c r="F274" i="32"/>
  <c r="G274" i="32"/>
  <c r="E275" i="32"/>
  <c r="F275" i="32"/>
  <c r="G275" i="32"/>
  <c r="E276" i="32"/>
  <c r="F276" i="32"/>
  <c r="G276" i="32"/>
  <c r="E277" i="32"/>
  <c r="F277" i="32"/>
  <c r="G277" i="32"/>
  <c r="E278" i="32"/>
  <c r="F278" i="32"/>
  <c r="G278" i="32"/>
  <c r="E279" i="32"/>
  <c r="F279" i="32"/>
  <c r="G279" i="32"/>
  <c r="E280" i="32"/>
  <c r="F280" i="32"/>
  <c r="G280" i="32"/>
  <c r="E281" i="32"/>
  <c r="F281" i="32"/>
  <c r="G281" i="32"/>
  <c r="E282" i="32"/>
  <c r="F282" i="32"/>
  <c r="G282" i="32"/>
  <c r="E283" i="32"/>
  <c r="F283" i="32"/>
  <c r="G283" i="32"/>
  <c r="E284" i="32"/>
  <c r="F284" i="32"/>
  <c r="G284" i="32"/>
  <c r="E285" i="32"/>
  <c r="F285" i="32"/>
  <c r="G285" i="32"/>
  <c r="E286" i="32"/>
  <c r="F286" i="32"/>
  <c r="G286" i="32"/>
  <c r="E287" i="32"/>
  <c r="F287" i="32"/>
  <c r="G287" i="32"/>
  <c r="E288" i="32"/>
  <c r="F288" i="32"/>
  <c r="G288" i="32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E170" i="31"/>
  <c r="G170" i="31"/>
  <c r="E171" i="31"/>
  <c r="F171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E185" i="31"/>
  <c r="G185" i="31"/>
  <c r="G186" i="31"/>
  <c r="G187" i="31"/>
  <c r="E188" i="31"/>
  <c r="F188" i="31"/>
  <c r="G188" i="31"/>
  <c r="G189" i="31"/>
  <c r="G190" i="31"/>
  <c r="E191" i="31"/>
  <c r="F191" i="31"/>
  <c r="G191" i="31"/>
  <c r="E192" i="31"/>
  <c r="F192" i="31"/>
  <c r="G192" i="31"/>
  <c r="E193" i="31"/>
  <c r="F193" i="31"/>
  <c r="G193" i="31"/>
  <c r="E194" i="31"/>
  <c r="F194" i="31"/>
  <c r="G194" i="31"/>
  <c r="G195" i="31"/>
  <c r="G196" i="31"/>
  <c r="G197" i="31"/>
  <c r="F198" i="31"/>
  <c r="G198" i="31"/>
  <c r="G199" i="31"/>
  <c r="G200" i="31"/>
  <c r="G201" i="31"/>
  <c r="G202" i="31"/>
  <c r="G203" i="31"/>
  <c r="F204" i="31"/>
  <c r="G204" i="31"/>
  <c r="G205" i="31"/>
  <c r="G206" i="31"/>
  <c r="E207" i="31"/>
  <c r="F207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E224" i="31"/>
  <c r="F224" i="31"/>
  <c r="G224" i="31"/>
  <c r="E225" i="31"/>
  <c r="F225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E241" i="31"/>
  <c r="F241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E260" i="31"/>
  <c r="F260" i="31"/>
  <c r="G260" i="31"/>
  <c r="G261" i="31"/>
  <c r="G262" i="31"/>
  <c r="G263" i="31"/>
  <c r="E264" i="31"/>
  <c r="F264" i="31"/>
  <c r="G264" i="31"/>
  <c r="G265" i="31"/>
  <c r="G266" i="31"/>
  <c r="G267" i="31"/>
  <c r="G268" i="31"/>
  <c r="E269" i="31"/>
  <c r="F269" i="31"/>
  <c r="G269" i="31"/>
  <c r="G270" i="31"/>
  <c r="F271" i="31"/>
  <c r="G271" i="31"/>
  <c r="G272" i="31"/>
  <c r="G273" i="31"/>
  <c r="G274" i="31"/>
  <c r="F275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E287" i="31"/>
  <c r="F287" i="31"/>
  <c r="G287" i="31"/>
  <c r="G288" i="31"/>
  <c r="E153" i="30"/>
  <c r="F153" i="30"/>
  <c r="G153" i="30"/>
  <c r="E154" i="30"/>
  <c r="F154" i="30"/>
  <c r="G154" i="30"/>
  <c r="E155" i="30"/>
  <c r="F155" i="30"/>
  <c r="G155" i="30"/>
  <c r="E156" i="30"/>
  <c r="F156" i="30"/>
  <c r="G156" i="30"/>
  <c r="G157" i="30"/>
  <c r="E158" i="30"/>
  <c r="F158" i="30"/>
  <c r="G158" i="30"/>
  <c r="G159" i="30"/>
  <c r="G160" i="30"/>
  <c r="E161" i="30"/>
  <c r="F161" i="30"/>
  <c r="G161" i="30"/>
  <c r="E162" i="30"/>
  <c r="F162" i="30"/>
  <c r="G162" i="30"/>
  <c r="E163" i="30"/>
  <c r="G163" i="30"/>
  <c r="G164" i="30"/>
  <c r="G165" i="30"/>
  <c r="G166" i="30"/>
  <c r="E167" i="30"/>
  <c r="F167" i="30"/>
  <c r="G167" i="30"/>
  <c r="E168" i="30"/>
  <c r="F168" i="30"/>
  <c r="G168" i="30"/>
  <c r="E169" i="30"/>
  <c r="G169" i="30"/>
  <c r="E170" i="30"/>
  <c r="F170" i="30"/>
  <c r="G170" i="30"/>
  <c r="E171" i="30"/>
  <c r="F171" i="30"/>
  <c r="G171" i="30"/>
  <c r="E172" i="30"/>
  <c r="F172" i="30"/>
  <c r="G172" i="30"/>
  <c r="G173" i="30"/>
  <c r="G174" i="30"/>
  <c r="G175" i="30"/>
  <c r="G176" i="30"/>
  <c r="G177" i="30"/>
  <c r="G178" i="30"/>
  <c r="E179" i="30"/>
  <c r="G179" i="30"/>
  <c r="E180" i="30"/>
  <c r="F180" i="30"/>
  <c r="G180" i="30"/>
  <c r="E181" i="30"/>
  <c r="F181" i="30"/>
  <c r="G181" i="30"/>
  <c r="G182" i="30"/>
  <c r="F183" i="30"/>
  <c r="G183" i="30"/>
  <c r="E184" i="30"/>
  <c r="F184" i="30"/>
  <c r="G184" i="30"/>
  <c r="E185" i="30"/>
  <c r="F185" i="30"/>
  <c r="G185" i="30"/>
  <c r="G186" i="30"/>
  <c r="E187" i="30"/>
  <c r="F187" i="30"/>
  <c r="G187" i="30"/>
  <c r="E188" i="30"/>
  <c r="F188" i="30"/>
  <c r="G188" i="30"/>
  <c r="E189" i="30"/>
  <c r="F189" i="30"/>
  <c r="G189" i="30"/>
  <c r="E190" i="30"/>
  <c r="F190" i="30"/>
  <c r="G190" i="30"/>
  <c r="E191" i="30"/>
  <c r="F191" i="30"/>
  <c r="G191" i="30"/>
  <c r="E192" i="30"/>
  <c r="F192" i="30"/>
  <c r="G192" i="30"/>
  <c r="E193" i="30"/>
  <c r="F193" i="30"/>
  <c r="G193" i="30"/>
  <c r="E194" i="30"/>
  <c r="F194" i="30"/>
  <c r="G194" i="30"/>
  <c r="E195" i="30"/>
  <c r="F195" i="30"/>
  <c r="G195" i="30"/>
  <c r="G196" i="30"/>
  <c r="E197" i="30"/>
  <c r="F197" i="30"/>
  <c r="G197" i="30"/>
  <c r="E198" i="30"/>
  <c r="F198" i="30"/>
  <c r="G198" i="30"/>
  <c r="E199" i="30"/>
  <c r="F199" i="30"/>
  <c r="G199" i="30"/>
  <c r="E200" i="30"/>
  <c r="F200" i="30"/>
  <c r="G200" i="30"/>
  <c r="E201" i="30"/>
  <c r="F201" i="30"/>
  <c r="G201" i="30"/>
  <c r="E202" i="30"/>
  <c r="F202" i="30"/>
  <c r="G202" i="30"/>
  <c r="E203" i="30"/>
  <c r="G203" i="30"/>
  <c r="E204" i="30"/>
  <c r="F204" i="30"/>
  <c r="G204" i="30"/>
  <c r="E205" i="30"/>
  <c r="F205" i="30"/>
  <c r="G205" i="30"/>
  <c r="F206" i="30"/>
  <c r="G206" i="30"/>
  <c r="E207" i="30"/>
  <c r="F207" i="30"/>
  <c r="G207" i="30"/>
  <c r="G208" i="30"/>
  <c r="E209" i="30"/>
  <c r="F209" i="30"/>
  <c r="G209" i="30"/>
  <c r="E210" i="30"/>
  <c r="F210" i="30"/>
  <c r="G210" i="30"/>
  <c r="E211" i="30"/>
  <c r="F211" i="30"/>
  <c r="G211" i="30"/>
  <c r="E212" i="30"/>
  <c r="F212" i="30"/>
  <c r="G212" i="30"/>
  <c r="F213" i="30"/>
  <c r="G213" i="30"/>
  <c r="G214" i="30"/>
  <c r="E215" i="30"/>
  <c r="F215" i="30"/>
  <c r="G215" i="30"/>
  <c r="G216" i="30"/>
  <c r="E217" i="30"/>
  <c r="F217" i="30"/>
  <c r="G217" i="30"/>
  <c r="E218" i="30"/>
  <c r="F218" i="30"/>
  <c r="G218" i="30"/>
  <c r="F219" i="30"/>
  <c r="G219" i="30"/>
  <c r="E220" i="30"/>
  <c r="F220" i="30"/>
  <c r="G220" i="30"/>
  <c r="E221" i="30"/>
  <c r="F221" i="30"/>
  <c r="G221" i="30"/>
  <c r="E222" i="30"/>
  <c r="F222" i="30"/>
  <c r="G222" i="30"/>
  <c r="E223" i="30"/>
  <c r="F223" i="30"/>
  <c r="G223" i="30"/>
  <c r="E224" i="30"/>
  <c r="F224" i="30"/>
  <c r="G224" i="30"/>
  <c r="E225" i="30"/>
  <c r="F225" i="30"/>
  <c r="G225" i="30"/>
  <c r="E226" i="30"/>
  <c r="F226" i="30"/>
  <c r="G226" i="30"/>
  <c r="E227" i="30"/>
  <c r="F227" i="30"/>
  <c r="G227" i="30"/>
  <c r="G228" i="30"/>
  <c r="G229" i="30"/>
  <c r="E230" i="30"/>
  <c r="F230" i="30"/>
  <c r="G230" i="30"/>
  <c r="E231" i="30"/>
  <c r="F231" i="30"/>
  <c r="G231" i="30"/>
  <c r="G232" i="30"/>
  <c r="E233" i="30"/>
  <c r="F233" i="30"/>
  <c r="G233" i="30"/>
  <c r="E234" i="30"/>
  <c r="F234" i="30"/>
  <c r="G234" i="30"/>
  <c r="F235" i="30"/>
  <c r="G235" i="30"/>
  <c r="E236" i="30"/>
  <c r="F236" i="30"/>
  <c r="G236" i="30"/>
  <c r="E237" i="30"/>
  <c r="F237" i="30"/>
  <c r="G237" i="30"/>
  <c r="G238" i="30"/>
  <c r="E239" i="30"/>
  <c r="F239" i="30"/>
  <c r="G239" i="30"/>
  <c r="G240" i="30"/>
  <c r="E241" i="30"/>
  <c r="F241" i="30"/>
  <c r="G241" i="30"/>
  <c r="E242" i="30"/>
  <c r="F242" i="30"/>
  <c r="G242" i="30"/>
  <c r="F243" i="30"/>
  <c r="G243" i="30"/>
  <c r="E244" i="30"/>
  <c r="G244" i="30"/>
  <c r="E245" i="30"/>
  <c r="F245" i="30"/>
  <c r="G245" i="30"/>
  <c r="E246" i="30"/>
  <c r="F246" i="30"/>
  <c r="G246" i="30"/>
  <c r="G247" i="30"/>
  <c r="G248" i="30"/>
  <c r="G249" i="30"/>
  <c r="E250" i="30"/>
  <c r="F250" i="30"/>
  <c r="G250" i="30"/>
  <c r="E251" i="30"/>
  <c r="F251" i="30"/>
  <c r="G251" i="30"/>
  <c r="G252" i="30"/>
  <c r="E253" i="30"/>
  <c r="F253" i="30"/>
  <c r="G253" i="30"/>
  <c r="G254" i="30"/>
  <c r="E255" i="30"/>
  <c r="F255" i="30"/>
  <c r="G255" i="30"/>
  <c r="G256" i="30"/>
  <c r="E257" i="30"/>
  <c r="F257" i="30"/>
  <c r="G257" i="30"/>
  <c r="E258" i="30"/>
  <c r="F258" i="30"/>
  <c r="G258" i="30"/>
  <c r="E259" i="30"/>
  <c r="F259" i="30"/>
  <c r="G259" i="30"/>
  <c r="E260" i="30"/>
  <c r="F260" i="30"/>
  <c r="G260" i="30"/>
  <c r="E261" i="30"/>
  <c r="F261" i="30"/>
  <c r="G261" i="30"/>
  <c r="E262" i="30"/>
  <c r="F262" i="30"/>
  <c r="G262" i="30"/>
  <c r="E263" i="30"/>
  <c r="F263" i="30"/>
  <c r="G263" i="30"/>
  <c r="E264" i="30"/>
  <c r="F264" i="30"/>
  <c r="G264" i="30"/>
  <c r="E265" i="30"/>
  <c r="F265" i="30"/>
  <c r="G265" i="30"/>
  <c r="F266" i="30"/>
  <c r="G266" i="30"/>
  <c r="E267" i="30"/>
  <c r="F267" i="30"/>
  <c r="G267" i="30"/>
  <c r="E268" i="30"/>
  <c r="G268" i="30"/>
  <c r="E269" i="30"/>
  <c r="F269" i="30"/>
  <c r="G269" i="30"/>
  <c r="E270" i="30"/>
  <c r="F270" i="30"/>
  <c r="G270" i="30"/>
  <c r="E271" i="30"/>
  <c r="F271" i="30"/>
  <c r="G271" i="30"/>
  <c r="E272" i="30"/>
  <c r="F272" i="30"/>
  <c r="G272" i="30"/>
  <c r="E273" i="30"/>
  <c r="G273" i="30"/>
  <c r="E274" i="30"/>
  <c r="F274" i="30"/>
  <c r="G274" i="30"/>
  <c r="E275" i="30"/>
  <c r="F275" i="30"/>
  <c r="G275" i="30"/>
  <c r="E276" i="30"/>
  <c r="F276" i="30"/>
  <c r="G276" i="30"/>
  <c r="E277" i="30"/>
  <c r="F277" i="30"/>
  <c r="G277" i="30"/>
  <c r="E278" i="30"/>
  <c r="F278" i="30"/>
  <c r="G278" i="30"/>
  <c r="E279" i="30"/>
  <c r="F279" i="30"/>
  <c r="G279" i="30"/>
  <c r="E280" i="30"/>
  <c r="F280" i="30"/>
  <c r="G280" i="30"/>
  <c r="E281" i="30"/>
  <c r="F281" i="30"/>
  <c r="G281" i="30"/>
  <c r="E282" i="30"/>
  <c r="F282" i="30"/>
  <c r="G282" i="30"/>
  <c r="E283" i="30"/>
  <c r="F283" i="30"/>
  <c r="G283" i="30"/>
  <c r="E284" i="30"/>
  <c r="F284" i="30"/>
  <c r="G284" i="30"/>
  <c r="E285" i="30"/>
  <c r="F285" i="30"/>
  <c r="G285" i="30"/>
  <c r="E286" i="30"/>
  <c r="F286" i="30"/>
  <c r="G286" i="30"/>
  <c r="E287" i="30"/>
  <c r="F287" i="30"/>
  <c r="G287" i="30"/>
  <c r="E288" i="30"/>
  <c r="F288" i="30"/>
  <c r="G288" i="30"/>
  <c r="G153" i="29"/>
  <c r="G154" i="29"/>
  <c r="F155" i="29"/>
  <c r="G155" i="29"/>
  <c r="G156" i="29"/>
  <c r="G157" i="29"/>
  <c r="G158" i="29"/>
  <c r="G159" i="29"/>
  <c r="G160" i="29"/>
  <c r="G161" i="29"/>
  <c r="F162" i="29"/>
  <c r="G162" i="29"/>
  <c r="G163" i="29"/>
  <c r="G164" i="29"/>
  <c r="G165" i="29"/>
  <c r="G166" i="29"/>
  <c r="G167" i="29"/>
  <c r="G168" i="29"/>
  <c r="G169" i="29"/>
  <c r="E170" i="29"/>
  <c r="F170" i="29"/>
  <c r="G170" i="29"/>
  <c r="G171" i="29"/>
  <c r="G172" i="29"/>
  <c r="G173" i="29"/>
  <c r="G174" i="29"/>
  <c r="G175" i="29"/>
  <c r="G176" i="29"/>
  <c r="G177" i="29"/>
  <c r="G178" i="29"/>
  <c r="G179" i="29"/>
  <c r="G180" i="29"/>
  <c r="G181" i="29"/>
  <c r="G182" i="29"/>
  <c r="G183" i="29"/>
  <c r="G184" i="29"/>
  <c r="G185" i="29"/>
  <c r="G186" i="29"/>
  <c r="E187" i="29"/>
  <c r="G187" i="29"/>
  <c r="F188" i="29"/>
  <c r="G188" i="29"/>
  <c r="F189" i="29"/>
  <c r="G189" i="29"/>
  <c r="G190" i="29"/>
  <c r="E191" i="29"/>
  <c r="F191" i="29"/>
  <c r="G191" i="29"/>
  <c r="E192" i="29"/>
  <c r="F192" i="29"/>
  <c r="G192" i="29"/>
  <c r="G193" i="29"/>
  <c r="E194" i="29"/>
  <c r="F194" i="29"/>
  <c r="G194" i="29"/>
  <c r="G195" i="29"/>
  <c r="G196" i="29"/>
  <c r="G197" i="29"/>
  <c r="E198" i="29"/>
  <c r="F198" i="29"/>
  <c r="G198" i="29"/>
  <c r="G199" i="29"/>
  <c r="E200" i="29"/>
  <c r="G200" i="29"/>
  <c r="G201" i="29"/>
  <c r="G202" i="29"/>
  <c r="G203" i="29"/>
  <c r="E204" i="29"/>
  <c r="F204" i="29"/>
  <c r="G204" i="29"/>
  <c r="G205" i="29"/>
  <c r="G206" i="29"/>
  <c r="G207" i="29"/>
  <c r="G208" i="29"/>
  <c r="G209" i="29"/>
  <c r="G210" i="29"/>
  <c r="G211" i="29"/>
  <c r="F212" i="29"/>
  <c r="G212" i="29"/>
  <c r="G213" i="29"/>
  <c r="G214" i="29"/>
  <c r="E215" i="29"/>
  <c r="F215" i="29"/>
  <c r="G215" i="29"/>
  <c r="G216" i="29"/>
  <c r="G217" i="29"/>
  <c r="G218" i="29"/>
  <c r="G219" i="29"/>
  <c r="G220" i="29"/>
  <c r="E221" i="29"/>
  <c r="F221" i="29"/>
  <c r="G221" i="29"/>
  <c r="H221" i="29" s="1"/>
  <c r="G222" i="29"/>
  <c r="G223" i="29"/>
  <c r="E224" i="29"/>
  <c r="F224" i="29"/>
  <c r="G224" i="29"/>
  <c r="E225" i="29"/>
  <c r="F225" i="29"/>
  <c r="G225" i="29"/>
  <c r="G226" i="29"/>
  <c r="E227" i="29"/>
  <c r="F227" i="29"/>
  <c r="G227" i="29"/>
  <c r="G228" i="29"/>
  <c r="G229" i="29"/>
  <c r="G230" i="29"/>
  <c r="G231" i="29"/>
  <c r="G232" i="29"/>
  <c r="G233" i="29"/>
  <c r="G234" i="29"/>
  <c r="G235" i="29"/>
  <c r="F236" i="29"/>
  <c r="G236" i="29"/>
  <c r="G237" i="29"/>
  <c r="G238" i="29"/>
  <c r="G239" i="29"/>
  <c r="G240" i="29"/>
  <c r="E241" i="29"/>
  <c r="F241" i="29"/>
  <c r="G241" i="29"/>
  <c r="G242" i="29"/>
  <c r="G243" i="29"/>
  <c r="G244" i="29"/>
  <c r="G245" i="29"/>
  <c r="G246" i="29"/>
  <c r="G247" i="29"/>
  <c r="G248" i="29"/>
  <c r="G249" i="29"/>
  <c r="G250" i="29"/>
  <c r="G251" i="29"/>
  <c r="F252" i="29"/>
  <c r="G252" i="29"/>
  <c r="E253" i="29"/>
  <c r="G253" i="29"/>
  <c r="G254" i="29"/>
  <c r="G255" i="29"/>
  <c r="G256" i="29"/>
  <c r="E257" i="29"/>
  <c r="F257" i="29"/>
  <c r="G257" i="29"/>
  <c r="E258" i="29"/>
  <c r="F258" i="29"/>
  <c r="G258" i="29"/>
  <c r="G259" i="29"/>
  <c r="E260" i="29"/>
  <c r="F260" i="29"/>
  <c r="G260" i="29"/>
  <c r="E261" i="29"/>
  <c r="G261" i="29"/>
  <c r="G262" i="29"/>
  <c r="F263" i="29"/>
  <c r="G263" i="29"/>
  <c r="E264" i="29"/>
  <c r="F264" i="29"/>
  <c r="G264" i="29"/>
  <c r="E265" i="29"/>
  <c r="F265" i="29"/>
  <c r="G265" i="29"/>
  <c r="G266" i="29"/>
  <c r="G267" i="29"/>
  <c r="G268" i="29"/>
  <c r="E269" i="29"/>
  <c r="F269" i="29"/>
  <c r="G269" i="29"/>
  <c r="G270" i="29"/>
  <c r="G271" i="29"/>
  <c r="G272" i="29"/>
  <c r="G273" i="29"/>
  <c r="E274" i="29"/>
  <c r="F274" i="29"/>
  <c r="G274" i="29"/>
  <c r="E275" i="29"/>
  <c r="F275" i="29"/>
  <c r="G275" i="29"/>
  <c r="G276" i="29"/>
  <c r="E277" i="29"/>
  <c r="F277" i="29"/>
  <c r="G277" i="29"/>
  <c r="G278" i="29"/>
  <c r="E279" i="29"/>
  <c r="F279" i="29"/>
  <c r="G279" i="29"/>
  <c r="E280" i="29"/>
  <c r="F280" i="29"/>
  <c r="G280" i="29"/>
  <c r="F281" i="29"/>
  <c r="G281" i="29"/>
  <c r="G282" i="29"/>
  <c r="G283" i="29"/>
  <c r="E284" i="29"/>
  <c r="F284" i="29"/>
  <c r="G284" i="29"/>
  <c r="F285" i="29"/>
  <c r="G285" i="29"/>
  <c r="E286" i="29"/>
  <c r="G286" i="29"/>
  <c r="E287" i="29"/>
  <c r="F287" i="29"/>
  <c r="G287" i="29"/>
  <c r="G288" i="29"/>
  <c r="G153" i="28"/>
  <c r="G154" i="28"/>
  <c r="G155" i="28"/>
  <c r="G156" i="28"/>
  <c r="G157" i="28"/>
  <c r="G158" i="28"/>
  <c r="G159" i="28"/>
  <c r="G160" i="28"/>
  <c r="G161" i="28"/>
  <c r="G162" i="28"/>
  <c r="G163" i="28"/>
  <c r="G164" i="28"/>
  <c r="G165" i="28"/>
  <c r="G166" i="28"/>
  <c r="G167" i="28"/>
  <c r="G168" i="28"/>
  <c r="G169" i="28"/>
  <c r="G170" i="28"/>
  <c r="E171" i="28"/>
  <c r="F171" i="28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G190" i="28"/>
  <c r="G191" i="28"/>
  <c r="G192" i="28"/>
  <c r="G193" i="28"/>
  <c r="E194" i="28"/>
  <c r="F194" i="28"/>
  <c r="G194" i="28"/>
  <c r="G195" i="28"/>
  <c r="G196" i="28"/>
  <c r="G197" i="28"/>
  <c r="G198" i="28"/>
  <c r="G199" i="28"/>
  <c r="G200" i="28"/>
  <c r="G201" i="28"/>
  <c r="G202" i="28"/>
  <c r="G203" i="28"/>
  <c r="G204" i="28"/>
  <c r="G205" i="28"/>
  <c r="G206" i="28"/>
  <c r="G207" i="28"/>
  <c r="G208" i="28"/>
  <c r="G209" i="28"/>
  <c r="G210" i="28"/>
  <c r="G211" i="28"/>
  <c r="G212" i="28"/>
  <c r="G213" i="28"/>
  <c r="G214" i="28"/>
  <c r="G215" i="28"/>
  <c r="G216" i="28"/>
  <c r="G217" i="28"/>
  <c r="G218" i="28"/>
  <c r="G219" i="28"/>
  <c r="G220" i="28"/>
  <c r="G221" i="28"/>
  <c r="G222" i="28"/>
  <c r="G223" i="28"/>
  <c r="E224" i="28"/>
  <c r="F224" i="28"/>
  <c r="G224" i="28"/>
  <c r="E225" i="28"/>
  <c r="F225" i="28"/>
  <c r="G225" i="28"/>
  <c r="G226" i="28"/>
  <c r="F227" i="28"/>
  <c r="G227" i="28"/>
  <c r="G228" i="28"/>
  <c r="G229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E260" i="28"/>
  <c r="G260" i="28"/>
  <c r="G261" i="28"/>
  <c r="G262" i="28"/>
  <c r="G263" i="28"/>
  <c r="G264" i="28"/>
  <c r="G265" i="28"/>
  <c r="G266" i="28"/>
  <c r="G267" i="28"/>
  <c r="G268" i="28"/>
  <c r="G269" i="28"/>
  <c r="G270" i="28"/>
  <c r="G271" i="28"/>
  <c r="G272" i="28"/>
  <c r="G273" i="28"/>
  <c r="G274" i="28"/>
  <c r="E275" i="28"/>
  <c r="F275" i="28"/>
  <c r="G275" i="28"/>
  <c r="G276" i="28"/>
  <c r="G277" i="28"/>
  <c r="G278" i="28"/>
  <c r="E279" i="28"/>
  <c r="F279" i="28"/>
  <c r="G279" i="28"/>
  <c r="G280" i="28"/>
  <c r="G281" i="28"/>
  <c r="G282" i="28"/>
  <c r="G283" i="28"/>
  <c r="G284" i="28"/>
  <c r="G285" i="28"/>
  <c r="G286" i="28"/>
  <c r="G287" i="28"/>
  <c r="G288" i="28"/>
  <c r="F153" i="27"/>
  <c r="G153" i="27"/>
  <c r="G154" i="27"/>
  <c r="E155" i="27"/>
  <c r="F155" i="27"/>
  <c r="G155" i="27"/>
  <c r="G156" i="27"/>
  <c r="G157" i="27"/>
  <c r="G158" i="27"/>
  <c r="G159" i="27"/>
  <c r="E160" i="27"/>
  <c r="F160" i="27"/>
  <c r="G160" i="27"/>
  <c r="E161" i="27"/>
  <c r="F161" i="27"/>
  <c r="G161" i="27"/>
  <c r="F162" i="27"/>
  <c r="G162" i="27"/>
  <c r="G163" i="27"/>
  <c r="G164" i="27"/>
  <c r="G165" i="27"/>
  <c r="G166" i="27"/>
  <c r="G167" i="27"/>
  <c r="G168" i="27"/>
  <c r="G169" i="27"/>
  <c r="F170" i="27"/>
  <c r="G170" i="27"/>
  <c r="E171" i="27"/>
  <c r="F171" i="27"/>
  <c r="G171" i="27"/>
  <c r="G172" i="27"/>
  <c r="G173" i="27"/>
  <c r="G174" i="27"/>
  <c r="G175" i="27"/>
  <c r="G176" i="27"/>
  <c r="G177" i="27"/>
  <c r="G178" i="27"/>
  <c r="G179" i="27"/>
  <c r="E180" i="27"/>
  <c r="F180" i="27"/>
  <c r="G180" i="27"/>
  <c r="G181" i="27"/>
  <c r="G182" i="27"/>
  <c r="G183" i="27"/>
  <c r="E184" i="27"/>
  <c r="F184" i="27"/>
  <c r="G184" i="27"/>
  <c r="G185" i="27"/>
  <c r="G186" i="27"/>
  <c r="E187" i="27"/>
  <c r="G187" i="27"/>
  <c r="E188" i="27"/>
  <c r="F188" i="27"/>
  <c r="G188" i="27"/>
  <c r="G189" i="27"/>
  <c r="E190" i="27"/>
  <c r="F190" i="27"/>
  <c r="G190" i="27"/>
  <c r="E191" i="27"/>
  <c r="F191" i="27"/>
  <c r="G191" i="27"/>
  <c r="G192" i="27"/>
  <c r="G193" i="27"/>
  <c r="E194" i="27"/>
  <c r="F194" i="27"/>
  <c r="G194" i="27"/>
  <c r="G195" i="27"/>
  <c r="G196" i="27"/>
  <c r="E197" i="27"/>
  <c r="F197" i="27"/>
  <c r="G197" i="27"/>
  <c r="E198" i="27"/>
  <c r="F198" i="27"/>
  <c r="G198" i="27"/>
  <c r="F199" i="27"/>
  <c r="G199" i="27"/>
  <c r="G200" i="27"/>
  <c r="G201" i="27"/>
  <c r="G202" i="27"/>
  <c r="G203" i="27"/>
  <c r="E204" i="27"/>
  <c r="F204" i="27"/>
  <c r="G204" i="27"/>
  <c r="G205" i="27"/>
  <c r="F206" i="27"/>
  <c r="G206" i="27"/>
  <c r="E207" i="27"/>
  <c r="F207" i="27"/>
  <c r="G207" i="27"/>
  <c r="G208" i="27"/>
  <c r="G209" i="27"/>
  <c r="G210" i="27"/>
  <c r="E211" i="27"/>
  <c r="G211" i="27"/>
  <c r="E212" i="27"/>
  <c r="F212" i="27"/>
  <c r="G212" i="27"/>
  <c r="G213" i="27"/>
  <c r="G214" i="27"/>
  <c r="E215" i="27"/>
  <c r="G215" i="27"/>
  <c r="G216" i="27"/>
  <c r="E217" i="27"/>
  <c r="F217" i="27"/>
  <c r="G217" i="27"/>
  <c r="F218" i="27"/>
  <c r="G218" i="27"/>
  <c r="F219" i="27"/>
  <c r="G219" i="27"/>
  <c r="E220" i="27"/>
  <c r="F220" i="27"/>
  <c r="G220" i="27"/>
  <c r="F221" i="27"/>
  <c r="G221" i="27"/>
  <c r="G222" i="27"/>
  <c r="G223" i="27"/>
  <c r="E224" i="27"/>
  <c r="F224" i="27"/>
  <c r="G224" i="27"/>
  <c r="E225" i="27"/>
  <c r="F225" i="27"/>
  <c r="G225" i="27"/>
  <c r="G226" i="27"/>
  <c r="E227" i="27"/>
  <c r="F227" i="27"/>
  <c r="G227" i="27"/>
  <c r="F228" i="27"/>
  <c r="G228" i="27"/>
  <c r="G229" i="27"/>
  <c r="G230" i="27"/>
  <c r="G231" i="27"/>
  <c r="G232" i="27"/>
  <c r="E233" i="27"/>
  <c r="F233" i="27"/>
  <c r="G233" i="27"/>
  <c r="F234" i="27"/>
  <c r="G234" i="27"/>
  <c r="G235" i="27"/>
  <c r="F236" i="27"/>
  <c r="G236" i="27"/>
  <c r="G237" i="27"/>
  <c r="G238" i="27"/>
  <c r="G239" i="27"/>
  <c r="G240" i="27"/>
  <c r="E241" i="27"/>
  <c r="F241" i="27"/>
  <c r="G241" i="27"/>
  <c r="G242" i="27"/>
  <c r="G243" i="27"/>
  <c r="G244" i="27"/>
  <c r="E245" i="27"/>
  <c r="F245" i="27"/>
  <c r="G245" i="27"/>
  <c r="G246" i="27"/>
  <c r="G247" i="27"/>
  <c r="G248" i="27"/>
  <c r="G249" i="27"/>
  <c r="F250" i="27"/>
  <c r="G250" i="27"/>
  <c r="E251" i="27"/>
  <c r="F251" i="27"/>
  <c r="G251" i="27"/>
  <c r="G252" i="27"/>
  <c r="G253" i="27"/>
  <c r="G254" i="27"/>
  <c r="E255" i="27"/>
  <c r="G255" i="27"/>
  <c r="G256" i="27"/>
  <c r="E257" i="27"/>
  <c r="F257" i="27"/>
  <c r="G257" i="27"/>
  <c r="E258" i="27"/>
  <c r="G258" i="27"/>
  <c r="G259" i="27"/>
  <c r="E260" i="27"/>
  <c r="F260" i="27"/>
  <c r="G260" i="27"/>
  <c r="E261" i="27"/>
  <c r="F261" i="27"/>
  <c r="G261" i="27"/>
  <c r="G262" i="27"/>
  <c r="F263" i="27"/>
  <c r="G263" i="27"/>
  <c r="F264" i="27"/>
  <c r="G264" i="27"/>
  <c r="E265" i="27"/>
  <c r="F265" i="27"/>
  <c r="G265" i="27"/>
  <c r="F266" i="27"/>
  <c r="G266" i="27"/>
  <c r="G267" i="27"/>
  <c r="G268" i="27"/>
  <c r="E269" i="27"/>
  <c r="F269" i="27"/>
  <c r="G269" i="27"/>
  <c r="F270" i="27"/>
  <c r="G270" i="27"/>
  <c r="E271" i="27"/>
  <c r="F271" i="27"/>
  <c r="G271" i="27"/>
  <c r="F272" i="27"/>
  <c r="G272" i="27"/>
  <c r="G273" i="27"/>
  <c r="G274" i="27"/>
  <c r="E275" i="27"/>
  <c r="F275" i="27"/>
  <c r="G275" i="27"/>
  <c r="G276" i="27"/>
  <c r="E277" i="27"/>
  <c r="F277" i="27"/>
  <c r="G277" i="27"/>
  <c r="E278" i="27"/>
  <c r="F278" i="27"/>
  <c r="G278" i="27"/>
  <c r="E279" i="27"/>
  <c r="F279" i="27"/>
  <c r="G279" i="27"/>
  <c r="F280" i="27"/>
  <c r="G280" i="27"/>
  <c r="F281" i="27"/>
  <c r="G281" i="27"/>
  <c r="E282" i="27"/>
  <c r="F282" i="27"/>
  <c r="G282" i="27"/>
  <c r="G283" i="27"/>
  <c r="E284" i="27"/>
  <c r="F284" i="27"/>
  <c r="G284" i="27"/>
  <c r="F285" i="27"/>
  <c r="G285" i="27"/>
  <c r="G286" i="27"/>
  <c r="E287" i="27"/>
  <c r="F287" i="27"/>
  <c r="G287" i="27"/>
  <c r="G288" i="27"/>
  <c r="G153" i="26"/>
  <c r="G154" i="26"/>
  <c r="E155" i="26"/>
  <c r="F155" i="26"/>
  <c r="G155" i="26"/>
  <c r="G156" i="26"/>
  <c r="G157" i="26"/>
  <c r="G158" i="26"/>
  <c r="G159" i="26"/>
  <c r="G160" i="26"/>
  <c r="G161" i="26"/>
  <c r="E162" i="26"/>
  <c r="F162" i="26"/>
  <c r="G162" i="26"/>
  <c r="G163" i="26"/>
  <c r="G164" i="26"/>
  <c r="G165" i="26"/>
  <c r="G166" i="26"/>
  <c r="G167" i="26"/>
  <c r="E168" i="26"/>
  <c r="F168" i="26"/>
  <c r="G168" i="26"/>
  <c r="G169" i="26"/>
  <c r="G170" i="26"/>
  <c r="E171" i="26"/>
  <c r="F171" i="26"/>
  <c r="G171" i="26"/>
  <c r="G172" i="26"/>
  <c r="G173" i="26"/>
  <c r="G174" i="26"/>
  <c r="G175" i="26"/>
  <c r="G176" i="26"/>
  <c r="G177" i="26"/>
  <c r="G178" i="26"/>
  <c r="G179" i="26"/>
  <c r="E180" i="26"/>
  <c r="F180" i="26"/>
  <c r="G180" i="26"/>
  <c r="G181" i="26"/>
  <c r="G182" i="26"/>
  <c r="G183" i="26"/>
  <c r="G184" i="26"/>
  <c r="E185" i="26"/>
  <c r="F185" i="26"/>
  <c r="G185" i="26"/>
  <c r="G186" i="26"/>
  <c r="G187" i="26"/>
  <c r="E188" i="26"/>
  <c r="F188" i="26"/>
  <c r="G188" i="26"/>
  <c r="G189" i="26"/>
  <c r="E190" i="26"/>
  <c r="F190" i="26"/>
  <c r="G190" i="26"/>
  <c r="E191" i="26"/>
  <c r="F191" i="26"/>
  <c r="G191" i="26"/>
  <c r="E192" i="26"/>
  <c r="F192" i="26"/>
  <c r="G192" i="26"/>
  <c r="E193" i="26"/>
  <c r="F193" i="26"/>
  <c r="G193" i="26"/>
  <c r="E194" i="26"/>
  <c r="F194" i="26"/>
  <c r="G194" i="26"/>
  <c r="E195" i="26"/>
  <c r="F195" i="26"/>
  <c r="G195" i="26"/>
  <c r="G196" i="26"/>
  <c r="E197" i="26"/>
  <c r="F197" i="26"/>
  <c r="G197" i="26"/>
  <c r="G198" i="26"/>
  <c r="E199" i="26"/>
  <c r="F199" i="26"/>
  <c r="G199" i="26"/>
  <c r="E200" i="26"/>
  <c r="F200" i="26"/>
  <c r="G200" i="26"/>
  <c r="E201" i="26"/>
  <c r="F201" i="26"/>
  <c r="G201" i="26"/>
  <c r="E202" i="26"/>
  <c r="G202" i="26"/>
  <c r="G203" i="26"/>
  <c r="E204" i="26"/>
  <c r="F204" i="26"/>
  <c r="G204" i="26"/>
  <c r="F205" i="26"/>
  <c r="G205" i="26"/>
  <c r="E206" i="26"/>
  <c r="F206" i="26"/>
  <c r="G206" i="26"/>
  <c r="H206" i="26" s="1"/>
  <c r="E207" i="26"/>
  <c r="F207" i="26"/>
  <c r="G207" i="26"/>
  <c r="H207" i="26" s="1"/>
  <c r="G208" i="26"/>
  <c r="G209" i="26"/>
  <c r="G210" i="26"/>
  <c r="G211" i="26"/>
  <c r="G212" i="26"/>
  <c r="G213" i="26"/>
  <c r="G214" i="26"/>
  <c r="G215" i="26"/>
  <c r="G216" i="26"/>
  <c r="E217" i="26"/>
  <c r="G217" i="26"/>
  <c r="G218" i="26"/>
  <c r="F219" i="26"/>
  <c r="G219" i="26"/>
  <c r="F220" i="26"/>
  <c r="G220" i="26"/>
  <c r="E221" i="26"/>
  <c r="F221" i="26"/>
  <c r="G221" i="26"/>
  <c r="F222" i="26"/>
  <c r="G222" i="26"/>
  <c r="G223" i="26"/>
  <c r="E224" i="26"/>
  <c r="F224" i="26"/>
  <c r="G224" i="26"/>
  <c r="E225" i="26"/>
  <c r="F225" i="26"/>
  <c r="G225" i="26"/>
  <c r="E226" i="26"/>
  <c r="F226" i="26"/>
  <c r="G226" i="26"/>
  <c r="E227" i="26"/>
  <c r="F227" i="26"/>
  <c r="G227" i="26"/>
  <c r="G228" i="26"/>
  <c r="G229" i="26"/>
  <c r="G230" i="26"/>
  <c r="G231" i="26"/>
  <c r="G232" i="26"/>
  <c r="G233" i="26"/>
  <c r="G234" i="26"/>
  <c r="G235" i="26"/>
  <c r="E236" i="26"/>
  <c r="F236" i="26"/>
  <c r="G236" i="26"/>
  <c r="H236" i="26" s="1"/>
  <c r="G237" i="26"/>
  <c r="G238" i="26"/>
  <c r="G239" i="26"/>
  <c r="G240" i="26"/>
  <c r="E241" i="26"/>
  <c r="F241" i="26"/>
  <c r="G241" i="26"/>
  <c r="G242" i="26"/>
  <c r="F243" i="26"/>
  <c r="G243" i="26"/>
  <c r="G244" i="26"/>
  <c r="E245" i="26"/>
  <c r="G245" i="26"/>
  <c r="G246" i="26"/>
  <c r="G247" i="26"/>
  <c r="G248" i="26"/>
  <c r="G249" i="26"/>
  <c r="E250" i="26"/>
  <c r="G250" i="26"/>
  <c r="G251" i="26"/>
  <c r="G252" i="26"/>
  <c r="G253" i="26"/>
  <c r="G254" i="26"/>
  <c r="E255" i="26"/>
  <c r="F255" i="26"/>
  <c r="G255" i="26"/>
  <c r="G256" i="26"/>
  <c r="G257" i="26"/>
  <c r="G258" i="26"/>
  <c r="G259" i="26"/>
  <c r="E260" i="26"/>
  <c r="F260" i="26"/>
  <c r="G260" i="26"/>
  <c r="E261" i="26"/>
  <c r="F261" i="26"/>
  <c r="G261" i="26"/>
  <c r="G262" i="26"/>
  <c r="G263" i="26"/>
  <c r="G264" i="26"/>
  <c r="G265" i="26"/>
  <c r="G266" i="26"/>
  <c r="E267" i="26"/>
  <c r="G267" i="26"/>
  <c r="G268" i="26"/>
  <c r="E269" i="26"/>
  <c r="F269" i="26"/>
  <c r="G269" i="26"/>
  <c r="E270" i="26"/>
  <c r="F270" i="26"/>
  <c r="G270" i="26"/>
  <c r="E271" i="26"/>
  <c r="G271" i="26"/>
  <c r="E272" i="26"/>
  <c r="G272" i="26"/>
  <c r="G273" i="26"/>
  <c r="E274" i="26"/>
  <c r="F274" i="26"/>
  <c r="G274" i="26"/>
  <c r="E275" i="26"/>
  <c r="F275" i="26"/>
  <c r="G275" i="26"/>
  <c r="E276" i="26"/>
  <c r="F276" i="26"/>
  <c r="G276" i="26"/>
  <c r="E277" i="26"/>
  <c r="F277" i="26"/>
  <c r="G277" i="26"/>
  <c r="E278" i="26"/>
  <c r="F278" i="26"/>
  <c r="G278" i="26"/>
  <c r="E279" i="26"/>
  <c r="F279" i="26"/>
  <c r="G279" i="26"/>
  <c r="G280" i="26"/>
  <c r="G281" i="26"/>
  <c r="E282" i="26"/>
  <c r="F282" i="26"/>
  <c r="G282" i="26"/>
  <c r="F283" i="26"/>
  <c r="G283" i="26"/>
  <c r="E284" i="26"/>
  <c r="F284" i="26"/>
  <c r="G284" i="26"/>
  <c r="G285" i="26"/>
  <c r="G286" i="26"/>
  <c r="E287" i="26"/>
  <c r="F287" i="26"/>
  <c r="G287" i="26"/>
  <c r="E288" i="26"/>
  <c r="F288" i="26"/>
  <c r="G288" i="26"/>
  <c r="G153" i="25"/>
  <c r="G154" i="25"/>
  <c r="E155" i="25"/>
  <c r="F155" i="25"/>
  <c r="G155" i="25"/>
  <c r="G156" i="25"/>
  <c r="G157" i="25"/>
  <c r="G158" i="25"/>
  <c r="G159" i="25"/>
  <c r="E160" i="25"/>
  <c r="G160" i="25"/>
  <c r="F161" i="25"/>
  <c r="G161" i="25"/>
  <c r="E162" i="25"/>
  <c r="G162" i="25"/>
  <c r="G163" i="25"/>
  <c r="G164" i="25"/>
  <c r="G165" i="25"/>
  <c r="G166" i="25"/>
  <c r="E167" i="25"/>
  <c r="G167" i="25"/>
  <c r="E168" i="25"/>
  <c r="G168" i="25"/>
  <c r="G169" i="25"/>
  <c r="G170" i="25"/>
  <c r="E171" i="25"/>
  <c r="F171" i="25"/>
  <c r="G171" i="25"/>
  <c r="G172" i="25"/>
  <c r="G173" i="25"/>
  <c r="G174" i="25"/>
  <c r="G175" i="25"/>
  <c r="G176" i="25"/>
  <c r="G177" i="25"/>
  <c r="G178" i="25"/>
  <c r="G179" i="25"/>
  <c r="E180" i="25"/>
  <c r="F180" i="25"/>
  <c r="G180" i="25"/>
  <c r="G181" i="25"/>
  <c r="G182" i="25"/>
  <c r="G183" i="25"/>
  <c r="E184" i="25"/>
  <c r="F184" i="25"/>
  <c r="G184" i="25"/>
  <c r="E185" i="25"/>
  <c r="F185" i="25"/>
  <c r="G185" i="25"/>
  <c r="G186" i="25"/>
  <c r="E187" i="25"/>
  <c r="F187" i="25"/>
  <c r="G187" i="25"/>
  <c r="E188" i="25"/>
  <c r="G188" i="25"/>
  <c r="F189" i="25"/>
  <c r="G189" i="25"/>
  <c r="E190" i="25"/>
  <c r="G190" i="25"/>
  <c r="E191" i="25"/>
  <c r="F191" i="25"/>
  <c r="G191" i="25"/>
  <c r="E192" i="25"/>
  <c r="F192" i="25"/>
  <c r="G192" i="25"/>
  <c r="E193" i="25"/>
  <c r="F193" i="25"/>
  <c r="G193" i="25"/>
  <c r="E194" i="25"/>
  <c r="F194" i="25"/>
  <c r="G194" i="25"/>
  <c r="E195" i="25"/>
  <c r="F195" i="25"/>
  <c r="G195" i="25"/>
  <c r="G196" i="25"/>
  <c r="F197" i="25"/>
  <c r="G197" i="25"/>
  <c r="E198" i="25"/>
  <c r="G198" i="25"/>
  <c r="G199" i="25"/>
  <c r="G200" i="25"/>
  <c r="E201" i="25"/>
  <c r="F201" i="25"/>
  <c r="G201" i="25"/>
  <c r="G202" i="25"/>
  <c r="G203" i="25"/>
  <c r="E204" i="25"/>
  <c r="F204" i="25"/>
  <c r="G204" i="25"/>
  <c r="E205" i="25"/>
  <c r="F205" i="25"/>
  <c r="G205" i="25"/>
  <c r="G206" i="25"/>
  <c r="E207" i="25"/>
  <c r="F207" i="25"/>
  <c r="G207" i="25"/>
  <c r="G208" i="25"/>
  <c r="E209" i="25"/>
  <c r="F209" i="25"/>
  <c r="G209" i="25"/>
  <c r="E210" i="25"/>
  <c r="F210" i="25"/>
  <c r="G210" i="25"/>
  <c r="G211" i="25"/>
  <c r="E212" i="25"/>
  <c r="G212" i="25"/>
  <c r="G213" i="25"/>
  <c r="G214" i="25"/>
  <c r="E215" i="25"/>
  <c r="F215" i="25"/>
  <c r="G215" i="25"/>
  <c r="G216" i="25"/>
  <c r="E217" i="25"/>
  <c r="F217" i="25"/>
  <c r="G217" i="25"/>
  <c r="G218" i="25"/>
  <c r="G219" i="25"/>
  <c r="F220" i="25"/>
  <c r="G220" i="25"/>
  <c r="E221" i="25"/>
  <c r="F221" i="25"/>
  <c r="G221" i="25"/>
  <c r="G222" i="25"/>
  <c r="E223" i="25"/>
  <c r="F223" i="25"/>
  <c r="G223" i="25"/>
  <c r="E224" i="25"/>
  <c r="F224" i="25"/>
  <c r="G224" i="25"/>
  <c r="E225" i="25"/>
  <c r="F225" i="25"/>
  <c r="G225" i="25"/>
  <c r="E226" i="25"/>
  <c r="G226" i="25"/>
  <c r="E227" i="25"/>
  <c r="F227" i="25"/>
  <c r="G227" i="25"/>
  <c r="G228" i="25"/>
  <c r="G229" i="25"/>
  <c r="G230" i="25"/>
  <c r="G231" i="25"/>
  <c r="G232" i="25"/>
  <c r="E233" i="25"/>
  <c r="F233" i="25"/>
  <c r="G233" i="25"/>
  <c r="E234" i="25"/>
  <c r="G234" i="25"/>
  <c r="G235" i="25"/>
  <c r="E236" i="25"/>
  <c r="F236" i="25"/>
  <c r="G236" i="25"/>
  <c r="G237" i="25"/>
  <c r="G238" i="25"/>
  <c r="G239" i="25"/>
  <c r="G240" i="25"/>
  <c r="E241" i="25"/>
  <c r="F241" i="25"/>
  <c r="G241" i="25"/>
  <c r="E242" i="25"/>
  <c r="G242" i="25"/>
  <c r="G243" i="25"/>
  <c r="G244" i="25"/>
  <c r="G245" i="25"/>
  <c r="G246" i="25"/>
  <c r="G247" i="25"/>
  <c r="G248" i="25"/>
  <c r="G249" i="25"/>
  <c r="G250" i="25"/>
  <c r="F251" i="25"/>
  <c r="G251" i="25"/>
  <c r="F252" i="25"/>
  <c r="G252" i="25"/>
  <c r="G253" i="25"/>
  <c r="G254" i="25"/>
  <c r="G255" i="25"/>
  <c r="G256" i="25"/>
  <c r="G257" i="25"/>
  <c r="G258" i="25"/>
  <c r="G259" i="25"/>
  <c r="E260" i="25"/>
  <c r="F260" i="25"/>
  <c r="G260" i="25"/>
  <c r="E261" i="25"/>
  <c r="G261" i="25"/>
  <c r="E262" i="25"/>
  <c r="F262" i="25"/>
  <c r="G262" i="25"/>
  <c r="F263" i="25"/>
  <c r="G263" i="25"/>
  <c r="E264" i="25"/>
  <c r="F264" i="25"/>
  <c r="G264" i="25"/>
  <c r="E265" i="25"/>
  <c r="F265" i="25"/>
  <c r="G265" i="25"/>
  <c r="F266" i="25"/>
  <c r="G266" i="25"/>
  <c r="E267" i="25"/>
  <c r="F267" i="25"/>
  <c r="G267" i="25"/>
  <c r="G268" i="25"/>
  <c r="E269" i="25"/>
  <c r="F269" i="25"/>
  <c r="G269" i="25"/>
  <c r="E270" i="25"/>
  <c r="F270" i="25"/>
  <c r="G270" i="25"/>
  <c r="E271" i="25"/>
  <c r="F271" i="25"/>
  <c r="G271" i="25"/>
  <c r="E272" i="25"/>
  <c r="F272" i="25"/>
  <c r="G272" i="25"/>
  <c r="G273" i="25"/>
  <c r="G274" i="25"/>
  <c r="E275" i="25"/>
  <c r="F275" i="25"/>
  <c r="G275" i="25"/>
  <c r="E276" i="25"/>
  <c r="F276" i="25"/>
  <c r="G276" i="25"/>
  <c r="E277" i="25"/>
  <c r="F277" i="25"/>
  <c r="G277" i="25"/>
  <c r="E278" i="25"/>
  <c r="F278" i="25"/>
  <c r="G278" i="25"/>
  <c r="F279" i="25"/>
  <c r="G279" i="25"/>
  <c r="E280" i="25"/>
  <c r="F280" i="25"/>
  <c r="G280" i="25"/>
  <c r="E281" i="25"/>
  <c r="F281" i="25"/>
  <c r="G281" i="25"/>
  <c r="E282" i="25"/>
  <c r="G282" i="25"/>
  <c r="G283" i="25"/>
  <c r="E284" i="25"/>
  <c r="F284" i="25"/>
  <c r="G284" i="25"/>
  <c r="G285" i="25"/>
  <c r="E286" i="25"/>
  <c r="G286" i="25"/>
  <c r="E287" i="25"/>
  <c r="F287" i="25"/>
  <c r="G287" i="25"/>
  <c r="E288" i="25"/>
  <c r="F288" i="25"/>
  <c r="G288" i="25"/>
  <c r="E153" i="24"/>
  <c r="F153" i="24"/>
  <c r="G153" i="24"/>
  <c r="E154" i="24"/>
  <c r="F154" i="24"/>
  <c r="G154" i="24"/>
  <c r="E155" i="24"/>
  <c r="F155" i="24"/>
  <c r="G155" i="24"/>
  <c r="E156" i="24"/>
  <c r="F156" i="24"/>
  <c r="G156" i="24"/>
  <c r="G157" i="24"/>
  <c r="G158" i="24"/>
  <c r="G159" i="24"/>
  <c r="E160" i="24"/>
  <c r="F160" i="24"/>
  <c r="G160" i="24"/>
  <c r="E161" i="24"/>
  <c r="F161" i="24"/>
  <c r="G161" i="24"/>
  <c r="E162" i="24"/>
  <c r="F162" i="24"/>
  <c r="G162" i="24"/>
  <c r="E163" i="24"/>
  <c r="F163" i="24"/>
  <c r="G163" i="24"/>
  <c r="E164" i="24"/>
  <c r="F164" i="24"/>
  <c r="G164" i="24"/>
  <c r="G165" i="24"/>
  <c r="F166" i="24"/>
  <c r="G166" i="24"/>
  <c r="E167" i="24"/>
  <c r="F167" i="24"/>
  <c r="G167" i="24"/>
  <c r="E168" i="24"/>
  <c r="F168" i="24"/>
  <c r="G168" i="24"/>
  <c r="G169" i="24"/>
  <c r="E170" i="24"/>
  <c r="F170" i="24"/>
  <c r="G170" i="24"/>
  <c r="E171" i="24"/>
  <c r="F171" i="24"/>
  <c r="G171" i="24"/>
  <c r="E172" i="24"/>
  <c r="G172" i="24"/>
  <c r="G173" i="24"/>
  <c r="G174" i="24"/>
  <c r="E175" i="24"/>
  <c r="G175" i="24"/>
  <c r="G176" i="24"/>
  <c r="G177" i="24"/>
  <c r="G178" i="24"/>
  <c r="E179" i="24"/>
  <c r="F179" i="24"/>
  <c r="G179" i="24"/>
  <c r="E180" i="24"/>
  <c r="F180" i="24"/>
  <c r="G180" i="24"/>
  <c r="E181" i="24"/>
  <c r="G181" i="24"/>
  <c r="G182" i="24"/>
  <c r="G183" i="24"/>
  <c r="E184" i="24"/>
  <c r="F184" i="24"/>
  <c r="G184" i="24"/>
  <c r="E185" i="24"/>
  <c r="F185" i="24"/>
  <c r="G185" i="24"/>
  <c r="G186" i="24"/>
  <c r="G187" i="24"/>
  <c r="E188" i="24"/>
  <c r="F188" i="24"/>
  <c r="G188" i="24"/>
  <c r="E189" i="24"/>
  <c r="F189" i="24"/>
  <c r="G189" i="24"/>
  <c r="E190" i="24"/>
  <c r="F190" i="24"/>
  <c r="G190" i="24"/>
  <c r="F191" i="24"/>
  <c r="G191" i="24"/>
  <c r="E192" i="24"/>
  <c r="F192" i="24"/>
  <c r="G192" i="24"/>
  <c r="E193" i="24"/>
  <c r="F193" i="24"/>
  <c r="G193" i="24"/>
  <c r="E194" i="24"/>
  <c r="F194" i="24"/>
  <c r="G194" i="24"/>
  <c r="E195" i="24"/>
  <c r="F195" i="24"/>
  <c r="G195" i="24"/>
  <c r="G196" i="24"/>
  <c r="E197" i="24"/>
  <c r="F197" i="24"/>
  <c r="G197" i="24"/>
  <c r="E198" i="24"/>
  <c r="F198" i="24"/>
  <c r="G198" i="24"/>
  <c r="E199" i="24"/>
  <c r="F199" i="24"/>
  <c r="G199" i="24"/>
  <c r="E200" i="24"/>
  <c r="F200" i="24"/>
  <c r="G200" i="24"/>
  <c r="E201" i="24"/>
  <c r="F201" i="24"/>
  <c r="G201" i="24"/>
  <c r="E202" i="24"/>
  <c r="F202" i="24"/>
  <c r="G202" i="24"/>
  <c r="G203" i="24"/>
  <c r="E204" i="24"/>
  <c r="F204" i="24"/>
  <c r="G204" i="24"/>
  <c r="G205" i="24"/>
  <c r="E206" i="24"/>
  <c r="F206" i="24"/>
  <c r="G206" i="24"/>
  <c r="E207" i="24"/>
  <c r="F207" i="24"/>
  <c r="G207" i="24"/>
  <c r="G208" i="24"/>
  <c r="E209" i="24"/>
  <c r="F209" i="24"/>
  <c r="G209" i="24"/>
  <c r="E210" i="24"/>
  <c r="F210" i="24"/>
  <c r="G210" i="24"/>
  <c r="E211" i="24"/>
  <c r="F211" i="24"/>
  <c r="G211" i="24"/>
  <c r="G212" i="24"/>
  <c r="E213" i="24"/>
  <c r="F213" i="24"/>
  <c r="G213" i="24"/>
  <c r="E214" i="24"/>
  <c r="G214" i="24"/>
  <c r="E215" i="24"/>
  <c r="F215" i="24"/>
  <c r="G215" i="24"/>
  <c r="G216" i="24"/>
  <c r="E217" i="24"/>
  <c r="F217" i="24"/>
  <c r="G217" i="24"/>
  <c r="G218" i="24"/>
  <c r="G219" i="24"/>
  <c r="E220" i="24"/>
  <c r="F220" i="24"/>
  <c r="G220" i="24"/>
  <c r="E221" i="24"/>
  <c r="F221" i="24"/>
  <c r="G221" i="24"/>
  <c r="E222" i="24"/>
  <c r="F222" i="24"/>
  <c r="G222" i="24"/>
  <c r="E223" i="24"/>
  <c r="F223" i="24"/>
  <c r="G223" i="24"/>
  <c r="E224" i="24"/>
  <c r="F224" i="24"/>
  <c r="G224" i="24"/>
  <c r="E225" i="24"/>
  <c r="F225" i="24"/>
  <c r="G225" i="24"/>
  <c r="G226" i="24"/>
  <c r="E227" i="24"/>
  <c r="F227" i="24"/>
  <c r="G227" i="24"/>
  <c r="G228" i="24"/>
  <c r="G229" i="24"/>
  <c r="E230" i="24"/>
  <c r="F230" i="24"/>
  <c r="G230" i="24"/>
  <c r="G231" i="24"/>
  <c r="G232" i="24"/>
  <c r="E233" i="24"/>
  <c r="F233" i="24"/>
  <c r="G233" i="24"/>
  <c r="E234" i="24"/>
  <c r="F234" i="24"/>
  <c r="G234" i="24"/>
  <c r="G235" i="24"/>
  <c r="E236" i="24"/>
  <c r="F236" i="24"/>
  <c r="G236" i="24"/>
  <c r="G237" i="24"/>
  <c r="G238" i="24"/>
  <c r="G239" i="24"/>
  <c r="E240" i="24"/>
  <c r="G240" i="24"/>
  <c r="E241" i="24"/>
  <c r="F241" i="24"/>
  <c r="G241" i="24"/>
  <c r="E242" i="24"/>
  <c r="F242" i="24"/>
  <c r="G242" i="24"/>
  <c r="E243" i="24"/>
  <c r="G243" i="24"/>
  <c r="G244" i="24"/>
  <c r="E245" i="24"/>
  <c r="F245" i="24"/>
  <c r="G245" i="24"/>
  <c r="E246" i="24"/>
  <c r="G246" i="24"/>
  <c r="G247" i="24"/>
  <c r="G248" i="24"/>
  <c r="G249" i="24"/>
  <c r="E250" i="24"/>
  <c r="G250" i="24"/>
  <c r="E251" i="24"/>
  <c r="F251" i="24"/>
  <c r="G251" i="24"/>
  <c r="E252" i="24"/>
  <c r="F252" i="24"/>
  <c r="G252" i="24"/>
  <c r="F253" i="24"/>
  <c r="G253" i="24"/>
  <c r="G254" i="24"/>
  <c r="E255" i="24"/>
  <c r="F255" i="24"/>
  <c r="G255" i="24"/>
  <c r="G256" i="24"/>
  <c r="E257" i="24"/>
  <c r="F257" i="24"/>
  <c r="G257" i="24"/>
  <c r="H257" i="24" s="1"/>
  <c r="E258" i="24"/>
  <c r="G258" i="24"/>
  <c r="G259" i="24"/>
  <c r="E260" i="24"/>
  <c r="F260" i="24"/>
  <c r="G260" i="24"/>
  <c r="E261" i="24"/>
  <c r="F261" i="24"/>
  <c r="G261" i="24"/>
  <c r="E262" i="24"/>
  <c r="F262" i="24"/>
  <c r="G262" i="24"/>
  <c r="H262" i="24" s="1"/>
  <c r="E263" i="24"/>
  <c r="F263" i="24"/>
  <c r="G263" i="24"/>
  <c r="E264" i="24"/>
  <c r="F264" i="24"/>
  <c r="G264" i="24"/>
  <c r="E265" i="24"/>
  <c r="F265" i="24"/>
  <c r="G265" i="24"/>
  <c r="H265" i="24" s="1"/>
  <c r="G266" i="24"/>
  <c r="E267" i="24"/>
  <c r="F267" i="24"/>
  <c r="G267" i="24"/>
  <c r="G268" i="24"/>
  <c r="E269" i="24"/>
  <c r="F269" i="24"/>
  <c r="G269" i="24"/>
  <c r="E270" i="24"/>
  <c r="F270" i="24"/>
  <c r="G270" i="24"/>
  <c r="E271" i="24"/>
  <c r="F271" i="24"/>
  <c r="G271" i="24"/>
  <c r="E272" i="24"/>
  <c r="G272" i="24"/>
  <c r="G273" i="24"/>
  <c r="E274" i="24"/>
  <c r="F274" i="24"/>
  <c r="G274" i="24"/>
  <c r="E275" i="24"/>
  <c r="F275" i="24"/>
  <c r="G275" i="24"/>
  <c r="E276" i="24"/>
  <c r="F276" i="24"/>
  <c r="G276" i="24"/>
  <c r="G277" i="24"/>
  <c r="E278" i="24"/>
  <c r="F278" i="24"/>
  <c r="G278" i="24"/>
  <c r="H278" i="24" s="1"/>
  <c r="E279" i="24"/>
  <c r="F279" i="24"/>
  <c r="G279" i="24"/>
  <c r="E280" i="24"/>
  <c r="F280" i="24"/>
  <c r="G280" i="24"/>
  <c r="E281" i="24"/>
  <c r="F281" i="24"/>
  <c r="G281" i="24"/>
  <c r="H281" i="24" s="1"/>
  <c r="E282" i="24"/>
  <c r="F282" i="24"/>
  <c r="G282" i="24"/>
  <c r="E283" i="24"/>
  <c r="F283" i="24"/>
  <c r="G283" i="24"/>
  <c r="E284" i="24"/>
  <c r="F284" i="24"/>
  <c r="G284" i="24"/>
  <c r="H284" i="24" s="1"/>
  <c r="E285" i="24"/>
  <c r="F285" i="24"/>
  <c r="G285" i="24"/>
  <c r="E286" i="24"/>
  <c r="F286" i="24"/>
  <c r="G286" i="24"/>
  <c r="E287" i="24"/>
  <c r="F287" i="24"/>
  <c r="G287" i="24"/>
  <c r="H287" i="24" s="1"/>
  <c r="E288" i="24"/>
  <c r="F288" i="24"/>
  <c r="G288" i="24"/>
  <c r="E153" i="23"/>
  <c r="G153" i="23"/>
  <c r="E154" i="23"/>
  <c r="F154" i="23"/>
  <c r="G154" i="23"/>
  <c r="E155" i="23"/>
  <c r="F155" i="23"/>
  <c r="G155" i="23"/>
  <c r="G156" i="23"/>
  <c r="G157" i="23"/>
  <c r="G158" i="23"/>
  <c r="G159" i="23"/>
  <c r="G160" i="23"/>
  <c r="G161" i="23"/>
  <c r="E162" i="23"/>
  <c r="F162" i="23"/>
  <c r="G162" i="23"/>
  <c r="F163" i="23"/>
  <c r="G163" i="23"/>
  <c r="E164" i="23"/>
  <c r="G164" i="23"/>
  <c r="G165" i="23"/>
  <c r="G166" i="23"/>
  <c r="G167" i="23"/>
  <c r="E168" i="23"/>
  <c r="F168" i="23"/>
  <c r="G168" i="23"/>
  <c r="H168" i="23" s="1"/>
  <c r="G169" i="23"/>
  <c r="G170" i="23"/>
  <c r="E171" i="23"/>
  <c r="F171" i="23"/>
  <c r="G171" i="23"/>
  <c r="E172" i="23"/>
  <c r="F172" i="23"/>
  <c r="G172" i="23"/>
  <c r="G173" i="23"/>
  <c r="G174" i="23"/>
  <c r="G175" i="23"/>
  <c r="G176" i="23"/>
  <c r="G177" i="23"/>
  <c r="G178" i="23"/>
  <c r="G179" i="23"/>
  <c r="G180" i="23"/>
  <c r="E181" i="23"/>
  <c r="F181" i="23"/>
  <c r="G181" i="23"/>
  <c r="G182" i="23"/>
  <c r="G183" i="23"/>
  <c r="E184" i="23"/>
  <c r="F184" i="23"/>
  <c r="G184" i="23"/>
  <c r="E185" i="23"/>
  <c r="F185" i="23"/>
  <c r="G185" i="23"/>
  <c r="G186" i="23"/>
  <c r="G187" i="23"/>
  <c r="E188" i="23"/>
  <c r="F188" i="23"/>
  <c r="G188" i="23"/>
  <c r="E189" i="23"/>
  <c r="F189" i="23"/>
  <c r="G189" i="23"/>
  <c r="F190" i="23"/>
  <c r="G190" i="23"/>
  <c r="G191" i="23"/>
  <c r="E192" i="23"/>
  <c r="F192" i="23"/>
  <c r="G192" i="23"/>
  <c r="E193" i="23"/>
  <c r="F193" i="23"/>
  <c r="G193" i="23"/>
  <c r="E194" i="23"/>
  <c r="F194" i="23"/>
  <c r="G194" i="23"/>
  <c r="E195" i="23"/>
  <c r="F195" i="23"/>
  <c r="G195" i="23"/>
  <c r="G196" i="23"/>
  <c r="E197" i="23"/>
  <c r="F197" i="23"/>
  <c r="G197" i="23"/>
  <c r="H197" i="23" s="1"/>
  <c r="E198" i="23"/>
  <c r="F198" i="23"/>
  <c r="G198" i="23"/>
  <c r="H198" i="23" s="1"/>
  <c r="E199" i="23"/>
  <c r="F199" i="23"/>
  <c r="G199" i="23"/>
  <c r="E200" i="23"/>
  <c r="F200" i="23"/>
  <c r="G200" i="23"/>
  <c r="F201" i="23"/>
  <c r="G201" i="23"/>
  <c r="E202" i="23"/>
  <c r="F202" i="23"/>
  <c r="G202" i="23"/>
  <c r="E203" i="23"/>
  <c r="G203" i="23"/>
  <c r="E204" i="23"/>
  <c r="F204" i="23"/>
  <c r="G204" i="23"/>
  <c r="E205" i="23"/>
  <c r="F205" i="23"/>
  <c r="G205" i="23"/>
  <c r="G206" i="23"/>
  <c r="E207" i="23"/>
  <c r="F207" i="23"/>
  <c r="G207" i="23"/>
  <c r="G208" i="23"/>
  <c r="E209" i="23"/>
  <c r="F209" i="23"/>
  <c r="G209" i="23"/>
  <c r="E210" i="23"/>
  <c r="F210" i="23"/>
  <c r="G210" i="23"/>
  <c r="E211" i="23"/>
  <c r="F211" i="23"/>
  <c r="G211" i="23"/>
  <c r="H211" i="23" s="1"/>
  <c r="E212" i="23"/>
  <c r="F212" i="23"/>
  <c r="G212" i="23"/>
  <c r="E213" i="23"/>
  <c r="G213" i="23"/>
  <c r="G214" i="23"/>
  <c r="E215" i="23"/>
  <c r="F215" i="23"/>
  <c r="G215" i="23"/>
  <c r="E216" i="23"/>
  <c r="G216" i="23"/>
  <c r="E217" i="23"/>
  <c r="F217" i="23"/>
  <c r="G217" i="23"/>
  <c r="E218" i="23"/>
  <c r="F218" i="23"/>
  <c r="G218" i="23"/>
  <c r="E219" i="23"/>
  <c r="F219" i="23"/>
  <c r="G219" i="23"/>
  <c r="E220" i="23"/>
  <c r="F220" i="23"/>
  <c r="G220" i="23"/>
  <c r="E221" i="23"/>
  <c r="F221" i="23"/>
  <c r="G221" i="23"/>
  <c r="E222" i="23"/>
  <c r="F222" i="23"/>
  <c r="G222" i="23"/>
  <c r="E223" i="23"/>
  <c r="F223" i="23"/>
  <c r="G223" i="23"/>
  <c r="E224" i="23"/>
  <c r="F224" i="23"/>
  <c r="G224" i="23"/>
  <c r="E225" i="23"/>
  <c r="F225" i="23"/>
  <c r="G225" i="23"/>
  <c r="E226" i="23"/>
  <c r="F226" i="23"/>
  <c r="G226" i="23"/>
  <c r="E227" i="23"/>
  <c r="F227" i="23"/>
  <c r="G227" i="23"/>
  <c r="E228" i="23"/>
  <c r="G228" i="23"/>
  <c r="E229" i="23"/>
  <c r="G229" i="23"/>
  <c r="H229" i="23" s="1"/>
  <c r="E230" i="23"/>
  <c r="F230" i="23"/>
  <c r="G230" i="23"/>
  <c r="G231" i="23"/>
  <c r="G232" i="23"/>
  <c r="F233" i="23"/>
  <c r="G233" i="23"/>
  <c r="E234" i="23"/>
  <c r="F234" i="23"/>
  <c r="G234" i="23"/>
  <c r="G235" i="23"/>
  <c r="E236" i="23"/>
  <c r="F236" i="23"/>
  <c r="G236" i="23"/>
  <c r="E237" i="23"/>
  <c r="F237" i="23"/>
  <c r="G237" i="23"/>
  <c r="G238" i="23"/>
  <c r="G239" i="23"/>
  <c r="G240" i="23"/>
  <c r="E241" i="23"/>
  <c r="F241" i="23"/>
  <c r="G241" i="23"/>
  <c r="E242" i="23"/>
  <c r="F242" i="23"/>
  <c r="G242" i="23"/>
  <c r="G243" i="23"/>
  <c r="G244" i="23"/>
  <c r="G245" i="23"/>
  <c r="E246" i="23"/>
  <c r="F246" i="23"/>
  <c r="G246" i="23"/>
  <c r="G247" i="23"/>
  <c r="E248" i="23"/>
  <c r="F248" i="23"/>
  <c r="G248" i="23"/>
  <c r="H248" i="23" s="1"/>
  <c r="G249" i="23"/>
  <c r="E250" i="23"/>
  <c r="F250" i="23"/>
  <c r="G250" i="23"/>
  <c r="E251" i="23"/>
  <c r="F251" i="23"/>
  <c r="G251" i="23"/>
  <c r="G252" i="23"/>
  <c r="G253" i="23"/>
  <c r="F254" i="23"/>
  <c r="G254" i="23"/>
  <c r="E255" i="23"/>
  <c r="F255" i="23"/>
  <c r="G255" i="23"/>
  <c r="G256" i="23"/>
  <c r="E257" i="23"/>
  <c r="F257" i="23"/>
  <c r="G257" i="23"/>
  <c r="E258" i="23"/>
  <c r="F258" i="23"/>
  <c r="G258" i="23"/>
  <c r="E259" i="23"/>
  <c r="F259" i="23"/>
  <c r="G259" i="23"/>
  <c r="H259" i="23" s="1"/>
  <c r="E260" i="23"/>
  <c r="F260" i="23"/>
  <c r="G260" i="23"/>
  <c r="H260" i="23" s="1"/>
  <c r="E261" i="23"/>
  <c r="F261" i="23"/>
  <c r="G261" i="23"/>
  <c r="G262" i="23"/>
  <c r="G263" i="23"/>
  <c r="E264" i="23"/>
  <c r="F264" i="23"/>
  <c r="G264" i="23"/>
  <c r="E265" i="23"/>
  <c r="F265" i="23"/>
  <c r="G265" i="23"/>
  <c r="G266" i="23"/>
  <c r="E267" i="23"/>
  <c r="F267" i="23"/>
  <c r="G267" i="23"/>
  <c r="H267" i="23" s="1"/>
  <c r="G268" i="23"/>
  <c r="E269" i="23"/>
  <c r="F269" i="23"/>
  <c r="G269" i="23"/>
  <c r="G270" i="23"/>
  <c r="E271" i="23"/>
  <c r="F271" i="23"/>
  <c r="G271" i="23"/>
  <c r="E272" i="23"/>
  <c r="F272" i="23"/>
  <c r="G272" i="23"/>
  <c r="G273" i="23"/>
  <c r="E274" i="23"/>
  <c r="F274" i="23"/>
  <c r="G274" i="23"/>
  <c r="H274" i="23" s="1"/>
  <c r="E275" i="23"/>
  <c r="F275" i="23"/>
  <c r="G275" i="23"/>
  <c r="H275" i="23" s="1"/>
  <c r="E276" i="23"/>
  <c r="F276" i="23"/>
  <c r="G276" i="23"/>
  <c r="E277" i="23"/>
  <c r="F277" i="23"/>
  <c r="G277" i="23"/>
  <c r="E278" i="23"/>
  <c r="F278" i="23"/>
  <c r="G278" i="23"/>
  <c r="E279" i="23"/>
  <c r="F279" i="23"/>
  <c r="G279" i="23"/>
  <c r="E280" i="23"/>
  <c r="F280" i="23"/>
  <c r="G280" i="23"/>
  <c r="H280" i="23" s="1"/>
  <c r="F281" i="23"/>
  <c r="G281" i="23"/>
  <c r="E282" i="23"/>
  <c r="F282" i="23"/>
  <c r="G282" i="23"/>
  <c r="E283" i="23"/>
  <c r="F283" i="23"/>
  <c r="G283" i="23"/>
  <c r="E284" i="23"/>
  <c r="F284" i="23"/>
  <c r="G284" i="23"/>
  <c r="E285" i="23"/>
  <c r="F285" i="23"/>
  <c r="G285" i="23"/>
  <c r="G286" i="23"/>
  <c r="E287" i="23"/>
  <c r="F287" i="23"/>
  <c r="G287" i="23"/>
  <c r="E288" i="23"/>
  <c r="F288" i="23"/>
  <c r="G288" i="23"/>
  <c r="H288" i="23" s="1"/>
  <c r="E153" i="22"/>
  <c r="F153" i="22"/>
  <c r="G153" i="22"/>
  <c r="H153" i="22" s="1"/>
  <c r="G154" i="22"/>
  <c r="E155" i="22"/>
  <c r="F155" i="22"/>
  <c r="G155" i="22"/>
  <c r="G156" i="22"/>
  <c r="G157" i="22"/>
  <c r="E158" i="22"/>
  <c r="G158" i="22"/>
  <c r="G159" i="22"/>
  <c r="E160" i="22"/>
  <c r="F160" i="22"/>
  <c r="G160" i="22"/>
  <c r="F161" i="22"/>
  <c r="G161" i="22"/>
  <c r="E162" i="22"/>
  <c r="F162" i="22"/>
  <c r="G162" i="22"/>
  <c r="G163" i="22"/>
  <c r="F164" i="22"/>
  <c r="G164" i="22"/>
  <c r="G165" i="22"/>
  <c r="G166" i="22"/>
  <c r="E167" i="22"/>
  <c r="F167" i="22"/>
  <c r="G167" i="22"/>
  <c r="E168" i="22"/>
  <c r="F168" i="22"/>
  <c r="G168" i="22"/>
  <c r="G169" i="22"/>
  <c r="E170" i="22"/>
  <c r="G170" i="22"/>
  <c r="E171" i="22"/>
  <c r="F171" i="22"/>
  <c r="G171" i="22"/>
  <c r="G172" i="22"/>
  <c r="G173" i="22"/>
  <c r="G174" i="22"/>
  <c r="G175" i="22"/>
  <c r="G176" i="22"/>
  <c r="G177" i="22"/>
  <c r="G178" i="22"/>
  <c r="G179" i="22"/>
  <c r="E180" i="22"/>
  <c r="F180" i="22"/>
  <c r="G180" i="22"/>
  <c r="H180" i="22" s="1"/>
  <c r="G181" i="22"/>
  <c r="G182" i="22"/>
  <c r="F183" i="22"/>
  <c r="G183" i="22"/>
  <c r="F184" i="22"/>
  <c r="G184" i="22"/>
  <c r="F185" i="22"/>
  <c r="G185" i="22"/>
  <c r="G186" i="22"/>
  <c r="G187" i="22"/>
  <c r="E188" i="22"/>
  <c r="F188" i="22"/>
  <c r="G188" i="22"/>
  <c r="G189" i="22"/>
  <c r="E190" i="22"/>
  <c r="F190" i="22"/>
  <c r="G190" i="22"/>
  <c r="E191" i="22"/>
  <c r="F191" i="22"/>
  <c r="G191" i="22"/>
  <c r="E192" i="22"/>
  <c r="F192" i="22"/>
  <c r="G192" i="22"/>
  <c r="E193" i="22"/>
  <c r="F193" i="22"/>
  <c r="G193" i="22"/>
  <c r="E194" i="22"/>
  <c r="F194" i="22"/>
  <c r="G194" i="22"/>
  <c r="G195" i="22"/>
  <c r="G196" i="22"/>
  <c r="G197" i="22"/>
  <c r="G198" i="22"/>
  <c r="G199" i="22"/>
  <c r="E200" i="22"/>
  <c r="F200" i="22"/>
  <c r="G200" i="22"/>
  <c r="E201" i="22"/>
  <c r="F201" i="22"/>
  <c r="G201" i="22"/>
  <c r="G202" i="22"/>
  <c r="G203" i="22"/>
  <c r="E204" i="22"/>
  <c r="F204" i="22"/>
  <c r="G204" i="22"/>
  <c r="G205" i="22"/>
  <c r="G206" i="22"/>
  <c r="E207" i="22"/>
  <c r="F207" i="22"/>
  <c r="G207" i="22"/>
  <c r="G208" i="22"/>
  <c r="G209" i="22"/>
  <c r="F210" i="22"/>
  <c r="G210" i="22"/>
  <c r="F211" i="22"/>
  <c r="G211" i="22"/>
  <c r="F212" i="22"/>
  <c r="G212" i="22"/>
  <c r="G213" i="22"/>
  <c r="G214" i="22"/>
  <c r="E215" i="22"/>
  <c r="F215" i="22"/>
  <c r="G215" i="22"/>
  <c r="G216" i="22"/>
  <c r="E217" i="22"/>
  <c r="F217" i="22"/>
  <c r="G217" i="22"/>
  <c r="G218" i="22"/>
  <c r="G219" i="22"/>
  <c r="E220" i="22"/>
  <c r="F220" i="22"/>
  <c r="G220" i="22"/>
  <c r="E221" i="22"/>
  <c r="F221" i="22"/>
  <c r="G221" i="22"/>
  <c r="G222" i="22"/>
  <c r="G223" i="22"/>
  <c r="E224" i="22"/>
  <c r="F224" i="22"/>
  <c r="G224" i="22"/>
  <c r="E225" i="22"/>
  <c r="F225" i="22"/>
  <c r="G225" i="22"/>
  <c r="G226" i="22"/>
  <c r="E227" i="22"/>
  <c r="F227" i="22"/>
  <c r="G227" i="22"/>
  <c r="G228" i="22"/>
  <c r="G229" i="22"/>
  <c r="E230" i="22"/>
  <c r="F230" i="22"/>
  <c r="G230" i="22"/>
  <c r="F231" i="22"/>
  <c r="G231" i="22"/>
  <c r="G232" i="22"/>
  <c r="E233" i="22"/>
  <c r="G233" i="22"/>
  <c r="E234" i="22"/>
  <c r="F234" i="22"/>
  <c r="G234" i="22"/>
  <c r="G235" i="22"/>
  <c r="E236" i="22"/>
  <c r="F236" i="22"/>
  <c r="G236" i="22"/>
  <c r="G237" i="22"/>
  <c r="G238" i="22"/>
  <c r="G239" i="22"/>
  <c r="E240" i="22"/>
  <c r="G240" i="22"/>
  <c r="E241" i="22"/>
  <c r="F241" i="22"/>
  <c r="G241" i="22"/>
  <c r="E242" i="22"/>
  <c r="G242" i="22"/>
  <c r="G243" i="22"/>
  <c r="G244" i="22"/>
  <c r="G245" i="22"/>
  <c r="E246" i="22"/>
  <c r="F246" i="22"/>
  <c r="G246" i="22"/>
  <c r="G247" i="22"/>
  <c r="E248" i="22"/>
  <c r="F248" i="22"/>
  <c r="G248" i="22"/>
  <c r="G249" i="22"/>
  <c r="E250" i="22"/>
  <c r="F250" i="22"/>
  <c r="G250" i="22"/>
  <c r="F251" i="22"/>
  <c r="G251" i="22"/>
  <c r="E252" i="22"/>
  <c r="F252" i="22"/>
  <c r="G252" i="22"/>
  <c r="G253" i="22"/>
  <c r="G254" i="22"/>
  <c r="F255" i="22"/>
  <c r="G255" i="22"/>
  <c r="G256" i="22"/>
  <c r="E257" i="22"/>
  <c r="G257" i="22"/>
  <c r="E258" i="22"/>
  <c r="G258" i="22"/>
  <c r="G259" i="22"/>
  <c r="E260" i="22"/>
  <c r="F260" i="22"/>
  <c r="G260" i="22"/>
  <c r="E261" i="22"/>
  <c r="F261" i="22"/>
  <c r="G261" i="22"/>
  <c r="G262" i="22"/>
  <c r="E263" i="22"/>
  <c r="F263" i="22"/>
  <c r="G263" i="22"/>
  <c r="E264" i="22"/>
  <c r="F264" i="22"/>
  <c r="G264" i="22"/>
  <c r="E265" i="22"/>
  <c r="F265" i="22"/>
  <c r="G265" i="22"/>
  <c r="G266" i="22"/>
  <c r="E267" i="22"/>
  <c r="F267" i="22"/>
  <c r="G267" i="22"/>
  <c r="G268" i="22"/>
  <c r="E269" i="22"/>
  <c r="F269" i="22"/>
  <c r="G269" i="22"/>
  <c r="F270" i="22"/>
  <c r="G270" i="22"/>
  <c r="E271" i="22"/>
  <c r="F271" i="22"/>
  <c r="G271" i="22"/>
  <c r="E272" i="22"/>
  <c r="F272" i="22"/>
  <c r="G272" i="22"/>
  <c r="G273" i="22"/>
  <c r="G274" i="22"/>
  <c r="E275" i="22"/>
  <c r="F275" i="22"/>
  <c r="G275" i="22"/>
  <c r="G276" i="22"/>
  <c r="E277" i="22"/>
  <c r="F277" i="22"/>
  <c r="G277" i="22"/>
  <c r="E278" i="22"/>
  <c r="F278" i="22"/>
  <c r="G278" i="22"/>
  <c r="E279" i="22"/>
  <c r="F279" i="22"/>
  <c r="G279" i="22"/>
  <c r="E280" i="22"/>
  <c r="F280" i="22"/>
  <c r="G280" i="22"/>
  <c r="E281" i="22"/>
  <c r="F281" i="22"/>
  <c r="G281" i="22"/>
  <c r="E282" i="22"/>
  <c r="F282" i="22"/>
  <c r="G282" i="22"/>
  <c r="E283" i="22"/>
  <c r="F283" i="22"/>
  <c r="G283" i="22"/>
  <c r="E284" i="22"/>
  <c r="F284" i="22"/>
  <c r="G284" i="22"/>
  <c r="E285" i="22"/>
  <c r="F285" i="22"/>
  <c r="G285" i="22"/>
  <c r="E286" i="22"/>
  <c r="F286" i="22"/>
  <c r="G286" i="22"/>
  <c r="E287" i="22"/>
  <c r="F287" i="22"/>
  <c r="G287" i="22"/>
  <c r="G288" i="22"/>
  <c r="E153" i="21"/>
  <c r="F153" i="21"/>
  <c r="G153" i="21"/>
  <c r="G154" i="21"/>
  <c r="E155" i="21"/>
  <c r="F155" i="21"/>
  <c r="G155" i="21"/>
  <c r="G157" i="21"/>
  <c r="E158" i="21"/>
  <c r="F158" i="21"/>
  <c r="G158" i="21"/>
  <c r="G159" i="21"/>
  <c r="E160" i="21"/>
  <c r="F161" i="21"/>
  <c r="G161" i="21"/>
  <c r="E162" i="21"/>
  <c r="F162" i="21"/>
  <c r="G162" i="21"/>
  <c r="G163" i="21"/>
  <c r="G165" i="21"/>
  <c r="G166" i="21"/>
  <c r="G167" i="21"/>
  <c r="G169" i="21"/>
  <c r="G170" i="21"/>
  <c r="E171" i="21"/>
  <c r="F171" i="21"/>
  <c r="G171" i="21"/>
  <c r="F172" i="21"/>
  <c r="G173" i="21"/>
  <c r="G174" i="21"/>
  <c r="G175" i="21"/>
  <c r="F177" i="21"/>
  <c r="G177" i="21"/>
  <c r="G178" i="21"/>
  <c r="F179" i="21"/>
  <c r="G179" i="21"/>
  <c r="E180" i="21"/>
  <c r="E181" i="21"/>
  <c r="F181" i="21"/>
  <c r="G181" i="21"/>
  <c r="G182" i="21"/>
  <c r="G183" i="21"/>
  <c r="E184" i="21"/>
  <c r="E185" i="21"/>
  <c r="F185" i="21"/>
  <c r="G185" i="21"/>
  <c r="G186" i="21"/>
  <c r="F187" i="21"/>
  <c r="G187" i="21"/>
  <c r="E188" i="21"/>
  <c r="H188" i="21" s="1"/>
  <c r="G189" i="21"/>
  <c r="E190" i="21"/>
  <c r="F190" i="21"/>
  <c r="G190" i="21"/>
  <c r="E191" i="21"/>
  <c r="F191" i="21"/>
  <c r="G191" i="21"/>
  <c r="E192" i="21"/>
  <c r="F192" i="21"/>
  <c r="E193" i="21"/>
  <c r="F193" i="21"/>
  <c r="G193" i="21"/>
  <c r="E194" i="21"/>
  <c r="F194" i="21"/>
  <c r="G194" i="21"/>
  <c r="F195" i="21"/>
  <c r="G195" i="21"/>
  <c r="E197" i="21"/>
  <c r="F197" i="21"/>
  <c r="G197" i="21"/>
  <c r="E198" i="21"/>
  <c r="F198" i="21"/>
  <c r="G198" i="21"/>
  <c r="E199" i="21"/>
  <c r="F199" i="21"/>
  <c r="G199" i="21"/>
  <c r="E200" i="21"/>
  <c r="H200" i="21" s="1"/>
  <c r="F200" i="21"/>
  <c r="F201" i="21"/>
  <c r="G201" i="21"/>
  <c r="E202" i="21"/>
  <c r="F202" i="21"/>
  <c r="G202" i="21"/>
  <c r="E203" i="21"/>
  <c r="F203" i="21"/>
  <c r="G203" i="21"/>
  <c r="G205" i="21"/>
  <c r="G206" i="21"/>
  <c r="E207" i="21"/>
  <c r="F207" i="21"/>
  <c r="G207" i="21"/>
  <c r="F209" i="21"/>
  <c r="G209" i="21"/>
  <c r="G210" i="21"/>
  <c r="G211" i="21"/>
  <c r="G213" i="21"/>
  <c r="G214" i="21"/>
  <c r="E215" i="21"/>
  <c r="F215" i="21"/>
  <c r="G215" i="21"/>
  <c r="E217" i="21"/>
  <c r="F217" i="21"/>
  <c r="G217" i="21"/>
  <c r="E218" i="21"/>
  <c r="F218" i="21"/>
  <c r="G218" i="21"/>
  <c r="E219" i="21"/>
  <c r="F219" i="21"/>
  <c r="G219" i="21"/>
  <c r="E220" i="21"/>
  <c r="H220" i="21" s="1"/>
  <c r="E221" i="21"/>
  <c r="F221" i="21"/>
  <c r="G221" i="21"/>
  <c r="G222" i="21"/>
  <c r="G223" i="21"/>
  <c r="E224" i="21"/>
  <c r="H224" i="21" s="1"/>
  <c r="E225" i="21"/>
  <c r="F225" i="21"/>
  <c r="G225" i="21"/>
  <c r="G226" i="21"/>
  <c r="E227" i="21"/>
  <c r="F227" i="21"/>
  <c r="G227" i="21"/>
  <c r="G229" i="21"/>
  <c r="G230" i="21"/>
  <c r="G231" i="21"/>
  <c r="G232" i="21"/>
  <c r="G233" i="21"/>
  <c r="F234" i="21"/>
  <c r="G234" i="21"/>
  <c r="G235" i="21"/>
  <c r="E236" i="21"/>
  <c r="H236" i="21" s="1"/>
  <c r="G237" i="21"/>
  <c r="G238" i="21"/>
  <c r="G239" i="21"/>
  <c r="E241" i="21"/>
  <c r="F241" i="21"/>
  <c r="G241" i="21"/>
  <c r="G242" i="21"/>
  <c r="F243" i="21"/>
  <c r="G243" i="21"/>
  <c r="G245" i="21"/>
  <c r="E246" i="21"/>
  <c r="F246" i="21"/>
  <c r="G246" i="21"/>
  <c r="G247" i="21"/>
  <c r="G249" i="21"/>
  <c r="E250" i="21"/>
  <c r="F250" i="21"/>
  <c r="G250" i="21"/>
  <c r="G251" i="21"/>
  <c r="G252" i="21"/>
  <c r="G253" i="21"/>
  <c r="G254" i="21"/>
  <c r="E255" i="21"/>
  <c r="F255" i="21"/>
  <c r="G255" i="21"/>
  <c r="G257" i="21"/>
  <c r="G258" i="21"/>
  <c r="G259" i="21"/>
  <c r="E260" i="21"/>
  <c r="G260" i="21"/>
  <c r="E261" i="21"/>
  <c r="F261" i="21"/>
  <c r="G261" i="21"/>
  <c r="F262" i="21"/>
  <c r="G262" i="21"/>
  <c r="E263" i="21"/>
  <c r="F263" i="21"/>
  <c r="G263" i="21"/>
  <c r="E264" i="21"/>
  <c r="G264" i="21"/>
  <c r="E265" i="21"/>
  <c r="F265" i="21"/>
  <c r="G265" i="21"/>
  <c r="G266" i="21"/>
  <c r="G267" i="21"/>
  <c r="E268" i="21"/>
  <c r="G268" i="21"/>
  <c r="E269" i="21"/>
  <c r="F269" i="21"/>
  <c r="G269" i="21"/>
  <c r="E270" i="21"/>
  <c r="F270" i="21"/>
  <c r="G270" i="21"/>
  <c r="E271" i="21"/>
  <c r="F271" i="21"/>
  <c r="G271" i="21"/>
  <c r="E272" i="21"/>
  <c r="H272" i="21" s="1"/>
  <c r="G273" i="21"/>
  <c r="E274" i="21"/>
  <c r="F274" i="21"/>
  <c r="G274" i="21"/>
  <c r="E275" i="21"/>
  <c r="F275" i="21"/>
  <c r="G275" i="21"/>
  <c r="E276" i="21"/>
  <c r="H276" i="21" s="1"/>
  <c r="E277" i="21"/>
  <c r="F277" i="21"/>
  <c r="G277" i="21"/>
  <c r="E278" i="21"/>
  <c r="F278" i="21"/>
  <c r="G278" i="21"/>
  <c r="E279" i="21"/>
  <c r="F279" i="21"/>
  <c r="G279" i="21"/>
  <c r="E280" i="21"/>
  <c r="G280" i="21"/>
  <c r="E281" i="21"/>
  <c r="F281" i="21"/>
  <c r="G281" i="21"/>
  <c r="E282" i="21"/>
  <c r="F282" i="21"/>
  <c r="G282" i="21"/>
  <c r="E283" i="21"/>
  <c r="F283" i="21"/>
  <c r="G283" i="21"/>
  <c r="E284" i="21"/>
  <c r="E285" i="21"/>
  <c r="F285" i="21"/>
  <c r="G285" i="21"/>
  <c r="E286" i="21"/>
  <c r="F286" i="21"/>
  <c r="G286" i="21"/>
  <c r="E287" i="21"/>
  <c r="F287" i="21"/>
  <c r="G287" i="21"/>
  <c r="E288" i="21"/>
  <c r="G288" i="21"/>
  <c r="F153" i="20"/>
  <c r="G153" i="20"/>
  <c r="F154" i="20"/>
  <c r="G154" i="20"/>
  <c r="E155" i="20"/>
  <c r="H155" i="20" s="1"/>
  <c r="F155" i="20"/>
  <c r="F156" i="20"/>
  <c r="G156" i="20"/>
  <c r="G158" i="20"/>
  <c r="F159" i="20"/>
  <c r="G159" i="20"/>
  <c r="F160" i="20"/>
  <c r="G160" i="20"/>
  <c r="G161" i="20"/>
  <c r="E162" i="20"/>
  <c r="F162" i="20"/>
  <c r="G162" i="20"/>
  <c r="E163" i="20"/>
  <c r="F163" i="20"/>
  <c r="G163" i="20"/>
  <c r="E164" i="20"/>
  <c r="F164" i="20"/>
  <c r="G164" i="20"/>
  <c r="G165" i="20"/>
  <c r="F166" i="20"/>
  <c r="G166" i="20"/>
  <c r="E167" i="20"/>
  <c r="F167" i="20"/>
  <c r="G167" i="20"/>
  <c r="F168" i="20"/>
  <c r="G168" i="20"/>
  <c r="G169" i="20"/>
  <c r="E170" i="20"/>
  <c r="F170" i="20"/>
  <c r="G170" i="20"/>
  <c r="E171" i="20"/>
  <c r="F171" i="20"/>
  <c r="G171" i="20"/>
  <c r="E172" i="20"/>
  <c r="G173" i="20"/>
  <c r="E174" i="20"/>
  <c r="G175" i="20"/>
  <c r="E176" i="20"/>
  <c r="F176" i="20"/>
  <c r="G176" i="20"/>
  <c r="F177" i="20"/>
  <c r="G177" i="20"/>
  <c r="G178" i="20"/>
  <c r="E179" i="20"/>
  <c r="F179" i="20"/>
  <c r="G179" i="20"/>
  <c r="F180" i="20"/>
  <c r="G180" i="20"/>
  <c r="F181" i="20"/>
  <c r="G181" i="20"/>
  <c r="E182" i="20"/>
  <c r="G182" i="20"/>
  <c r="E184" i="20"/>
  <c r="F184" i="20"/>
  <c r="E185" i="20"/>
  <c r="F185" i="20"/>
  <c r="G185" i="20"/>
  <c r="G186" i="20"/>
  <c r="G187" i="20"/>
  <c r="E188" i="20"/>
  <c r="F188" i="20"/>
  <c r="G188" i="20"/>
  <c r="F189" i="20"/>
  <c r="G189" i="20"/>
  <c r="F190" i="20"/>
  <c r="G190" i="20"/>
  <c r="E191" i="20"/>
  <c r="F191" i="20"/>
  <c r="G191" i="20"/>
  <c r="F192" i="20"/>
  <c r="G192" i="20"/>
  <c r="F193" i="20"/>
  <c r="G193" i="20"/>
  <c r="E194" i="20"/>
  <c r="F194" i="20"/>
  <c r="G194" i="20"/>
  <c r="F195" i="20"/>
  <c r="G195" i="20"/>
  <c r="E197" i="20"/>
  <c r="G197" i="20"/>
  <c r="F198" i="20"/>
  <c r="G198" i="20"/>
  <c r="G199" i="20"/>
  <c r="E200" i="20"/>
  <c r="F200" i="20"/>
  <c r="G200" i="20"/>
  <c r="E201" i="20"/>
  <c r="E202" i="20"/>
  <c r="F202" i="20"/>
  <c r="F203" i="20"/>
  <c r="G203" i="20"/>
  <c r="F204" i="20"/>
  <c r="G204" i="20"/>
  <c r="F205" i="20"/>
  <c r="G205" i="20"/>
  <c r="E206" i="20"/>
  <c r="G206" i="20"/>
  <c r="E207" i="20"/>
  <c r="F207" i="20"/>
  <c r="G208" i="20"/>
  <c r="F209" i="20"/>
  <c r="G209" i="20"/>
  <c r="E210" i="20"/>
  <c r="F210" i="20"/>
  <c r="E211" i="20"/>
  <c r="F211" i="20"/>
  <c r="E212" i="20"/>
  <c r="F212" i="20"/>
  <c r="G212" i="20"/>
  <c r="F213" i="20"/>
  <c r="G213" i="20"/>
  <c r="F214" i="20"/>
  <c r="G214" i="20"/>
  <c r="E215" i="20"/>
  <c r="F215" i="20"/>
  <c r="G215" i="20"/>
  <c r="G216" i="20"/>
  <c r="F217" i="20"/>
  <c r="G217" i="20"/>
  <c r="G218" i="20"/>
  <c r="E220" i="20"/>
  <c r="F220" i="20"/>
  <c r="E221" i="20"/>
  <c r="F221" i="20"/>
  <c r="G221" i="20"/>
  <c r="E222" i="20"/>
  <c r="F222" i="20"/>
  <c r="E223" i="20"/>
  <c r="F223" i="20"/>
  <c r="E224" i="20"/>
  <c r="F224" i="20"/>
  <c r="G224" i="20"/>
  <c r="E225" i="20"/>
  <c r="F225" i="20"/>
  <c r="G225" i="20"/>
  <c r="E226" i="20"/>
  <c r="G226" i="20"/>
  <c r="F227" i="20"/>
  <c r="G227" i="20"/>
  <c r="F228" i="20"/>
  <c r="G228" i="20"/>
  <c r="G229" i="20"/>
  <c r="E230" i="20"/>
  <c r="F230" i="20"/>
  <c r="G230" i="20"/>
  <c r="E231" i="20"/>
  <c r="F231" i="20"/>
  <c r="G231" i="20"/>
  <c r="G232" i="20"/>
  <c r="F233" i="20"/>
  <c r="G233" i="20"/>
  <c r="E234" i="20"/>
  <c r="F234" i="20"/>
  <c r="G234" i="20"/>
  <c r="G235" i="20"/>
  <c r="E236" i="20"/>
  <c r="F236" i="20"/>
  <c r="E237" i="20"/>
  <c r="F237" i="20"/>
  <c r="G237" i="20"/>
  <c r="G238" i="20"/>
  <c r="E239" i="20"/>
  <c r="E240" i="20"/>
  <c r="F240" i="20"/>
  <c r="G240" i="20"/>
  <c r="E241" i="20"/>
  <c r="F241" i="20"/>
  <c r="G241" i="20"/>
  <c r="E242" i="20"/>
  <c r="F242" i="20"/>
  <c r="E243" i="20"/>
  <c r="F243" i="20"/>
  <c r="G243" i="20"/>
  <c r="G244" i="20"/>
  <c r="E245" i="20"/>
  <c r="F245" i="20"/>
  <c r="G245" i="20"/>
  <c r="E246" i="20"/>
  <c r="F246" i="20"/>
  <c r="G246" i="20"/>
  <c r="E247" i="20"/>
  <c r="F247" i="20"/>
  <c r="G247" i="20"/>
  <c r="E248" i="20"/>
  <c r="G249" i="20"/>
  <c r="E250" i="20"/>
  <c r="F250" i="20"/>
  <c r="G250" i="20"/>
  <c r="E251" i="20"/>
  <c r="F251" i="20"/>
  <c r="G251" i="20"/>
  <c r="E252" i="20"/>
  <c r="F252" i="20"/>
  <c r="G252" i="20"/>
  <c r="E253" i="20"/>
  <c r="F253" i="20"/>
  <c r="G253" i="20"/>
  <c r="E254" i="20"/>
  <c r="E255" i="20"/>
  <c r="F255" i="20"/>
  <c r="G255" i="20"/>
  <c r="G256" i="20"/>
  <c r="E257" i="20"/>
  <c r="E258" i="20"/>
  <c r="F258" i="20"/>
  <c r="G258" i="20"/>
  <c r="F259" i="20"/>
  <c r="G259" i="20"/>
  <c r="F260" i="20"/>
  <c r="E261" i="20"/>
  <c r="F261" i="20"/>
  <c r="G261" i="20"/>
  <c r="F262" i="20"/>
  <c r="G262" i="20"/>
  <c r="E263" i="20"/>
  <c r="F263" i="20"/>
  <c r="E264" i="20"/>
  <c r="E265" i="20"/>
  <c r="F265" i="20"/>
  <c r="G265" i="20"/>
  <c r="E267" i="20"/>
  <c r="F267" i="20"/>
  <c r="G267" i="20"/>
  <c r="E268" i="20"/>
  <c r="G268" i="20"/>
  <c r="F269" i="20"/>
  <c r="G269" i="20"/>
  <c r="E270" i="20"/>
  <c r="F270" i="20"/>
  <c r="G270" i="20"/>
  <c r="E271" i="20"/>
  <c r="F271" i="20"/>
  <c r="G271" i="20"/>
  <c r="E273" i="20"/>
  <c r="F273" i="20"/>
  <c r="G273" i="20"/>
  <c r="E274" i="20"/>
  <c r="F274" i="20"/>
  <c r="G274" i="20"/>
  <c r="E275" i="20"/>
  <c r="F275" i="20"/>
  <c r="E276" i="20"/>
  <c r="E277" i="20"/>
  <c r="F277" i="20"/>
  <c r="G277" i="20"/>
  <c r="E278" i="20"/>
  <c r="F278" i="20"/>
  <c r="G278" i="20"/>
  <c r="E279" i="20"/>
  <c r="F279" i="20"/>
  <c r="G279" i="20"/>
  <c r="E280" i="20"/>
  <c r="E281" i="20"/>
  <c r="F281" i="20"/>
  <c r="G281" i="20"/>
  <c r="E282" i="20"/>
  <c r="F282" i="20"/>
  <c r="G282" i="20"/>
  <c r="E283" i="20"/>
  <c r="F283" i="20"/>
  <c r="G283" i="20"/>
  <c r="E284" i="20"/>
  <c r="E285" i="20"/>
  <c r="F285" i="20"/>
  <c r="G285" i="20"/>
  <c r="E286" i="20"/>
  <c r="F286" i="20"/>
  <c r="G286" i="20"/>
  <c r="E287" i="20"/>
  <c r="F287" i="20"/>
  <c r="G287" i="20"/>
  <c r="E288" i="20"/>
  <c r="G153" i="19"/>
  <c r="E154" i="19"/>
  <c r="F154" i="19"/>
  <c r="G154" i="19"/>
  <c r="G155" i="19"/>
  <c r="G156" i="19"/>
  <c r="G157" i="19"/>
  <c r="G158" i="19"/>
  <c r="G159" i="19"/>
  <c r="F160" i="19"/>
  <c r="G160" i="19"/>
  <c r="G161" i="19"/>
  <c r="E162" i="19"/>
  <c r="F162" i="19"/>
  <c r="G162" i="19"/>
  <c r="G163" i="19"/>
  <c r="G164" i="19"/>
  <c r="G165" i="19"/>
  <c r="G166" i="19"/>
  <c r="E167" i="19"/>
  <c r="F167" i="19"/>
  <c r="G167" i="19"/>
  <c r="G168" i="19"/>
  <c r="G169" i="19"/>
  <c r="E170" i="19"/>
  <c r="F170" i="19"/>
  <c r="G170" i="19"/>
  <c r="E171" i="19"/>
  <c r="F171" i="19"/>
  <c r="G171" i="19"/>
  <c r="G172" i="19"/>
  <c r="G173" i="19"/>
  <c r="G174" i="19"/>
  <c r="G175" i="19"/>
  <c r="G176" i="19"/>
  <c r="G177" i="19"/>
  <c r="G178" i="19"/>
  <c r="G179" i="19"/>
  <c r="E180" i="19"/>
  <c r="F180" i="19"/>
  <c r="G180" i="19"/>
  <c r="E181" i="19"/>
  <c r="F181" i="19"/>
  <c r="G181" i="19"/>
  <c r="G182" i="19"/>
  <c r="G183" i="19"/>
  <c r="E184" i="19"/>
  <c r="G184" i="19"/>
  <c r="E185" i="19"/>
  <c r="F185" i="19"/>
  <c r="G185" i="19"/>
  <c r="G186" i="19"/>
  <c r="G187" i="19"/>
  <c r="E188" i="19"/>
  <c r="F188" i="19"/>
  <c r="G188" i="19"/>
  <c r="E189" i="19"/>
  <c r="F189" i="19"/>
  <c r="G189" i="19"/>
  <c r="E190" i="19"/>
  <c r="F190" i="19"/>
  <c r="G190" i="19"/>
  <c r="E191" i="19"/>
  <c r="F191" i="19"/>
  <c r="G191" i="19"/>
  <c r="E192" i="19"/>
  <c r="F192" i="19"/>
  <c r="G192" i="19"/>
  <c r="G193" i="19"/>
  <c r="E194" i="19"/>
  <c r="F194" i="19"/>
  <c r="G194" i="19"/>
  <c r="E195" i="19"/>
  <c r="G195" i="19"/>
  <c r="G196" i="19"/>
  <c r="E197" i="19"/>
  <c r="F197" i="19"/>
  <c r="G197" i="19"/>
  <c r="E198" i="19"/>
  <c r="F198" i="19"/>
  <c r="G198" i="19"/>
  <c r="E199" i="19"/>
  <c r="F199" i="19"/>
  <c r="G199" i="19"/>
  <c r="G200" i="19"/>
  <c r="G201" i="19"/>
  <c r="E202" i="19"/>
  <c r="F202" i="19"/>
  <c r="G202" i="19"/>
  <c r="G203" i="19"/>
  <c r="E204" i="19"/>
  <c r="F204" i="19"/>
  <c r="G204" i="19"/>
  <c r="G205" i="19"/>
  <c r="G206" i="19"/>
  <c r="E207" i="19"/>
  <c r="F207" i="19"/>
  <c r="G207" i="19"/>
  <c r="G208" i="19"/>
  <c r="E209" i="19"/>
  <c r="F209" i="19"/>
  <c r="G209" i="19"/>
  <c r="G210" i="19"/>
  <c r="G211" i="19"/>
  <c r="F212" i="19"/>
  <c r="G212" i="19"/>
  <c r="G213" i="19"/>
  <c r="G214" i="19"/>
  <c r="E215" i="19"/>
  <c r="F215" i="19"/>
  <c r="G215" i="19"/>
  <c r="G216" i="19"/>
  <c r="E217" i="19"/>
  <c r="F217" i="19"/>
  <c r="G217" i="19"/>
  <c r="E218" i="19"/>
  <c r="F218" i="19"/>
  <c r="G218" i="19"/>
  <c r="G219" i="19"/>
  <c r="G220" i="19"/>
  <c r="E221" i="19"/>
  <c r="F221" i="19"/>
  <c r="G221" i="19"/>
  <c r="E222" i="19"/>
  <c r="G222" i="19"/>
  <c r="G223" i="19"/>
  <c r="E224" i="19"/>
  <c r="F224" i="19"/>
  <c r="G224" i="19"/>
  <c r="E225" i="19"/>
  <c r="F225" i="19"/>
  <c r="G225" i="19"/>
  <c r="E226" i="19"/>
  <c r="G226" i="19"/>
  <c r="E227" i="19"/>
  <c r="F227" i="19"/>
  <c r="G227" i="19"/>
  <c r="E228" i="19"/>
  <c r="G228" i="19"/>
  <c r="G229" i="19"/>
  <c r="E230" i="19"/>
  <c r="F230" i="19"/>
  <c r="G230" i="19"/>
  <c r="G231" i="19"/>
  <c r="G232" i="19"/>
  <c r="G233" i="19"/>
  <c r="G234" i="19"/>
  <c r="G235" i="19"/>
  <c r="E236" i="19"/>
  <c r="F236" i="19"/>
  <c r="G236" i="19"/>
  <c r="G237" i="19"/>
  <c r="G238" i="19"/>
  <c r="G239" i="19"/>
  <c r="G240" i="19"/>
  <c r="E241" i="19"/>
  <c r="F241" i="19"/>
  <c r="G241" i="19"/>
  <c r="E242" i="19"/>
  <c r="F242" i="19"/>
  <c r="G242" i="19"/>
  <c r="E243" i="19"/>
  <c r="F243" i="19"/>
  <c r="G243" i="19"/>
  <c r="G244" i="19"/>
  <c r="G245" i="19"/>
  <c r="G246" i="19"/>
  <c r="G247" i="19"/>
  <c r="G248" i="19"/>
  <c r="G249" i="19"/>
  <c r="F250" i="19"/>
  <c r="G250" i="19"/>
  <c r="E251" i="19"/>
  <c r="F251" i="19"/>
  <c r="G251" i="19"/>
  <c r="G252" i="19"/>
  <c r="G253" i="19"/>
  <c r="G254" i="19"/>
  <c r="E255" i="19"/>
  <c r="F255" i="19"/>
  <c r="G255" i="19"/>
  <c r="G256" i="19"/>
  <c r="E257" i="19"/>
  <c r="F257" i="19"/>
  <c r="G257" i="19"/>
  <c r="G258" i="19"/>
  <c r="G259" i="19"/>
  <c r="E260" i="19"/>
  <c r="F260" i="19"/>
  <c r="G260" i="19"/>
  <c r="E261" i="19"/>
  <c r="F261" i="19"/>
  <c r="G261" i="19"/>
  <c r="G262" i="19"/>
  <c r="E263" i="19"/>
  <c r="F263" i="19"/>
  <c r="G263" i="19"/>
  <c r="E264" i="19"/>
  <c r="F264" i="19"/>
  <c r="G264" i="19"/>
  <c r="F265" i="19"/>
  <c r="G265" i="19"/>
  <c r="G266" i="19"/>
  <c r="F267" i="19"/>
  <c r="G267" i="19"/>
  <c r="G268" i="19"/>
  <c r="E269" i="19"/>
  <c r="F269" i="19"/>
  <c r="G269" i="19"/>
  <c r="E270" i="19"/>
  <c r="F270" i="19"/>
  <c r="G270" i="19"/>
  <c r="E271" i="19"/>
  <c r="F271" i="19"/>
  <c r="G271" i="19"/>
  <c r="G272" i="19"/>
  <c r="G273" i="19"/>
  <c r="E274" i="19"/>
  <c r="F274" i="19"/>
  <c r="G274" i="19"/>
  <c r="E275" i="19"/>
  <c r="F275" i="19"/>
  <c r="G275" i="19"/>
  <c r="E276" i="19"/>
  <c r="F276" i="19"/>
  <c r="G276" i="19"/>
  <c r="E277" i="19"/>
  <c r="F277" i="19"/>
  <c r="G277" i="19"/>
  <c r="E278" i="19"/>
  <c r="F278" i="19"/>
  <c r="G278" i="19"/>
  <c r="E279" i="19"/>
  <c r="F279" i="19"/>
  <c r="G279" i="19"/>
  <c r="E280" i="19"/>
  <c r="F280" i="19"/>
  <c r="G280" i="19"/>
  <c r="F281" i="19"/>
  <c r="G281" i="19"/>
  <c r="E282" i="19"/>
  <c r="F282" i="19"/>
  <c r="G282" i="19"/>
  <c r="E283" i="19"/>
  <c r="F283" i="19"/>
  <c r="G283" i="19"/>
  <c r="E284" i="19"/>
  <c r="F284" i="19"/>
  <c r="G284" i="19"/>
  <c r="E285" i="19"/>
  <c r="F285" i="19"/>
  <c r="G285" i="19"/>
  <c r="E286" i="19"/>
  <c r="F286" i="19"/>
  <c r="G286" i="19"/>
  <c r="E287" i="19"/>
  <c r="F287" i="19"/>
  <c r="G287" i="19"/>
  <c r="E288" i="19"/>
  <c r="F288" i="19"/>
  <c r="G288" i="19"/>
  <c r="G153" i="18"/>
  <c r="G154" i="18"/>
  <c r="G155" i="18"/>
  <c r="G156" i="18"/>
  <c r="G157" i="18"/>
  <c r="G158" i="18"/>
  <c r="G159" i="18"/>
  <c r="G160" i="18"/>
  <c r="G161" i="18"/>
  <c r="E162" i="18"/>
  <c r="F162" i="18"/>
  <c r="G162" i="18"/>
  <c r="G163" i="18"/>
  <c r="G164" i="18"/>
  <c r="G165" i="18"/>
  <c r="G166" i="18"/>
  <c r="G167" i="18"/>
  <c r="G168" i="18"/>
  <c r="G169" i="18"/>
  <c r="G170" i="18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G184" i="18"/>
  <c r="G185" i="18"/>
  <c r="G186" i="18"/>
  <c r="G187" i="18"/>
  <c r="G188" i="18"/>
  <c r="G189" i="18"/>
  <c r="G190" i="18"/>
  <c r="E191" i="18"/>
  <c r="F191" i="18"/>
  <c r="G191" i="18"/>
  <c r="E192" i="18"/>
  <c r="F192" i="18"/>
  <c r="G192" i="18"/>
  <c r="E193" i="18"/>
  <c r="F193" i="18"/>
  <c r="G193" i="18"/>
  <c r="E194" i="18"/>
  <c r="F194" i="18"/>
  <c r="G194" i="18"/>
  <c r="G195" i="18"/>
  <c r="G196" i="18"/>
  <c r="E197" i="18"/>
  <c r="G197" i="18"/>
  <c r="F198" i="18"/>
  <c r="G198" i="18"/>
  <c r="E199" i="18"/>
  <c r="G199" i="18"/>
  <c r="G200" i="18"/>
  <c r="G201" i="18"/>
  <c r="G202" i="18"/>
  <c r="G203" i="18"/>
  <c r="E204" i="18"/>
  <c r="F204" i="18"/>
  <c r="G204" i="18"/>
  <c r="G205" i="18"/>
  <c r="E206" i="18"/>
  <c r="F206" i="18"/>
  <c r="G206" i="18"/>
  <c r="E207" i="18"/>
  <c r="F207" i="18"/>
  <c r="G207" i="18"/>
  <c r="G208" i="18"/>
  <c r="G209" i="18"/>
  <c r="G210" i="18"/>
  <c r="G211" i="18"/>
  <c r="G212" i="18"/>
  <c r="G213" i="18"/>
  <c r="G214" i="18"/>
  <c r="E215" i="18"/>
  <c r="G215" i="18"/>
  <c r="G216" i="18"/>
  <c r="G217" i="18"/>
  <c r="G218" i="18"/>
  <c r="G219" i="18"/>
  <c r="G220" i="18"/>
  <c r="F221" i="18"/>
  <c r="G221" i="18"/>
  <c r="G222" i="18"/>
  <c r="G223" i="18"/>
  <c r="E224" i="18"/>
  <c r="F224" i="18"/>
  <c r="G224" i="18"/>
  <c r="E225" i="18"/>
  <c r="F225" i="18"/>
  <c r="G225" i="18"/>
  <c r="G226" i="18"/>
  <c r="E227" i="18"/>
  <c r="F227" i="18"/>
  <c r="G227" i="18"/>
  <c r="G228" i="18"/>
  <c r="G229" i="18"/>
  <c r="G230" i="18"/>
  <c r="G231" i="18"/>
  <c r="G232" i="18"/>
  <c r="G233" i="18"/>
  <c r="G234" i="18"/>
  <c r="G235" i="18"/>
  <c r="G236" i="18"/>
  <c r="G237" i="18"/>
  <c r="G238" i="18"/>
  <c r="G239" i="18"/>
  <c r="G240" i="18"/>
  <c r="E241" i="18"/>
  <c r="F241" i="18"/>
  <c r="G241" i="18"/>
  <c r="F242" i="18"/>
  <c r="G242" i="18"/>
  <c r="F243" i="18"/>
  <c r="G243" i="18"/>
  <c r="G244" i="18"/>
  <c r="G245" i="18"/>
  <c r="G246" i="18"/>
  <c r="G247" i="18"/>
  <c r="G248" i="18"/>
  <c r="G249" i="18"/>
  <c r="F250" i="18"/>
  <c r="G250" i="18"/>
  <c r="F251" i="18"/>
  <c r="G251" i="18"/>
  <c r="G252" i="18"/>
  <c r="G253" i="18"/>
  <c r="G254" i="18"/>
  <c r="G255" i="18"/>
  <c r="G256" i="18"/>
  <c r="G257" i="18"/>
  <c r="G258" i="18"/>
  <c r="F259" i="18"/>
  <c r="G259" i="18"/>
  <c r="E260" i="18"/>
  <c r="F260" i="18"/>
  <c r="G260" i="18"/>
  <c r="G261" i="18"/>
  <c r="G262" i="18"/>
  <c r="G263" i="18"/>
  <c r="G264" i="18"/>
  <c r="G265" i="18"/>
  <c r="G266" i="18"/>
  <c r="E267" i="18"/>
  <c r="F267" i="18"/>
  <c r="G267" i="18"/>
  <c r="G268" i="18"/>
  <c r="E269" i="18"/>
  <c r="F269" i="18"/>
  <c r="G269" i="18"/>
  <c r="G270" i="18"/>
  <c r="G271" i="18"/>
  <c r="G272" i="18"/>
  <c r="G273" i="18"/>
  <c r="G274" i="18"/>
  <c r="G275" i="18"/>
  <c r="F276" i="18"/>
  <c r="G276" i="18"/>
  <c r="E277" i="18"/>
  <c r="F277" i="18"/>
  <c r="G277" i="18"/>
  <c r="G278" i="18"/>
  <c r="E279" i="18"/>
  <c r="G279" i="18"/>
  <c r="G280" i="18"/>
  <c r="G281" i="18"/>
  <c r="G282" i="18"/>
  <c r="G283" i="18"/>
  <c r="F284" i="18"/>
  <c r="G284" i="18"/>
  <c r="F285" i="18"/>
  <c r="G285" i="18"/>
  <c r="G286" i="18"/>
  <c r="G287" i="18"/>
  <c r="E288" i="18"/>
  <c r="G288" i="18"/>
  <c r="E153" i="17"/>
  <c r="F153" i="17"/>
  <c r="G153" i="17"/>
  <c r="E154" i="17"/>
  <c r="F154" i="17"/>
  <c r="G154" i="17"/>
  <c r="E155" i="17"/>
  <c r="F155" i="17"/>
  <c r="G155" i="17"/>
  <c r="E156" i="17"/>
  <c r="F156" i="17"/>
  <c r="G156" i="17"/>
  <c r="G157" i="17"/>
  <c r="E158" i="17"/>
  <c r="F158" i="17"/>
  <c r="G158" i="17"/>
  <c r="E159" i="17"/>
  <c r="F159" i="17"/>
  <c r="G159" i="17"/>
  <c r="E160" i="17"/>
  <c r="F160" i="17"/>
  <c r="G160" i="17"/>
  <c r="E161" i="17"/>
  <c r="F161" i="17"/>
  <c r="G161" i="17"/>
  <c r="E162" i="17"/>
  <c r="F162" i="17"/>
  <c r="G162" i="17"/>
  <c r="E163" i="17"/>
  <c r="F163" i="17"/>
  <c r="G163" i="17"/>
  <c r="E164" i="17"/>
  <c r="F164" i="17"/>
  <c r="G164" i="17"/>
  <c r="F165" i="17"/>
  <c r="G165" i="17"/>
  <c r="E166" i="17"/>
  <c r="F166" i="17"/>
  <c r="G166" i="17"/>
  <c r="E167" i="17"/>
  <c r="F167" i="17"/>
  <c r="G167" i="17"/>
  <c r="E168" i="17"/>
  <c r="F168" i="17"/>
  <c r="G168" i="17"/>
  <c r="E169" i="17"/>
  <c r="F169" i="17"/>
  <c r="G169" i="17"/>
  <c r="E170" i="17"/>
  <c r="F170" i="17"/>
  <c r="G170" i="17"/>
  <c r="E171" i="17"/>
  <c r="F171" i="17"/>
  <c r="G171" i="17"/>
  <c r="E172" i="17"/>
  <c r="F172" i="17"/>
  <c r="G172" i="17"/>
  <c r="G173" i="17"/>
  <c r="F174" i="17"/>
  <c r="G174" i="17"/>
  <c r="E175" i="17"/>
  <c r="F175" i="17"/>
  <c r="G175" i="17"/>
  <c r="E176" i="17"/>
  <c r="F176" i="17"/>
  <c r="G176" i="17"/>
  <c r="G177" i="17"/>
  <c r="E178" i="17"/>
  <c r="F178" i="17"/>
  <c r="G178" i="17"/>
  <c r="E179" i="17"/>
  <c r="F179" i="17"/>
  <c r="G179" i="17"/>
  <c r="E180" i="17"/>
  <c r="F180" i="17"/>
  <c r="G180" i="17"/>
  <c r="E181" i="17"/>
  <c r="F181" i="17"/>
  <c r="G181" i="17"/>
  <c r="E182" i="17"/>
  <c r="F182" i="17"/>
  <c r="G182" i="17"/>
  <c r="G183" i="17"/>
  <c r="E184" i="17"/>
  <c r="F184" i="17"/>
  <c r="G184" i="17"/>
  <c r="E185" i="17"/>
  <c r="F185" i="17"/>
  <c r="G185" i="17"/>
  <c r="E186" i="17"/>
  <c r="F186" i="17"/>
  <c r="G186" i="17"/>
  <c r="E187" i="17"/>
  <c r="F187" i="17"/>
  <c r="G187" i="17"/>
  <c r="E188" i="17"/>
  <c r="F188" i="17"/>
  <c r="G188" i="17"/>
  <c r="E189" i="17"/>
  <c r="F189" i="17"/>
  <c r="G189" i="17"/>
  <c r="E190" i="17"/>
  <c r="F190" i="17"/>
  <c r="G190" i="17"/>
  <c r="E191" i="17"/>
  <c r="F191" i="17"/>
  <c r="G191" i="17"/>
  <c r="G192" i="17"/>
  <c r="E193" i="17"/>
  <c r="F193" i="17"/>
  <c r="G193" i="17"/>
  <c r="E194" i="17"/>
  <c r="F194" i="17"/>
  <c r="G194" i="17"/>
  <c r="E195" i="17"/>
  <c r="F195" i="17"/>
  <c r="G195" i="17"/>
  <c r="G196" i="17"/>
  <c r="E197" i="17"/>
  <c r="F197" i="17"/>
  <c r="G197" i="17"/>
  <c r="E198" i="17"/>
  <c r="F198" i="17"/>
  <c r="G198" i="17"/>
  <c r="E199" i="17"/>
  <c r="F199" i="17"/>
  <c r="G199" i="17"/>
  <c r="E200" i="17"/>
  <c r="F200" i="17"/>
  <c r="G200" i="17"/>
  <c r="E201" i="17"/>
  <c r="F201" i="17"/>
  <c r="G201" i="17"/>
  <c r="E202" i="17"/>
  <c r="F202" i="17"/>
  <c r="G202" i="17"/>
  <c r="E203" i="17"/>
  <c r="F203" i="17"/>
  <c r="G203" i="17"/>
  <c r="E204" i="17"/>
  <c r="F204" i="17"/>
  <c r="G204" i="17"/>
  <c r="E205" i="17"/>
  <c r="F205" i="17"/>
  <c r="G205" i="17"/>
  <c r="E206" i="17"/>
  <c r="F206" i="17"/>
  <c r="G206" i="17"/>
  <c r="E207" i="17"/>
  <c r="F207" i="17"/>
  <c r="G207" i="17"/>
  <c r="E208" i="17"/>
  <c r="F208" i="17"/>
  <c r="G208" i="17"/>
  <c r="E209" i="17"/>
  <c r="F209" i="17"/>
  <c r="G209" i="17"/>
  <c r="E210" i="17"/>
  <c r="F210" i="17"/>
  <c r="G210" i="17"/>
  <c r="E211" i="17"/>
  <c r="F211" i="17"/>
  <c r="G211" i="17"/>
  <c r="E212" i="17"/>
  <c r="F212" i="17"/>
  <c r="G212" i="17"/>
  <c r="E213" i="17"/>
  <c r="F213" i="17"/>
  <c r="G213" i="17"/>
  <c r="E214" i="17"/>
  <c r="F214" i="17"/>
  <c r="G214" i="17"/>
  <c r="E215" i="17"/>
  <c r="F215" i="17"/>
  <c r="G215" i="17"/>
  <c r="E216" i="17"/>
  <c r="F216" i="17"/>
  <c r="G216" i="17"/>
  <c r="E217" i="17"/>
  <c r="F217" i="17"/>
  <c r="G217" i="17"/>
  <c r="E218" i="17"/>
  <c r="F218" i="17"/>
  <c r="G218" i="17"/>
  <c r="E219" i="17"/>
  <c r="F219" i="17"/>
  <c r="G219" i="17"/>
  <c r="E220" i="17"/>
  <c r="F220" i="17"/>
  <c r="G220" i="17"/>
  <c r="E221" i="17"/>
  <c r="F221" i="17"/>
  <c r="G221" i="17"/>
  <c r="E222" i="17"/>
  <c r="F222" i="17"/>
  <c r="G222" i="17"/>
  <c r="E223" i="17"/>
  <c r="F223" i="17"/>
  <c r="G223" i="17"/>
  <c r="E224" i="17"/>
  <c r="F224" i="17"/>
  <c r="G224" i="17"/>
  <c r="E225" i="17"/>
  <c r="F225" i="17"/>
  <c r="G225" i="17"/>
  <c r="E226" i="17"/>
  <c r="F226" i="17"/>
  <c r="G226" i="17"/>
  <c r="E227" i="17"/>
  <c r="F227" i="17"/>
  <c r="G227" i="17"/>
  <c r="E228" i="17"/>
  <c r="F228" i="17"/>
  <c r="G228" i="17"/>
  <c r="G229" i="17"/>
  <c r="E230" i="17"/>
  <c r="F230" i="17"/>
  <c r="G230" i="17"/>
  <c r="E231" i="17"/>
  <c r="F231" i="17"/>
  <c r="G231" i="17"/>
  <c r="E232" i="17"/>
  <c r="F232" i="17"/>
  <c r="G232" i="17"/>
  <c r="E233" i="17"/>
  <c r="F233" i="17"/>
  <c r="G233" i="17"/>
  <c r="E234" i="17"/>
  <c r="F234" i="17"/>
  <c r="G234" i="17"/>
  <c r="E235" i="17"/>
  <c r="F235" i="17"/>
  <c r="G235" i="17"/>
  <c r="E236" i="17"/>
  <c r="F236" i="17"/>
  <c r="G236" i="17"/>
  <c r="E237" i="17"/>
  <c r="F237" i="17"/>
  <c r="G237" i="17"/>
  <c r="E238" i="17"/>
  <c r="F238" i="17"/>
  <c r="G238" i="17"/>
  <c r="E239" i="17"/>
  <c r="F239" i="17"/>
  <c r="G239" i="17"/>
  <c r="E240" i="17"/>
  <c r="F240" i="17"/>
  <c r="G240" i="17"/>
  <c r="E241" i="17"/>
  <c r="F241" i="17"/>
  <c r="G241" i="17"/>
  <c r="E242" i="17"/>
  <c r="F242" i="17"/>
  <c r="G242" i="17"/>
  <c r="F243" i="17"/>
  <c r="G243" i="17"/>
  <c r="E244" i="17"/>
  <c r="F244" i="17"/>
  <c r="G244" i="17"/>
  <c r="E245" i="17"/>
  <c r="F245" i="17"/>
  <c r="G245" i="17"/>
  <c r="E246" i="17"/>
  <c r="F246" i="17"/>
  <c r="G246" i="17"/>
  <c r="E247" i="17"/>
  <c r="F247" i="17"/>
  <c r="G247" i="17"/>
  <c r="E248" i="17"/>
  <c r="F248" i="17"/>
  <c r="G248" i="17"/>
  <c r="E249" i="17"/>
  <c r="F249" i="17"/>
  <c r="G249" i="17"/>
  <c r="E250" i="17"/>
  <c r="F250" i="17"/>
  <c r="G250" i="17"/>
  <c r="E251" i="17"/>
  <c r="F251" i="17"/>
  <c r="G251" i="17"/>
  <c r="E252" i="17"/>
  <c r="F252" i="17"/>
  <c r="G252" i="17"/>
  <c r="E253" i="17"/>
  <c r="F253" i="17"/>
  <c r="G253" i="17"/>
  <c r="E254" i="17"/>
  <c r="F254" i="17"/>
  <c r="G254" i="17"/>
  <c r="E255" i="17"/>
  <c r="F255" i="17"/>
  <c r="G255" i="17"/>
  <c r="G256" i="17"/>
  <c r="E257" i="17"/>
  <c r="F257" i="17"/>
  <c r="G257" i="17"/>
  <c r="E258" i="17"/>
  <c r="F258" i="17"/>
  <c r="G258" i="17"/>
  <c r="E259" i="17"/>
  <c r="F259" i="17"/>
  <c r="G259" i="17"/>
  <c r="E260" i="17"/>
  <c r="F260" i="17"/>
  <c r="G260" i="17"/>
  <c r="E261" i="17"/>
  <c r="F261" i="17"/>
  <c r="G261" i="17"/>
  <c r="E262" i="17"/>
  <c r="F262" i="17"/>
  <c r="G262" i="17"/>
  <c r="E263" i="17"/>
  <c r="F263" i="17"/>
  <c r="G263" i="17"/>
  <c r="E264" i="17"/>
  <c r="F264" i="17"/>
  <c r="G264" i="17"/>
  <c r="E265" i="17"/>
  <c r="F265" i="17"/>
  <c r="G265" i="17"/>
  <c r="E266" i="17"/>
  <c r="F266" i="17"/>
  <c r="G266" i="17"/>
  <c r="E267" i="17"/>
  <c r="F267" i="17"/>
  <c r="G267" i="17"/>
  <c r="G268" i="17"/>
  <c r="E269" i="17"/>
  <c r="F269" i="17"/>
  <c r="G269" i="17"/>
  <c r="E270" i="17"/>
  <c r="F270" i="17"/>
  <c r="G270" i="17"/>
  <c r="E271" i="17"/>
  <c r="F271" i="17"/>
  <c r="G271" i="17"/>
  <c r="E272" i="17"/>
  <c r="F272" i="17"/>
  <c r="G272" i="17"/>
  <c r="E273" i="17"/>
  <c r="F273" i="17"/>
  <c r="G273" i="17"/>
  <c r="E274" i="17"/>
  <c r="F274" i="17"/>
  <c r="G274" i="17"/>
  <c r="E275" i="17"/>
  <c r="F275" i="17"/>
  <c r="G275" i="17"/>
  <c r="E276" i="17"/>
  <c r="F276" i="17"/>
  <c r="G276" i="17"/>
  <c r="E277" i="17"/>
  <c r="F277" i="17"/>
  <c r="G277" i="17"/>
  <c r="E278" i="17"/>
  <c r="F278" i="17"/>
  <c r="G278" i="17"/>
  <c r="E279" i="17"/>
  <c r="F279" i="17"/>
  <c r="G279" i="17"/>
  <c r="E280" i="17"/>
  <c r="F280" i="17"/>
  <c r="G280" i="17"/>
  <c r="E281" i="17"/>
  <c r="F281" i="17"/>
  <c r="G281" i="17"/>
  <c r="E282" i="17"/>
  <c r="F282" i="17"/>
  <c r="G282" i="17"/>
  <c r="E283" i="17"/>
  <c r="F283" i="17"/>
  <c r="G283" i="17"/>
  <c r="E284" i="17"/>
  <c r="F284" i="17"/>
  <c r="G284" i="17"/>
  <c r="E285" i="17"/>
  <c r="F285" i="17"/>
  <c r="G285" i="17"/>
  <c r="E286" i="17"/>
  <c r="F286" i="17"/>
  <c r="G286" i="17"/>
  <c r="E287" i="17"/>
  <c r="F287" i="17"/>
  <c r="G287" i="17"/>
  <c r="E288" i="17"/>
  <c r="F288" i="17"/>
  <c r="G288" i="17"/>
  <c r="E153" i="16"/>
  <c r="F153" i="16"/>
  <c r="G153" i="16"/>
  <c r="F154" i="16"/>
  <c r="G154" i="16"/>
  <c r="E155" i="16"/>
  <c r="F155" i="16"/>
  <c r="G155" i="16"/>
  <c r="G156" i="16"/>
  <c r="G157" i="16"/>
  <c r="G158" i="16"/>
  <c r="E159" i="16"/>
  <c r="G159" i="16"/>
  <c r="E160" i="16"/>
  <c r="F160" i="16"/>
  <c r="G160" i="16"/>
  <c r="E161" i="16"/>
  <c r="F161" i="16"/>
  <c r="G161" i="16"/>
  <c r="E162" i="16"/>
  <c r="F162" i="16"/>
  <c r="G162" i="16"/>
  <c r="G163" i="16"/>
  <c r="E164" i="16"/>
  <c r="F164" i="16"/>
  <c r="G164" i="16"/>
  <c r="G165" i="16"/>
  <c r="G166" i="16"/>
  <c r="E167" i="16"/>
  <c r="F167" i="16"/>
  <c r="G167" i="16"/>
  <c r="G168" i="16"/>
  <c r="G169" i="16"/>
  <c r="G170" i="16"/>
  <c r="E171" i="16"/>
  <c r="F171" i="16"/>
  <c r="G171" i="16"/>
  <c r="F172" i="16"/>
  <c r="G172" i="16"/>
  <c r="G173" i="16"/>
  <c r="G174" i="16"/>
  <c r="G175" i="16"/>
  <c r="G176" i="16"/>
  <c r="G177" i="16"/>
  <c r="G178" i="16"/>
  <c r="E179" i="16"/>
  <c r="G179" i="16"/>
  <c r="E180" i="16"/>
  <c r="F180" i="16"/>
  <c r="G180" i="16"/>
  <c r="E181" i="16"/>
  <c r="G181" i="16"/>
  <c r="G182" i="16"/>
  <c r="G183" i="16"/>
  <c r="E184" i="16"/>
  <c r="F184" i="16"/>
  <c r="G184" i="16"/>
  <c r="E185" i="16"/>
  <c r="F185" i="16"/>
  <c r="G185" i="16"/>
  <c r="G186" i="16"/>
  <c r="F187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F195" i="16"/>
  <c r="G195" i="16"/>
  <c r="G196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G203" i="16"/>
  <c r="E204" i="16"/>
  <c r="F204" i="16"/>
  <c r="G204" i="16"/>
  <c r="E205" i="16"/>
  <c r="F205" i="16"/>
  <c r="G205" i="16"/>
  <c r="E206" i="16"/>
  <c r="G206" i="16"/>
  <c r="E207" i="16"/>
  <c r="F207" i="16"/>
  <c r="G207" i="16"/>
  <c r="G208" i="16"/>
  <c r="G209" i="16"/>
  <c r="E210" i="16"/>
  <c r="F210" i="16"/>
  <c r="G210" i="16"/>
  <c r="E211" i="16"/>
  <c r="F211" i="16"/>
  <c r="G211" i="16"/>
  <c r="E212" i="16"/>
  <c r="F212" i="16"/>
  <c r="G212" i="16"/>
  <c r="F213" i="16"/>
  <c r="G213" i="16"/>
  <c r="G214" i="16"/>
  <c r="E215" i="16"/>
  <c r="F215" i="16"/>
  <c r="G215" i="16"/>
  <c r="G216" i="16"/>
  <c r="E217" i="16"/>
  <c r="F217" i="16"/>
  <c r="G217" i="16"/>
  <c r="E218" i="16"/>
  <c r="F218" i="16"/>
  <c r="G218" i="16"/>
  <c r="F219" i="16"/>
  <c r="G219" i="16"/>
  <c r="E220" i="16"/>
  <c r="F220" i="16"/>
  <c r="G220" i="16"/>
  <c r="E221" i="16"/>
  <c r="F221" i="16"/>
  <c r="G221" i="16"/>
  <c r="E222" i="16"/>
  <c r="F222" i="16"/>
  <c r="G222" i="16"/>
  <c r="E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G229" i="16"/>
  <c r="F230" i="16"/>
  <c r="G230" i="16"/>
  <c r="E231" i="16"/>
  <c r="F231" i="16"/>
  <c r="G231" i="16"/>
  <c r="G232" i="16"/>
  <c r="E233" i="16"/>
  <c r="F233" i="16"/>
  <c r="G233" i="16"/>
  <c r="E234" i="16"/>
  <c r="F234" i="16"/>
  <c r="G234" i="16"/>
  <c r="G235" i="16"/>
  <c r="E236" i="16"/>
  <c r="F236" i="16"/>
  <c r="G236" i="16"/>
  <c r="G237" i="16"/>
  <c r="G238" i="16"/>
  <c r="G239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G245" i="16"/>
  <c r="E246" i="16"/>
  <c r="F246" i="16"/>
  <c r="G246" i="16"/>
  <c r="G247" i="16"/>
  <c r="G248" i="16"/>
  <c r="G249" i="16"/>
  <c r="E250" i="16"/>
  <c r="F250" i="16"/>
  <c r="G250" i="16"/>
  <c r="G251" i="16"/>
  <c r="F252" i="16"/>
  <c r="G252" i="16"/>
  <c r="F253" i="16"/>
  <c r="G253" i="16"/>
  <c r="F254" i="16"/>
  <c r="G254" i="16"/>
  <c r="F255" i="16"/>
  <c r="G255" i="16"/>
  <c r="G256" i="16"/>
  <c r="E257" i="16"/>
  <c r="F257" i="16"/>
  <c r="G257" i="16"/>
  <c r="E258" i="16"/>
  <c r="F258" i="16"/>
  <c r="G258" i="16"/>
  <c r="E259" i="16"/>
  <c r="G259" i="16"/>
  <c r="F260" i="16"/>
  <c r="G260" i="16"/>
  <c r="E261" i="16"/>
  <c r="F261" i="16"/>
  <c r="G261" i="16"/>
  <c r="G262" i="16"/>
  <c r="E263" i="16"/>
  <c r="F263" i="16"/>
  <c r="G263" i="16"/>
  <c r="E264" i="16"/>
  <c r="G264" i="16"/>
  <c r="E265" i="16"/>
  <c r="F265" i="16"/>
  <c r="G265" i="16"/>
  <c r="E266" i="16"/>
  <c r="G266" i="16"/>
  <c r="E267" i="16"/>
  <c r="F267" i="16"/>
  <c r="G267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E153" i="15"/>
  <c r="F153" i="15"/>
  <c r="G153" i="15"/>
  <c r="E154" i="15"/>
  <c r="F154" i="15"/>
  <c r="G154" i="15"/>
  <c r="E155" i="15"/>
  <c r="F155" i="15"/>
  <c r="G155" i="15"/>
  <c r="G156" i="15"/>
  <c r="G157" i="15"/>
  <c r="G158" i="15"/>
  <c r="G159" i="15"/>
  <c r="E160" i="15"/>
  <c r="F160" i="15"/>
  <c r="G160" i="15"/>
  <c r="E161" i="15"/>
  <c r="F161" i="15"/>
  <c r="G161" i="15"/>
  <c r="E162" i="15"/>
  <c r="F162" i="15"/>
  <c r="G162" i="15"/>
  <c r="E163" i="15"/>
  <c r="F163" i="15"/>
  <c r="G163" i="15"/>
  <c r="E164" i="15"/>
  <c r="F164" i="15"/>
  <c r="G164" i="15"/>
  <c r="G165" i="15"/>
  <c r="E166" i="15"/>
  <c r="F166" i="15"/>
  <c r="G166" i="15"/>
  <c r="G167" i="15"/>
  <c r="E168" i="15"/>
  <c r="F168" i="15"/>
  <c r="G168" i="15"/>
  <c r="E169" i="15"/>
  <c r="F169" i="15"/>
  <c r="G169" i="15"/>
  <c r="E170" i="15"/>
  <c r="F170" i="15"/>
  <c r="G170" i="15"/>
  <c r="E171" i="15"/>
  <c r="F171" i="15"/>
  <c r="G171" i="15"/>
  <c r="E172" i="15"/>
  <c r="F172" i="15"/>
  <c r="G172" i="15"/>
  <c r="G173" i="15"/>
  <c r="G174" i="15"/>
  <c r="E175" i="15"/>
  <c r="F175" i="15"/>
  <c r="G175" i="15"/>
  <c r="G176" i="15"/>
  <c r="G177" i="15"/>
  <c r="E178" i="15"/>
  <c r="F178" i="15"/>
  <c r="G178" i="15"/>
  <c r="E179" i="15"/>
  <c r="F179" i="15"/>
  <c r="G179" i="15"/>
  <c r="E180" i="15"/>
  <c r="F180" i="15"/>
  <c r="G180" i="15"/>
  <c r="E181" i="15"/>
  <c r="F181" i="15"/>
  <c r="G181" i="15"/>
  <c r="E182" i="15"/>
  <c r="F182" i="15"/>
  <c r="G182" i="15"/>
  <c r="E183" i="15"/>
  <c r="F183" i="15"/>
  <c r="G183" i="15"/>
  <c r="E184" i="15"/>
  <c r="F184" i="15"/>
  <c r="G184" i="15"/>
  <c r="E185" i="15"/>
  <c r="F185" i="15"/>
  <c r="G185" i="15"/>
  <c r="G186" i="15"/>
  <c r="F187" i="15"/>
  <c r="G187" i="15"/>
  <c r="E188" i="15"/>
  <c r="F188" i="15"/>
  <c r="G188" i="15"/>
  <c r="E189" i="15"/>
  <c r="F189" i="15"/>
  <c r="G189" i="15"/>
  <c r="E190" i="15"/>
  <c r="F190" i="15"/>
  <c r="G190" i="15"/>
  <c r="E191" i="15"/>
  <c r="F191" i="15"/>
  <c r="G191" i="15"/>
  <c r="E192" i="15"/>
  <c r="F192" i="15"/>
  <c r="G192" i="15"/>
  <c r="E193" i="15"/>
  <c r="F193" i="15"/>
  <c r="G193" i="15"/>
  <c r="E194" i="15"/>
  <c r="F194" i="15"/>
  <c r="G194" i="15"/>
  <c r="E195" i="15"/>
  <c r="F195" i="15"/>
  <c r="G195" i="15"/>
  <c r="G196" i="15"/>
  <c r="E197" i="15"/>
  <c r="F197" i="15"/>
  <c r="G197" i="15"/>
  <c r="E198" i="15"/>
  <c r="F198" i="15"/>
  <c r="G198" i="15"/>
  <c r="E199" i="15"/>
  <c r="F199" i="15"/>
  <c r="G199" i="15"/>
  <c r="E200" i="15"/>
  <c r="F200" i="15"/>
  <c r="G200" i="15"/>
  <c r="E201" i="15"/>
  <c r="F201" i="15"/>
  <c r="G201" i="15"/>
  <c r="E202" i="15"/>
  <c r="F202" i="15"/>
  <c r="G202" i="15"/>
  <c r="E203" i="15"/>
  <c r="F203" i="15"/>
  <c r="G203" i="15"/>
  <c r="E204" i="15"/>
  <c r="F204" i="15"/>
  <c r="G204" i="15"/>
  <c r="E205" i="15"/>
  <c r="F205" i="15"/>
  <c r="G205" i="15"/>
  <c r="F206" i="15"/>
  <c r="G206" i="15"/>
  <c r="E207" i="15"/>
  <c r="F207" i="15"/>
  <c r="G207" i="15"/>
  <c r="G208" i="15"/>
  <c r="E209" i="15"/>
  <c r="F209" i="15"/>
  <c r="G209" i="15"/>
  <c r="E210" i="15"/>
  <c r="F210" i="15"/>
  <c r="G210" i="15"/>
  <c r="E211" i="15"/>
  <c r="F211" i="15"/>
  <c r="G211" i="15"/>
  <c r="F212" i="15"/>
  <c r="G212" i="15"/>
  <c r="E213" i="15"/>
  <c r="F213" i="15"/>
  <c r="G213" i="15"/>
  <c r="E214" i="15"/>
  <c r="F214" i="15"/>
  <c r="G214" i="15"/>
  <c r="E215" i="15"/>
  <c r="F215" i="15"/>
  <c r="G215" i="15"/>
  <c r="G216" i="15"/>
  <c r="E217" i="15"/>
  <c r="F217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G222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E228" i="15"/>
  <c r="F228" i="15"/>
  <c r="G228" i="15"/>
  <c r="G229" i="15"/>
  <c r="E230" i="15"/>
  <c r="F230" i="15"/>
  <c r="G230" i="15"/>
  <c r="E231" i="15"/>
  <c r="G231" i="15"/>
  <c r="G232" i="15"/>
  <c r="E233" i="15"/>
  <c r="G233" i="15"/>
  <c r="E234" i="15"/>
  <c r="F234" i="15"/>
  <c r="G234" i="15"/>
  <c r="E235" i="15"/>
  <c r="G235" i="15"/>
  <c r="E236" i="15"/>
  <c r="F236" i="15"/>
  <c r="G236" i="15"/>
  <c r="E237" i="15"/>
  <c r="F237" i="15"/>
  <c r="G237" i="15"/>
  <c r="F238" i="15"/>
  <c r="G238" i="15"/>
  <c r="G239" i="15"/>
  <c r="E240" i="15"/>
  <c r="F240" i="15"/>
  <c r="G240" i="15"/>
  <c r="E241" i="15"/>
  <c r="F241" i="15"/>
  <c r="G241" i="15"/>
  <c r="E242" i="15"/>
  <c r="F242" i="15"/>
  <c r="G242" i="15"/>
  <c r="F243" i="15"/>
  <c r="G243" i="15"/>
  <c r="G244" i="15"/>
  <c r="E245" i="15"/>
  <c r="F245" i="15"/>
  <c r="G245" i="15"/>
  <c r="E246" i="15"/>
  <c r="F246" i="15"/>
  <c r="G246" i="15"/>
  <c r="G247" i="15"/>
  <c r="E248" i="15"/>
  <c r="F248" i="15"/>
  <c r="G248" i="15"/>
  <c r="E249" i="15"/>
  <c r="G249" i="15"/>
  <c r="E250" i="15"/>
  <c r="F250" i="15"/>
  <c r="G250" i="15"/>
  <c r="E251" i="15"/>
  <c r="F251" i="15"/>
  <c r="G251" i="15"/>
  <c r="E252" i="15"/>
  <c r="F252" i="15"/>
  <c r="G252" i="15"/>
  <c r="G253" i="15"/>
  <c r="F254" i="15"/>
  <c r="G254" i="15"/>
  <c r="E255" i="15"/>
  <c r="F255" i="15"/>
  <c r="G255" i="15"/>
  <c r="G256" i="15"/>
  <c r="G257" i="15"/>
  <c r="E258" i="15"/>
  <c r="F258" i="15"/>
  <c r="G258" i="15"/>
  <c r="F259" i="15"/>
  <c r="G259" i="15"/>
  <c r="E260" i="15"/>
  <c r="F260" i="15"/>
  <c r="G260" i="15"/>
  <c r="E261" i="15"/>
  <c r="F261" i="15"/>
  <c r="G261" i="15"/>
  <c r="E262" i="15"/>
  <c r="F262" i="15"/>
  <c r="G262" i="15"/>
  <c r="E263" i="15"/>
  <c r="F263" i="15"/>
  <c r="G263" i="15"/>
  <c r="E264" i="15"/>
  <c r="F264" i="15"/>
  <c r="G264" i="15"/>
  <c r="E265" i="15"/>
  <c r="F265" i="15"/>
  <c r="G265" i="15"/>
  <c r="F266" i="15"/>
  <c r="G266" i="15"/>
  <c r="E267" i="15"/>
  <c r="F267" i="15"/>
  <c r="G267" i="15"/>
  <c r="G268" i="15"/>
  <c r="E269" i="15"/>
  <c r="F269" i="15"/>
  <c r="G269" i="15"/>
  <c r="E270" i="15"/>
  <c r="F270" i="15"/>
  <c r="G270" i="15"/>
  <c r="E271" i="15"/>
  <c r="F271" i="15"/>
  <c r="G271" i="15"/>
  <c r="E272" i="15"/>
  <c r="F272" i="15"/>
  <c r="G272" i="15"/>
  <c r="E273" i="15"/>
  <c r="F273" i="15"/>
  <c r="G273" i="15"/>
  <c r="E274" i="15"/>
  <c r="F274" i="15"/>
  <c r="G274" i="15"/>
  <c r="E275" i="15"/>
  <c r="F275" i="15"/>
  <c r="G275" i="15"/>
  <c r="E276" i="15"/>
  <c r="F276" i="15"/>
  <c r="G276" i="15"/>
  <c r="E277" i="15"/>
  <c r="F277" i="15"/>
  <c r="G277" i="15"/>
  <c r="E278" i="15"/>
  <c r="F278" i="15"/>
  <c r="G278" i="15"/>
  <c r="E279" i="15"/>
  <c r="F279" i="15"/>
  <c r="G279" i="15"/>
  <c r="E280" i="15"/>
  <c r="F280" i="15"/>
  <c r="G280" i="15"/>
  <c r="E281" i="15"/>
  <c r="F281" i="15"/>
  <c r="G281" i="15"/>
  <c r="E282" i="15"/>
  <c r="F282" i="15"/>
  <c r="G282" i="15"/>
  <c r="E283" i="15"/>
  <c r="F283" i="15"/>
  <c r="G283" i="15"/>
  <c r="E284" i="15"/>
  <c r="F284" i="15"/>
  <c r="G284" i="15"/>
  <c r="E285" i="15"/>
  <c r="F285" i="15"/>
  <c r="G285" i="15"/>
  <c r="E286" i="15"/>
  <c r="F286" i="15"/>
  <c r="G286" i="15"/>
  <c r="E287" i="15"/>
  <c r="F287" i="15"/>
  <c r="G287" i="15"/>
  <c r="E288" i="15"/>
  <c r="F288" i="15"/>
  <c r="G288" i="15"/>
  <c r="G153" i="14"/>
  <c r="G154" i="14"/>
  <c r="E155" i="14"/>
  <c r="F155" i="14"/>
  <c r="G155" i="14"/>
  <c r="G156" i="14"/>
  <c r="G157" i="14"/>
  <c r="G158" i="14"/>
  <c r="G159" i="14"/>
  <c r="E160" i="14"/>
  <c r="G160" i="14"/>
  <c r="G161" i="14"/>
  <c r="E162" i="14"/>
  <c r="F162" i="14"/>
  <c r="G162" i="14"/>
  <c r="E163" i="14"/>
  <c r="F163" i="14"/>
  <c r="G163" i="14"/>
  <c r="E164" i="14"/>
  <c r="G164" i="14"/>
  <c r="G165" i="14"/>
  <c r="G166" i="14"/>
  <c r="G167" i="14"/>
  <c r="G168" i="14"/>
  <c r="G169" i="14"/>
  <c r="G170" i="14"/>
  <c r="E171" i="14"/>
  <c r="F171" i="14"/>
  <c r="G171" i="14"/>
  <c r="E172" i="14"/>
  <c r="G172" i="14"/>
  <c r="G173" i="14"/>
  <c r="G174" i="14"/>
  <c r="G175" i="14"/>
  <c r="G176" i="14"/>
  <c r="G177" i="14"/>
  <c r="G178" i="14"/>
  <c r="G179" i="14"/>
  <c r="G180" i="14"/>
  <c r="E181" i="14"/>
  <c r="G181" i="14"/>
  <c r="G182" i="14"/>
  <c r="G183" i="14"/>
  <c r="E184" i="14"/>
  <c r="F184" i="14"/>
  <c r="G184" i="14"/>
  <c r="E185" i="14"/>
  <c r="F185" i="14"/>
  <c r="G185" i="14"/>
  <c r="G186" i="14"/>
  <c r="G187" i="14"/>
  <c r="G188" i="14"/>
  <c r="G189" i="14"/>
  <c r="E190" i="14"/>
  <c r="F190" i="14"/>
  <c r="G190" i="14"/>
  <c r="E191" i="14"/>
  <c r="F191" i="14"/>
  <c r="G191" i="14"/>
  <c r="E192" i="14"/>
  <c r="F192" i="14"/>
  <c r="G192" i="14"/>
  <c r="E193" i="14"/>
  <c r="G193" i="14"/>
  <c r="E194" i="14"/>
  <c r="F194" i="14"/>
  <c r="G194" i="14"/>
  <c r="E195" i="14"/>
  <c r="F195" i="14"/>
  <c r="G195" i="14"/>
  <c r="G196" i="14"/>
  <c r="E197" i="14"/>
  <c r="F197" i="14"/>
  <c r="G197" i="14"/>
  <c r="E198" i="14"/>
  <c r="F198" i="14"/>
  <c r="G198" i="14"/>
  <c r="E199" i="14"/>
  <c r="G199" i="14"/>
  <c r="E200" i="14"/>
  <c r="F200" i="14"/>
  <c r="G200" i="14"/>
  <c r="E201" i="14"/>
  <c r="F201" i="14"/>
  <c r="G201" i="14"/>
  <c r="E202" i="14"/>
  <c r="G202" i="14"/>
  <c r="G203" i="14"/>
  <c r="E204" i="14"/>
  <c r="F204" i="14"/>
  <c r="G204" i="14"/>
  <c r="F205" i="14"/>
  <c r="G205" i="14"/>
  <c r="G206" i="14"/>
  <c r="E207" i="14"/>
  <c r="F207" i="14"/>
  <c r="G207" i="14"/>
  <c r="G208" i="14"/>
  <c r="F209" i="14"/>
  <c r="G209" i="14"/>
  <c r="G210" i="14"/>
  <c r="E211" i="14"/>
  <c r="G211" i="14"/>
  <c r="E212" i="14"/>
  <c r="F212" i="14"/>
  <c r="G212" i="14"/>
  <c r="G213" i="14"/>
  <c r="G214" i="14"/>
  <c r="E215" i="14"/>
  <c r="F215" i="14"/>
  <c r="G215" i="14"/>
  <c r="G216" i="14"/>
  <c r="E217" i="14"/>
  <c r="F217" i="14"/>
  <c r="G217" i="14"/>
  <c r="E218" i="14"/>
  <c r="F218" i="14"/>
  <c r="G218" i="14"/>
  <c r="G219" i="14"/>
  <c r="E220" i="14"/>
  <c r="F220" i="14"/>
  <c r="G220" i="14"/>
  <c r="E221" i="14"/>
  <c r="G221" i="14"/>
  <c r="G222" i="14"/>
  <c r="F223" i="14"/>
  <c r="G223" i="14"/>
  <c r="E224" i="14"/>
  <c r="F224" i="14"/>
  <c r="G224" i="14"/>
  <c r="E225" i="14"/>
  <c r="F225" i="14"/>
  <c r="G225" i="14"/>
  <c r="E226" i="14"/>
  <c r="G226" i="14"/>
  <c r="G227" i="14"/>
  <c r="E228" i="14"/>
  <c r="F228" i="14"/>
  <c r="G228" i="14"/>
  <c r="G229" i="14"/>
  <c r="G230" i="14"/>
  <c r="G231" i="14"/>
  <c r="G232" i="14"/>
  <c r="E233" i="14"/>
  <c r="G233" i="14"/>
  <c r="E234" i="14"/>
  <c r="G234" i="14"/>
  <c r="G235" i="14"/>
  <c r="E236" i="14"/>
  <c r="F236" i="14"/>
  <c r="G236" i="14"/>
  <c r="G237" i="14"/>
  <c r="G238" i="14"/>
  <c r="G239" i="14"/>
  <c r="G240" i="14"/>
  <c r="E241" i="14"/>
  <c r="F241" i="14"/>
  <c r="G241" i="14"/>
  <c r="E242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E255" i="14"/>
  <c r="G255" i="14"/>
  <c r="G256" i="14"/>
  <c r="G257" i="14"/>
  <c r="G258" i="14"/>
  <c r="G259" i="14"/>
  <c r="E260" i="14"/>
  <c r="F260" i="14"/>
  <c r="G260" i="14"/>
  <c r="F261" i="14"/>
  <c r="G261" i="14"/>
  <c r="G262" i="14"/>
  <c r="E263" i="14"/>
  <c r="F263" i="14"/>
  <c r="G263" i="14"/>
  <c r="E264" i="14"/>
  <c r="F264" i="14"/>
  <c r="G264" i="14"/>
  <c r="G265" i="14"/>
  <c r="E266" i="14"/>
  <c r="G266" i="14"/>
  <c r="E267" i="14"/>
  <c r="G267" i="14"/>
  <c r="G268" i="14"/>
  <c r="E269" i="14"/>
  <c r="F269" i="14"/>
  <c r="G269" i="14"/>
  <c r="E270" i="14"/>
  <c r="G270" i="14"/>
  <c r="E271" i="14"/>
  <c r="F271" i="14"/>
  <c r="G271" i="14"/>
  <c r="G272" i="14"/>
  <c r="E273" i="14"/>
  <c r="G273" i="14"/>
  <c r="E274" i="14"/>
  <c r="F274" i="14"/>
  <c r="G274" i="14"/>
  <c r="E275" i="14"/>
  <c r="F275" i="14"/>
  <c r="G275" i="14"/>
  <c r="E276" i="14"/>
  <c r="F276" i="14"/>
  <c r="G276" i="14"/>
  <c r="G277" i="14"/>
  <c r="E278" i="14"/>
  <c r="F278" i="14"/>
  <c r="G278" i="14"/>
  <c r="E279" i="14"/>
  <c r="F279" i="14"/>
  <c r="G279" i="14"/>
  <c r="E280" i="14"/>
  <c r="F280" i="14"/>
  <c r="G280" i="14"/>
  <c r="E281" i="14"/>
  <c r="F281" i="14"/>
  <c r="G281" i="14"/>
  <c r="E282" i="14"/>
  <c r="F282" i="14"/>
  <c r="G282" i="14"/>
  <c r="E283" i="14"/>
  <c r="F283" i="14"/>
  <c r="G283" i="14"/>
  <c r="E284" i="14"/>
  <c r="F284" i="14"/>
  <c r="G284" i="14"/>
  <c r="E285" i="14"/>
  <c r="F285" i="14"/>
  <c r="G285" i="14"/>
  <c r="E286" i="14"/>
  <c r="G286" i="14"/>
  <c r="E287" i="14"/>
  <c r="F287" i="14"/>
  <c r="G287" i="14"/>
  <c r="G288" i="14"/>
  <c r="G153" i="13"/>
  <c r="G154" i="13"/>
  <c r="E155" i="13"/>
  <c r="F155" i="13"/>
  <c r="G155" i="13"/>
  <c r="G156" i="13"/>
  <c r="G157" i="13"/>
  <c r="G158" i="13"/>
  <c r="G159" i="13"/>
  <c r="G160" i="13"/>
  <c r="F161" i="13"/>
  <c r="G161" i="13"/>
  <c r="F162" i="13"/>
  <c r="G162" i="13"/>
  <c r="G163" i="13"/>
  <c r="G164" i="13"/>
  <c r="G165" i="13"/>
  <c r="G166" i="13"/>
  <c r="G167" i="13"/>
  <c r="G168" i="13"/>
  <c r="G169" i="13"/>
  <c r="G170" i="13"/>
  <c r="E171" i="13"/>
  <c r="F171" i="13"/>
  <c r="G171" i="13"/>
  <c r="G172" i="13"/>
  <c r="G173" i="13"/>
  <c r="G174" i="13"/>
  <c r="G175" i="13"/>
  <c r="G176" i="13"/>
  <c r="G177" i="13"/>
  <c r="G178" i="13"/>
  <c r="E179" i="13"/>
  <c r="G179" i="13"/>
  <c r="E180" i="13"/>
  <c r="F180" i="13"/>
  <c r="G180" i="13"/>
  <c r="E181" i="13"/>
  <c r="G181" i="13"/>
  <c r="G182" i="13"/>
  <c r="G183" i="13"/>
  <c r="G184" i="13"/>
  <c r="E185" i="13"/>
  <c r="F185" i="13"/>
  <c r="G185" i="13"/>
  <c r="G186" i="13"/>
  <c r="F187" i="13"/>
  <c r="G187" i="13"/>
  <c r="G188" i="13"/>
  <c r="G189" i="13"/>
  <c r="E190" i="13"/>
  <c r="G190" i="13"/>
  <c r="G191" i="13"/>
  <c r="E192" i="13"/>
  <c r="G192" i="13"/>
  <c r="E193" i="13"/>
  <c r="G193" i="13"/>
  <c r="E194" i="13"/>
  <c r="F194" i="13"/>
  <c r="G194" i="13"/>
  <c r="G195" i="13"/>
  <c r="G196" i="13"/>
  <c r="E197" i="13"/>
  <c r="G197" i="13"/>
  <c r="F198" i="13"/>
  <c r="G198" i="13"/>
  <c r="G199" i="13"/>
  <c r="E200" i="13"/>
  <c r="G200" i="13"/>
  <c r="F201" i="13"/>
  <c r="G201" i="13"/>
  <c r="F202" i="13"/>
  <c r="G202" i="13"/>
  <c r="G203" i="13"/>
  <c r="E204" i="13"/>
  <c r="F204" i="13"/>
  <c r="G204" i="13"/>
  <c r="G205" i="13"/>
  <c r="G206" i="13"/>
  <c r="E207" i="13"/>
  <c r="F207" i="13"/>
  <c r="G207" i="13"/>
  <c r="G208" i="13"/>
  <c r="G209" i="13"/>
  <c r="G210" i="13"/>
  <c r="G211" i="13"/>
  <c r="E212" i="13"/>
  <c r="F212" i="13"/>
  <c r="G212" i="13"/>
  <c r="G213" i="13"/>
  <c r="G214" i="13"/>
  <c r="E215" i="13"/>
  <c r="G215" i="13"/>
  <c r="G216" i="13"/>
  <c r="E217" i="13"/>
  <c r="F217" i="13"/>
  <c r="G217" i="13"/>
  <c r="E218" i="13"/>
  <c r="G218" i="13"/>
  <c r="E219" i="13"/>
  <c r="G219" i="13"/>
  <c r="G220" i="13"/>
  <c r="E221" i="13"/>
  <c r="F221" i="13"/>
  <c r="G221" i="13"/>
  <c r="E222" i="13"/>
  <c r="G222" i="13"/>
  <c r="E223" i="13"/>
  <c r="G223" i="13"/>
  <c r="E224" i="13"/>
  <c r="F224" i="13"/>
  <c r="G224" i="13"/>
  <c r="E225" i="13"/>
  <c r="F225" i="13"/>
  <c r="G225" i="13"/>
  <c r="E226" i="13"/>
  <c r="G226" i="13"/>
  <c r="E227" i="13"/>
  <c r="F227" i="13"/>
  <c r="G227" i="13"/>
  <c r="E228" i="13"/>
  <c r="F228" i="13"/>
  <c r="G228" i="13"/>
  <c r="G229" i="13"/>
  <c r="E230" i="13"/>
  <c r="G230" i="13"/>
  <c r="G231" i="13"/>
  <c r="G232" i="13"/>
  <c r="E233" i="13"/>
  <c r="F233" i="13"/>
  <c r="G233" i="13"/>
  <c r="G234" i="13"/>
  <c r="G235" i="13"/>
  <c r="E236" i="13"/>
  <c r="F236" i="13"/>
  <c r="G236" i="13"/>
  <c r="G237" i="13"/>
  <c r="G238" i="13"/>
  <c r="G239" i="13"/>
  <c r="G240" i="13"/>
  <c r="E241" i="13"/>
  <c r="F241" i="13"/>
  <c r="G241" i="13"/>
  <c r="E242" i="13"/>
  <c r="G242" i="13"/>
  <c r="E243" i="13"/>
  <c r="F243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E255" i="13"/>
  <c r="F255" i="13"/>
  <c r="G255" i="13"/>
  <c r="G256" i="13"/>
  <c r="G257" i="13"/>
  <c r="G258" i="13"/>
  <c r="G259" i="13"/>
  <c r="E260" i="13"/>
  <c r="F260" i="13"/>
  <c r="G260" i="13"/>
  <c r="E261" i="13"/>
  <c r="F261" i="13"/>
  <c r="G261" i="13"/>
  <c r="G262" i="13"/>
  <c r="F263" i="13"/>
  <c r="G263" i="13"/>
  <c r="E264" i="13"/>
  <c r="F264" i="13"/>
  <c r="G264" i="13"/>
  <c r="G265" i="13"/>
  <c r="G266" i="13"/>
  <c r="F267" i="13"/>
  <c r="G267" i="13"/>
  <c r="G268" i="13"/>
  <c r="E269" i="13"/>
  <c r="F269" i="13"/>
  <c r="G269" i="13"/>
  <c r="F270" i="13"/>
  <c r="G270" i="13"/>
  <c r="E271" i="13"/>
  <c r="G271" i="13"/>
  <c r="G272" i="13"/>
  <c r="G273" i="13"/>
  <c r="E274" i="13"/>
  <c r="F274" i="13"/>
  <c r="G274" i="13"/>
  <c r="F275" i="13"/>
  <c r="G275" i="13"/>
  <c r="E276" i="13"/>
  <c r="F276" i="13"/>
  <c r="G276" i="13"/>
  <c r="E277" i="13"/>
  <c r="F277" i="13"/>
  <c r="G277" i="13"/>
  <c r="F278" i="13"/>
  <c r="G278" i="13"/>
  <c r="G279" i="13"/>
  <c r="E280" i="13"/>
  <c r="F280" i="13"/>
  <c r="G280" i="13"/>
  <c r="E281" i="13"/>
  <c r="F281" i="13"/>
  <c r="G281" i="13"/>
  <c r="E282" i="13"/>
  <c r="F282" i="13"/>
  <c r="G282" i="13"/>
  <c r="E283" i="13"/>
  <c r="F283" i="13"/>
  <c r="G283" i="13"/>
  <c r="E284" i="13"/>
  <c r="F284" i="13"/>
  <c r="G284" i="13"/>
  <c r="E285" i="13"/>
  <c r="F285" i="13"/>
  <c r="G285" i="13"/>
  <c r="G286" i="13"/>
  <c r="E287" i="13"/>
  <c r="F287" i="13"/>
  <c r="G287" i="13"/>
  <c r="E288" i="13"/>
  <c r="F288" i="13"/>
  <c r="G288" i="13"/>
  <c r="G153" i="12"/>
  <c r="G154" i="12"/>
  <c r="E155" i="12"/>
  <c r="F155" i="12"/>
  <c r="G155" i="12"/>
  <c r="G156" i="12"/>
  <c r="G157" i="12"/>
  <c r="G158" i="12"/>
  <c r="G159" i="12"/>
  <c r="G160" i="12"/>
  <c r="G161" i="12"/>
  <c r="E162" i="12"/>
  <c r="F162" i="12"/>
  <c r="G162" i="12"/>
  <c r="G163" i="12"/>
  <c r="G164" i="12"/>
  <c r="G165" i="12"/>
  <c r="G166" i="12"/>
  <c r="G167" i="12"/>
  <c r="G168" i="12"/>
  <c r="G169" i="12"/>
  <c r="G170" i="12"/>
  <c r="E171" i="12"/>
  <c r="F171" i="12"/>
  <c r="G171" i="12"/>
  <c r="G172" i="12"/>
  <c r="G173" i="12"/>
  <c r="G174" i="12"/>
  <c r="G175" i="12"/>
  <c r="G176" i="12"/>
  <c r="G177" i="12"/>
  <c r="G178" i="12"/>
  <c r="G179" i="12"/>
  <c r="E180" i="12"/>
  <c r="F180" i="12"/>
  <c r="G180" i="12"/>
  <c r="E181" i="12"/>
  <c r="F181" i="12"/>
  <c r="G181" i="12"/>
  <c r="G182" i="12"/>
  <c r="G183" i="12"/>
  <c r="E184" i="12"/>
  <c r="F184" i="12"/>
  <c r="G184" i="12"/>
  <c r="E185" i="12"/>
  <c r="F185" i="12"/>
  <c r="G185" i="12"/>
  <c r="G186" i="12"/>
  <c r="G187" i="12"/>
  <c r="E188" i="12"/>
  <c r="F188" i="12"/>
  <c r="G188" i="12"/>
  <c r="F189" i="12"/>
  <c r="G189" i="12"/>
  <c r="F190" i="12"/>
  <c r="G190" i="12"/>
  <c r="G191" i="12"/>
  <c r="E192" i="12"/>
  <c r="F192" i="12"/>
  <c r="G192" i="12"/>
  <c r="G193" i="12"/>
  <c r="F194" i="12"/>
  <c r="G194" i="12"/>
  <c r="F195" i="12"/>
  <c r="G195" i="12"/>
  <c r="G196" i="12"/>
  <c r="G197" i="12"/>
  <c r="E198" i="12"/>
  <c r="F198" i="12"/>
  <c r="G198" i="12"/>
  <c r="E199" i="12"/>
  <c r="F199" i="12"/>
  <c r="G199" i="12"/>
  <c r="E200" i="12"/>
  <c r="G200" i="12"/>
  <c r="F201" i="12"/>
  <c r="G201" i="12"/>
  <c r="E202" i="12"/>
  <c r="F202" i="12"/>
  <c r="G202" i="12"/>
  <c r="G203" i="12"/>
  <c r="E204" i="12"/>
  <c r="F204" i="12"/>
  <c r="G204" i="12"/>
  <c r="G205" i="12"/>
  <c r="G206" i="12"/>
  <c r="E207" i="12"/>
  <c r="F207" i="12"/>
  <c r="G207" i="12"/>
  <c r="G208" i="12"/>
  <c r="G209" i="12"/>
  <c r="E210" i="12"/>
  <c r="F210" i="12"/>
  <c r="G210" i="12"/>
  <c r="F211" i="12"/>
  <c r="G211" i="12"/>
  <c r="E212" i="12"/>
  <c r="F212" i="12"/>
  <c r="G212" i="12"/>
  <c r="G213" i="12"/>
  <c r="G214" i="12"/>
  <c r="E215" i="12"/>
  <c r="F215" i="12"/>
  <c r="G215" i="12"/>
  <c r="G216" i="12"/>
  <c r="F217" i="12"/>
  <c r="G217" i="12"/>
  <c r="G218" i="12"/>
  <c r="E219" i="12"/>
  <c r="F219" i="12"/>
  <c r="G219" i="12"/>
  <c r="G220" i="12"/>
  <c r="E221" i="12"/>
  <c r="F221" i="12"/>
  <c r="G221" i="12"/>
  <c r="E222" i="12"/>
  <c r="G222" i="12"/>
  <c r="G223" i="12"/>
  <c r="E224" i="12"/>
  <c r="F224" i="12"/>
  <c r="G224" i="12"/>
  <c r="E225" i="12"/>
  <c r="F225" i="12"/>
  <c r="G225" i="12"/>
  <c r="G226" i="12"/>
  <c r="E227" i="12"/>
  <c r="F227" i="12"/>
  <c r="G227" i="12"/>
  <c r="G228" i="12"/>
  <c r="G229" i="12"/>
  <c r="G230" i="12"/>
  <c r="G231" i="12"/>
  <c r="G232" i="12"/>
  <c r="E233" i="12"/>
  <c r="G233" i="12"/>
  <c r="E234" i="12"/>
  <c r="G234" i="12"/>
  <c r="G235" i="12"/>
  <c r="E236" i="12"/>
  <c r="G236" i="12"/>
  <c r="G237" i="12"/>
  <c r="G238" i="12"/>
  <c r="G239" i="12"/>
  <c r="G240" i="12"/>
  <c r="E241" i="12"/>
  <c r="F241" i="12"/>
  <c r="G241" i="12"/>
  <c r="G242" i="12"/>
  <c r="G243" i="12"/>
  <c r="G244" i="12"/>
  <c r="G245" i="12"/>
  <c r="G246" i="12"/>
  <c r="G247" i="12"/>
  <c r="G248" i="12"/>
  <c r="G249" i="12"/>
  <c r="E250" i="12"/>
  <c r="G250" i="12"/>
  <c r="G251" i="12"/>
  <c r="G252" i="12"/>
  <c r="G253" i="12"/>
  <c r="G254" i="12"/>
  <c r="E255" i="12"/>
  <c r="F255" i="12"/>
  <c r="G255" i="12"/>
  <c r="G256" i="12"/>
  <c r="G257" i="12"/>
  <c r="F258" i="12"/>
  <c r="G258" i="12"/>
  <c r="E259" i="12"/>
  <c r="F259" i="12"/>
  <c r="G259" i="12"/>
  <c r="E260" i="12"/>
  <c r="F260" i="12"/>
  <c r="G260" i="12"/>
  <c r="G261" i="12"/>
  <c r="G262" i="12"/>
  <c r="G263" i="12"/>
  <c r="E264" i="12"/>
  <c r="F264" i="12"/>
  <c r="G264" i="12"/>
  <c r="E265" i="12"/>
  <c r="F265" i="12"/>
  <c r="G265" i="12"/>
  <c r="G266" i="12"/>
  <c r="E267" i="12"/>
  <c r="F267" i="12"/>
  <c r="G267" i="12"/>
  <c r="G268" i="12"/>
  <c r="E269" i="12"/>
  <c r="F269" i="12"/>
  <c r="G269" i="12"/>
  <c r="G270" i="12"/>
  <c r="E271" i="12"/>
  <c r="F271" i="12"/>
  <c r="G271" i="12"/>
  <c r="E272" i="12"/>
  <c r="F272" i="12"/>
  <c r="G272" i="12"/>
  <c r="G273" i="12"/>
  <c r="E274" i="12"/>
  <c r="F274" i="12"/>
  <c r="G274" i="12"/>
  <c r="E275" i="12"/>
  <c r="F275" i="12"/>
  <c r="G275" i="12"/>
  <c r="E276" i="12"/>
  <c r="F276" i="12"/>
  <c r="G276" i="12"/>
  <c r="E277" i="12"/>
  <c r="F277" i="12"/>
  <c r="G277" i="12"/>
  <c r="E278" i="12"/>
  <c r="F278" i="12"/>
  <c r="G278" i="12"/>
  <c r="E279" i="12"/>
  <c r="F279" i="12"/>
  <c r="G279" i="12"/>
  <c r="E280" i="12"/>
  <c r="F280" i="12"/>
  <c r="G280" i="12"/>
  <c r="F281" i="12"/>
  <c r="G281" i="12"/>
  <c r="E282" i="12"/>
  <c r="G282" i="12"/>
  <c r="E283" i="12"/>
  <c r="F283" i="12"/>
  <c r="G283" i="12"/>
  <c r="E284" i="12"/>
  <c r="F284" i="12"/>
  <c r="G284" i="12"/>
  <c r="E285" i="12"/>
  <c r="F285" i="12"/>
  <c r="G285" i="12"/>
  <c r="G286" i="12"/>
  <c r="E287" i="12"/>
  <c r="F287" i="12"/>
  <c r="G287" i="12"/>
  <c r="E288" i="12"/>
  <c r="F288" i="12"/>
  <c r="G288" i="12"/>
  <c r="F153" i="11"/>
  <c r="G153" i="11"/>
  <c r="G154" i="11"/>
  <c r="E155" i="11"/>
  <c r="F155" i="11"/>
  <c r="G155" i="11"/>
  <c r="G156" i="11"/>
  <c r="G157" i="11"/>
  <c r="G158" i="11"/>
  <c r="G159" i="11"/>
  <c r="G160" i="11"/>
  <c r="F161" i="11"/>
  <c r="G161" i="11"/>
  <c r="F162" i="11"/>
  <c r="G162" i="11"/>
  <c r="G163" i="11"/>
  <c r="E164" i="11"/>
  <c r="F164" i="11"/>
  <c r="G164" i="11"/>
  <c r="G165" i="11"/>
  <c r="G166" i="11"/>
  <c r="E167" i="11"/>
  <c r="G167" i="11"/>
  <c r="F168" i="11"/>
  <c r="G168" i="11"/>
  <c r="G169" i="11"/>
  <c r="E170" i="11"/>
  <c r="F170" i="11"/>
  <c r="G170" i="11"/>
  <c r="E171" i="11"/>
  <c r="F171" i="11"/>
  <c r="G171" i="11"/>
  <c r="G172" i="11"/>
  <c r="G173" i="11"/>
  <c r="G174" i="11"/>
  <c r="G175" i="11"/>
  <c r="G176" i="11"/>
  <c r="G177" i="11"/>
  <c r="G178" i="11"/>
  <c r="E179" i="11"/>
  <c r="F179" i="11"/>
  <c r="G179" i="11"/>
  <c r="E180" i="11"/>
  <c r="F180" i="11"/>
  <c r="G180" i="11"/>
  <c r="G181" i="11"/>
  <c r="G182" i="11"/>
  <c r="G183" i="11"/>
  <c r="G184" i="11"/>
  <c r="E185" i="11"/>
  <c r="F185" i="11"/>
  <c r="G185" i="11"/>
  <c r="G186" i="11"/>
  <c r="G187" i="11"/>
  <c r="E188" i="11"/>
  <c r="F188" i="11"/>
  <c r="G188" i="11"/>
  <c r="F189" i="11"/>
  <c r="G189" i="11"/>
  <c r="F190" i="11"/>
  <c r="G190" i="11"/>
  <c r="F191" i="11"/>
  <c r="G191" i="11"/>
  <c r="E192" i="11"/>
  <c r="G192" i="11"/>
  <c r="G193" i="11"/>
  <c r="E194" i="11"/>
  <c r="F194" i="11"/>
  <c r="G194" i="11"/>
  <c r="E195" i="11"/>
  <c r="F195" i="11"/>
  <c r="G195" i="11"/>
  <c r="G196" i="11"/>
  <c r="F197" i="11"/>
  <c r="G197" i="11"/>
  <c r="G198" i="11"/>
  <c r="G199" i="11"/>
  <c r="G200" i="11"/>
  <c r="G201" i="11"/>
  <c r="G202" i="11"/>
  <c r="G203" i="11"/>
  <c r="E204" i="11"/>
  <c r="F204" i="11"/>
  <c r="G204" i="11"/>
  <c r="G205" i="11"/>
  <c r="E206" i="11"/>
  <c r="F206" i="11"/>
  <c r="G206" i="11"/>
  <c r="E207" i="11"/>
  <c r="F207" i="11"/>
  <c r="G207" i="11"/>
  <c r="G208" i="11"/>
  <c r="F209" i="11"/>
  <c r="G209" i="11"/>
  <c r="F210" i="11"/>
  <c r="G210" i="11"/>
  <c r="F211" i="11"/>
  <c r="G211" i="11"/>
  <c r="E212" i="11"/>
  <c r="G212" i="11"/>
  <c r="G213" i="11"/>
  <c r="G214" i="11"/>
  <c r="E215" i="11"/>
  <c r="F215" i="11"/>
  <c r="G215" i="11"/>
  <c r="G216" i="11"/>
  <c r="F217" i="11"/>
  <c r="G217" i="11"/>
  <c r="E218" i="11"/>
  <c r="F218" i="11"/>
  <c r="G218" i="11"/>
  <c r="F219" i="11"/>
  <c r="G219" i="11"/>
  <c r="F220" i="11"/>
  <c r="G220" i="11"/>
  <c r="E221" i="11"/>
  <c r="F221" i="11"/>
  <c r="G221" i="11"/>
  <c r="G222" i="11"/>
  <c r="G223" i="11"/>
  <c r="E224" i="11"/>
  <c r="F224" i="11"/>
  <c r="G224" i="11"/>
  <c r="E225" i="11"/>
  <c r="F225" i="11"/>
  <c r="G225" i="11"/>
  <c r="G226" i="11"/>
  <c r="E227" i="11"/>
  <c r="F227" i="11"/>
  <c r="G227" i="11"/>
  <c r="G228" i="11"/>
  <c r="G229" i="11"/>
  <c r="G230" i="11"/>
  <c r="G231" i="11"/>
  <c r="G232" i="11"/>
  <c r="E233" i="11"/>
  <c r="F233" i="11"/>
  <c r="G233" i="11"/>
  <c r="G234" i="11"/>
  <c r="G235" i="11"/>
  <c r="E236" i="11"/>
  <c r="F236" i="11"/>
  <c r="G236" i="11"/>
  <c r="G237" i="11"/>
  <c r="G238" i="11"/>
  <c r="G239" i="11"/>
  <c r="G240" i="11"/>
  <c r="E241" i="11"/>
  <c r="F241" i="11"/>
  <c r="G241" i="11"/>
  <c r="G242" i="11"/>
  <c r="F243" i="11"/>
  <c r="G243" i="11"/>
  <c r="G244" i="11"/>
  <c r="G245" i="11"/>
  <c r="E246" i="11"/>
  <c r="F246" i="11"/>
  <c r="G246" i="11"/>
  <c r="G247" i="11"/>
  <c r="G248" i="11"/>
  <c r="G249" i="11"/>
  <c r="E250" i="11"/>
  <c r="G250" i="11"/>
  <c r="F251" i="11"/>
  <c r="G251" i="11"/>
  <c r="E252" i="11"/>
  <c r="G252" i="11"/>
  <c r="G253" i="11"/>
  <c r="G254" i="11"/>
  <c r="E255" i="11"/>
  <c r="F255" i="11"/>
  <c r="G255" i="11"/>
  <c r="G256" i="11"/>
  <c r="G257" i="11"/>
  <c r="E258" i="11"/>
  <c r="G258" i="11"/>
  <c r="G259" i="11"/>
  <c r="F260" i="11"/>
  <c r="G260" i="11"/>
  <c r="E261" i="11"/>
  <c r="F261" i="11"/>
  <c r="G261" i="11"/>
  <c r="E262" i="11"/>
  <c r="F262" i="11"/>
  <c r="G262" i="11"/>
  <c r="E263" i="11"/>
  <c r="G263" i="11"/>
  <c r="E264" i="11"/>
  <c r="F264" i="11"/>
  <c r="G264" i="11"/>
  <c r="E265" i="11"/>
  <c r="F265" i="11"/>
  <c r="G265" i="11"/>
  <c r="G266" i="11"/>
  <c r="E267" i="11"/>
  <c r="F267" i="11"/>
  <c r="G267" i="11"/>
  <c r="G268" i="11"/>
  <c r="E269" i="11"/>
  <c r="F269" i="11"/>
  <c r="G269" i="11"/>
  <c r="E270" i="11"/>
  <c r="G270" i="11"/>
  <c r="E271" i="11"/>
  <c r="F271" i="11"/>
  <c r="G271" i="11"/>
  <c r="E272" i="11"/>
  <c r="F272" i="11"/>
  <c r="G272" i="11"/>
  <c r="G273" i="11"/>
  <c r="E274" i="11"/>
  <c r="F274" i="11"/>
  <c r="G274" i="11"/>
  <c r="E275" i="11"/>
  <c r="F275" i="11"/>
  <c r="G275" i="11"/>
  <c r="E276" i="11"/>
  <c r="F276" i="11"/>
  <c r="G276" i="11"/>
  <c r="E277" i="11"/>
  <c r="F277" i="11"/>
  <c r="G277" i="11"/>
  <c r="E278" i="11"/>
  <c r="F278" i="11"/>
  <c r="G278" i="11"/>
  <c r="E279" i="11"/>
  <c r="F279" i="11"/>
  <c r="G279" i="11"/>
  <c r="E280" i="11"/>
  <c r="F280" i="11"/>
  <c r="G280" i="11"/>
  <c r="E281" i="11"/>
  <c r="F281" i="11"/>
  <c r="G281" i="11"/>
  <c r="F282" i="11"/>
  <c r="G282" i="11"/>
  <c r="E283" i="11"/>
  <c r="G283" i="11"/>
  <c r="E284" i="11"/>
  <c r="F284" i="11"/>
  <c r="G284" i="11"/>
  <c r="E285" i="11"/>
  <c r="F285" i="11"/>
  <c r="G285" i="11"/>
  <c r="E286" i="11"/>
  <c r="F286" i="11"/>
  <c r="G286" i="11"/>
  <c r="E287" i="11"/>
  <c r="F287" i="11"/>
  <c r="G287" i="11"/>
  <c r="E288" i="11"/>
  <c r="F288" i="11"/>
  <c r="G288" i="11"/>
  <c r="G153" i="10"/>
  <c r="G154" i="10"/>
  <c r="E155" i="10"/>
  <c r="F155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E171" i="10"/>
  <c r="G171" i="10"/>
  <c r="G172" i="10"/>
  <c r="G173" i="10"/>
  <c r="G174" i="10"/>
  <c r="G175" i="10"/>
  <c r="G176" i="10"/>
  <c r="G177" i="10"/>
  <c r="G178" i="10"/>
  <c r="E179" i="10"/>
  <c r="F179" i="10"/>
  <c r="G179" i="10"/>
  <c r="E180" i="10"/>
  <c r="F180" i="10"/>
  <c r="G180" i="10"/>
  <c r="G181" i="10"/>
  <c r="G182" i="10"/>
  <c r="G183" i="10"/>
  <c r="G184" i="10"/>
  <c r="G185" i="10"/>
  <c r="G186" i="10"/>
  <c r="G187" i="10"/>
  <c r="E188" i="10"/>
  <c r="F188" i="10"/>
  <c r="G188" i="10"/>
  <c r="G189" i="10"/>
  <c r="E190" i="10"/>
  <c r="F190" i="10"/>
  <c r="G190" i="10"/>
  <c r="E191" i="10"/>
  <c r="G191" i="10"/>
  <c r="G192" i="10"/>
  <c r="G193" i="10"/>
  <c r="E194" i="10"/>
  <c r="F194" i="10"/>
  <c r="G194" i="10"/>
  <c r="E195" i="10"/>
  <c r="F195" i="10"/>
  <c r="G195" i="10"/>
  <c r="G196" i="10"/>
  <c r="E197" i="10"/>
  <c r="G197" i="10"/>
  <c r="E198" i="10"/>
  <c r="F198" i="10"/>
  <c r="G198" i="10"/>
  <c r="F199" i="10"/>
  <c r="G199" i="10"/>
  <c r="E200" i="10"/>
  <c r="F200" i="10"/>
  <c r="G200" i="10"/>
  <c r="E201" i="10"/>
  <c r="F201" i="10"/>
  <c r="G201" i="10"/>
  <c r="F202" i="10"/>
  <c r="G202" i="10"/>
  <c r="G203" i="10"/>
  <c r="E204" i="10"/>
  <c r="F204" i="10"/>
  <c r="G204" i="10"/>
  <c r="E205" i="10"/>
  <c r="F205" i="10"/>
  <c r="G205" i="10"/>
  <c r="G206" i="10"/>
  <c r="E207" i="10"/>
  <c r="F207" i="10"/>
  <c r="G207" i="10"/>
  <c r="G208" i="10"/>
  <c r="G209" i="10"/>
  <c r="G210" i="10"/>
  <c r="G211" i="10"/>
  <c r="E212" i="10"/>
  <c r="F212" i="10"/>
  <c r="G212" i="10"/>
  <c r="G213" i="10"/>
  <c r="G214" i="10"/>
  <c r="E215" i="10"/>
  <c r="F215" i="10"/>
  <c r="G215" i="10"/>
  <c r="G216" i="10"/>
  <c r="E217" i="10"/>
  <c r="F217" i="10"/>
  <c r="G217" i="10"/>
  <c r="G218" i="10"/>
  <c r="G219" i="10"/>
  <c r="E220" i="10"/>
  <c r="F220" i="10"/>
  <c r="G220" i="10"/>
  <c r="G221" i="10"/>
  <c r="G222" i="10"/>
  <c r="G223" i="10"/>
  <c r="E224" i="10"/>
  <c r="F224" i="10"/>
  <c r="G224" i="10"/>
  <c r="E225" i="10"/>
  <c r="F225" i="10"/>
  <c r="G225" i="10"/>
  <c r="G226" i="10"/>
  <c r="E227" i="10"/>
  <c r="F227" i="10"/>
  <c r="G227" i="10"/>
  <c r="G228" i="10"/>
  <c r="G229" i="10"/>
  <c r="G230" i="10"/>
  <c r="G231" i="10"/>
  <c r="G232" i="10"/>
  <c r="E233" i="10"/>
  <c r="F233" i="10"/>
  <c r="G233" i="10"/>
  <c r="E234" i="10"/>
  <c r="F234" i="10"/>
  <c r="G234" i="10"/>
  <c r="G235" i="10"/>
  <c r="G236" i="10"/>
  <c r="G237" i="10"/>
  <c r="G238" i="10"/>
  <c r="G239" i="10"/>
  <c r="G240" i="10"/>
  <c r="E241" i="10"/>
  <c r="F241" i="10"/>
  <c r="G241" i="10"/>
  <c r="G242" i="10"/>
  <c r="F243" i="10"/>
  <c r="G243" i="10"/>
  <c r="G244" i="10"/>
  <c r="G245" i="10"/>
  <c r="G246" i="10"/>
  <c r="G247" i="10"/>
  <c r="G248" i="10"/>
  <c r="G249" i="10"/>
  <c r="E250" i="10"/>
  <c r="G250" i="10"/>
  <c r="G251" i="10"/>
  <c r="G252" i="10"/>
  <c r="G253" i="10"/>
  <c r="G254" i="10"/>
  <c r="G255" i="10"/>
  <c r="G256" i="10"/>
  <c r="E257" i="10"/>
  <c r="F257" i="10"/>
  <c r="G257" i="10"/>
  <c r="G258" i="10"/>
  <c r="F259" i="10"/>
  <c r="G259" i="10"/>
  <c r="E260" i="10"/>
  <c r="F260" i="10"/>
  <c r="G260" i="10"/>
  <c r="F261" i="10"/>
  <c r="G261" i="10"/>
  <c r="G262" i="10"/>
  <c r="G263" i="10"/>
  <c r="G264" i="10"/>
  <c r="G265" i="10"/>
  <c r="G266" i="10"/>
  <c r="E267" i="10"/>
  <c r="F267" i="10"/>
  <c r="G267" i="10"/>
  <c r="G268" i="10"/>
  <c r="E269" i="10"/>
  <c r="F269" i="10"/>
  <c r="G269" i="10"/>
  <c r="E270" i="10"/>
  <c r="F270" i="10"/>
  <c r="G270" i="10"/>
  <c r="E271" i="10"/>
  <c r="F271" i="10"/>
  <c r="G271" i="10"/>
  <c r="E272" i="10"/>
  <c r="F272" i="10"/>
  <c r="G272" i="10"/>
  <c r="G273" i="10"/>
  <c r="E274" i="10"/>
  <c r="F274" i="10"/>
  <c r="G274" i="10"/>
  <c r="E275" i="10"/>
  <c r="F275" i="10"/>
  <c r="G275" i="10"/>
  <c r="E276" i="10"/>
  <c r="F276" i="10"/>
  <c r="G276" i="10"/>
  <c r="E277" i="10"/>
  <c r="F277" i="10"/>
  <c r="G277" i="10"/>
  <c r="G278" i="10"/>
  <c r="E279" i="10"/>
  <c r="F279" i="10"/>
  <c r="G279" i="10"/>
  <c r="E280" i="10"/>
  <c r="G280" i="10"/>
  <c r="G281" i="10"/>
  <c r="E282" i="10"/>
  <c r="F282" i="10"/>
  <c r="G282" i="10"/>
  <c r="F283" i="10"/>
  <c r="G283" i="10"/>
  <c r="E284" i="10"/>
  <c r="F284" i="10"/>
  <c r="G284" i="10"/>
  <c r="E285" i="10"/>
  <c r="F285" i="10"/>
  <c r="G285" i="10"/>
  <c r="G286" i="10"/>
  <c r="E287" i="10"/>
  <c r="F287" i="10"/>
  <c r="G287" i="10"/>
  <c r="E288" i="10"/>
  <c r="F288" i="10"/>
  <c r="G288" i="10"/>
  <c r="E153" i="9"/>
  <c r="F153" i="9"/>
  <c r="G153" i="9"/>
  <c r="E154" i="9"/>
  <c r="F154" i="9"/>
  <c r="G154" i="9"/>
  <c r="E155" i="9"/>
  <c r="F155" i="9"/>
  <c r="G155" i="9"/>
  <c r="E156" i="9"/>
  <c r="F156" i="9"/>
  <c r="G156" i="9"/>
  <c r="G157" i="9"/>
  <c r="E158" i="9"/>
  <c r="F158" i="9"/>
  <c r="G158" i="9"/>
  <c r="F159" i="9"/>
  <c r="G159" i="9"/>
  <c r="E160" i="9"/>
  <c r="F160" i="9"/>
  <c r="G160" i="9"/>
  <c r="E161" i="9"/>
  <c r="F161" i="9"/>
  <c r="G161" i="9"/>
  <c r="G162" i="9"/>
  <c r="E163" i="9"/>
  <c r="F163" i="9"/>
  <c r="G163" i="9"/>
  <c r="F164" i="9"/>
  <c r="G164" i="9"/>
  <c r="G165" i="9"/>
  <c r="E166" i="9"/>
  <c r="F166" i="9"/>
  <c r="G166" i="9"/>
  <c r="E167" i="9"/>
  <c r="F167" i="9"/>
  <c r="G167" i="9"/>
  <c r="F168" i="9"/>
  <c r="G168" i="9"/>
  <c r="E169" i="9"/>
  <c r="F169" i="9"/>
  <c r="G169" i="9"/>
  <c r="E170" i="9"/>
  <c r="F170" i="9"/>
  <c r="G170" i="9"/>
  <c r="E171" i="9"/>
  <c r="F171" i="9"/>
  <c r="G171" i="9"/>
  <c r="E172" i="9"/>
  <c r="F172" i="9"/>
  <c r="G172" i="9"/>
  <c r="G173" i="9"/>
  <c r="G174" i="9"/>
  <c r="G175" i="9"/>
  <c r="G176" i="9"/>
  <c r="G177" i="9"/>
  <c r="G178" i="9"/>
  <c r="F179" i="9"/>
  <c r="G179" i="9"/>
  <c r="E180" i="9"/>
  <c r="F180" i="9"/>
  <c r="G180" i="9"/>
  <c r="E181" i="9"/>
  <c r="F181" i="9"/>
  <c r="G181" i="9"/>
  <c r="E182" i="9"/>
  <c r="F182" i="9"/>
  <c r="G182" i="9"/>
  <c r="G183" i="9"/>
  <c r="G184" i="9"/>
  <c r="E185" i="9"/>
  <c r="F185" i="9"/>
  <c r="G185" i="9"/>
  <c r="G186" i="9"/>
  <c r="E187" i="9"/>
  <c r="F187" i="9"/>
  <c r="G187" i="9"/>
  <c r="E188" i="9"/>
  <c r="F188" i="9"/>
  <c r="G188" i="9"/>
  <c r="G189" i="9"/>
  <c r="E190" i="9"/>
  <c r="F190" i="9"/>
  <c r="G190" i="9"/>
  <c r="E191" i="9"/>
  <c r="F191" i="9"/>
  <c r="G191" i="9"/>
  <c r="E192" i="9"/>
  <c r="F192" i="9"/>
  <c r="G192" i="9"/>
  <c r="E193" i="9"/>
  <c r="F193" i="9"/>
  <c r="G193" i="9"/>
  <c r="E194" i="9"/>
  <c r="F194" i="9"/>
  <c r="G194" i="9"/>
  <c r="E195" i="9"/>
  <c r="F195" i="9"/>
  <c r="G195" i="9"/>
  <c r="G196" i="9"/>
  <c r="G197" i="9"/>
  <c r="E198" i="9"/>
  <c r="F198" i="9"/>
  <c r="G198" i="9"/>
  <c r="E199" i="9"/>
  <c r="F199" i="9"/>
  <c r="G199" i="9"/>
  <c r="E200" i="9"/>
  <c r="F200" i="9"/>
  <c r="G200" i="9"/>
  <c r="G201" i="9"/>
  <c r="E202" i="9"/>
  <c r="F202" i="9"/>
  <c r="G202" i="9"/>
  <c r="G203" i="9"/>
  <c r="E204" i="9"/>
  <c r="F204" i="9"/>
  <c r="G204" i="9"/>
  <c r="E205" i="9"/>
  <c r="F205" i="9"/>
  <c r="G205" i="9"/>
  <c r="F206" i="9"/>
  <c r="G206" i="9"/>
  <c r="E207" i="9"/>
  <c r="F207" i="9"/>
  <c r="G207" i="9"/>
  <c r="G208" i="9"/>
  <c r="E209" i="9"/>
  <c r="F209" i="9"/>
  <c r="G209" i="9"/>
  <c r="E210" i="9"/>
  <c r="F210" i="9"/>
  <c r="G210" i="9"/>
  <c r="G211" i="9"/>
  <c r="E212" i="9"/>
  <c r="F212" i="9"/>
  <c r="G212" i="9"/>
  <c r="G213" i="9"/>
  <c r="G214" i="9"/>
  <c r="E215" i="9"/>
  <c r="F215" i="9"/>
  <c r="G215" i="9"/>
  <c r="E216" i="9"/>
  <c r="G216" i="9"/>
  <c r="E217" i="9"/>
  <c r="F217" i="9"/>
  <c r="G217" i="9"/>
  <c r="G218" i="9"/>
  <c r="E219" i="9"/>
  <c r="F219" i="9"/>
  <c r="G219" i="9"/>
  <c r="F220" i="9"/>
  <c r="G220" i="9"/>
  <c r="E221" i="9"/>
  <c r="F221" i="9"/>
  <c r="G221" i="9"/>
  <c r="E222" i="9"/>
  <c r="F222" i="9"/>
  <c r="G222" i="9"/>
  <c r="E223" i="9"/>
  <c r="F223" i="9"/>
  <c r="G223" i="9"/>
  <c r="E224" i="9"/>
  <c r="F224" i="9"/>
  <c r="G224" i="9"/>
  <c r="E225" i="9"/>
  <c r="F225" i="9"/>
  <c r="G225" i="9"/>
  <c r="E226" i="9"/>
  <c r="F226" i="9"/>
  <c r="G226" i="9"/>
  <c r="E227" i="9"/>
  <c r="F227" i="9"/>
  <c r="G227" i="9"/>
  <c r="G228" i="9"/>
  <c r="G229" i="9"/>
  <c r="F230" i="9"/>
  <c r="G230" i="9"/>
  <c r="F231" i="9"/>
  <c r="G231" i="9"/>
  <c r="G232" i="9"/>
  <c r="E233" i="9"/>
  <c r="F233" i="9"/>
  <c r="G233" i="9"/>
  <c r="E234" i="9"/>
  <c r="F234" i="9"/>
  <c r="G234" i="9"/>
  <c r="G235" i="9"/>
  <c r="E236" i="9"/>
  <c r="F236" i="9"/>
  <c r="G236" i="9"/>
  <c r="E237" i="9"/>
  <c r="G237" i="9"/>
  <c r="G238" i="9"/>
  <c r="G239" i="9"/>
  <c r="E240" i="9"/>
  <c r="F240" i="9"/>
  <c r="G240" i="9"/>
  <c r="E241" i="9"/>
  <c r="F241" i="9"/>
  <c r="G241" i="9"/>
  <c r="E242" i="9"/>
  <c r="F242" i="9"/>
  <c r="G242" i="9"/>
  <c r="E243" i="9"/>
  <c r="G243" i="9"/>
  <c r="G244" i="9"/>
  <c r="E245" i="9"/>
  <c r="F245" i="9"/>
  <c r="G245" i="9"/>
  <c r="E246" i="9"/>
  <c r="F246" i="9"/>
  <c r="G246" i="9"/>
  <c r="G247" i="9"/>
  <c r="G248" i="9"/>
  <c r="G249" i="9"/>
  <c r="E250" i="9"/>
  <c r="G250" i="9"/>
  <c r="E251" i="9"/>
  <c r="F251" i="9"/>
  <c r="G251" i="9"/>
  <c r="G252" i="9"/>
  <c r="E253" i="9"/>
  <c r="G253" i="9"/>
  <c r="G254" i="9"/>
  <c r="G255" i="9"/>
  <c r="G256" i="9"/>
  <c r="E257" i="9"/>
  <c r="F257" i="9"/>
  <c r="G257" i="9"/>
  <c r="E258" i="9"/>
  <c r="F258" i="9"/>
  <c r="G258" i="9"/>
  <c r="E259" i="9"/>
  <c r="G259" i="9"/>
  <c r="E260" i="9"/>
  <c r="F260" i="9"/>
  <c r="G260" i="9"/>
  <c r="E261" i="9"/>
  <c r="F261" i="9"/>
  <c r="G261" i="9"/>
  <c r="G262" i="9"/>
  <c r="E263" i="9"/>
  <c r="F263" i="9"/>
  <c r="G263" i="9"/>
  <c r="E264" i="9"/>
  <c r="F264" i="9"/>
  <c r="G264" i="9"/>
  <c r="F265" i="9"/>
  <c r="G265" i="9"/>
  <c r="E266" i="9"/>
  <c r="G266" i="9"/>
  <c r="E267" i="9"/>
  <c r="F267" i="9"/>
  <c r="G267" i="9"/>
  <c r="G268" i="9"/>
  <c r="E269" i="9"/>
  <c r="F269" i="9"/>
  <c r="G269" i="9"/>
  <c r="E270" i="9"/>
  <c r="F270" i="9"/>
  <c r="G270" i="9"/>
  <c r="E271" i="9"/>
  <c r="F271" i="9"/>
  <c r="G271" i="9"/>
  <c r="E272" i="9"/>
  <c r="F272" i="9"/>
  <c r="G272" i="9"/>
  <c r="E273" i="9"/>
  <c r="F273" i="9"/>
  <c r="G273" i="9"/>
  <c r="E274" i="9"/>
  <c r="F274" i="9"/>
  <c r="G274" i="9"/>
  <c r="E275" i="9"/>
  <c r="F275" i="9"/>
  <c r="G275" i="9"/>
  <c r="E276" i="9"/>
  <c r="F276" i="9"/>
  <c r="G276" i="9"/>
  <c r="E277" i="9"/>
  <c r="F277" i="9"/>
  <c r="G277" i="9"/>
  <c r="E278" i="9"/>
  <c r="F278" i="9"/>
  <c r="G278" i="9"/>
  <c r="E279" i="9"/>
  <c r="F279" i="9"/>
  <c r="G279" i="9"/>
  <c r="E280" i="9"/>
  <c r="F280" i="9"/>
  <c r="G280" i="9"/>
  <c r="E281" i="9"/>
  <c r="F281" i="9"/>
  <c r="G281" i="9"/>
  <c r="E282" i="9"/>
  <c r="F282" i="9"/>
  <c r="G282" i="9"/>
  <c r="E283" i="9"/>
  <c r="F283" i="9"/>
  <c r="G283" i="9"/>
  <c r="E284" i="9"/>
  <c r="F284" i="9"/>
  <c r="G284" i="9"/>
  <c r="E285" i="9"/>
  <c r="F285" i="9"/>
  <c r="G285" i="9"/>
  <c r="E286" i="9"/>
  <c r="F286" i="9"/>
  <c r="G286" i="9"/>
  <c r="E287" i="9"/>
  <c r="F287" i="9"/>
  <c r="G287" i="9"/>
  <c r="E288" i="9"/>
  <c r="F288" i="9"/>
  <c r="G288" i="9"/>
  <c r="E153" i="8"/>
  <c r="F153" i="8"/>
  <c r="G153" i="8"/>
  <c r="G154" i="8"/>
  <c r="E155" i="8"/>
  <c r="F155" i="8"/>
  <c r="G155" i="8"/>
  <c r="G156" i="8"/>
  <c r="G157" i="8"/>
  <c r="G158" i="8"/>
  <c r="F159" i="8"/>
  <c r="G159" i="8"/>
  <c r="E160" i="8"/>
  <c r="F160" i="8"/>
  <c r="G160" i="8"/>
  <c r="F161" i="8"/>
  <c r="G161" i="8"/>
  <c r="E162" i="8"/>
  <c r="F162" i="8"/>
  <c r="G162" i="8"/>
  <c r="G163" i="8"/>
  <c r="E164" i="8"/>
  <c r="G164" i="8"/>
  <c r="G165" i="8"/>
  <c r="G166" i="8"/>
  <c r="E167" i="8"/>
  <c r="F167" i="8"/>
  <c r="G167" i="8"/>
  <c r="E168" i="8"/>
  <c r="F168" i="8"/>
  <c r="G168" i="8"/>
  <c r="G169" i="8"/>
  <c r="E170" i="8"/>
  <c r="F170" i="8"/>
  <c r="G170" i="8"/>
  <c r="E171" i="8"/>
  <c r="F171" i="8"/>
  <c r="G171" i="8"/>
  <c r="G172" i="8"/>
  <c r="G173" i="8"/>
  <c r="G174" i="8"/>
  <c r="G175" i="8"/>
  <c r="G176" i="8"/>
  <c r="G177" i="8"/>
  <c r="G178" i="8"/>
  <c r="G179" i="8"/>
  <c r="E180" i="8"/>
  <c r="F180" i="8"/>
  <c r="G180" i="8"/>
  <c r="E181" i="8"/>
  <c r="G181" i="8"/>
  <c r="G182" i="8"/>
  <c r="G183" i="8"/>
  <c r="E184" i="8"/>
  <c r="F184" i="8"/>
  <c r="G184" i="8"/>
  <c r="G185" i="8"/>
  <c r="G186" i="8"/>
  <c r="G187" i="8"/>
  <c r="E188" i="8"/>
  <c r="F188" i="8"/>
  <c r="G188" i="8"/>
  <c r="E189" i="8"/>
  <c r="F189" i="8"/>
  <c r="G189" i="8"/>
  <c r="E190" i="8"/>
  <c r="F190" i="8"/>
  <c r="G190" i="8"/>
  <c r="E191" i="8"/>
  <c r="F191" i="8"/>
  <c r="G191" i="8"/>
  <c r="E192" i="8"/>
  <c r="F192" i="8"/>
  <c r="G192" i="8"/>
  <c r="E193" i="8"/>
  <c r="F193" i="8"/>
  <c r="G193" i="8"/>
  <c r="E194" i="8"/>
  <c r="F194" i="8"/>
  <c r="G194" i="8"/>
  <c r="E195" i="8"/>
  <c r="F195" i="8"/>
  <c r="G195" i="8"/>
  <c r="G196" i="8"/>
  <c r="E197" i="8"/>
  <c r="F197" i="8"/>
  <c r="G197" i="8"/>
  <c r="E198" i="8"/>
  <c r="F198" i="8"/>
  <c r="G198" i="8"/>
  <c r="E199" i="8"/>
  <c r="F199" i="8"/>
  <c r="G199" i="8"/>
  <c r="E200" i="8"/>
  <c r="F200" i="8"/>
  <c r="G200" i="8"/>
  <c r="G201" i="8"/>
  <c r="G202" i="8"/>
  <c r="G203" i="8"/>
  <c r="E204" i="8"/>
  <c r="F204" i="8"/>
  <c r="G204" i="8"/>
  <c r="F205" i="8"/>
  <c r="G205" i="8"/>
  <c r="F206" i="8"/>
  <c r="G206" i="8"/>
  <c r="E207" i="8"/>
  <c r="F207" i="8"/>
  <c r="G207" i="8"/>
  <c r="G208" i="8"/>
  <c r="G209" i="8"/>
  <c r="G210" i="8"/>
  <c r="G211" i="8"/>
  <c r="E212" i="8"/>
  <c r="F212" i="8"/>
  <c r="G212" i="8"/>
  <c r="G213" i="8"/>
  <c r="G214" i="8"/>
  <c r="F215" i="8"/>
  <c r="G215" i="8"/>
  <c r="F216" i="8"/>
  <c r="G216" i="8"/>
  <c r="E217" i="8"/>
  <c r="F217" i="8"/>
  <c r="G217" i="8"/>
  <c r="E218" i="8"/>
  <c r="G218" i="8"/>
  <c r="E219" i="8"/>
  <c r="F219" i="8"/>
  <c r="G219" i="8"/>
  <c r="E220" i="8"/>
  <c r="F220" i="8"/>
  <c r="G220" i="8"/>
  <c r="E221" i="8"/>
  <c r="F221" i="8"/>
  <c r="G221" i="8"/>
  <c r="F222" i="8"/>
  <c r="G222" i="8"/>
  <c r="F223" i="8"/>
  <c r="G223" i="8"/>
  <c r="E224" i="8"/>
  <c r="F224" i="8"/>
  <c r="G224" i="8"/>
  <c r="E225" i="8"/>
  <c r="F225" i="8"/>
  <c r="G225" i="8"/>
  <c r="F226" i="8"/>
  <c r="G226" i="8"/>
  <c r="E227" i="8"/>
  <c r="F227" i="8"/>
  <c r="G227" i="8"/>
  <c r="G228" i="8"/>
  <c r="G229" i="8"/>
  <c r="E230" i="8"/>
  <c r="G230" i="8"/>
  <c r="G231" i="8"/>
  <c r="G232" i="8"/>
  <c r="E233" i="8"/>
  <c r="F233" i="8"/>
  <c r="G233" i="8"/>
  <c r="E234" i="8"/>
  <c r="F234" i="8"/>
  <c r="G234" i="8"/>
  <c r="G235" i="8"/>
  <c r="E236" i="8"/>
  <c r="F236" i="8"/>
  <c r="G236" i="8"/>
  <c r="G237" i="8"/>
  <c r="G238" i="8"/>
  <c r="G239" i="8"/>
  <c r="G240" i="8"/>
  <c r="E241" i="8"/>
  <c r="F241" i="8"/>
  <c r="G241" i="8"/>
  <c r="G242" i="8"/>
  <c r="G243" i="8"/>
  <c r="G244" i="8"/>
  <c r="F245" i="8"/>
  <c r="G245" i="8"/>
  <c r="G246" i="8"/>
  <c r="G247" i="8"/>
  <c r="G248" i="8"/>
  <c r="G249" i="8"/>
  <c r="G250" i="8"/>
  <c r="E251" i="8"/>
  <c r="F251" i="8"/>
  <c r="G251" i="8"/>
  <c r="E252" i="8"/>
  <c r="G252" i="8"/>
  <c r="G253" i="8"/>
  <c r="G254" i="8"/>
  <c r="E255" i="8"/>
  <c r="F255" i="8"/>
  <c r="G255" i="8"/>
  <c r="G256" i="8"/>
  <c r="G257" i="8"/>
  <c r="E258" i="8"/>
  <c r="G258" i="8"/>
  <c r="E259" i="8"/>
  <c r="F259" i="8"/>
  <c r="G259" i="8"/>
  <c r="E260" i="8"/>
  <c r="F260" i="8"/>
  <c r="G260" i="8"/>
  <c r="E261" i="8"/>
  <c r="F261" i="8"/>
  <c r="G261" i="8"/>
  <c r="E262" i="8"/>
  <c r="G262" i="8"/>
  <c r="E263" i="8"/>
  <c r="F263" i="8"/>
  <c r="G263" i="8"/>
  <c r="E264" i="8"/>
  <c r="F264" i="8"/>
  <c r="G264" i="8"/>
  <c r="E265" i="8"/>
  <c r="G265" i="8"/>
  <c r="G266" i="8"/>
  <c r="E267" i="8"/>
  <c r="F267" i="8"/>
  <c r="G267" i="8"/>
  <c r="G268" i="8"/>
  <c r="E269" i="8"/>
  <c r="F269" i="8"/>
  <c r="G269" i="8"/>
  <c r="E270" i="8"/>
  <c r="F270" i="8"/>
  <c r="G270" i="8"/>
  <c r="E271" i="8"/>
  <c r="F271" i="8"/>
  <c r="G271" i="8"/>
  <c r="E272" i="8"/>
  <c r="G272" i="8"/>
  <c r="G273" i="8"/>
  <c r="E274" i="8"/>
  <c r="F274" i="8"/>
  <c r="G274" i="8"/>
  <c r="E275" i="8"/>
  <c r="F275" i="8"/>
  <c r="G275" i="8"/>
  <c r="E276" i="8"/>
  <c r="F276" i="8"/>
  <c r="G276" i="8"/>
  <c r="E277" i="8"/>
  <c r="F277" i="8"/>
  <c r="G277" i="8"/>
  <c r="E278" i="8"/>
  <c r="F278" i="8"/>
  <c r="G278" i="8"/>
  <c r="F279" i="8"/>
  <c r="G279" i="8"/>
  <c r="E280" i="8"/>
  <c r="F280" i="8"/>
  <c r="G280" i="8"/>
  <c r="E281" i="8"/>
  <c r="F281" i="8"/>
  <c r="G281" i="8"/>
  <c r="E282" i="8"/>
  <c r="F282" i="8"/>
  <c r="G282" i="8"/>
  <c r="E283" i="8"/>
  <c r="F283" i="8"/>
  <c r="G283" i="8"/>
  <c r="E284" i="8"/>
  <c r="F284" i="8"/>
  <c r="G284" i="8"/>
  <c r="E285" i="8"/>
  <c r="F285" i="8"/>
  <c r="G285" i="8"/>
  <c r="E286" i="8"/>
  <c r="G286" i="8"/>
  <c r="G287" i="8"/>
  <c r="E288" i="8"/>
  <c r="F288" i="8"/>
  <c r="G288" i="8"/>
  <c r="G153" i="7"/>
  <c r="G154" i="7"/>
  <c r="G155" i="7"/>
  <c r="G156" i="7"/>
  <c r="G157" i="7"/>
  <c r="G158" i="7"/>
  <c r="G159" i="7"/>
  <c r="E160" i="7"/>
  <c r="G160" i="7"/>
  <c r="E161" i="7"/>
  <c r="F161" i="7"/>
  <c r="G161" i="7"/>
  <c r="E162" i="7"/>
  <c r="G162" i="7"/>
  <c r="G163" i="7"/>
  <c r="G164" i="7"/>
  <c r="G165" i="7"/>
  <c r="G166" i="7"/>
  <c r="G167" i="7"/>
  <c r="G168" i="7"/>
  <c r="G169" i="7"/>
  <c r="G170" i="7"/>
  <c r="E171" i="7"/>
  <c r="F171" i="7"/>
  <c r="G171" i="7"/>
  <c r="F172" i="7"/>
  <c r="G172" i="7"/>
  <c r="G173" i="7"/>
  <c r="G174" i="7"/>
  <c r="G175" i="7"/>
  <c r="G176" i="7"/>
  <c r="G177" i="7"/>
  <c r="G178" i="7"/>
  <c r="G179" i="7"/>
  <c r="E180" i="7"/>
  <c r="F180" i="7"/>
  <c r="G180" i="7"/>
  <c r="G181" i="7"/>
  <c r="G182" i="7"/>
  <c r="G183" i="7"/>
  <c r="E184" i="7"/>
  <c r="G184" i="7"/>
  <c r="E185" i="7"/>
  <c r="F185" i="7"/>
  <c r="G185" i="7"/>
  <c r="G186" i="7"/>
  <c r="G187" i="7"/>
  <c r="F188" i="7"/>
  <c r="G188" i="7"/>
  <c r="F189" i="7"/>
  <c r="G189" i="7"/>
  <c r="G190" i="7"/>
  <c r="E191" i="7"/>
  <c r="G191" i="7"/>
  <c r="E192" i="7"/>
  <c r="F192" i="7"/>
  <c r="G192" i="7"/>
  <c r="E193" i="7"/>
  <c r="F193" i="7"/>
  <c r="G193" i="7"/>
  <c r="E194" i="7"/>
  <c r="F194" i="7"/>
  <c r="G194" i="7"/>
  <c r="G195" i="7"/>
  <c r="G196" i="7"/>
  <c r="E197" i="7"/>
  <c r="F197" i="7"/>
  <c r="G197" i="7"/>
  <c r="G198" i="7"/>
  <c r="E199" i="7"/>
  <c r="F199" i="7"/>
  <c r="G199" i="7"/>
  <c r="E200" i="7"/>
  <c r="G200" i="7"/>
  <c r="G201" i="7"/>
  <c r="F202" i="7"/>
  <c r="G202" i="7"/>
  <c r="G203" i="7"/>
  <c r="G204" i="7"/>
  <c r="G205" i="7"/>
  <c r="G206" i="7"/>
  <c r="E207" i="7"/>
  <c r="F207" i="7"/>
  <c r="G207" i="7"/>
  <c r="G208" i="7"/>
  <c r="G209" i="7"/>
  <c r="G210" i="7"/>
  <c r="G211" i="7"/>
  <c r="E212" i="7"/>
  <c r="F212" i="7"/>
  <c r="G212" i="7"/>
  <c r="G213" i="7"/>
  <c r="G214" i="7"/>
  <c r="G215" i="7"/>
  <c r="G216" i="7"/>
  <c r="G217" i="7"/>
  <c r="G218" i="7"/>
  <c r="G219" i="7"/>
  <c r="G220" i="7"/>
  <c r="E221" i="7"/>
  <c r="F221" i="7"/>
  <c r="G221" i="7"/>
  <c r="G222" i="7"/>
  <c r="G223" i="7"/>
  <c r="E224" i="7"/>
  <c r="F224" i="7"/>
  <c r="G224" i="7"/>
  <c r="E225" i="7"/>
  <c r="F225" i="7"/>
  <c r="G225" i="7"/>
  <c r="G226" i="7"/>
  <c r="G227" i="7"/>
  <c r="F228" i="7"/>
  <c r="G228" i="7"/>
  <c r="G229" i="7"/>
  <c r="F230" i="7"/>
  <c r="G230" i="7"/>
  <c r="G231" i="7"/>
  <c r="G232" i="7"/>
  <c r="E233" i="7"/>
  <c r="F233" i="7"/>
  <c r="G233" i="7"/>
  <c r="G234" i="7"/>
  <c r="G235" i="7"/>
  <c r="E236" i="7"/>
  <c r="F236" i="7"/>
  <c r="G236" i="7"/>
  <c r="G237" i="7"/>
  <c r="G238" i="7"/>
  <c r="G239" i="7"/>
  <c r="G240" i="7"/>
  <c r="E241" i="7"/>
  <c r="F241" i="7"/>
  <c r="G241" i="7"/>
  <c r="F242" i="7"/>
  <c r="G242" i="7"/>
  <c r="E243" i="7"/>
  <c r="G243" i="7"/>
  <c r="G244" i="7"/>
  <c r="G245" i="7"/>
  <c r="G246" i="7"/>
  <c r="G247" i="7"/>
  <c r="G248" i="7"/>
  <c r="G249" i="7"/>
  <c r="G250" i="7"/>
  <c r="E251" i="7"/>
  <c r="F251" i="7"/>
  <c r="G251" i="7"/>
  <c r="F252" i="7"/>
  <c r="G252" i="7"/>
  <c r="G253" i="7"/>
  <c r="G254" i="7"/>
  <c r="E255" i="7"/>
  <c r="F255" i="7"/>
  <c r="G255" i="7"/>
  <c r="G256" i="7"/>
  <c r="G257" i="7"/>
  <c r="G258" i="7"/>
  <c r="G259" i="7"/>
  <c r="E260" i="7"/>
  <c r="F260" i="7"/>
  <c r="G260" i="7"/>
  <c r="E261" i="7"/>
  <c r="F261" i="7"/>
  <c r="G261" i="7"/>
  <c r="G262" i="7"/>
  <c r="E263" i="7"/>
  <c r="F263" i="7"/>
  <c r="G263" i="7"/>
  <c r="E264" i="7"/>
  <c r="F264" i="7"/>
  <c r="G264" i="7"/>
  <c r="E265" i="7"/>
  <c r="F265" i="7"/>
  <c r="G265" i="7"/>
  <c r="G266" i="7"/>
  <c r="F267" i="7"/>
  <c r="G267" i="7"/>
  <c r="G268" i="7"/>
  <c r="E269" i="7"/>
  <c r="F269" i="7"/>
  <c r="G269" i="7"/>
  <c r="G270" i="7"/>
  <c r="E271" i="7"/>
  <c r="F271" i="7"/>
  <c r="G271" i="7"/>
  <c r="G272" i="7"/>
  <c r="G273" i="7"/>
  <c r="E274" i="7"/>
  <c r="F274" i="7"/>
  <c r="G274" i="7"/>
  <c r="E275" i="7"/>
  <c r="F275" i="7"/>
  <c r="G275" i="7"/>
  <c r="F276" i="7"/>
  <c r="G276" i="7"/>
  <c r="E277" i="7"/>
  <c r="F277" i="7"/>
  <c r="G277" i="7"/>
  <c r="E278" i="7"/>
  <c r="F278" i="7"/>
  <c r="G278" i="7"/>
  <c r="E279" i="7"/>
  <c r="F279" i="7"/>
  <c r="G279" i="7"/>
  <c r="E280" i="7"/>
  <c r="F280" i="7"/>
  <c r="G280" i="7"/>
  <c r="F281" i="7"/>
  <c r="G281" i="7"/>
  <c r="E282" i="7"/>
  <c r="F282" i="7"/>
  <c r="G282" i="7"/>
  <c r="G283" i="7"/>
  <c r="F284" i="7"/>
  <c r="G284" i="7"/>
  <c r="E285" i="7"/>
  <c r="F285" i="7"/>
  <c r="G285" i="7"/>
  <c r="E286" i="7"/>
  <c r="F286" i="7"/>
  <c r="G286" i="7"/>
  <c r="E287" i="7"/>
  <c r="F287" i="7"/>
  <c r="G287" i="7"/>
  <c r="G288" i="7"/>
  <c r="E153" i="6"/>
  <c r="F153" i="6"/>
  <c r="G153" i="6"/>
  <c r="E154" i="6"/>
  <c r="F154" i="6"/>
  <c r="G154" i="6"/>
  <c r="E155" i="6"/>
  <c r="F155" i="6"/>
  <c r="G155" i="6"/>
  <c r="G156" i="6"/>
  <c r="G157" i="6"/>
  <c r="E158" i="6"/>
  <c r="F158" i="6"/>
  <c r="G158" i="6"/>
  <c r="F159" i="6"/>
  <c r="G159" i="6"/>
  <c r="G160" i="6"/>
  <c r="E161" i="6"/>
  <c r="F161" i="6"/>
  <c r="G161" i="6"/>
  <c r="E162" i="6"/>
  <c r="F162" i="6"/>
  <c r="G162" i="6"/>
  <c r="E163" i="6"/>
  <c r="F163" i="6"/>
  <c r="G163" i="6"/>
  <c r="E164" i="6"/>
  <c r="F164" i="6"/>
  <c r="G164" i="6"/>
  <c r="G165" i="6"/>
  <c r="E166" i="6"/>
  <c r="F166" i="6"/>
  <c r="G166" i="6"/>
  <c r="E167" i="6"/>
  <c r="G167" i="6"/>
  <c r="G168" i="6"/>
  <c r="E169" i="6"/>
  <c r="F169" i="6"/>
  <c r="G169" i="6"/>
  <c r="E170" i="6"/>
  <c r="F170" i="6"/>
  <c r="G170" i="6"/>
  <c r="E171" i="6"/>
  <c r="F171" i="6"/>
  <c r="G171" i="6"/>
  <c r="E172" i="6"/>
  <c r="F172" i="6"/>
  <c r="G172" i="6"/>
  <c r="G173" i="6"/>
  <c r="G174" i="6"/>
  <c r="E175" i="6"/>
  <c r="G175" i="6"/>
  <c r="G176" i="6"/>
  <c r="G177" i="6"/>
  <c r="E178" i="6"/>
  <c r="F178" i="6"/>
  <c r="G178" i="6"/>
  <c r="E179" i="6"/>
  <c r="F179" i="6"/>
  <c r="G179" i="6"/>
  <c r="E180" i="6"/>
  <c r="G180" i="6"/>
  <c r="E181" i="6"/>
  <c r="F181" i="6"/>
  <c r="G181" i="6"/>
  <c r="G182" i="6"/>
  <c r="E183" i="6"/>
  <c r="G183" i="6"/>
  <c r="E184" i="6"/>
  <c r="F184" i="6"/>
  <c r="G184" i="6"/>
  <c r="E185" i="6"/>
  <c r="F185" i="6"/>
  <c r="G185" i="6"/>
  <c r="G186" i="6"/>
  <c r="E187" i="6"/>
  <c r="F187" i="6"/>
  <c r="G187" i="6"/>
  <c r="E188" i="6"/>
  <c r="F188" i="6"/>
  <c r="G188" i="6"/>
  <c r="E189" i="6"/>
  <c r="F189" i="6"/>
  <c r="G189" i="6"/>
  <c r="E190" i="6"/>
  <c r="F190" i="6"/>
  <c r="G190" i="6"/>
  <c r="E191" i="6"/>
  <c r="F191" i="6"/>
  <c r="G191" i="6"/>
  <c r="E192" i="6"/>
  <c r="G192" i="6"/>
  <c r="E193" i="6"/>
  <c r="F193" i="6"/>
  <c r="G193" i="6"/>
  <c r="E194" i="6"/>
  <c r="F194" i="6"/>
  <c r="G194" i="6"/>
  <c r="E195" i="6"/>
  <c r="F195" i="6"/>
  <c r="G195" i="6"/>
  <c r="G196" i="6"/>
  <c r="E197" i="6"/>
  <c r="F197" i="6"/>
  <c r="G197" i="6"/>
  <c r="E198" i="6"/>
  <c r="F198" i="6"/>
  <c r="G198" i="6"/>
  <c r="E199" i="6"/>
  <c r="F199" i="6"/>
  <c r="G199" i="6"/>
  <c r="E200" i="6"/>
  <c r="F200" i="6"/>
  <c r="G200" i="6"/>
  <c r="E201" i="6"/>
  <c r="F201" i="6"/>
  <c r="G201" i="6"/>
  <c r="E202" i="6"/>
  <c r="F202" i="6"/>
  <c r="G202" i="6"/>
  <c r="E203" i="6"/>
  <c r="F203" i="6"/>
  <c r="G203" i="6"/>
  <c r="E204" i="6"/>
  <c r="F204" i="6"/>
  <c r="G204" i="6"/>
  <c r="E205" i="6"/>
  <c r="F205" i="6"/>
  <c r="G205" i="6"/>
  <c r="E206" i="6"/>
  <c r="F206" i="6"/>
  <c r="G206" i="6"/>
  <c r="E207" i="6"/>
  <c r="F207" i="6"/>
  <c r="G207" i="6"/>
  <c r="G208" i="6"/>
  <c r="E209" i="6"/>
  <c r="F209" i="6"/>
  <c r="G209" i="6"/>
  <c r="E210" i="6"/>
  <c r="F210" i="6"/>
  <c r="G210" i="6"/>
  <c r="E211" i="6"/>
  <c r="G211" i="6"/>
  <c r="E212" i="6"/>
  <c r="F212" i="6"/>
  <c r="G212" i="6"/>
  <c r="E213" i="6"/>
  <c r="F213" i="6"/>
  <c r="G213" i="6"/>
  <c r="E214" i="6"/>
  <c r="F214" i="6"/>
  <c r="G214" i="6"/>
  <c r="E215" i="6"/>
  <c r="F215" i="6"/>
  <c r="G215" i="6"/>
  <c r="E216" i="6"/>
  <c r="F216" i="6"/>
  <c r="G216" i="6"/>
  <c r="E217" i="6"/>
  <c r="F217" i="6"/>
  <c r="G217" i="6"/>
  <c r="E218" i="6"/>
  <c r="F218" i="6"/>
  <c r="G218" i="6"/>
  <c r="E219" i="6"/>
  <c r="F219" i="6"/>
  <c r="G219" i="6"/>
  <c r="E220" i="6"/>
  <c r="F220" i="6"/>
  <c r="G220" i="6"/>
  <c r="E221" i="6"/>
  <c r="F221" i="6"/>
  <c r="G221" i="6"/>
  <c r="E222" i="6"/>
  <c r="F222" i="6"/>
  <c r="G222" i="6"/>
  <c r="E223" i="6"/>
  <c r="F223" i="6"/>
  <c r="G223" i="6"/>
  <c r="E224" i="6"/>
  <c r="F224" i="6"/>
  <c r="G224" i="6"/>
  <c r="E225" i="6"/>
  <c r="F225" i="6"/>
  <c r="G225" i="6"/>
  <c r="E226" i="6"/>
  <c r="G226" i="6"/>
  <c r="E227" i="6"/>
  <c r="F227" i="6"/>
  <c r="G227" i="6"/>
  <c r="G228" i="6"/>
  <c r="E229" i="6"/>
  <c r="G229" i="6"/>
  <c r="E230" i="6"/>
  <c r="F230" i="6"/>
  <c r="G230" i="6"/>
  <c r="E231" i="6"/>
  <c r="F231" i="6"/>
  <c r="G231" i="6"/>
  <c r="G232" i="6"/>
  <c r="E233" i="6"/>
  <c r="F233" i="6"/>
  <c r="G233" i="6"/>
  <c r="E234" i="6"/>
  <c r="F234" i="6"/>
  <c r="G234" i="6"/>
  <c r="G235" i="6"/>
  <c r="E236" i="6"/>
  <c r="F236" i="6"/>
  <c r="G236" i="6"/>
  <c r="E237" i="6"/>
  <c r="G237" i="6"/>
  <c r="G238" i="6"/>
  <c r="E239" i="6"/>
  <c r="G239" i="6"/>
  <c r="G240" i="6"/>
  <c r="E241" i="6"/>
  <c r="F241" i="6"/>
  <c r="G241" i="6"/>
  <c r="E242" i="6"/>
  <c r="F242" i="6"/>
  <c r="G242" i="6"/>
  <c r="E243" i="6"/>
  <c r="G243" i="6"/>
  <c r="G244" i="6"/>
  <c r="E245" i="6"/>
  <c r="F245" i="6"/>
  <c r="G245" i="6"/>
  <c r="E246" i="6"/>
  <c r="F246" i="6"/>
  <c r="G246" i="6"/>
  <c r="G247" i="6"/>
  <c r="G248" i="6"/>
  <c r="G249" i="6"/>
  <c r="E250" i="6"/>
  <c r="F250" i="6"/>
  <c r="G250" i="6"/>
  <c r="E251" i="6"/>
  <c r="F251" i="6"/>
  <c r="G251" i="6"/>
  <c r="E252" i="6"/>
  <c r="F252" i="6"/>
  <c r="G252" i="6"/>
  <c r="E253" i="6"/>
  <c r="F253" i="6"/>
  <c r="G253" i="6"/>
  <c r="E254" i="6"/>
  <c r="F254" i="6"/>
  <c r="G254" i="6"/>
  <c r="E255" i="6"/>
  <c r="F255" i="6"/>
  <c r="G255" i="6"/>
  <c r="E256" i="6"/>
  <c r="F256" i="6"/>
  <c r="G256" i="6"/>
  <c r="E257" i="6"/>
  <c r="F257" i="6"/>
  <c r="G257" i="6"/>
  <c r="E258" i="6"/>
  <c r="F258" i="6"/>
  <c r="G258" i="6"/>
  <c r="E259" i="6"/>
  <c r="F259" i="6"/>
  <c r="G259" i="6"/>
  <c r="E260" i="6"/>
  <c r="G260" i="6"/>
  <c r="E261" i="6"/>
  <c r="F261" i="6"/>
  <c r="G261" i="6"/>
  <c r="E262" i="6"/>
  <c r="F262" i="6"/>
  <c r="G262" i="6"/>
  <c r="E263" i="6"/>
  <c r="F263" i="6"/>
  <c r="G263" i="6"/>
  <c r="E264" i="6"/>
  <c r="F264" i="6"/>
  <c r="G264" i="6"/>
  <c r="E265" i="6"/>
  <c r="F265" i="6"/>
  <c r="G265" i="6"/>
  <c r="E266" i="6"/>
  <c r="F266" i="6"/>
  <c r="G266" i="6"/>
  <c r="E267" i="6"/>
  <c r="F267" i="6"/>
  <c r="G267" i="6"/>
  <c r="E268" i="6"/>
  <c r="G268" i="6"/>
  <c r="E269" i="6"/>
  <c r="F269" i="6"/>
  <c r="G269" i="6"/>
  <c r="E270" i="6"/>
  <c r="F270" i="6"/>
  <c r="G270" i="6"/>
  <c r="E271" i="6"/>
  <c r="F271" i="6"/>
  <c r="G271" i="6"/>
  <c r="E272" i="6"/>
  <c r="F272" i="6"/>
  <c r="G272" i="6"/>
  <c r="G273" i="6"/>
  <c r="E274" i="6"/>
  <c r="F274" i="6"/>
  <c r="G274" i="6"/>
  <c r="E275" i="6"/>
  <c r="F275" i="6"/>
  <c r="G275" i="6"/>
  <c r="E276" i="6"/>
  <c r="F276" i="6"/>
  <c r="G276" i="6"/>
  <c r="E277" i="6"/>
  <c r="F277" i="6"/>
  <c r="G277" i="6"/>
  <c r="E278" i="6"/>
  <c r="F278" i="6"/>
  <c r="G278" i="6"/>
  <c r="E279" i="6"/>
  <c r="F279" i="6"/>
  <c r="G279" i="6"/>
  <c r="E280" i="6"/>
  <c r="F280" i="6"/>
  <c r="G280" i="6"/>
  <c r="E281" i="6"/>
  <c r="F281" i="6"/>
  <c r="G281" i="6"/>
  <c r="E282" i="6"/>
  <c r="F282" i="6"/>
  <c r="G282" i="6"/>
  <c r="E283" i="6"/>
  <c r="F283" i="6"/>
  <c r="G283" i="6"/>
  <c r="E284" i="6"/>
  <c r="F284" i="6"/>
  <c r="G284" i="6"/>
  <c r="E285" i="6"/>
  <c r="F285" i="6"/>
  <c r="G285" i="6"/>
  <c r="G286" i="6"/>
  <c r="E287" i="6"/>
  <c r="F287" i="6"/>
  <c r="G287" i="6"/>
  <c r="E288" i="6"/>
  <c r="F288" i="6"/>
  <c r="G288" i="6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E172" i="5"/>
  <c r="F172" i="5"/>
  <c r="G172" i="5"/>
  <c r="G173" i="5"/>
  <c r="G174" i="5"/>
  <c r="G175" i="5"/>
  <c r="G176" i="5"/>
  <c r="G177" i="5"/>
  <c r="G178" i="5"/>
  <c r="G179" i="5"/>
  <c r="E180" i="5"/>
  <c r="F180" i="5"/>
  <c r="G180" i="5"/>
  <c r="G181" i="5"/>
  <c r="G182" i="5"/>
  <c r="G183" i="5"/>
  <c r="G184" i="5"/>
  <c r="G185" i="5"/>
  <c r="G186" i="5"/>
  <c r="G187" i="5"/>
  <c r="G188" i="5"/>
  <c r="G189" i="5"/>
  <c r="F190" i="5"/>
  <c r="G190" i="5"/>
  <c r="E191" i="5"/>
  <c r="F191" i="5"/>
  <c r="G191" i="5"/>
  <c r="G192" i="5"/>
  <c r="G193" i="5"/>
  <c r="E194" i="5"/>
  <c r="F194" i="5"/>
  <c r="G194" i="5"/>
  <c r="G195" i="5"/>
  <c r="G196" i="5"/>
  <c r="F197" i="5"/>
  <c r="G197" i="5"/>
  <c r="E198" i="5"/>
  <c r="F198" i="5"/>
  <c r="G198" i="5"/>
  <c r="G199" i="5"/>
  <c r="F200" i="5"/>
  <c r="G200" i="5"/>
  <c r="F201" i="5"/>
  <c r="G201" i="5"/>
  <c r="F202" i="5"/>
  <c r="G202" i="5"/>
  <c r="G203" i="5"/>
  <c r="E204" i="5"/>
  <c r="G204" i="5"/>
  <c r="G205" i="5"/>
  <c r="G206" i="5"/>
  <c r="E207" i="5"/>
  <c r="F207" i="5"/>
  <c r="G207" i="5"/>
  <c r="G208" i="5"/>
  <c r="G209" i="5"/>
  <c r="G210" i="5"/>
  <c r="G211" i="5"/>
  <c r="G212" i="5"/>
  <c r="G213" i="5"/>
  <c r="G214" i="5"/>
  <c r="E215" i="5"/>
  <c r="G215" i="5"/>
  <c r="G216" i="5"/>
  <c r="E217" i="5"/>
  <c r="F217" i="5"/>
  <c r="G217" i="5"/>
  <c r="G218" i="5"/>
  <c r="G219" i="5"/>
  <c r="G220" i="5"/>
  <c r="E221" i="5"/>
  <c r="F221" i="5"/>
  <c r="G221" i="5"/>
  <c r="G222" i="5"/>
  <c r="G223" i="5"/>
  <c r="E224" i="5"/>
  <c r="F224" i="5"/>
  <c r="G224" i="5"/>
  <c r="E225" i="5"/>
  <c r="F225" i="5"/>
  <c r="G225" i="5"/>
  <c r="G226" i="5"/>
  <c r="E227" i="5"/>
  <c r="F227" i="5"/>
  <c r="G227" i="5"/>
  <c r="G228" i="5"/>
  <c r="G229" i="5"/>
  <c r="G230" i="5"/>
  <c r="G231" i="5"/>
  <c r="G232" i="5"/>
  <c r="G233" i="5"/>
  <c r="G234" i="5"/>
  <c r="G235" i="5"/>
  <c r="E236" i="5"/>
  <c r="G236" i="5"/>
  <c r="G237" i="5"/>
  <c r="G238" i="5"/>
  <c r="G239" i="5"/>
  <c r="G240" i="5"/>
  <c r="E241" i="5"/>
  <c r="F241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E255" i="5"/>
  <c r="G255" i="5"/>
  <c r="G256" i="5"/>
  <c r="G257" i="5"/>
  <c r="G258" i="5"/>
  <c r="G259" i="5"/>
  <c r="E260" i="5"/>
  <c r="F260" i="5"/>
  <c r="G260" i="5"/>
  <c r="G261" i="5"/>
  <c r="G262" i="5"/>
  <c r="G263" i="5"/>
  <c r="G264" i="5"/>
  <c r="G265" i="5"/>
  <c r="G266" i="5"/>
  <c r="G267" i="5"/>
  <c r="G268" i="5"/>
  <c r="E269" i="5"/>
  <c r="F269" i="5"/>
  <c r="G269" i="5"/>
  <c r="G270" i="5"/>
  <c r="F271" i="5"/>
  <c r="G271" i="5"/>
  <c r="G272" i="5"/>
  <c r="G273" i="5"/>
  <c r="E274" i="5"/>
  <c r="F274" i="5"/>
  <c r="G274" i="5"/>
  <c r="E275" i="5"/>
  <c r="F275" i="5"/>
  <c r="G275" i="5"/>
  <c r="E276" i="5"/>
  <c r="F276" i="5"/>
  <c r="G276" i="5"/>
  <c r="E277" i="5"/>
  <c r="F277" i="5"/>
  <c r="G277" i="5"/>
  <c r="E278" i="5"/>
  <c r="G278" i="5"/>
  <c r="F279" i="5"/>
  <c r="G279" i="5"/>
  <c r="E280" i="5"/>
  <c r="F280" i="5"/>
  <c r="G280" i="5"/>
  <c r="G281" i="5"/>
  <c r="E282" i="5"/>
  <c r="G282" i="5"/>
  <c r="G283" i="5"/>
  <c r="E284" i="5"/>
  <c r="F284" i="5"/>
  <c r="G284" i="5"/>
  <c r="G285" i="5"/>
  <c r="G286" i="5"/>
  <c r="F287" i="5"/>
  <c r="G287" i="5"/>
  <c r="E288" i="5"/>
  <c r="G288" i="5"/>
  <c r="G153" i="4"/>
  <c r="F154" i="4"/>
  <c r="G154" i="4"/>
  <c r="E155" i="4"/>
  <c r="F155" i="4"/>
  <c r="G155" i="4"/>
  <c r="G156" i="4"/>
  <c r="G157" i="4"/>
  <c r="F158" i="4"/>
  <c r="G158" i="4"/>
  <c r="E159" i="4"/>
  <c r="F159" i="4"/>
  <c r="G159" i="4"/>
  <c r="E160" i="4"/>
  <c r="F160" i="4"/>
  <c r="G160" i="4"/>
  <c r="E161" i="4"/>
  <c r="G161" i="4"/>
  <c r="E162" i="4"/>
  <c r="F162" i="4"/>
  <c r="G162" i="4"/>
  <c r="E163" i="4"/>
  <c r="F163" i="4"/>
  <c r="G163" i="4"/>
  <c r="E164" i="4"/>
  <c r="F164" i="4"/>
  <c r="G164" i="4"/>
  <c r="G165" i="4"/>
  <c r="E166" i="4"/>
  <c r="G166" i="4"/>
  <c r="G167" i="4"/>
  <c r="E168" i="4"/>
  <c r="F168" i="4"/>
  <c r="G168" i="4"/>
  <c r="G169" i="4"/>
  <c r="F170" i="4"/>
  <c r="G170" i="4"/>
  <c r="E171" i="4"/>
  <c r="F171" i="4"/>
  <c r="G171" i="4"/>
  <c r="E172" i="4"/>
  <c r="F172" i="4"/>
  <c r="G172" i="4"/>
  <c r="E173" i="4"/>
  <c r="F173" i="4"/>
  <c r="G173" i="4"/>
  <c r="G174" i="4"/>
  <c r="G175" i="4"/>
  <c r="E176" i="4"/>
  <c r="F176" i="4"/>
  <c r="G176" i="4"/>
  <c r="E177" i="4"/>
  <c r="F177" i="4"/>
  <c r="G177" i="4"/>
  <c r="G178" i="4"/>
  <c r="E179" i="4"/>
  <c r="G179" i="4"/>
  <c r="E180" i="4"/>
  <c r="F180" i="4"/>
  <c r="G180" i="4"/>
  <c r="E181" i="4"/>
  <c r="F181" i="4"/>
  <c r="G181" i="4"/>
  <c r="F182" i="4"/>
  <c r="G182" i="4"/>
  <c r="E183" i="4"/>
  <c r="F183" i="4"/>
  <c r="G183" i="4"/>
  <c r="E184" i="4"/>
  <c r="F184" i="4"/>
  <c r="G184" i="4"/>
  <c r="E185" i="4"/>
  <c r="F185" i="4"/>
  <c r="G185" i="4"/>
  <c r="G186" i="4"/>
  <c r="E187" i="4"/>
  <c r="F187" i="4"/>
  <c r="G187" i="4"/>
  <c r="E188" i="4"/>
  <c r="F188" i="4"/>
  <c r="G188" i="4"/>
  <c r="E189" i="4"/>
  <c r="F189" i="4"/>
  <c r="G189" i="4"/>
  <c r="E190" i="4"/>
  <c r="F190" i="4"/>
  <c r="G190" i="4"/>
  <c r="E191" i="4"/>
  <c r="F191" i="4"/>
  <c r="G191" i="4"/>
  <c r="E192" i="4"/>
  <c r="F192" i="4"/>
  <c r="G192" i="4"/>
  <c r="E193" i="4"/>
  <c r="G193" i="4"/>
  <c r="E194" i="4"/>
  <c r="F194" i="4"/>
  <c r="G194" i="4"/>
  <c r="E195" i="4"/>
  <c r="F195" i="4"/>
  <c r="G195" i="4"/>
  <c r="G196" i="4"/>
  <c r="E197" i="4"/>
  <c r="F197" i="4"/>
  <c r="G197" i="4"/>
  <c r="E198" i="4"/>
  <c r="F198" i="4"/>
  <c r="G198" i="4"/>
  <c r="F199" i="4"/>
  <c r="G199" i="4"/>
  <c r="E200" i="4"/>
  <c r="F200" i="4"/>
  <c r="G200" i="4"/>
  <c r="G201" i="4"/>
  <c r="F202" i="4"/>
  <c r="G202" i="4"/>
  <c r="E203" i="4"/>
  <c r="F203" i="4"/>
  <c r="G203" i="4"/>
  <c r="E204" i="4"/>
  <c r="F204" i="4"/>
  <c r="G204" i="4"/>
  <c r="G205" i="4"/>
  <c r="G206" i="4"/>
  <c r="E207" i="4"/>
  <c r="F207" i="4"/>
  <c r="G207" i="4"/>
  <c r="G208" i="4"/>
  <c r="F209" i="4"/>
  <c r="G209" i="4"/>
  <c r="G210" i="4"/>
  <c r="E211" i="4"/>
  <c r="G211" i="4"/>
  <c r="E212" i="4"/>
  <c r="F212" i="4"/>
  <c r="G212" i="4"/>
  <c r="G213" i="4"/>
  <c r="G214" i="4"/>
  <c r="E215" i="4"/>
  <c r="F215" i="4"/>
  <c r="G215" i="4"/>
  <c r="F216" i="4"/>
  <c r="G216" i="4"/>
  <c r="E217" i="4"/>
  <c r="F217" i="4"/>
  <c r="G217" i="4"/>
  <c r="E218" i="4"/>
  <c r="F218" i="4"/>
  <c r="G218" i="4"/>
  <c r="G219" i="4"/>
  <c r="E220" i="4"/>
  <c r="F220" i="4"/>
  <c r="G220" i="4"/>
  <c r="E221" i="4"/>
  <c r="F221" i="4"/>
  <c r="G221" i="4"/>
  <c r="E222" i="4"/>
  <c r="F222" i="4"/>
  <c r="G222" i="4"/>
  <c r="E223" i="4"/>
  <c r="F223" i="4"/>
  <c r="G223" i="4"/>
  <c r="E224" i="4"/>
  <c r="F224" i="4"/>
  <c r="G224" i="4"/>
  <c r="E225" i="4"/>
  <c r="F225" i="4"/>
  <c r="G225" i="4"/>
  <c r="E226" i="4"/>
  <c r="F226" i="4"/>
  <c r="G226" i="4"/>
  <c r="E227" i="4"/>
  <c r="F227" i="4"/>
  <c r="G227" i="4"/>
  <c r="E228" i="4"/>
  <c r="F228" i="4"/>
  <c r="G228" i="4"/>
  <c r="G229" i="4"/>
  <c r="G230" i="4"/>
  <c r="E231" i="4"/>
  <c r="F231" i="4"/>
  <c r="G231" i="4"/>
  <c r="G232" i="4"/>
  <c r="E233" i="4"/>
  <c r="F233" i="4"/>
  <c r="G233" i="4"/>
  <c r="E234" i="4"/>
  <c r="F234" i="4"/>
  <c r="G234" i="4"/>
  <c r="G235" i="4"/>
  <c r="E236" i="4"/>
  <c r="F236" i="4"/>
  <c r="G236" i="4"/>
  <c r="G237" i="4"/>
  <c r="G238" i="4"/>
  <c r="G239" i="4"/>
  <c r="E240" i="4"/>
  <c r="F240" i="4"/>
  <c r="G240" i="4"/>
  <c r="E241" i="4"/>
  <c r="F241" i="4"/>
  <c r="G241" i="4"/>
  <c r="E242" i="4"/>
  <c r="F242" i="4"/>
  <c r="G242" i="4"/>
  <c r="E243" i="4"/>
  <c r="F243" i="4"/>
  <c r="G243" i="4"/>
  <c r="G244" i="4"/>
  <c r="F245" i="4"/>
  <c r="G245" i="4"/>
  <c r="E246" i="4"/>
  <c r="F246" i="4"/>
  <c r="G246" i="4"/>
  <c r="G247" i="4"/>
  <c r="E248" i="4"/>
  <c r="G248" i="4"/>
  <c r="G249" i="4"/>
  <c r="E250" i="4"/>
  <c r="G250" i="4"/>
  <c r="E251" i="4"/>
  <c r="F251" i="4"/>
  <c r="G251" i="4"/>
  <c r="E252" i="4"/>
  <c r="F252" i="4"/>
  <c r="G252" i="4"/>
  <c r="G253" i="4"/>
  <c r="E254" i="4"/>
  <c r="F254" i="4"/>
  <c r="G254" i="4"/>
  <c r="E255" i="4"/>
  <c r="F255" i="4"/>
  <c r="G255" i="4"/>
  <c r="G256" i="4"/>
  <c r="E257" i="4"/>
  <c r="F257" i="4"/>
  <c r="G257" i="4"/>
  <c r="E258" i="4"/>
  <c r="F258" i="4"/>
  <c r="G258" i="4"/>
  <c r="E259" i="4"/>
  <c r="G259" i="4"/>
  <c r="E260" i="4"/>
  <c r="F260" i="4"/>
  <c r="G260" i="4"/>
  <c r="E261" i="4"/>
  <c r="F261" i="4"/>
  <c r="G261" i="4"/>
  <c r="E262" i="4"/>
  <c r="F262" i="4"/>
  <c r="G262" i="4"/>
  <c r="E263" i="4"/>
  <c r="F263" i="4"/>
  <c r="G263" i="4"/>
  <c r="E264" i="4"/>
  <c r="F264" i="4"/>
  <c r="G264" i="4"/>
  <c r="E265" i="4"/>
  <c r="F265" i="4"/>
  <c r="G265" i="4"/>
  <c r="G266" i="4"/>
  <c r="E267" i="4"/>
  <c r="F267" i="4"/>
  <c r="G267" i="4"/>
  <c r="G268" i="4"/>
  <c r="E269" i="4"/>
  <c r="F269" i="4"/>
  <c r="G269" i="4"/>
  <c r="E270" i="4"/>
  <c r="F270" i="4"/>
  <c r="G270" i="4"/>
  <c r="E271" i="4"/>
  <c r="F271" i="4"/>
  <c r="G271" i="4"/>
  <c r="E272" i="4"/>
  <c r="F272" i="4"/>
  <c r="G272" i="4"/>
  <c r="E273" i="4"/>
  <c r="G273" i="4"/>
  <c r="E274" i="4"/>
  <c r="F274" i="4"/>
  <c r="G274" i="4"/>
  <c r="E275" i="4"/>
  <c r="F275" i="4"/>
  <c r="G275" i="4"/>
  <c r="E276" i="4"/>
  <c r="F276" i="4"/>
  <c r="G276" i="4"/>
  <c r="E277" i="4"/>
  <c r="F277" i="4"/>
  <c r="G277" i="4"/>
  <c r="E278" i="4"/>
  <c r="F278" i="4"/>
  <c r="G278" i="4"/>
  <c r="E279" i="4"/>
  <c r="F279" i="4"/>
  <c r="G279" i="4"/>
  <c r="E280" i="4"/>
  <c r="F280" i="4"/>
  <c r="G280" i="4"/>
  <c r="E281" i="4"/>
  <c r="F281" i="4"/>
  <c r="G281" i="4"/>
  <c r="E282" i="4"/>
  <c r="F282" i="4"/>
  <c r="G282" i="4"/>
  <c r="E283" i="4"/>
  <c r="F283" i="4"/>
  <c r="G283" i="4"/>
  <c r="E284" i="4"/>
  <c r="F284" i="4"/>
  <c r="G284" i="4"/>
  <c r="E285" i="4"/>
  <c r="F285" i="4"/>
  <c r="G285" i="4"/>
  <c r="E286" i="4"/>
  <c r="F286" i="4"/>
  <c r="G286" i="4"/>
  <c r="E287" i="4"/>
  <c r="F287" i="4"/>
  <c r="G287" i="4"/>
  <c r="E288" i="4"/>
  <c r="F288" i="4"/>
  <c r="G288" i="4"/>
  <c r="G153" i="3"/>
  <c r="G154" i="3"/>
  <c r="E155" i="3"/>
  <c r="F155" i="3"/>
  <c r="G155" i="3"/>
  <c r="G156" i="3"/>
  <c r="G157" i="3"/>
  <c r="G158" i="3"/>
  <c r="G159" i="3"/>
  <c r="E160" i="3"/>
  <c r="F160" i="3"/>
  <c r="G160" i="3"/>
  <c r="E161" i="3"/>
  <c r="G161" i="3"/>
  <c r="F162" i="3"/>
  <c r="G162" i="3"/>
  <c r="G163" i="3"/>
  <c r="F164" i="3"/>
  <c r="G164" i="3"/>
  <c r="G165" i="3"/>
  <c r="G166" i="3"/>
  <c r="G167" i="3"/>
  <c r="G168" i="3"/>
  <c r="G169" i="3"/>
  <c r="G170" i="3"/>
  <c r="E171" i="3"/>
  <c r="F171" i="3"/>
  <c r="G171" i="3"/>
  <c r="E172" i="3"/>
  <c r="G172" i="3"/>
  <c r="G173" i="3"/>
  <c r="G174" i="3"/>
  <c r="G175" i="3"/>
  <c r="G176" i="3"/>
  <c r="G177" i="3"/>
  <c r="G178" i="3"/>
  <c r="G179" i="3"/>
  <c r="E180" i="3"/>
  <c r="F180" i="3"/>
  <c r="G180" i="3"/>
  <c r="F181" i="3"/>
  <c r="G181" i="3"/>
  <c r="G182" i="3"/>
  <c r="G183" i="3"/>
  <c r="F184" i="3"/>
  <c r="G184" i="3"/>
  <c r="E185" i="3"/>
  <c r="G185" i="3"/>
  <c r="G186" i="3"/>
  <c r="G187" i="3"/>
  <c r="G188" i="3"/>
  <c r="E189" i="3"/>
  <c r="G189" i="3"/>
  <c r="G190" i="3"/>
  <c r="E191" i="3"/>
  <c r="F191" i="3"/>
  <c r="G191" i="3"/>
  <c r="F192" i="3"/>
  <c r="G192" i="3"/>
  <c r="E193" i="3"/>
  <c r="F193" i="3"/>
  <c r="G193" i="3"/>
  <c r="E194" i="3"/>
  <c r="F194" i="3"/>
  <c r="G194" i="3"/>
  <c r="E195" i="3"/>
  <c r="F195" i="3"/>
  <c r="G195" i="3"/>
  <c r="G196" i="3"/>
  <c r="E197" i="3"/>
  <c r="F197" i="3"/>
  <c r="G197" i="3"/>
  <c r="E198" i="3"/>
  <c r="F198" i="3"/>
  <c r="G198" i="3"/>
  <c r="G199" i="3"/>
  <c r="E200" i="3"/>
  <c r="F200" i="3"/>
  <c r="G200" i="3"/>
  <c r="E201" i="3"/>
  <c r="F201" i="3"/>
  <c r="G201" i="3"/>
  <c r="G202" i="3"/>
  <c r="G203" i="3"/>
  <c r="E204" i="3"/>
  <c r="F204" i="3"/>
  <c r="G204" i="3"/>
  <c r="E205" i="3"/>
  <c r="G205" i="3"/>
  <c r="E206" i="3"/>
  <c r="F206" i="3"/>
  <c r="G206" i="3"/>
  <c r="E207" i="3"/>
  <c r="F207" i="3"/>
  <c r="G207" i="3"/>
  <c r="G208" i="3"/>
  <c r="G209" i="3"/>
  <c r="G210" i="3"/>
  <c r="F211" i="3"/>
  <c r="G211" i="3"/>
  <c r="F212" i="3"/>
  <c r="G212" i="3"/>
  <c r="G213" i="3"/>
  <c r="G214" i="3"/>
  <c r="E215" i="3"/>
  <c r="F215" i="3"/>
  <c r="G215" i="3"/>
  <c r="G216" i="3"/>
  <c r="E217" i="3"/>
  <c r="F217" i="3"/>
  <c r="G217" i="3"/>
  <c r="E218" i="3"/>
  <c r="F218" i="3"/>
  <c r="G218" i="3"/>
  <c r="G219" i="3"/>
  <c r="E220" i="3"/>
  <c r="F220" i="3"/>
  <c r="G220" i="3"/>
  <c r="F221" i="3"/>
  <c r="G221" i="3"/>
  <c r="G222" i="3"/>
  <c r="G223" i="3"/>
  <c r="E224" i="3"/>
  <c r="F224" i="3"/>
  <c r="G224" i="3"/>
  <c r="E225" i="3"/>
  <c r="F225" i="3"/>
  <c r="G225" i="3"/>
  <c r="G226" i="3"/>
  <c r="E227" i="3"/>
  <c r="F227" i="3"/>
  <c r="G227" i="3"/>
  <c r="G228" i="3"/>
  <c r="G229" i="3"/>
  <c r="G230" i="3"/>
  <c r="G231" i="3"/>
  <c r="G232" i="3"/>
  <c r="E233" i="3"/>
  <c r="F233" i="3"/>
  <c r="G233" i="3"/>
  <c r="E234" i="3"/>
  <c r="G234" i="3"/>
  <c r="G235" i="3"/>
  <c r="E236" i="3"/>
  <c r="F236" i="3"/>
  <c r="G236" i="3"/>
  <c r="G237" i="3"/>
  <c r="G238" i="3"/>
  <c r="G239" i="3"/>
  <c r="G240" i="3"/>
  <c r="E241" i="3"/>
  <c r="F241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E255" i="3"/>
  <c r="F255" i="3"/>
  <c r="G255" i="3"/>
  <c r="G256" i="3"/>
  <c r="G257" i="3"/>
  <c r="E258" i="3"/>
  <c r="G258" i="3"/>
  <c r="G259" i="3"/>
  <c r="E260" i="3"/>
  <c r="F260" i="3"/>
  <c r="G260" i="3"/>
  <c r="F261" i="3"/>
  <c r="G261" i="3"/>
  <c r="G262" i="3"/>
  <c r="G263" i="3"/>
  <c r="E264" i="3"/>
  <c r="G264" i="3"/>
  <c r="E265" i="3"/>
  <c r="F265" i="3"/>
  <c r="G265" i="3"/>
  <c r="E266" i="3"/>
  <c r="F266" i="3"/>
  <c r="G266" i="3"/>
  <c r="G267" i="3"/>
  <c r="G268" i="3"/>
  <c r="E269" i="3"/>
  <c r="F269" i="3"/>
  <c r="G269" i="3"/>
  <c r="F270" i="3"/>
  <c r="G270" i="3"/>
  <c r="E271" i="3"/>
  <c r="F271" i="3"/>
  <c r="G271" i="3"/>
  <c r="E272" i="3"/>
  <c r="G272" i="3"/>
  <c r="G273" i="3"/>
  <c r="E274" i="3"/>
  <c r="F274" i="3"/>
  <c r="G274" i="3"/>
  <c r="E275" i="3"/>
  <c r="F275" i="3"/>
  <c r="G275" i="3"/>
  <c r="E276" i="3"/>
  <c r="F276" i="3"/>
  <c r="G276" i="3"/>
  <c r="E277" i="3"/>
  <c r="F277" i="3"/>
  <c r="G277" i="3"/>
  <c r="E278" i="3"/>
  <c r="F278" i="3"/>
  <c r="G278" i="3"/>
  <c r="E279" i="3"/>
  <c r="F279" i="3"/>
  <c r="G279" i="3"/>
  <c r="E280" i="3"/>
  <c r="F280" i="3"/>
  <c r="G280" i="3"/>
  <c r="G281" i="3"/>
  <c r="G282" i="3"/>
  <c r="E283" i="3"/>
  <c r="G283" i="3"/>
  <c r="E284" i="3"/>
  <c r="F284" i="3"/>
  <c r="G284" i="3"/>
  <c r="E285" i="3"/>
  <c r="F285" i="3"/>
  <c r="G285" i="3"/>
  <c r="E286" i="3"/>
  <c r="F286" i="3"/>
  <c r="G286" i="3"/>
  <c r="G287" i="3"/>
  <c r="E288" i="3"/>
  <c r="F288" i="3"/>
  <c r="G288" i="3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E171" i="2"/>
  <c r="F171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E191" i="2"/>
  <c r="G191" i="2"/>
  <c r="F192" i="2"/>
  <c r="G192" i="2"/>
  <c r="G193" i="2"/>
  <c r="F194" i="2"/>
  <c r="G194" i="2"/>
  <c r="G195" i="2"/>
  <c r="G196" i="2"/>
  <c r="F197" i="2"/>
  <c r="G197" i="2"/>
  <c r="F198" i="2"/>
  <c r="G198" i="2"/>
  <c r="G199" i="2"/>
  <c r="G200" i="2"/>
  <c r="G201" i="2"/>
  <c r="G202" i="2"/>
  <c r="G203" i="2"/>
  <c r="E204" i="2"/>
  <c r="G204" i="2"/>
  <c r="G205" i="2"/>
  <c r="G206" i="2"/>
  <c r="F207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E221" i="2"/>
  <c r="G221" i="2"/>
  <c r="G222" i="2"/>
  <c r="G223" i="2"/>
  <c r="E224" i="2"/>
  <c r="F224" i="2"/>
  <c r="G224" i="2"/>
  <c r="E225" i="2"/>
  <c r="F225" i="2"/>
  <c r="G225" i="2"/>
  <c r="G226" i="2"/>
  <c r="G227" i="2"/>
  <c r="G228" i="2"/>
  <c r="G229" i="2"/>
  <c r="G230" i="2"/>
  <c r="G231" i="2"/>
  <c r="G232" i="2"/>
  <c r="F233" i="2"/>
  <c r="G233" i="2"/>
  <c r="G234" i="2"/>
  <c r="G235" i="2"/>
  <c r="E236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E255" i="2"/>
  <c r="F255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E269" i="2"/>
  <c r="F269" i="2"/>
  <c r="G269" i="2"/>
  <c r="G270" i="2"/>
  <c r="E271" i="2"/>
  <c r="F271" i="2"/>
  <c r="G271" i="2"/>
  <c r="G272" i="2"/>
  <c r="G273" i="2"/>
  <c r="G274" i="2"/>
  <c r="G275" i="2"/>
  <c r="G276" i="2"/>
  <c r="E277" i="2"/>
  <c r="G277" i="2"/>
  <c r="F278" i="2"/>
  <c r="G278" i="2"/>
  <c r="G279" i="2"/>
  <c r="G280" i="2"/>
  <c r="G281" i="2"/>
  <c r="G282" i="2"/>
  <c r="G283" i="2"/>
  <c r="E284" i="2"/>
  <c r="F284" i="2"/>
  <c r="G284" i="2"/>
  <c r="G285" i="2"/>
  <c r="G286" i="2"/>
  <c r="F287" i="2"/>
  <c r="G287" i="2"/>
  <c r="G288" i="2"/>
  <c r="E153" i="1"/>
  <c r="F153" i="1"/>
  <c r="G153" i="1"/>
  <c r="E154" i="1"/>
  <c r="F154" i="1"/>
  <c r="G154" i="1"/>
  <c r="E155" i="1"/>
  <c r="F155" i="1"/>
  <c r="G155" i="1"/>
  <c r="E156" i="1"/>
  <c r="F156" i="1"/>
  <c r="G156" i="1"/>
  <c r="F157" i="1"/>
  <c r="G157" i="1"/>
  <c r="E158" i="1"/>
  <c r="F158" i="1"/>
  <c r="G158" i="1"/>
  <c r="E159" i="1"/>
  <c r="F159" i="1"/>
  <c r="G159" i="1"/>
  <c r="E160" i="1"/>
  <c r="F160" i="1"/>
  <c r="G160" i="1"/>
  <c r="E161" i="1"/>
  <c r="F161" i="1"/>
  <c r="G161" i="1"/>
  <c r="E162" i="1"/>
  <c r="F162" i="1"/>
  <c r="G162" i="1"/>
  <c r="F163" i="1"/>
  <c r="G163" i="1"/>
  <c r="E164" i="1"/>
  <c r="F164" i="1"/>
  <c r="G164" i="1"/>
  <c r="E165" i="1"/>
  <c r="F165" i="1"/>
  <c r="G165" i="1"/>
  <c r="E166" i="1"/>
  <c r="F166" i="1"/>
  <c r="G166" i="1"/>
  <c r="E167" i="1"/>
  <c r="F167" i="1"/>
  <c r="G167" i="1"/>
  <c r="E168" i="1"/>
  <c r="F168" i="1"/>
  <c r="G168" i="1"/>
  <c r="E169" i="1"/>
  <c r="F169" i="1"/>
  <c r="G169" i="1"/>
  <c r="E170" i="1"/>
  <c r="F170" i="1"/>
  <c r="G170" i="1"/>
  <c r="E171" i="1"/>
  <c r="F171" i="1"/>
  <c r="G171" i="1"/>
  <c r="E172" i="1"/>
  <c r="F172" i="1"/>
  <c r="G172" i="1"/>
  <c r="G173" i="1"/>
  <c r="E174" i="1"/>
  <c r="F174" i="1"/>
  <c r="G174" i="1"/>
  <c r="G175" i="1"/>
  <c r="F176" i="1"/>
  <c r="G176" i="1"/>
  <c r="F177" i="1"/>
  <c r="G177" i="1"/>
  <c r="F178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E186" i="1"/>
  <c r="F186" i="1"/>
  <c r="G186" i="1"/>
  <c r="E187" i="1"/>
  <c r="F187" i="1"/>
  <c r="G187" i="1"/>
  <c r="E188" i="1"/>
  <c r="F188" i="1"/>
  <c r="G188" i="1"/>
  <c r="E189" i="1"/>
  <c r="F189" i="1"/>
  <c r="G189" i="1"/>
  <c r="E190" i="1"/>
  <c r="F190" i="1"/>
  <c r="G190" i="1"/>
  <c r="E191" i="1"/>
  <c r="F191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F196" i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H200" i="1" s="1"/>
  <c r="E201" i="1"/>
  <c r="F201" i="1"/>
  <c r="G201" i="1"/>
  <c r="F202" i="1"/>
  <c r="G202" i="1"/>
  <c r="E203" i="1"/>
  <c r="F203" i="1"/>
  <c r="G203" i="1"/>
  <c r="E204" i="1"/>
  <c r="F204" i="1"/>
  <c r="G204" i="1"/>
  <c r="E205" i="1"/>
  <c r="G205" i="1"/>
  <c r="E206" i="1"/>
  <c r="F206" i="1"/>
  <c r="G206" i="1"/>
  <c r="E207" i="1"/>
  <c r="F207" i="1"/>
  <c r="G207" i="1"/>
  <c r="E208" i="1"/>
  <c r="F208" i="1"/>
  <c r="G208" i="1"/>
  <c r="E209" i="1"/>
  <c r="F209" i="1"/>
  <c r="G209" i="1"/>
  <c r="E210" i="1"/>
  <c r="F210" i="1"/>
  <c r="G210" i="1"/>
  <c r="E211" i="1"/>
  <c r="F211" i="1"/>
  <c r="G211" i="1"/>
  <c r="E212" i="1"/>
  <c r="F212" i="1"/>
  <c r="G212" i="1"/>
  <c r="E213" i="1"/>
  <c r="F213" i="1"/>
  <c r="G213" i="1"/>
  <c r="E214" i="1"/>
  <c r="F214" i="1"/>
  <c r="G214" i="1"/>
  <c r="E215" i="1"/>
  <c r="F215" i="1"/>
  <c r="G215" i="1"/>
  <c r="E216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E223" i="1"/>
  <c r="F223" i="1"/>
  <c r="G223" i="1"/>
  <c r="E224" i="1"/>
  <c r="F224" i="1"/>
  <c r="G224" i="1"/>
  <c r="E225" i="1"/>
  <c r="F225" i="1"/>
  <c r="G225" i="1"/>
  <c r="E226" i="1"/>
  <c r="F226" i="1"/>
  <c r="G226" i="1"/>
  <c r="E227" i="1"/>
  <c r="F227" i="1"/>
  <c r="G227" i="1"/>
  <c r="E228" i="1"/>
  <c r="G228" i="1"/>
  <c r="E229" i="1"/>
  <c r="F229" i="1"/>
  <c r="G229" i="1"/>
  <c r="E230" i="1"/>
  <c r="F230" i="1"/>
  <c r="G230" i="1"/>
  <c r="F231" i="1"/>
  <c r="G231" i="1"/>
  <c r="E232" i="1"/>
  <c r="G232" i="1"/>
  <c r="E233" i="1"/>
  <c r="F233" i="1"/>
  <c r="G233" i="1"/>
  <c r="E234" i="1"/>
  <c r="F234" i="1"/>
  <c r="G234" i="1"/>
  <c r="G235" i="1"/>
  <c r="E236" i="1"/>
  <c r="F236" i="1"/>
  <c r="G236" i="1"/>
  <c r="E237" i="1"/>
  <c r="F237" i="1"/>
  <c r="G237" i="1"/>
  <c r="F238" i="1"/>
  <c r="G238" i="1"/>
  <c r="E239" i="1"/>
  <c r="G239" i="1"/>
  <c r="E240" i="1"/>
  <c r="F240" i="1"/>
  <c r="G240" i="1"/>
  <c r="E241" i="1"/>
  <c r="F241" i="1"/>
  <c r="G241" i="1"/>
  <c r="E242" i="1"/>
  <c r="F242" i="1"/>
  <c r="G242" i="1"/>
  <c r="F243" i="1"/>
  <c r="G243" i="1"/>
  <c r="F244" i="1"/>
  <c r="G244" i="1"/>
  <c r="E245" i="1"/>
  <c r="F245" i="1"/>
  <c r="G245" i="1"/>
  <c r="H245" i="1" s="1"/>
  <c r="E246" i="1"/>
  <c r="F246" i="1"/>
  <c r="G246" i="1"/>
  <c r="H246" i="1" s="1"/>
  <c r="E247" i="1"/>
  <c r="F247" i="1"/>
  <c r="G247" i="1"/>
  <c r="H247" i="1" s="1"/>
  <c r="E248" i="1"/>
  <c r="F248" i="1"/>
  <c r="G248" i="1"/>
  <c r="H248" i="1" s="1"/>
  <c r="E249" i="1"/>
  <c r="F249" i="1"/>
  <c r="G249" i="1"/>
  <c r="H249" i="1" s="1"/>
  <c r="E250" i="1"/>
  <c r="F250" i="1"/>
  <c r="G250" i="1"/>
  <c r="H250" i="1" s="1"/>
  <c r="E251" i="1"/>
  <c r="F251" i="1"/>
  <c r="G251" i="1"/>
  <c r="H251" i="1" s="1"/>
  <c r="E252" i="1"/>
  <c r="F252" i="1"/>
  <c r="G252" i="1"/>
  <c r="E253" i="1"/>
  <c r="G253" i="1"/>
  <c r="E254" i="1"/>
  <c r="F254" i="1"/>
  <c r="G254" i="1"/>
  <c r="E255" i="1"/>
  <c r="F255" i="1"/>
  <c r="G255" i="1"/>
  <c r="E256" i="1"/>
  <c r="G256" i="1"/>
  <c r="E257" i="1"/>
  <c r="F257" i="1"/>
  <c r="G257" i="1"/>
  <c r="E258" i="1"/>
  <c r="F258" i="1"/>
  <c r="G258" i="1"/>
  <c r="G259" i="1"/>
  <c r="E260" i="1"/>
  <c r="F260" i="1"/>
  <c r="G260" i="1"/>
  <c r="E261" i="1"/>
  <c r="F261" i="1"/>
  <c r="G261" i="1"/>
  <c r="E262" i="1"/>
  <c r="F262" i="1"/>
  <c r="G262" i="1"/>
  <c r="E263" i="1"/>
  <c r="F263" i="1"/>
  <c r="G263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E268" i="1"/>
  <c r="G268" i="1"/>
  <c r="E269" i="1"/>
  <c r="F269" i="1"/>
  <c r="G269" i="1"/>
  <c r="E270" i="1"/>
  <c r="F270" i="1"/>
  <c r="G270" i="1"/>
  <c r="E271" i="1"/>
  <c r="F271" i="1"/>
  <c r="G271" i="1"/>
  <c r="E272" i="1"/>
  <c r="F272" i="1"/>
  <c r="G272" i="1"/>
  <c r="E273" i="1"/>
  <c r="F273" i="1"/>
  <c r="G273" i="1"/>
  <c r="E274" i="1"/>
  <c r="F274" i="1"/>
  <c r="G274" i="1"/>
  <c r="E275" i="1"/>
  <c r="F275" i="1"/>
  <c r="G275" i="1"/>
  <c r="E276" i="1"/>
  <c r="F276" i="1"/>
  <c r="G276" i="1"/>
  <c r="E277" i="1"/>
  <c r="F277" i="1"/>
  <c r="G277" i="1"/>
  <c r="E278" i="1"/>
  <c r="F278" i="1"/>
  <c r="G278" i="1"/>
  <c r="E279" i="1"/>
  <c r="F279" i="1"/>
  <c r="G279" i="1"/>
  <c r="E280" i="1"/>
  <c r="F280" i="1"/>
  <c r="G280" i="1"/>
  <c r="E281" i="1"/>
  <c r="F281" i="1"/>
  <c r="G281" i="1"/>
  <c r="E282" i="1"/>
  <c r="F282" i="1"/>
  <c r="G282" i="1"/>
  <c r="E283" i="1"/>
  <c r="F283" i="1"/>
  <c r="G283" i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E153" i="34"/>
  <c r="F153" i="34"/>
  <c r="G153" i="34"/>
  <c r="G154" i="34"/>
  <c r="E155" i="34"/>
  <c r="F155" i="34"/>
  <c r="G155" i="34"/>
  <c r="E156" i="34"/>
  <c r="F156" i="34"/>
  <c r="G156" i="34"/>
  <c r="G157" i="34"/>
  <c r="E158" i="34"/>
  <c r="G158" i="34"/>
  <c r="E159" i="34"/>
  <c r="G159" i="34"/>
  <c r="E160" i="34"/>
  <c r="F160" i="34"/>
  <c r="G160" i="34"/>
  <c r="E161" i="34"/>
  <c r="F161" i="34"/>
  <c r="G161" i="34"/>
  <c r="E162" i="34"/>
  <c r="F162" i="34"/>
  <c r="G162" i="34"/>
  <c r="E163" i="34"/>
  <c r="F163" i="34"/>
  <c r="G163" i="34"/>
  <c r="E164" i="34"/>
  <c r="F164" i="34"/>
  <c r="G164" i="34"/>
  <c r="G165" i="34"/>
  <c r="E166" i="34"/>
  <c r="F166" i="34"/>
  <c r="G166" i="34"/>
  <c r="E167" i="34"/>
  <c r="F167" i="34"/>
  <c r="G167" i="34"/>
  <c r="E168" i="34"/>
  <c r="F168" i="34"/>
  <c r="G168" i="34"/>
  <c r="E169" i="34"/>
  <c r="F169" i="34"/>
  <c r="G169" i="34"/>
  <c r="E170" i="34"/>
  <c r="F170" i="34"/>
  <c r="G170" i="34"/>
  <c r="E171" i="34"/>
  <c r="F171" i="34"/>
  <c r="G171" i="34"/>
  <c r="E172" i="34"/>
  <c r="F172" i="34"/>
  <c r="G172" i="34"/>
  <c r="H172" i="34" s="1"/>
  <c r="E173" i="34"/>
  <c r="G173" i="34"/>
  <c r="E174" i="34"/>
  <c r="F174" i="34"/>
  <c r="G174" i="34"/>
  <c r="E175" i="34"/>
  <c r="F175" i="34"/>
  <c r="G175" i="34"/>
  <c r="E176" i="34"/>
  <c r="F176" i="34"/>
  <c r="G176" i="34"/>
  <c r="E177" i="34"/>
  <c r="F177" i="34"/>
  <c r="G177" i="34"/>
  <c r="F178" i="34"/>
  <c r="G178" i="34"/>
  <c r="E179" i="34"/>
  <c r="F179" i="34"/>
  <c r="G179" i="34"/>
  <c r="E180" i="34"/>
  <c r="F180" i="34"/>
  <c r="G180" i="34"/>
  <c r="E181" i="34"/>
  <c r="F181" i="34"/>
  <c r="G181" i="34"/>
  <c r="E182" i="34"/>
  <c r="F182" i="34"/>
  <c r="G182" i="34"/>
  <c r="E183" i="34"/>
  <c r="F183" i="34"/>
  <c r="G183" i="34"/>
  <c r="E184" i="34"/>
  <c r="F184" i="34"/>
  <c r="G184" i="34"/>
  <c r="E185" i="34"/>
  <c r="F185" i="34"/>
  <c r="G185" i="34"/>
  <c r="E186" i="34"/>
  <c r="G186" i="34"/>
  <c r="F187" i="34"/>
  <c r="G187" i="34"/>
  <c r="E188" i="34"/>
  <c r="F188" i="34"/>
  <c r="G188" i="34"/>
  <c r="E189" i="34"/>
  <c r="F189" i="34"/>
  <c r="G189" i="34"/>
  <c r="E190" i="34"/>
  <c r="F190" i="34"/>
  <c r="G190" i="34"/>
  <c r="E191" i="34"/>
  <c r="F191" i="34"/>
  <c r="G191" i="34"/>
  <c r="E192" i="34"/>
  <c r="F192" i="34"/>
  <c r="G192" i="34"/>
  <c r="G193" i="34"/>
  <c r="E194" i="34"/>
  <c r="F194" i="34"/>
  <c r="G194" i="34"/>
  <c r="H194" i="34" s="1"/>
  <c r="E195" i="34"/>
  <c r="F195" i="34"/>
  <c r="G195" i="34"/>
  <c r="G196" i="34"/>
  <c r="E197" i="34"/>
  <c r="F197" i="34"/>
  <c r="G197" i="34"/>
  <c r="E198" i="34"/>
  <c r="F198" i="34"/>
  <c r="G198" i="34"/>
  <c r="E199" i="34"/>
  <c r="F199" i="34"/>
  <c r="G199" i="34"/>
  <c r="E200" i="34"/>
  <c r="F200" i="34"/>
  <c r="G200" i="34"/>
  <c r="E201" i="34"/>
  <c r="F201" i="34"/>
  <c r="G201" i="34"/>
  <c r="E202" i="34"/>
  <c r="F202" i="34"/>
  <c r="G202" i="34"/>
  <c r="E203" i="34"/>
  <c r="F203" i="34"/>
  <c r="G203" i="34"/>
  <c r="H203" i="34" s="1"/>
  <c r="E204" i="34"/>
  <c r="F204" i="34"/>
  <c r="G204" i="34"/>
  <c r="H204" i="34" s="1"/>
  <c r="E205" i="34"/>
  <c r="F205" i="34"/>
  <c r="G205" i="34"/>
  <c r="E206" i="34"/>
  <c r="G206" i="34"/>
  <c r="E207" i="34"/>
  <c r="F207" i="34"/>
  <c r="G207" i="34"/>
  <c r="G208" i="34"/>
  <c r="G209" i="34"/>
  <c r="E210" i="34"/>
  <c r="F210" i="34"/>
  <c r="G210" i="34"/>
  <c r="E211" i="34"/>
  <c r="F211" i="34"/>
  <c r="G211" i="34"/>
  <c r="F212" i="34"/>
  <c r="G212" i="34"/>
  <c r="E213" i="34"/>
  <c r="F213" i="34"/>
  <c r="G213" i="34"/>
  <c r="E214" i="34"/>
  <c r="F214" i="34"/>
  <c r="G214" i="34"/>
  <c r="H214" i="34" s="1"/>
  <c r="E215" i="34"/>
  <c r="F215" i="34"/>
  <c r="G215" i="34"/>
  <c r="G216" i="34"/>
  <c r="E217" i="34"/>
  <c r="F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H221" i="34" s="1"/>
  <c r="E222" i="34"/>
  <c r="F222" i="34"/>
  <c r="G222" i="34"/>
  <c r="E223" i="34"/>
  <c r="F223" i="34"/>
  <c r="G223" i="34"/>
  <c r="E224" i="34"/>
  <c r="F224" i="34"/>
  <c r="G224" i="34"/>
  <c r="H224" i="34" s="1"/>
  <c r="E225" i="34"/>
  <c r="F225" i="34"/>
  <c r="G225" i="34"/>
  <c r="H225" i="34" s="1"/>
  <c r="E226" i="34"/>
  <c r="F226" i="34"/>
  <c r="G226" i="34"/>
  <c r="E227" i="34"/>
  <c r="F227" i="34"/>
  <c r="G227" i="34"/>
  <c r="H227" i="34" s="1"/>
  <c r="E228" i="34"/>
  <c r="F228" i="34"/>
  <c r="G228" i="34"/>
  <c r="H228" i="34" s="1"/>
  <c r="E229" i="34"/>
  <c r="F229" i="34"/>
  <c r="G229" i="34"/>
  <c r="E230" i="34"/>
  <c r="F230" i="34"/>
  <c r="G230" i="34"/>
  <c r="G231" i="34"/>
  <c r="G232" i="34"/>
  <c r="E233" i="34"/>
  <c r="F233" i="34"/>
  <c r="G233" i="34"/>
  <c r="H233" i="34" s="1"/>
  <c r="E234" i="34"/>
  <c r="G234" i="34"/>
  <c r="G235" i="34"/>
  <c r="E236" i="34"/>
  <c r="F236" i="34"/>
  <c r="G236" i="34"/>
  <c r="E237" i="34"/>
  <c r="F237" i="34"/>
  <c r="G237" i="34"/>
  <c r="G238" i="34"/>
  <c r="E239" i="34"/>
  <c r="G239" i="34"/>
  <c r="E240" i="34"/>
  <c r="F240" i="34"/>
  <c r="G240" i="34"/>
  <c r="E241" i="34"/>
  <c r="F241" i="34"/>
  <c r="G241" i="34"/>
  <c r="E242" i="34"/>
  <c r="F242" i="34"/>
  <c r="G242" i="34"/>
  <c r="E243" i="34"/>
  <c r="F243" i="34"/>
  <c r="G243" i="34"/>
  <c r="E244" i="34"/>
  <c r="F244" i="34"/>
  <c r="G244" i="34"/>
  <c r="E245" i="34"/>
  <c r="F245" i="34"/>
  <c r="G245" i="34"/>
  <c r="E246" i="34"/>
  <c r="G246" i="34"/>
  <c r="E247" i="34"/>
  <c r="F247" i="34"/>
  <c r="G247" i="34"/>
  <c r="G248" i="34"/>
  <c r="E249" i="34"/>
  <c r="F249" i="34"/>
  <c r="G249" i="34"/>
  <c r="E250" i="34"/>
  <c r="F250" i="34"/>
  <c r="G250" i="34"/>
  <c r="E251" i="34"/>
  <c r="F251" i="34"/>
  <c r="G251" i="34"/>
  <c r="E252" i="34"/>
  <c r="F252" i="34"/>
  <c r="G252" i="34"/>
  <c r="G253" i="34"/>
  <c r="F254" i="34"/>
  <c r="G254" i="34"/>
  <c r="E255" i="34"/>
  <c r="F255" i="34"/>
  <c r="G255" i="34"/>
  <c r="G256" i="34"/>
  <c r="E257" i="34"/>
  <c r="G257" i="34"/>
  <c r="H257" i="34" s="1"/>
  <c r="G258" i="34"/>
  <c r="E259" i="34"/>
  <c r="F259" i="34"/>
  <c r="G259" i="34"/>
  <c r="E260" i="34"/>
  <c r="F260" i="34"/>
  <c r="G260" i="34"/>
  <c r="E261" i="34"/>
  <c r="F261" i="34"/>
  <c r="G261" i="34"/>
  <c r="E262" i="34"/>
  <c r="F262" i="34"/>
  <c r="G262" i="34"/>
  <c r="E263" i="34"/>
  <c r="F263" i="34"/>
  <c r="G263" i="34"/>
  <c r="E264" i="34"/>
  <c r="F264" i="34"/>
  <c r="G264" i="34"/>
  <c r="E265" i="34"/>
  <c r="F265" i="34"/>
  <c r="G265" i="34"/>
  <c r="E266" i="34"/>
  <c r="F266" i="34"/>
  <c r="G266" i="34"/>
  <c r="E267" i="34"/>
  <c r="F267" i="34"/>
  <c r="G267" i="34"/>
  <c r="E268" i="34"/>
  <c r="F268" i="34"/>
  <c r="G268" i="34"/>
  <c r="E269" i="34"/>
  <c r="F269" i="34"/>
  <c r="G269" i="34"/>
  <c r="E270" i="34"/>
  <c r="F270" i="34"/>
  <c r="G270" i="34"/>
  <c r="E271" i="34"/>
  <c r="F271" i="34"/>
  <c r="G271" i="34"/>
  <c r="E272" i="34"/>
  <c r="F272" i="34"/>
  <c r="G272" i="34"/>
  <c r="E273" i="34"/>
  <c r="F273" i="34"/>
  <c r="G273" i="34"/>
  <c r="E274" i="34"/>
  <c r="F274" i="34"/>
  <c r="G274" i="34"/>
  <c r="E275" i="34"/>
  <c r="F275" i="34"/>
  <c r="G275" i="34"/>
  <c r="E276" i="34"/>
  <c r="F276" i="34"/>
  <c r="G276" i="34"/>
  <c r="E277" i="34"/>
  <c r="F277" i="34"/>
  <c r="G277" i="34"/>
  <c r="E278" i="34"/>
  <c r="F278" i="34"/>
  <c r="G278" i="34"/>
  <c r="E279" i="34"/>
  <c r="F279" i="34"/>
  <c r="G279" i="34"/>
  <c r="E280" i="34"/>
  <c r="F280" i="34"/>
  <c r="G280" i="34"/>
  <c r="E281" i="34"/>
  <c r="F281" i="34"/>
  <c r="G281" i="34"/>
  <c r="E282" i="34"/>
  <c r="F282" i="34"/>
  <c r="G282" i="34"/>
  <c r="E283" i="34"/>
  <c r="F283" i="34"/>
  <c r="G283" i="34"/>
  <c r="E284" i="34"/>
  <c r="F284" i="34"/>
  <c r="G284" i="34"/>
  <c r="E285" i="34"/>
  <c r="F285" i="34"/>
  <c r="G285" i="34"/>
  <c r="E286" i="34"/>
  <c r="F286" i="34"/>
  <c r="G286" i="34"/>
  <c r="E287" i="34"/>
  <c r="F287" i="34"/>
  <c r="G287" i="34"/>
  <c r="E288" i="34"/>
  <c r="F288" i="34"/>
  <c r="G288" i="34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0" i="33"/>
  <c r="G191" i="33"/>
  <c r="G192" i="33"/>
  <c r="G193" i="33"/>
  <c r="F194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G223" i="33"/>
  <c r="E224" i="33"/>
  <c r="F224" i="33"/>
  <c r="G224" i="33"/>
  <c r="E225" i="33"/>
  <c r="F225" i="33"/>
  <c r="G225" i="33"/>
  <c r="G226" i="33"/>
  <c r="G227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G269" i="33"/>
  <c r="G270" i="33"/>
  <c r="G271" i="33"/>
  <c r="G272" i="33"/>
  <c r="G273" i="33"/>
  <c r="G274" i="33"/>
  <c r="G275" i="33"/>
  <c r="G276" i="33"/>
  <c r="G277" i="33"/>
  <c r="G278" i="33"/>
  <c r="G279" i="33"/>
  <c r="G280" i="33"/>
  <c r="G281" i="33"/>
  <c r="G282" i="33"/>
  <c r="G283" i="33"/>
  <c r="G284" i="33"/>
  <c r="G285" i="33"/>
  <c r="G286" i="33"/>
  <c r="G287" i="33"/>
  <c r="G288" i="33"/>
  <c r="F152" i="20"/>
  <c r="F152" i="17"/>
  <c r="F152" i="1"/>
  <c r="F152" i="34"/>
  <c r="E152" i="17"/>
  <c r="E152" i="9"/>
  <c r="E152" i="6"/>
  <c r="E152" i="1"/>
  <c r="E152" i="34"/>
  <c r="F152" i="32"/>
  <c r="F152" i="31"/>
  <c r="F164" i="30"/>
  <c r="F152" i="30"/>
  <c r="F152" i="29"/>
  <c r="F191" i="28"/>
  <c r="E151" i="28"/>
  <c r="F152" i="19"/>
  <c r="E151" i="19"/>
  <c r="F152" i="18"/>
  <c r="F268" i="17"/>
  <c r="F183" i="17"/>
  <c r="E152" i="16"/>
  <c r="F152" i="15"/>
  <c r="F167" i="14"/>
  <c r="F151" i="13"/>
  <c r="F152" i="12"/>
  <c r="F151" i="11"/>
  <c r="F151" i="10"/>
  <c r="F162" i="9"/>
  <c r="F152" i="8"/>
  <c r="E156" i="8"/>
  <c r="F151" i="7"/>
  <c r="F152" i="5"/>
  <c r="E233" i="5"/>
  <c r="E153" i="4"/>
  <c r="F172" i="3"/>
  <c r="F153" i="3"/>
  <c r="E188" i="3"/>
  <c r="E274" i="2"/>
  <c r="F175" i="1"/>
  <c r="E157" i="1"/>
  <c r="H157" i="1" s="1"/>
  <c r="F154" i="34"/>
  <c r="E154" i="34"/>
  <c r="E153" i="33"/>
  <c r="E72" i="32"/>
  <c r="F72" i="32"/>
  <c r="G72" i="32"/>
  <c r="H72" i="32" s="1"/>
  <c r="E73" i="32"/>
  <c r="F73" i="32"/>
  <c r="G73" i="32"/>
  <c r="H73" i="32" s="1"/>
  <c r="G74" i="32"/>
  <c r="E75" i="32"/>
  <c r="F75" i="32"/>
  <c r="G75" i="32"/>
  <c r="E76" i="32"/>
  <c r="F76" i="32"/>
  <c r="G76" i="32"/>
  <c r="H76" i="32" s="1"/>
  <c r="E77" i="32"/>
  <c r="F77" i="32"/>
  <c r="G77" i="32"/>
  <c r="E78" i="32"/>
  <c r="F78" i="32"/>
  <c r="G78" i="32"/>
  <c r="H78" i="32" s="1"/>
  <c r="E79" i="32"/>
  <c r="F79" i="32"/>
  <c r="G79" i="32"/>
  <c r="H79" i="32" s="1"/>
  <c r="E80" i="32"/>
  <c r="F80" i="32"/>
  <c r="G80" i="32"/>
  <c r="E81" i="32"/>
  <c r="F81" i="32"/>
  <c r="G81" i="32"/>
  <c r="H81" i="32" s="1"/>
  <c r="G82" i="32"/>
  <c r="E83" i="32"/>
  <c r="F83" i="32"/>
  <c r="G83" i="32"/>
  <c r="E84" i="32"/>
  <c r="F84" i="32"/>
  <c r="G84" i="32"/>
  <c r="F85" i="32"/>
  <c r="G85" i="32"/>
  <c r="E86" i="32"/>
  <c r="F86" i="32"/>
  <c r="G86" i="32"/>
  <c r="H86" i="32" s="1"/>
  <c r="E87" i="32"/>
  <c r="F87" i="32"/>
  <c r="G87" i="32"/>
  <c r="H87" i="32" s="1"/>
  <c r="E88" i="32"/>
  <c r="F88" i="32"/>
  <c r="G88" i="32"/>
  <c r="H88" i="32" s="1"/>
  <c r="E89" i="32"/>
  <c r="F89" i="32"/>
  <c r="G89" i="32"/>
  <c r="H89" i="32" s="1"/>
  <c r="E90" i="32"/>
  <c r="F90" i="32"/>
  <c r="G90" i="32"/>
  <c r="E91" i="32"/>
  <c r="F91" i="32"/>
  <c r="G91" i="32"/>
  <c r="H91" i="32" s="1"/>
  <c r="G92" i="32"/>
  <c r="F93" i="32"/>
  <c r="G93" i="32"/>
  <c r="E94" i="32"/>
  <c r="F94" i="32"/>
  <c r="G94" i="32"/>
  <c r="H94" i="32" s="1"/>
  <c r="E95" i="32"/>
  <c r="F95" i="32"/>
  <c r="G95" i="32"/>
  <c r="H95" i="32" s="1"/>
  <c r="E96" i="32"/>
  <c r="F96" i="32"/>
  <c r="G96" i="32"/>
  <c r="H96" i="32" s="1"/>
  <c r="E97" i="32"/>
  <c r="F97" i="32"/>
  <c r="G97" i="32"/>
  <c r="H97" i="32" s="1"/>
  <c r="E98" i="32"/>
  <c r="F98" i="32"/>
  <c r="G98" i="32"/>
  <c r="H98" i="32" s="1"/>
  <c r="F99" i="32"/>
  <c r="G99" i="32"/>
  <c r="E100" i="32"/>
  <c r="G100" i="32"/>
  <c r="E101" i="32"/>
  <c r="G101" i="32"/>
  <c r="F102" i="32"/>
  <c r="G102" i="32"/>
  <c r="G103" i="32"/>
  <c r="F104" i="32"/>
  <c r="G104" i="32"/>
  <c r="E105" i="32"/>
  <c r="F105" i="32"/>
  <c r="G105" i="32"/>
  <c r="E106" i="32"/>
  <c r="F106" i="32"/>
  <c r="G106" i="32"/>
  <c r="F107" i="32"/>
  <c r="G107" i="32"/>
  <c r="G108" i="32"/>
  <c r="E109" i="32"/>
  <c r="F109" i="32"/>
  <c r="G109" i="32"/>
  <c r="E110" i="32"/>
  <c r="F110" i="32"/>
  <c r="G110" i="32"/>
  <c r="E111" i="32"/>
  <c r="F111" i="32"/>
  <c r="G111" i="32"/>
  <c r="E112" i="32"/>
  <c r="G112" i="32"/>
  <c r="G113" i="32"/>
  <c r="E114" i="32"/>
  <c r="F114" i="32"/>
  <c r="G114" i="32"/>
  <c r="F115" i="32"/>
  <c r="G115" i="32"/>
  <c r="E116" i="32"/>
  <c r="F116" i="32"/>
  <c r="G116" i="32"/>
  <c r="E117" i="32"/>
  <c r="F117" i="32"/>
  <c r="G117" i="32"/>
  <c r="G118" i="32"/>
  <c r="E119" i="32"/>
  <c r="F119" i="32"/>
  <c r="G119" i="32"/>
  <c r="G120" i="32"/>
  <c r="G121" i="32"/>
  <c r="E122" i="32"/>
  <c r="G122" i="32"/>
  <c r="G123" i="32"/>
  <c r="E124" i="32"/>
  <c r="F124" i="32"/>
  <c r="G124" i="32"/>
  <c r="E125" i="32"/>
  <c r="F125" i="32"/>
  <c r="G125" i="32"/>
  <c r="E126" i="32"/>
  <c r="F126" i="32"/>
  <c r="G126" i="32"/>
  <c r="E127" i="32"/>
  <c r="F127" i="32"/>
  <c r="G127" i="32"/>
  <c r="E128" i="32"/>
  <c r="F128" i="32"/>
  <c r="G128" i="32"/>
  <c r="G129" i="32"/>
  <c r="E130" i="32"/>
  <c r="F130" i="32"/>
  <c r="G130" i="32"/>
  <c r="G131" i="32"/>
  <c r="E132" i="32"/>
  <c r="F132" i="32"/>
  <c r="G132" i="32"/>
  <c r="H132" i="32" s="1"/>
  <c r="E133" i="32"/>
  <c r="F133" i="32"/>
  <c r="G133" i="32"/>
  <c r="H133" i="32" s="1"/>
  <c r="E134" i="32"/>
  <c r="F134" i="32"/>
  <c r="G134" i="32"/>
  <c r="E135" i="32"/>
  <c r="F135" i="32"/>
  <c r="G135" i="32"/>
  <c r="H135" i="32" s="1"/>
  <c r="E136" i="32"/>
  <c r="F136" i="32"/>
  <c r="G136" i="32"/>
  <c r="H136" i="32" s="1"/>
  <c r="E137" i="32"/>
  <c r="G137" i="32"/>
  <c r="H137" i="32" s="1"/>
  <c r="F138" i="32"/>
  <c r="G138" i="32"/>
  <c r="F139" i="32"/>
  <c r="G139" i="32"/>
  <c r="E140" i="32"/>
  <c r="F140" i="32"/>
  <c r="G140" i="32"/>
  <c r="H140" i="32" s="1"/>
  <c r="E141" i="32"/>
  <c r="F141" i="32"/>
  <c r="G141" i="32"/>
  <c r="G142" i="32"/>
  <c r="E143" i="32"/>
  <c r="F143" i="32"/>
  <c r="G143" i="32"/>
  <c r="E144" i="32"/>
  <c r="F144" i="32"/>
  <c r="G144" i="32"/>
  <c r="E145" i="32"/>
  <c r="F145" i="32"/>
  <c r="G145" i="32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F114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72" i="30"/>
  <c r="G73" i="30"/>
  <c r="G74" i="30"/>
  <c r="E75" i="30"/>
  <c r="F75" i="30"/>
  <c r="G75" i="30"/>
  <c r="E76" i="30"/>
  <c r="F76" i="30"/>
  <c r="G76" i="30"/>
  <c r="E77" i="30"/>
  <c r="F77" i="30"/>
  <c r="G77" i="30"/>
  <c r="E78" i="30"/>
  <c r="F78" i="30"/>
  <c r="G78" i="30"/>
  <c r="E79" i="30"/>
  <c r="F79" i="30"/>
  <c r="G79" i="30"/>
  <c r="G80" i="30"/>
  <c r="E81" i="30"/>
  <c r="F81" i="30"/>
  <c r="G81" i="30"/>
  <c r="G82" i="30"/>
  <c r="G83" i="30"/>
  <c r="G84" i="30"/>
  <c r="G85" i="30"/>
  <c r="G86" i="30"/>
  <c r="E87" i="30"/>
  <c r="F87" i="30"/>
  <c r="G87" i="30"/>
  <c r="G88" i="30"/>
  <c r="E89" i="30"/>
  <c r="G89" i="30"/>
  <c r="E90" i="30"/>
  <c r="F90" i="30"/>
  <c r="G90" i="30"/>
  <c r="E91" i="30"/>
  <c r="F91" i="30"/>
  <c r="G91" i="30"/>
  <c r="G92" i="30"/>
  <c r="G93" i="30"/>
  <c r="E94" i="30"/>
  <c r="F94" i="30"/>
  <c r="G94" i="30"/>
  <c r="H94" i="30" s="1"/>
  <c r="E95" i="30"/>
  <c r="F95" i="30"/>
  <c r="G95" i="30"/>
  <c r="E96" i="30"/>
  <c r="F96" i="30"/>
  <c r="G96" i="30"/>
  <c r="E97" i="30"/>
  <c r="F97" i="30"/>
  <c r="G97" i="30"/>
  <c r="F98" i="30"/>
  <c r="G98" i="30"/>
  <c r="G99" i="30"/>
  <c r="E100" i="30"/>
  <c r="G100" i="30"/>
  <c r="F101" i="30"/>
  <c r="G101" i="30"/>
  <c r="E102" i="30"/>
  <c r="F102" i="30"/>
  <c r="G102" i="30"/>
  <c r="F103" i="30"/>
  <c r="G103" i="30"/>
  <c r="G104" i="30"/>
  <c r="G105" i="30"/>
  <c r="E106" i="30"/>
  <c r="F106" i="30"/>
  <c r="G106" i="30"/>
  <c r="G107" i="30"/>
  <c r="E108" i="30"/>
  <c r="F108" i="30"/>
  <c r="G108" i="30"/>
  <c r="H108" i="30" s="1"/>
  <c r="E109" i="30"/>
  <c r="F109" i="30"/>
  <c r="G109" i="30"/>
  <c r="H109" i="30" s="1"/>
  <c r="G110" i="30"/>
  <c r="E111" i="30"/>
  <c r="F111" i="30"/>
  <c r="G111" i="30"/>
  <c r="G112" i="30"/>
  <c r="G113" i="30"/>
  <c r="E114" i="30"/>
  <c r="F114" i="30"/>
  <c r="G114" i="30"/>
  <c r="H114" i="30" s="1"/>
  <c r="G115" i="30"/>
  <c r="G116" i="30"/>
  <c r="F117" i="30"/>
  <c r="G117" i="30"/>
  <c r="G118" i="30"/>
  <c r="E119" i="30"/>
  <c r="G119" i="30"/>
  <c r="G120" i="30"/>
  <c r="F121" i="30"/>
  <c r="G121" i="30"/>
  <c r="E122" i="30"/>
  <c r="F122" i="30"/>
  <c r="G122" i="30"/>
  <c r="G123" i="30"/>
  <c r="E124" i="30"/>
  <c r="F124" i="30"/>
  <c r="G124" i="30"/>
  <c r="E125" i="30"/>
  <c r="F125" i="30"/>
  <c r="G125" i="30"/>
  <c r="E126" i="30"/>
  <c r="F126" i="30"/>
  <c r="G126" i="30"/>
  <c r="G127" i="30"/>
  <c r="E128" i="30"/>
  <c r="F128" i="30"/>
  <c r="G128" i="30"/>
  <c r="G129" i="30"/>
  <c r="E130" i="30"/>
  <c r="F130" i="30"/>
  <c r="G130" i="30"/>
  <c r="G131" i="30"/>
  <c r="E132" i="30"/>
  <c r="F132" i="30"/>
  <c r="G132" i="30"/>
  <c r="E133" i="30"/>
  <c r="F133" i="30"/>
  <c r="G133" i="30"/>
  <c r="G134" i="30"/>
  <c r="E135" i="30"/>
  <c r="F135" i="30"/>
  <c r="G135" i="30"/>
  <c r="H135" i="30" s="1"/>
  <c r="E136" i="30"/>
  <c r="F136" i="30"/>
  <c r="G136" i="30"/>
  <c r="H136" i="30" s="1"/>
  <c r="E137" i="30"/>
  <c r="F137" i="30"/>
  <c r="G137" i="30"/>
  <c r="H137" i="30" s="1"/>
  <c r="E138" i="30"/>
  <c r="F138" i="30"/>
  <c r="G138" i="30"/>
  <c r="H138" i="30" s="1"/>
  <c r="E139" i="30"/>
  <c r="G139" i="30"/>
  <c r="H139" i="30" s="1"/>
  <c r="E140" i="30"/>
  <c r="F140" i="30"/>
  <c r="G140" i="30"/>
  <c r="E141" i="30"/>
  <c r="F141" i="30"/>
  <c r="G141" i="30"/>
  <c r="G142" i="30"/>
  <c r="G143" i="30"/>
  <c r="E144" i="30"/>
  <c r="F144" i="30"/>
  <c r="G144" i="30"/>
  <c r="E145" i="30"/>
  <c r="F145" i="30"/>
  <c r="G145" i="30"/>
  <c r="G72" i="29"/>
  <c r="G73" i="29"/>
  <c r="G74" i="29"/>
  <c r="G75" i="29"/>
  <c r="G76" i="29"/>
  <c r="G77" i="29"/>
  <c r="G78" i="29"/>
  <c r="E79" i="29"/>
  <c r="F79" i="29"/>
  <c r="G79" i="29"/>
  <c r="H79" i="29" s="1"/>
  <c r="G80" i="29"/>
  <c r="G81" i="29"/>
  <c r="G82" i="29"/>
  <c r="G83" i="29"/>
  <c r="G84" i="29"/>
  <c r="G85" i="29"/>
  <c r="G86" i="29"/>
  <c r="G87" i="29"/>
  <c r="G88" i="29"/>
  <c r="G89" i="29"/>
  <c r="G90" i="29"/>
  <c r="E91" i="29"/>
  <c r="G91" i="29"/>
  <c r="G92" i="29"/>
  <c r="G93" i="29"/>
  <c r="G94" i="29"/>
  <c r="F95" i="29"/>
  <c r="G95" i="29"/>
  <c r="E96" i="29"/>
  <c r="F96" i="29"/>
  <c r="G96" i="29"/>
  <c r="H96" i="29" s="1"/>
  <c r="G97" i="29"/>
  <c r="G98" i="29"/>
  <c r="G99" i="29"/>
  <c r="G100" i="29"/>
  <c r="G101" i="29"/>
  <c r="G102" i="29"/>
  <c r="G103" i="29"/>
  <c r="F104" i="29"/>
  <c r="G104" i="29"/>
  <c r="F105" i="29"/>
  <c r="G105" i="29"/>
  <c r="G106" i="29"/>
  <c r="G107" i="29"/>
  <c r="G108" i="29"/>
  <c r="F109" i="29"/>
  <c r="G109" i="29"/>
  <c r="G110" i="29"/>
  <c r="G111" i="29"/>
  <c r="G112" i="29"/>
  <c r="G113" i="29"/>
  <c r="G114" i="29"/>
  <c r="G115" i="29"/>
  <c r="G116" i="29"/>
  <c r="G117" i="29"/>
  <c r="G118" i="29"/>
  <c r="G119" i="29"/>
  <c r="G120" i="29"/>
  <c r="G121" i="29"/>
  <c r="G122" i="29"/>
  <c r="G123" i="29"/>
  <c r="G124" i="29"/>
  <c r="G125" i="29"/>
  <c r="G126" i="29"/>
  <c r="G127" i="29"/>
  <c r="G128" i="29"/>
  <c r="G129" i="29"/>
  <c r="G130" i="29"/>
  <c r="G131" i="29"/>
  <c r="G132" i="29"/>
  <c r="E133" i="29"/>
  <c r="F133" i="29"/>
  <c r="G133" i="29"/>
  <c r="G134" i="29"/>
  <c r="G135" i="29"/>
  <c r="E136" i="29"/>
  <c r="F136" i="29"/>
  <c r="G136" i="29"/>
  <c r="G137" i="29"/>
  <c r="G138" i="29"/>
  <c r="G139" i="29"/>
  <c r="G140" i="29"/>
  <c r="F141" i="29"/>
  <c r="G141" i="29"/>
  <c r="G142" i="29"/>
  <c r="G143" i="29"/>
  <c r="G144" i="29"/>
  <c r="G145" i="29"/>
  <c r="G72" i="28"/>
  <c r="G73" i="28"/>
  <c r="G74" i="28"/>
  <c r="G75" i="28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F89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E114" i="28"/>
  <c r="G114" i="28"/>
  <c r="H114" i="28" s="1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72" i="27"/>
  <c r="G73" i="27"/>
  <c r="G74" i="27"/>
  <c r="F75" i="27"/>
  <c r="G75" i="27"/>
  <c r="G76" i="27"/>
  <c r="G77" i="27"/>
  <c r="G78" i="27"/>
  <c r="E79" i="27"/>
  <c r="F79" i="27"/>
  <c r="G79" i="27"/>
  <c r="H79" i="27" s="1"/>
  <c r="G80" i="27"/>
  <c r="E81" i="27"/>
  <c r="F81" i="27"/>
  <c r="G81" i="27"/>
  <c r="G82" i="27"/>
  <c r="G83" i="27"/>
  <c r="G84" i="27"/>
  <c r="G85" i="27"/>
  <c r="G86" i="27"/>
  <c r="G87" i="27"/>
  <c r="G88" i="27"/>
  <c r="E89" i="27"/>
  <c r="F89" i="27"/>
  <c r="G89" i="27"/>
  <c r="E90" i="27"/>
  <c r="F90" i="27"/>
  <c r="G90" i="27"/>
  <c r="E91" i="27"/>
  <c r="F91" i="27"/>
  <c r="G91" i="27"/>
  <c r="G92" i="27"/>
  <c r="G93" i="27"/>
  <c r="G94" i="27"/>
  <c r="F95" i="27"/>
  <c r="G95" i="27"/>
  <c r="G96" i="27"/>
  <c r="E97" i="27"/>
  <c r="F97" i="27"/>
  <c r="G97" i="27"/>
  <c r="G98" i="27"/>
  <c r="G99" i="27"/>
  <c r="G100" i="27"/>
  <c r="G101" i="27"/>
  <c r="G102" i="27"/>
  <c r="G103" i="27"/>
  <c r="G104" i="27"/>
  <c r="F105" i="27"/>
  <c r="G105" i="27"/>
  <c r="F106" i="27"/>
  <c r="G106" i="27"/>
  <c r="G107" i="27"/>
  <c r="F108" i="27"/>
  <c r="G108" i="27"/>
  <c r="F109" i="27"/>
  <c r="G109" i="27"/>
  <c r="G110" i="27"/>
  <c r="E111" i="27"/>
  <c r="F111" i="27"/>
  <c r="G111" i="27"/>
  <c r="H111" i="27" s="1"/>
  <c r="G112" i="27"/>
  <c r="G113" i="27"/>
  <c r="E114" i="27"/>
  <c r="F114" i="27"/>
  <c r="G114" i="27"/>
  <c r="H114" i="27" s="1"/>
  <c r="G115" i="27"/>
  <c r="G116" i="27"/>
  <c r="E117" i="27"/>
  <c r="G117" i="27"/>
  <c r="G118" i="27"/>
  <c r="G119" i="27"/>
  <c r="G120" i="27"/>
  <c r="G121" i="27"/>
  <c r="G122" i="27"/>
  <c r="G123" i="27"/>
  <c r="G124" i="27"/>
  <c r="G125" i="27"/>
  <c r="G126" i="27"/>
  <c r="G127" i="27"/>
  <c r="G128" i="27"/>
  <c r="G129" i="27"/>
  <c r="G130" i="27"/>
  <c r="G131" i="27"/>
  <c r="F132" i="27"/>
  <c r="G132" i="27"/>
  <c r="E133" i="27"/>
  <c r="F133" i="27"/>
  <c r="G133" i="27"/>
  <c r="G134" i="27"/>
  <c r="E135" i="27"/>
  <c r="F135" i="27"/>
  <c r="G135" i="27"/>
  <c r="H135" i="27" s="1"/>
  <c r="F136" i="27"/>
  <c r="G136" i="27"/>
  <c r="G137" i="27"/>
  <c r="G138" i="27"/>
  <c r="G139" i="27"/>
  <c r="F140" i="27"/>
  <c r="G140" i="27"/>
  <c r="G141" i="27"/>
  <c r="G142" i="27"/>
  <c r="G143" i="27"/>
  <c r="G144" i="27"/>
  <c r="G145" i="27"/>
  <c r="G72" i="26"/>
  <c r="G73" i="26"/>
  <c r="G74" i="26"/>
  <c r="E75" i="26"/>
  <c r="F75" i="26"/>
  <c r="G75" i="26"/>
  <c r="H75" i="26" s="1"/>
  <c r="G76" i="26"/>
  <c r="G77" i="26"/>
  <c r="G78" i="26"/>
  <c r="E79" i="26"/>
  <c r="F79" i="26"/>
  <c r="G79" i="26"/>
  <c r="H79" i="26" s="1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F95" i="26"/>
  <c r="G95" i="26"/>
  <c r="G96" i="26"/>
  <c r="F97" i="26"/>
  <c r="G97" i="26"/>
  <c r="G98" i="26"/>
  <c r="G99" i="26"/>
  <c r="G100" i="26"/>
  <c r="F101" i="26"/>
  <c r="G101" i="26"/>
  <c r="G102" i="26"/>
  <c r="G103" i="26"/>
  <c r="G104" i="26"/>
  <c r="E105" i="26"/>
  <c r="F105" i="26"/>
  <c r="G105" i="26"/>
  <c r="H105" i="26" s="1"/>
  <c r="E106" i="26"/>
  <c r="F106" i="26"/>
  <c r="G106" i="26"/>
  <c r="H106" i="26" s="1"/>
  <c r="G107" i="26"/>
  <c r="E108" i="26"/>
  <c r="G108" i="26"/>
  <c r="G109" i="26"/>
  <c r="G110" i="26"/>
  <c r="G111" i="26"/>
  <c r="G112" i="26"/>
  <c r="G113" i="26"/>
  <c r="E114" i="26"/>
  <c r="F114" i="26"/>
  <c r="G114" i="26"/>
  <c r="H114" i="26" s="1"/>
  <c r="G115" i="26"/>
  <c r="G116" i="26"/>
  <c r="E117" i="26"/>
  <c r="F117" i="26"/>
  <c r="G117" i="26"/>
  <c r="G118" i="26"/>
  <c r="G119" i="26"/>
  <c r="G120" i="26"/>
  <c r="G121" i="26"/>
  <c r="G122" i="26"/>
  <c r="G123" i="26"/>
  <c r="G124" i="26"/>
  <c r="E125" i="26"/>
  <c r="F125" i="26"/>
  <c r="G125" i="26"/>
  <c r="H125" i="26" s="1"/>
  <c r="G126" i="26"/>
  <c r="G127" i="26"/>
  <c r="F128" i="26"/>
  <c r="G128" i="26"/>
  <c r="G129" i="26"/>
  <c r="G130" i="26"/>
  <c r="G131" i="26"/>
  <c r="G132" i="26"/>
  <c r="F133" i="26"/>
  <c r="G133" i="26"/>
  <c r="G134" i="26"/>
  <c r="E135" i="26"/>
  <c r="F135" i="26"/>
  <c r="G135" i="26"/>
  <c r="E136" i="26"/>
  <c r="F136" i="26"/>
  <c r="G136" i="26"/>
  <c r="G137" i="26"/>
  <c r="E138" i="26"/>
  <c r="G138" i="26"/>
  <c r="E139" i="26"/>
  <c r="G139" i="26"/>
  <c r="E140" i="26"/>
  <c r="G140" i="26"/>
  <c r="H140" i="26" s="1"/>
  <c r="G141" i="26"/>
  <c r="G142" i="26"/>
  <c r="G143" i="26"/>
  <c r="G144" i="26"/>
  <c r="G145" i="26"/>
  <c r="G72" i="25"/>
  <c r="G73" i="25"/>
  <c r="G74" i="25"/>
  <c r="G75" i="25"/>
  <c r="G76" i="25"/>
  <c r="G77" i="25"/>
  <c r="G78" i="25"/>
  <c r="E79" i="25"/>
  <c r="F79" i="25"/>
  <c r="G79" i="25"/>
  <c r="H79" i="25" s="1"/>
  <c r="G80" i="25"/>
  <c r="F81" i="25"/>
  <c r="G81" i="25"/>
  <c r="G82" i="25"/>
  <c r="G83" i="25"/>
  <c r="G84" i="25"/>
  <c r="G85" i="25"/>
  <c r="G86" i="25"/>
  <c r="G87" i="25"/>
  <c r="G88" i="25"/>
  <c r="E89" i="25"/>
  <c r="F89" i="25"/>
  <c r="G89" i="25"/>
  <c r="H89" i="25" s="1"/>
  <c r="G90" i="25"/>
  <c r="G91" i="25"/>
  <c r="G92" i="25"/>
  <c r="G93" i="25"/>
  <c r="G94" i="25"/>
  <c r="G95" i="25"/>
  <c r="F96" i="25"/>
  <c r="G96" i="25"/>
  <c r="F97" i="25"/>
  <c r="G97" i="25"/>
  <c r="G98" i="25"/>
  <c r="G99" i="25"/>
  <c r="G100" i="25"/>
  <c r="G101" i="25"/>
  <c r="G102" i="25"/>
  <c r="G103" i="25"/>
  <c r="G104" i="25"/>
  <c r="E105" i="25"/>
  <c r="F105" i="25"/>
  <c r="G105" i="25"/>
  <c r="H105" i="25" s="1"/>
  <c r="E106" i="25"/>
  <c r="F106" i="25"/>
  <c r="G106" i="25"/>
  <c r="G107" i="25"/>
  <c r="E108" i="25"/>
  <c r="F108" i="25"/>
  <c r="G108" i="25"/>
  <c r="H108" i="25" s="1"/>
  <c r="G109" i="25"/>
  <c r="G110" i="25"/>
  <c r="E111" i="25"/>
  <c r="F111" i="25"/>
  <c r="G111" i="25"/>
  <c r="H111" i="25" s="1"/>
  <c r="G112" i="25"/>
  <c r="G113" i="25"/>
  <c r="E114" i="25"/>
  <c r="F114" i="25"/>
  <c r="G114" i="25"/>
  <c r="G115" i="25"/>
  <c r="G116" i="25"/>
  <c r="E117" i="25"/>
  <c r="G117" i="25"/>
  <c r="H117" i="25" s="1"/>
  <c r="G118" i="25"/>
  <c r="G119" i="25"/>
  <c r="G120" i="25"/>
  <c r="G121" i="25"/>
  <c r="G122" i="25"/>
  <c r="G123" i="25"/>
  <c r="G124" i="25"/>
  <c r="G125" i="25"/>
  <c r="G126" i="25"/>
  <c r="G127" i="25"/>
  <c r="G128" i="25"/>
  <c r="G129" i="25"/>
  <c r="G130" i="25"/>
  <c r="G131" i="25"/>
  <c r="F132" i="25"/>
  <c r="G132" i="25"/>
  <c r="E133" i="25"/>
  <c r="F133" i="25"/>
  <c r="G133" i="25"/>
  <c r="G134" i="25"/>
  <c r="G135" i="25"/>
  <c r="E136" i="25"/>
  <c r="F136" i="25"/>
  <c r="G136" i="25"/>
  <c r="H136" i="25" s="1"/>
  <c r="G137" i="25"/>
  <c r="G138" i="25"/>
  <c r="G139" i="25"/>
  <c r="G140" i="25"/>
  <c r="G141" i="25"/>
  <c r="G142" i="25"/>
  <c r="G143" i="25"/>
  <c r="G144" i="25"/>
  <c r="G145" i="25"/>
  <c r="G72" i="24"/>
  <c r="G73" i="24"/>
  <c r="G74" i="24"/>
  <c r="F75" i="24"/>
  <c r="G75" i="24"/>
  <c r="E76" i="24"/>
  <c r="F76" i="24"/>
  <c r="G76" i="24"/>
  <c r="G77" i="24"/>
  <c r="E78" i="24"/>
  <c r="F78" i="24"/>
  <c r="G78" i="24"/>
  <c r="H78" i="24" s="1"/>
  <c r="E79" i="24"/>
  <c r="F79" i="24"/>
  <c r="G79" i="24"/>
  <c r="H79" i="24" s="1"/>
  <c r="G80" i="24"/>
  <c r="E81" i="24"/>
  <c r="F81" i="24"/>
  <c r="G81" i="24"/>
  <c r="H81" i="24" s="1"/>
  <c r="G82" i="24"/>
  <c r="G83" i="24"/>
  <c r="E84" i="24"/>
  <c r="F84" i="24"/>
  <c r="G84" i="24"/>
  <c r="H84" i="24" s="1"/>
  <c r="F85" i="24"/>
  <c r="G85" i="24"/>
  <c r="G86" i="24"/>
  <c r="E87" i="24"/>
  <c r="F87" i="24"/>
  <c r="G87" i="24"/>
  <c r="H87" i="24" s="1"/>
  <c r="G88" i="24"/>
  <c r="E89" i="24"/>
  <c r="F89" i="24"/>
  <c r="G89" i="24"/>
  <c r="E90" i="24"/>
  <c r="F90" i="24"/>
  <c r="G90" i="24"/>
  <c r="E91" i="24"/>
  <c r="F91" i="24"/>
  <c r="G91" i="24"/>
  <c r="G92" i="24"/>
  <c r="G93" i="24"/>
  <c r="E94" i="24"/>
  <c r="F94" i="24"/>
  <c r="G94" i="24"/>
  <c r="H94" i="24" s="1"/>
  <c r="E95" i="24"/>
  <c r="G95" i="24"/>
  <c r="E96" i="24"/>
  <c r="F96" i="24"/>
  <c r="G96" i="24"/>
  <c r="G97" i="24"/>
  <c r="G98" i="24"/>
  <c r="G99" i="24"/>
  <c r="G100" i="24"/>
  <c r="E101" i="24"/>
  <c r="F101" i="24"/>
  <c r="G101" i="24"/>
  <c r="H101" i="24" s="1"/>
  <c r="G102" i="24"/>
  <c r="F103" i="24"/>
  <c r="G103" i="24"/>
  <c r="G104" i="24"/>
  <c r="E105" i="24"/>
  <c r="F105" i="24"/>
  <c r="G105" i="24"/>
  <c r="H105" i="24" s="1"/>
  <c r="E106" i="24"/>
  <c r="F106" i="24"/>
  <c r="G106" i="24"/>
  <c r="H106" i="24" s="1"/>
  <c r="G107" i="24"/>
  <c r="E108" i="24"/>
  <c r="F108" i="24"/>
  <c r="G108" i="24"/>
  <c r="E109" i="24"/>
  <c r="F109" i="24"/>
  <c r="G109" i="24"/>
  <c r="E110" i="24"/>
  <c r="F110" i="24"/>
  <c r="G110" i="24"/>
  <c r="E111" i="24"/>
  <c r="F111" i="24"/>
  <c r="G111" i="24"/>
  <c r="G112" i="24"/>
  <c r="G113" i="24"/>
  <c r="E114" i="24"/>
  <c r="F114" i="24"/>
  <c r="G114" i="24"/>
  <c r="H114" i="24" s="1"/>
  <c r="G115" i="24"/>
  <c r="G116" i="24"/>
  <c r="G117" i="24"/>
  <c r="G118" i="24"/>
  <c r="G119" i="24"/>
  <c r="G120" i="24"/>
  <c r="G121" i="24"/>
  <c r="F122" i="24"/>
  <c r="G122" i="24"/>
  <c r="G123" i="24"/>
  <c r="F124" i="24"/>
  <c r="G124" i="24"/>
  <c r="E125" i="24"/>
  <c r="F125" i="24"/>
  <c r="G125" i="24"/>
  <c r="H125" i="24" s="1"/>
  <c r="E126" i="24"/>
  <c r="F126" i="24"/>
  <c r="G126" i="24"/>
  <c r="H126" i="24" s="1"/>
  <c r="E127" i="24"/>
  <c r="F127" i="24"/>
  <c r="G127" i="24"/>
  <c r="E128" i="24"/>
  <c r="G128" i="24"/>
  <c r="H128" i="24" s="1"/>
  <c r="E129" i="24"/>
  <c r="G129" i="24"/>
  <c r="E130" i="24"/>
  <c r="F130" i="24"/>
  <c r="G130" i="24"/>
  <c r="G131" i="24"/>
  <c r="E132" i="24"/>
  <c r="G132" i="24"/>
  <c r="E133" i="24"/>
  <c r="F133" i="24"/>
  <c r="G133" i="24"/>
  <c r="G134" i="24"/>
  <c r="E135" i="24"/>
  <c r="F135" i="24"/>
  <c r="G135" i="24"/>
  <c r="H135" i="24" s="1"/>
  <c r="E136" i="24"/>
  <c r="F136" i="24"/>
  <c r="G136" i="24"/>
  <c r="H136" i="24" s="1"/>
  <c r="G137" i="24"/>
  <c r="E138" i="24"/>
  <c r="F138" i="24"/>
  <c r="G138" i="24"/>
  <c r="H138" i="24" s="1"/>
  <c r="E139" i="24"/>
  <c r="F139" i="24"/>
  <c r="G139" i="24"/>
  <c r="E140" i="24"/>
  <c r="F140" i="24"/>
  <c r="G140" i="24"/>
  <c r="H140" i="24" s="1"/>
  <c r="E141" i="24"/>
  <c r="F141" i="24"/>
  <c r="G141" i="24"/>
  <c r="H141" i="24" s="1"/>
  <c r="E142" i="24"/>
  <c r="F142" i="24"/>
  <c r="G142" i="24"/>
  <c r="H142" i="24" s="1"/>
  <c r="F143" i="24"/>
  <c r="G143" i="24"/>
  <c r="F144" i="24"/>
  <c r="G144" i="24"/>
  <c r="G145" i="24"/>
  <c r="G72" i="23"/>
  <c r="G73" i="23"/>
  <c r="G74" i="23"/>
  <c r="E75" i="23"/>
  <c r="F75" i="23"/>
  <c r="G75" i="23"/>
  <c r="H75" i="23" s="1"/>
  <c r="E76" i="23"/>
  <c r="F76" i="23"/>
  <c r="G76" i="23"/>
  <c r="H76" i="23" s="1"/>
  <c r="G77" i="23"/>
  <c r="G78" i="23"/>
  <c r="E79" i="23"/>
  <c r="F79" i="23"/>
  <c r="G79" i="23"/>
  <c r="G80" i="23"/>
  <c r="G81" i="23"/>
  <c r="G82" i="23"/>
  <c r="G83" i="23"/>
  <c r="G84" i="23"/>
  <c r="E85" i="23"/>
  <c r="F85" i="23"/>
  <c r="G85" i="23"/>
  <c r="H85" i="23" s="1"/>
  <c r="G86" i="23"/>
  <c r="G87" i="23"/>
  <c r="G88" i="23"/>
  <c r="E89" i="23"/>
  <c r="G89" i="23"/>
  <c r="H89" i="23" s="1"/>
  <c r="E90" i="23"/>
  <c r="F90" i="23"/>
  <c r="G90" i="23"/>
  <c r="H90" i="23" s="1"/>
  <c r="G91" i="23"/>
  <c r="G92" i="23"/>
  <c r="G93" i="23"/>
  <c r="G94" i="23"/>
  <c r="G95" i="23"/>
  <c r="E96" i="23"/>
  <c r="G96" i="23"/>
  <c r="G97" i="23"/>
  <c r="F98" i="23"/>
  <c r="G98" i="23"/>
  <c r="G99" i="23"/>
  <c r="E100" i="23"/>
  <c r="F100" i="23"/>
  <c r="G100" i="23"/>
  <c r="E101" i="23"/>
  <c r="F101" i="23"/>
  <c r="G101" i="23"/>
  <c r="G102" i="23"/>
  <c r="G103" i="23"/>
  <c r="G104" i="23"/>
  <c r="E105" i="23"/>
  <c r="F105" i="23"/>
  <c r="G105" i="23"/>
  <c r="E106" i="23"/>
  <c r="F106" i="23"/>
  <c r="G106" i="23"/>
  <c r="G107" i="23"/>
  <c r="E108" i="23"/>
  <c r="F108" i="23"/>
  <c r="G108" i="23"/>
  <c r="H108" i="23" s="1"/>
  <c r="E109" i="23"/>
  <c r="F109" i="23"/>
  <c r="G109" i="23"/>
  <c r="H109" i="23" s="1"/>
  <c r="E110" i="23"/>
  <c r="F110" i="23"/>
  <c r="G110" i="23"/>
  <c r="E111" i="23"/>
  <c r="F111" i="23"/>
  <c r="G111" i="23"/>
  <c r="G112" i="23"/>
  <c r="G113" i="23"/>
  <c r="E114" i="23"/>
  <c r="F114" i="23"/>
  <c r="G114" i="23"/>
  <c r="G115" i="23"/>
  <c r="G116" i="23"/>
  <c r="E117" i="23"/>
  <c r="F117" i="23"/>
  <c r="G117" i="23"/>
  <c r="H117" i="23" s="1"/>
  <c r="G118" i="23"/>
  <c r="G119" i="23"/>
  <c r="G120" i="23"/>
  <c r="G121" i="23"/>
  <c r="G122" i="23"/>
  <c r="G123" i="23"/>
  <c r="E124" i="23"/>
  <c r="F124" i="23"/>
  <c r="G124" i="23"/>
  <c r="H124" i="23" s="1"/>
  <c r="F125" i="23"/>
  <c r="G125" i="23"/>
  <c r="E126" i="23"/>
  <c r="F126" i="23"/>
  <c r="G126" i="23"/>
  <c r="G127" i="23"/>
  <c r="E128" i="23"/>
  <c r="F128" i="23"/>
  <c r="G128" i="23"/>
  <c r="H128" i="23" s="1"/>
  <c r="G129" i="23"/>
  <c r="E130" i="23"/>
  <c r="F130" i="23"/>
  <c r="G130" i="23"/>
  <c r="G131" i="23"/>
  <c r="G132" i="23"/>
  <c r="E133" i="23"/>
  <c r="F133" i="23"/>
  <c r="G133" i="23"/>
  <c r="F134" i="23"/>
  <c r="G134" i="23"/>
  <c r="E135" i="23"/>
  <c r="F135" i="23"/>
  <c r="G135" i="23"/>
  <c r="H135" i="23" s="1"/>
  <c r="E136" i="23"/>
  <c r="F136" i="23"/>
  <c r="G136" i="23"/>
  <c r="H136" i="23" s="1"/>
  <c r="G137" i="23"/>
  <c r="G138" i="23"/>
  <c r="E139" i="23"/>
  <c r="F139" i="23"/>
  <c r="G139" i="23"/>
  <c r="E140" i="23"/>
  <c r="F140" i="23"/>
  <c r="G140" i="23"/>
  <c r="F141" i="23"/>
  <c r="G141" i="23"/>
  <c r="G142" i="23"/>
  <c r="E143" i="23"/>
  <c r="F143" i="23"/>
  <c r="G143" i="23"/>
  <c r="E144" i="23"/>
  <c r="F144" i="23"/>
  <c r="G144" i="23"/>
  <c r="F145" i="23"/>
  <c r="G145" i="23"/>
  <c r="G72" i="22"/>
  <c r="G73" i="22"/>
  <c r="G74" i="22"/>
  <c r="G75" i="22"/>
  <c r="G76" i="22"/>
  <c r="G77" i="22"/>
  <c r="E78" i="22"/>
  <c r="F78" i="22"/>
  <c r="G78" i="22"/>
  <c r="H78" i="22" s="1"/>
  <c r="E79" i="22"/>
  <c r="F79" i="22"/>
  <c r="G79" i="22"/>
  <c r="H79" i="22" s="1"/>
  <c r="G80" i="22"/>
  <c r="G81" i="22"/>
  <c r="G82" i="22"/>
  <c r="G83" i="22"/>
  <c r="G84" i="22"/>
  <c r="G85" i="22"/>
  <c r="G86" i="22"/>
  <c r="F87" i="22"/>
  <c r="G87" i="22"/>
  <c r="G88" i="22"/>
  <c r="G89" i="22"/>
  <c r="E90" i="22"/>
  <c r="F90" i="22"/>
  <c r="G90" i="22"/>
  <c r="H90" i="22" s="1"/>
  <c r="E91" i="22"/>
  <c r="F91" i="22"/>
  <c r="G91" i="22"/>
  <c r="H91" i="22" s="1"/>
  <c r="G92" i="22"/>
  <c r="G93" i="22"/>
  <c r="G94" i="22"/>
  <c r="E95" i="22"/>
  <c r="G95" i="22"/>
  <c r="F96" i="22"/>
  <c r="G96" i="22"/>
  <c r="E97" i="22"/>
  <c r="G97" i="22"/>
  <c r="H97" i="22" s="1"/>
  <c r="G98" i="22"/>
  <c r="G99" i="22"/>
  <c r="G100" i="22"/>
  <c r="E101" i="22"/>
  <c r="G101" i="22"/>
  <c r="G102" i="22"/>
  <c r="G103" i="22"/>
  <c r="G104" i="22"/>
  <c r="E105" i="22"/>
  <c r="F105" i="22"/>
  <c r="G105" i="22"/>
  <c r="E106" i="22"/>
  <c r="F106" i="22"/>
  <c r="G106" i="22"/>
  <c r="G107" i="22"/>
  <c r="G108" i="22"/>
  <c r="G109" i="22"/>
  <c r="G110" i="22"/>
  <c r="F111" i="22"/>
  <c r="G111" i="22"/>
  <c r="G112" i="22"/>
  <c r="G113" i="22"/>
  <c r="F114" i="22"/>
  <c r="G114" i="22"/>
  <c r="G115" i="22"/>
  <c r="G116" i="22"/>
  <c r="E117" i="22"/>
  <c r="F117" i="22"/>
  <c r="G117" i="22"/>
  <c r="G118" i="22"/>
  <c r="G119" i="22"/>
  <c r="G120" i="22"/>
  <c r="G121" i="22"/>
  <c r="E122" i="22"/>
  <c r="G122" i="22"/>
  <c r="G123" i="22"/>
  <c r="E124" i="22"/>
  <c r="F124" i="22"/>
  <c r="G124" i="22"/>
  <c r="H124" i="22" s="1"/>
  <c r="G125" i="22"/>
  <c r="G126" i="22"/>
  <c r="G127" i="22"/>
  <c r="G128" i="22"/>
  <c r="G129" i="22"/>
  <c r="G130" i="22"/>
  <c r="G131" i="22"/>
  <c r="G132" i="22"/>
  <c r="E133" i="22"/>
  <c r="F133" i="22"/>
  <c r="G133" i="22"/>
  <c r="G134" i="22"/>
  <c r="E135" i="22"/>
  <c r="F135" i="22"/>
  <c r="G135" i="22"/>
  <c r="H135" i="22" s="1"/>
  <c r="G136" i="22"/>
  <c r="G137" i="22"/>
  <c r="E138" i="22"/>
  <c r="F138" i="22"/>
  <c r="G138" i="22"/>
  <c r="G139" i="22"/>
  <c r="G140" i="22"/>
  <c r="F141" i="22"/>
  <c r="G141" i="22"/>
  <c r="G142" i="22"/>
  <c r="G143" i="22"/>
  <c r="G144" i="22"/>
  <c r="G145" i="22"/>
  <c r="G72" i="21"/>
  <c r="G73" i="21"/>
  <c r="G74" i="21"/>
  <c r="G75" i="21"/>
  <c r="G76" i="21"/>
  <c r="G77" i="21"/>
  <c r="G78" i="21"/>
  <c r="E79" i="21"/>
  <c r="F79" i="21"/>
  <c r="G79" i="21"/>
  <c r="G80" i="21"/>
  <c r="E81" i="21"/>
  <c r="F81" i="21"/>
  <c r="G81" i="21"/>
  <c r="H81" i="21" s="1"/>
  <c r="G82" i="21"/>
  <c r="G83" i="21"/>
  <c r="G84" i="21"/>
  <c r="G85" i="21"/>
  <c r="G86" i="21"/>
  <c r="G87" i="21"/>
  <c r="G88" i="21"/>
  <c r="E89" i="21"/>
  <c r="F89" i="21"/>
  <c r="G89" i="21"/>
  <c r="G90" i="21"/>
  <c r="E91" i="21"/>
  <c r="F91" i="21"/>
  <c r="G91" i="21"/>
  <c r="G92" i="21"/>
  <c r="G93" i="21"/>
  <c r="G94" i="21"/>
  <c r="E95" i="21"/>
  <c r="G95" i="21"/>
  <c r="E96" i="21"/>
  <c r="F96" i="21"/>
  <c r="G96" i="21"/>
  <c r="H96" i="21" s="1"/>
  <c r="F97" i="21"/>
  <c r="G97" i="21"/>
  <c r="G98" i="21"/>
  <c r="G99" i="21"/>
  <c r="G100" i="21"/>
  <c r="G101" i="21"/>
  <c r="G102" i="21"/>
  <c r="F103" i="21"/>
  <c r="G103" i="21"/>
  <c r="G104" i="21"/>
  <c r="F105" i="21"/>
  <c r="G105" i="21"/>
  <c r="E106" i="21"/>
  <c r="F106" i="21"/>
  <c r="G106" i="21"/>
  <c r="H106" i="21" s="1"/>
  <c r="G107" i="21"/>
  <c r="G108" i="21"/>
  <c r="F109" i="21"/>
  <c r="G109" i="21"/>
  <c r="G110" i="21"/>
  <c r="F111" i="21"/>
  <c r="G111" i="21"/>
  <c r="G112" i="21"/>
  <c r="G113" i="21"/>
  <c r="E114" i="21"/>
  <c r="F114" i="21"/>
  <c r="G114" i="21"/>
  <c r="H114" i="21" s="1"/>
  <c r="G115" i="21"/>
  <c r="G116" i="21"/>
  <c r="E117" i="21"/>
  <c r="F117" i="21"/>
  <c r="G117" i="21"/>
  <c r="H117" i="21" s="1"/>
  <c r="G118" i="21"/>
  <c r="G119" i="21"/>
  <c r="G120" i="21"/>
  <c r="G121" i="21"/>
  <c r="G122" i="21"/>
  <c r="G123" i="21"/>
  <c r="G124" i="21"/>
  <c r="G125" i="21"/>
  <c r="E126" i="21"/>
  <c r="F126" i="21"/>
  <c r="G126" i="21"/>
  <c r="G127" i="21"/>
  <c r="G128" i="21"/>
  <c r="F129" i="21"/>
  <c r="G129" i="21"/>
  <c r="G130" i="21"/>
  <c r="G131" i="21"/>
  <c r="G132" i="21"/>
  <c r="E133" i="21"/>
  <c r="F133" i="21"/>
  <c r="G133" i="21"/>
  <c r="G134" i="21"/>
  <c r="E135" i="21"/>
  <c r="F135" i="21"/>
  <c r="G135" i="21"/>
  <c r="H135" i="21" s="1"/>
  <c r="E136" i="21"/>
  <c r="F136" i="21"/>
  <c r="G136" i="21"/>
  <c r="H136" i="21" s="1"/>
  <c r="G137" i="21"/>
  <c r="E138" i="21"/>
  <c r="F138" i="21"/>
  <c r="G138" i="21"/>
  <c r="F139" i="21"/>
  <c r="G139" i="21"/>
  <c r="E140" i="21"/>
  <c r="F140" i="21"/>
  <c r="G140" i="21"/>
  <c r="H140" i="21" s="1"/>
  <c r="E141" i="21"/>
  <c r="F141" i="21"/>
  <c r="G141" i="21"/>
  <c r="H141" i="21" s="1"/>
  <c r="F142" i="21"/>
  <c r="G142" i="21"/>
  <c r="F143" i="21"/>
  <c r="G143" i="21"/>
  <c r="G144" i="21"/>
  <c r="G145" i="21"/>
  <c r="E72" i="20"/>
  <c r="F72" i="20"/>
  <c r="G73" i="20"/>
  <c r="G74" i="20"/>
  <c r="E76" i="20"/>
  <c r="F76" i="20"/>
  <c r="G76" i="20"/>
  <c r="F77" i="20"/>
  <c r="G77" i="20"/>
  <c r="F78" i="20"/>
  <c r="E79" i="20"/>
  <c r="H79" i="20" s="1"/>
  <c r="G80" i="20"/>
  <c r="G82" i="20"/>
  <c r="E84" i="20"/>
  <c r="F84" i="20"/>
  <c r="G86" i="20"/>
  <c r="E88" i="20"/>
  <c r="F88" i="20"/>
  <c r="E89" i="20"/>
  <c r="F89" i="20"/>
  <c r="G89" i="20"/>
  <c r="F90" i="20"/>
  <c r="E91" i="20"/>
  <c r="G92" i="20"/>
  <c r="G94" i="20"/>
  <c r="E95" i="20"/>
  <c r="H95" i="20" s="1"/>
  <c r="F96" i="20"/>
  <c r="G96" i="20"/>
  <c r="G97" i="20"/>
  <c r="G98" i="20"/>
  <c r="E100" i="20"/>
  <c r="F100" i="20"/>
  <c r="E101" i="20"/>
  <c r="F101" i="20"/>
  <c r="G101" i="20"/>
  <c r="F102" i="20"/>
  <c r="E104" i="20"/>
  <c r="F104" i="20"/>
  <c r="G104" i="20"/>
  <c r="E105" i="20"/>
  <c r="F105" i="20"/>
  <c r="E106" i="20"/>
  <c r="F106" i="20"/>
  <c r="G106" i="20"/>
  <c r="F108" i="20"/>
  <c r="E109" i="20"/>
  <c r="F109" i="20"/>
  <c r="G109" i="20"/>
  <c r="E110" i="20"/>
  <c r="G110" i="20"/>
  <c r="G112" i="20"/>
  <c r="G113" i="20"/>
  <c r="F114" i="20"/>
  <c r="G114" i="20"/>
  <c r="G116" i="20"/>
  <c r="F117" i="20"/>
  <c r="G118" i="20"/>
  <c r="G120" i="20"/>
  <c r="F122" i="20"/>
  <c r="G122" i="20"/>
  <c r="G124" i="20"/>
  <c r="F125" i="20"/>
  <c r="G125" i="20"/>
  <c r="E126" i="20"/>
  <c r="F126" i="20"/>
  <c r="E128" i="20"/>
  <c r="F128" i="20"/>
  <c r="G128" i="20"/>
  <c r="E129" i="20"/>
  <c r="E130" i="20"/>
  <c r="G130" i="20"/>
  <c r="H130" i="20" s="1"/>
  <c r="G132" i="20"/>
  <c r="E133" i="20"/>
  <c r="F133" i="20"/>
  <c r="G133" i="20"/>
  <c r="G134" i="20"/>
  <c r="E136" i="20"/>
  <c r="F136" i="20"/>
  <c r="G137" i="20"/>
  <c r="F138" i="20"/>
  <c r="G138" i="20"/>
  <c r="G140" i="20"/>
  <c r="G141" i="20"/>
  <c r="E142" i="20"/>
  <c r="F142" i="20"/>
  <c r="G142" i="20"/>
  <c r="F144" i="20"/>
  <c r="G144" i="20"/>
  <c r="F145" i="20"/>
  <c r="G145" i="20"/>
  <c r="G72" i="19"/>
  <c r="G73" i="19"/>
  <c r="G74" i="19"/>
  <c r="G75" i="19"/>
  <c r="E76" i="19"/>
  <c r="G76" i="19"/>
  <c r="G77" i="19"/>
  <c r="E78" i="19"/>
  <c r="F78" i="19"/>
  <c r="G78" i="19"/>
  <c r="E79" i="19"/>
  <c r="F79" i="19"/>
  <c r="G79" i="19"/>
  <c r="G80" i="19"/>
  <c r="E81" i="19"/>
  <c r="F81" i="19"/>
  <c r="G81" i="19"/>
  <c r="G82" i="19"/>
  <c r="G83" i="19"/>
  <c r="G84" i="19"/>
  <c r="E85" i="19"/>
  <c r="G85" i="19"/>
  <c r="G86" i="19"/>
  <c r="G87" i="19"/>
  <c r="G88" i="19"/>
  <c r="E89" i="19"/>
  <c r="F89" i="19"/>
  <c r="G89" i="19"/>
  <c r="E90" i="19"/>
  <c r="F90" i="19"/>
  <c r="G90" i="19"/>
  <c r="E91" i="19"/>
  <c r="F91" i="19"/>
  <c r="G91" i="19"/>
  <c r="G92" i="19"/>
  <c r="G93" i="19"/>
  <c r="G94" i="19"/>
  <c r="E95" i="19"/>
  <c r="G95" i="19"/>
  <c r="E96" i="19"/>
  <c r="F96" i="19"/>
  <c r="G96" i="19"/>
  <c r="F97" i="19"/>
  <c r="G97" i="19"/>
  <c r="G98" i="19"/>
  <c r="G99" i="19"/>
  <c r="G100" i="19"/>
  <c r="G101" i="19"/>
  <c r="G102" i="19"/>
  <c r="G103" i="19"/>
  <c r="G104" i="19"/>
  <c r="E105" i="19"/>
  <c r="F105" i="19"/>
  <c r="G105" i="19"/>
  <c r="G106" i="19"/>
  <c r="G107" i="19"/>
  <c r="E108" i="19"/>
  <c r="F108" i="19"/>
  <c r="G108" i="19"/>
  <c r="G109" i="19"/>
  <c r="F110" i="19"/>
  <c r="G110" i="19"/>
  <c r="E111" i="19"/>
  <c r="F111" i="19"/>
  <c r="G111" i="19"/>
  <c r="H111" i="19" s="1"/>
  <c r="G112" i="19"/>
  <c r="G113" i="19"/>
  <c r="E114" i="19"/>
  <c r="F114" i="19"/>
  <c r="G114" i="19"/>
  <c r="G115" i="19"/>
  <c r="G116" i="19"/>
  <c r="E117" i="19"/>
  <c r="G117" i="19"/>
  <c r="H117" i="19" s="1"/>
  <c r="G118" i="19"/>
  <c r="G119" i="19"/>
  <c r="G120" i="19"/>
  <c r="G121" i="19"/>
  <c r="G122" i="19"/>
  <c r="G123" i="19"/>
  <c r="G124" i="19"/>
  <c r="G125" i="19"/>
  <c r="G126" i="19"/>
  <c r="G127" i="19"/>
  <c r="F128" i="19"/>
  <c r="G128" i="19"/>
  <c r="G129" i="19"/>
  <c r="G130" i="19"/>
  <c r="G131" i="19"/>
  <c r="E132" i="19"/>
  <c r="G132" i="19"/>
  <c r="G133" i="19"/>
  <c r="G134" i="19"/>
  <c r="E135" i="19"/>
  <c r="F135" i="19"/>
  <c r="G135" i="19"/>
  <c r="E136" i="19"/>
  <c r="F136" i="19"/>
  <c r="G136" i="19"/>
  <c r="G137" i="19"/>
  <c r="E138" i="19"/>
  <c r="F138" i="19"/>
  <c r="G138" i="19"/>
  <c r="E139" i="19"/>
  <c r="G139" i="19"/>
  <c r="G140" i="19"/>
  <c r="G141" i="19"/>
  <c r="G142" i="19"/>
  <c r="G143" i="19"/>
  <c r="G144" i="19"/>
  <c r="E145" i="19"/>
  <c r="F145" i="19"/>
  <c r="G145" i="19"/>
  <c r="H145" i="19" s="1"/>
  <c r="G72" i="18"/>
  <c r="G73" i="18"/>
  <c r="G74" i="18"/>
  <c r="G75" i="18"/>
  <c r="G76" i="18"/>
  <c r="G77" i="18"/>
  <c r="G78" i="18"/>
  <c r="E79" i="18"/>
  <c r="F79" i="18"/>
  <c r="G79" i="18"/>
  <c r="G80" i="18"/>
  <c r="G81" i="18"/>
  <c r="G82" i="18"/>
  <c r="G83" i="18"/>
  <c r="G84" i="18"/>
  <c r="G85" i="18"/>
  <c r="G86" i="18"/>
  <c r="G87" i="18"/>
  <c r="G88" i="18"/>
  <c r="E89" i="18"/>
  <c r="F89" i="18"/>
  <c r="G89" i="18"/>
  <c r="H89" i="18" s="1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E105" i="18"/>
  <c r="G105" i="18"/>
  <c r="H105" i="18" s="1"/>
  <c r="F106" i="18"/>
  <c r="G106" i="18"/>
  <c r="G107" i="18"/>
  <c r="E108" i="18"/>
  <c r="F108" i="18"/>
  <c r="G108" i="18"/>
  <c r="H108" i="18" s="1"/>
  <c r="E109" i="18"/>
  <c r="G109" i="18"/>
  <c r="G110" i="18"/>
  <c r="G111" i="18"/>
  <c r="G112" i="18"/>
  <c r="G113" i="18"/>
  <c r="E114" i="18"/>
  <c r="F114" i="18"/>
  <c r="G114" i="18"/>
  <c r="H114" i="18" s="1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F135" i="18"/>
  <c r="G135" i="18"/>
  <c r="G136" i="18"/>
  <c r="G137" i="18"/>
  <c r="F138" i="18"/>
  <c r="G138" i="18"/>
  <c r="G139" i="18"/>
  <c r="G140" i="18"/>
  <c r="G141" i="18"/>
  <c r="G142" i="18"/>
  <c r="G143" i="18"/>
  <c r="G144" i="18"/>
  <c r="G145" i="18"/>
  <c r="E72" i="17"/>
  <c r="G72" i="17"/>
  <c r="E73" i="17"/>
  <c r="F73" i="17"/>
  <c r="G73" i="17"/>
  <c r="G74" i="17"/>
  <c r="E75" i="17"/>
  <c r="F75" i="17"/>
  <c r="G75" i="17"/>
  <c r="H75" i="17" s="1"/>
  <c r="E76" i="17"/>
  <c r="F76" i="17"/>
  <c r="G76" i="17"/>
  <c r="H76" i="17" s="1"/>
  <c r="E77" i="17"/>
  <c r="F77" i="17"/>
  <c r="G77" i="17"/>
  <c r="H77" i="17" s="1"/>
  <c r="E78" i="17"/>
  <c r="F78" i="17"/>
  <c r="G78" i="17"/>
  <c r="H78" i="17" s="1"/>
  <c r="E79" i="17"/>
  <c r="F79" i="17"/>
  <c r="G79" i="17"/>
  <c r="H79" i="17" s="1"/>
  <c r="E80" i="17"/>
  <c r="F80" i="17"/>
  <c r="G80" i="17"/>
  <c r="H80" i="17" s="1"/>
  <c r="E81" i="17"/>
  <c r="F81" i="17"/>
  <c r="G81" i="17"/>
  <c r="H81" i="17" s="1"/>
  <c r="G82" i="17"/>
  <c r="G83" i="17"/>
  <c r="E84" i="17"/>
  <c r="F84" i="17"/>
  <c r="G84" i="17"/>
  <c r="E85" i="17"/>
  <c r="F85" i="17"/>
  <c r="G85" i="17"/>
  <c r="G86" i="17"/>
  <c r="E87" i="17"/>
  <c r="F87" i="17"/>
  <c r="G87" i="17"/>
  <c r="H87" i="17" s="1"/>
  <c r="E88" i="17"/>
  <c r="F88" i="17"/>
  <c r="G88" i="17"/>
  <c r="H88" i="17" s="1"/>
  <c r="E89" i="17"/>
  <c r="F89" i="17"/>
  <c r="G89" i="17"/>
  <c r="H89" i="17" s="1"/>
  <c r="E90" i="17"/>
  <c r="F90" i="17"/>
  <c r="G90" i="17"/>
  <c r="H90" i="17" s="1"/>
  <c r="E91" i="17"/>
  <c r="F91" i="17"/>
  <c r="G91" i="17"/>
  <c r="E92" i="17"/>
  <c r="F92" i="17"/>
  <c r="G92" i="17"/>
  <c r="G93" i="17"/>
  <c r="E94" i="17"/>
  <c r="F94" i="17"/>
  <c r="G94" i="17"/>
  <c r="H94" i="17" s="1"/>
  <c r="E95" i="17"/>
  <c r="F95" i="17"/>
  <c r="G95" i="17"/>
  <c r="H95" i="17" s="1"/>
  <c r="E96" i="17"/>
  <c r="F96" i="17"/>
  <c r="G96" i="17"/>
  <c r="H96" i="17" s="1"/>
  <c r="E97" i="17"/>
  <c r="F97" i="17"/>
  <c r="G97" i="17"/>
  <c r="G98" i="17"/>
  <c r="E99" i="17"/>
  <c r="F99" i="17"/>
  <c r="G99" i="17"/>
  <c r="G100" i="17"/>
  <c r="E101" i="17"/>
  <c r="F101" i="17"/>
  <c r="G101" i="17"/>
  <c r="H101" i="17" s="1"/>
  <c r="E102" i="17"/>
  <c r="F102" i="17"/>
  <c r="G102" i="17"/>
  <c r="H102" i="17" s="1"/>
  <c r="E103" i="17"/>
  <c r="F103" i="17"/>
  <c r="G103" i="17"/>
  <c r="H103" i="17" s="1"/>
  <c r="F104" i="17"/>
  <c r="G104" i="17"/>
  <c r="E105" i="17"/>
  <c r="F105" i="17"/>
  <c r="G105" i="17"/>
  <c r="E106" i="17"/>
  <c r="F106" i="17"/>
  <c r="G106" i="17"/>
  <c r="E107" i="17"/>
  <c r="F107" i="17"/>
  <c r="G107" i="17"/>
  <c r="E108" i="17"/>
  <c r="F108" i="17"/>
  <c r="G108" i="17"/>
  <c r="E109" i="17"/>
  <c r="F109" i="17"/>
  <c r="G109" i="17"/>
  <c r="E110" i="17"/>
  <c r="F110" i="17"/>
  <c r="G110" i="17"/>
  <c r="E111" i="17"/>
  <c r="F111" i="17"/>
  <c r="G111" i="17"/>
  <c r="G112" i="17"/>
  <c r="F113" i="17"/>
  <c r="G113" i="17"/>
  <c r="E114" i="17"/>
  <c r="F114" i="17"/>
  <c r="G114" i="17"/>
  <c r="E115" i="17"/>
  <c r="F115" i="17"/>
  <c r="G115" i="17"/>
  <c r="E116" i="17"/>
  <c r="F116" i="17"/>
  <c r="G116" i="17"/>
  <c r="E117" i="17"/>
  <c r="F117" i="17"/>
  <c r="G117" i="17"/>
  <c r="G118" i="17"/>
  <c r="G119" i="17"/>
  <c r="G120" i="17"/>
  <c r="E121" i="17"/>
  <c r="F121" i="17"/>
  <c r="G121" i="17"/>
  <c r="E122" i="17"/>
  <c r="F122" i="17"/>
  <c r="G122" i="17"/>
  <c r="E123" i="17"/>
  <c r="F123" i="17"/>
  <c r="G123" i="17"/>
  <c r="F124" i="17"/>
  <c r="G124" i="17"/>
  <c r="E125" i="17"/>
  <c r="F125" i="17"/>
  <c r="G125" i="17"/>
  <c r="E126" i="17"/>
  <c r="F126" i="17"/>
  <c r="G126" i="17"/>
  <c r="H126" i="17" s="1"/>
  <c r="E127" i="17"/>
  <c r="F127" i="17"/>
  <c r="G127" i="17"/>
  <c r="E128" i="17"/>
  <c r="F128" i="17"/>
  <c r="G128" i="17"/>
  <c r="G129" i="17"/>
  <c r="E130" i="17"/>
  <c r="F130" i="17"/>
  <c r="G130" i="17"/>
  <c r="G131" i="17"/>
  <c r="E132" i="17"/>
  <c r="F132" i="17"/>
  <c r="G132" i="17"/>
  <c r="H132" i="17" s="1"/>
  <c r="E133" i="17"/>
  <c r="F133" i="17"/>
  <c r="G133" i="17"/>
  <c r="H133" i="17" s="1"/>
  <c r="E134" i="17"/>
  <c r="F134" i="17"/>
  <c r="G134" i="17"/>
  <c r="H134" i="17" s="1"/>
  <c r="E135" i="17"/>
  <c r="F135" i="17"/>
  <c r="G135" i="17"/>
  <c r="H135" i="17" s="1"/>
  <c r="E136" i="17"/>
  <c r="F136" i="17"/>
  <c r="G136" i="17"/>
  <c r="E137" i="17"/>
  <c r="F137" i="17"/>
  <c r="G137" i="17"/>
  <c r="H137" i="17" s="1"/>
  <c r="E138" i="17"/>
  <c r="F138" i="17"/>
  <c r="G138" i="17"/>
  <c r="E139" i="17"/>
  <c r="F139" i="17"/>
  <c r="G139" i="17"/>
  <c r="H139" i="17" s="1"/>
  <c r="E140" i="17"/>
  <c r="F140" i="17"/>
  <c r="G140" i="17"/>
  <c r="H140" i="17" s="1"/>
  <c r="E141" i="17"/>
  <c r="F141" i="17"/>
  <c r="G141" i="17"/>
  <c r="E142" i="17"/>
  <c r="F142" i="17"/>
  <c r="G142" i="17"/>
  <c r="H142" i="17" s="1"/>
  <c r="E143" i="17"/>
  <c r="F143" i="17"/>
  <c r="G143" i="17"/>
  <c r="H143" i="17" s="1"/>
  <c r="E144" i="17"/>
  <c r="F144" i="17"/>
  <c r="G144" i="17"/>
  <c r="H144" i="17" s="1"/>
  <c r="E145" i="17"/>
  <c r="F145" i="17"/>
  <c r="G145" i="17"/>
  <c r="G72" i="16"/>
  <c r="G73" i="16"/>
  <c r="G74" i="16"/>
  <c r="E75" i="16"/>
  <c r="G75" i="16"/>
  <c r="E76" i="16"/>
  <c r="F76" i="16"/>
  <c r="G76" i="16"/>
  <c r="E77" i="16"/>
  <c r="F77" i="16"/>
  <c r="G77" i="16"/>
  <c r="E78" i="16"/>
  <c r="F78" i="16"/>
  <c r="G78" i="16"/>
  <c r="E79" i="16"/>
  <c r="F79" i="16"/>
  <c r="G79" i="16"/>
  <c r="G80" i="16"/>
  <c r="E81" i="16"/>
  <c r="F81" i="16"/>
  <c r="G81" i="16"/>
  <c r="H81" i="16" s="1"/>
  <c r="G82" i="16"/>
  <c r="G83" i="16"/>
  <c r="G84" i="16"/>
  <c r="F85" i="16"/>
  <c r="G85" i="16"/>
  <c r="G86" i="16"/>
  <c r="E87" i="16"/>
  <c r="F87" i="16"/>
  <c r="G87" i="16"/>
  <c r="G88" i="16"/>
  <c r="E89" i="16"/>
  <c r="F89" i="16"/>
  <c r="G89" i="16"/>
  <c r="H89" i="16" s="1"/>
  <c r="G90" i="16"/>
  <c r="E91" i="16"/>
  <c r="F91" i="16"/>
  <c r="G91" i="16"/>
  <c r="G92" i="16"/>
  <c r="G93" i="16"/>
  <c r="G94" i="16"/>
  <c r="G95" i="16"/>
  <c r="E96" i="16"/>
  <c r="F96" i="16"/>
  <c r="G96" i="16"/>
  <c r="H96" i="16" s="1"/>
  <c r="G97" i="16"/>
  <c r="G98" i="16"/>
  <c r="G99" i="16"/>
  <c r="E100" i="16"/>
  <c r="G100" i="16"/>
  <c r="E101" i="16"/>
  <c r="G101" i="16"/>
  <c r="G102" i="16"/>
  <c r="G103" i="16"/>
  <c r="F104" i="16"/>
  <c r="G104" i="16"/>
  <c r="G105" i="16"/>
  <c r="E106" i="16"/>
  <c r="F106" i="16"/>
  <c r="G106" i="16"/>
  <c r="G107" i="16"/>
  <c r="E108" i="16"/>
  <c r="G108" i="16"/>
  <c r="H108" i="16" s="1"/>
  <c r="G109" i="16"/>
  <c r="G110" i="16"/>
  <c r="G111" i="16"/>
  <c r="G112" i="16"/>
  <c r="G113" i="16"/>
  <c r="E114" i="16"/>
  <c r="F114" i="16"/>
  <c r="G114" i="16"/>
  <c r="G115" i="16"/>
  <c r="G116" i="16"/>
  <c r="E117" i="16"/>
  <c r="F117" i="16"/>
  <c r="G117" i="16"/>
  <c r="H117" i="16" s="1"/>
  <c r="G118" i="16"/>
  <c r="G119" i="16"/>
  <c r="G120" i="16"/>
  <c r="G121" i="16"/>
  <c r="G122" i="16"/>
  <c r="G123" i="16"/>
  <c r="E124" i="16"/>
  <c r="G124" i="16"/>
  <c r="F125" i="16"/>
  <c r="G125" i="16"/>
  <c r="E126" i="16"/>
  <c r="F126" i="16"/>
  <c r="G126" i="16"/>
  <c r="G127" i="16"/>
  <c r="G128" i="16"/>
  <c r="G129" i="16"/>
  <c r="G130" i="16"/>
  <c r="G131" i="16"/>
  <c r="G132" i="16"/>
  <c r="E133" i="16"/>
  <c r="G133" i="16"/>
  <c r="G134" i="16"/>
  <c r="E135" i="16"/>
  <c r="F135" i="16"/>
  <c r="G135" i="16"/>
  <c r="E136" i="16"/>
  <c r="F136" i="16"/>
  <c r="G136" i="16"/>
  <c r="G137" i="16"/>
  <c r="E138" i="16"/>
  <c r="F138" i="16"/>
  <c r="G138" i="16"/>
  <c r="H138" i="16" s="1"/>
  <c r="G139" i="16"/>
  <c r="E140" i="16"/>
  <c r="F140" i="16"/>
  <c r="G140" i="16"/>
  <c r="H140" i="16" s="1"/>
  <c r="E141" i="16"/>
  <c r="F141" i="16"/>
  <c r="G141" i="16"/>
  <c r="H141" i="16" s="1"/>
  <c r="E142" i="16"/>
  <c r="F142" i="16"/>
  <c r="G142" i="16"/>
  <c r="H142" i="16" s="1"/>
  <c r="E143" i="16"/>
  <c r="F143" i="16"/>
  <c r="G143" i="16"/>
  <c r="H143" i="16" s="1"/>
  <c r="E144" i="16"/>
  <c r="F144" i="16"/>
  <c r="G144" i="16"/>
  <c r="H144" i="16" s="1"/>
  <c r="E145" i="16"/>
  <c r="F145" i="16"/>
  <c r="G145" i="16"/>
  <c r="E72" i="15"/>
  <c r="F72" i="15"/>
  <c r="G72" i="15"/>
  <c r="H72" i="15" s="1"/>
  <c r="G73" i="15"/>
  <c r="G74" i="15"/>
  <c r="E75" i="15"/>
  <c r="F75" i="15"/>
  <c r="G75" i="15"/>
  <c r="H75" i="15" s="1"/>
  <c r="E76" i="15"/>
  <c r="F76" i="15"/>
  <c r="G76" i="15"/>
  <c r="H76" i="15" s="1"/>
  <c r="E77" i="15"/>
  <c r="F77" i="15"/>
  <c r="G77" i="15"/>
  <c r="H77" i="15" s="1"/>
  <c r="E78" i="15"/>
  <c r="F78" i="15"/>
  <c r="G78" i="15"/>
  <c r="E79" i="15"/>
  <c r="F79" i="15"/>
  <c r="G79" i="15"/>
  <c r="H79" i="15" s="1"/>
  <c r="E80" i="15"/>
  <c r="G80" i="15"/>
  <c r="F81" i="15"/>
  <c r="G81" i="15"/>
  <c r="E82" i="15"/>
  <c r="G82" i="15"/>
  <c r="H82" i="15" s="1"/>
  <c r="F83" i="15"/>
  <c r="G83" i="15"/>
  <c r="E84" i="15"/>
  <c r="F84" i="15"/>
  <c r="G84" i="15"/>
  <c r="E85" i="15"/>
  <c r="F85" i="15"/>
  <c r="G85" i="15"/>
  <c r="E86" i="15"/>
  <c r="F86" i="15"/>
  <c r="G86" i="15"/>
  <c r="E87" i="15"/>
  <c r="F87" i="15"/>
  <c r="G87" i="15"/>
  <c r="G88" i="15"/>
  <c r="E89" i="15"/>
  <c r="F89" i="15"/>
  <c r="G89" i="15"/>
  <c r="H89" i="15" s="1"/>
  <c r="E90" i="15"/>
  <c r="F90" i="15"/>
  <c r="G90" i="15"/>
  <c r="E91" i="15"/>
  <c r="G91" i="15"/>
  <c r="G92" i="15"/>
  <c r="E93" i="15"/>
  <c r="G93" i="15"/>
  <c r="G94" i="15"/>
  <c r="F95" i="15"/>
  <c r="G95" i="15"/>
  <c r="E96" i="15"/>
  <c r="F96" i="15"/>
  <c r="G96" i="15"/>
  <c r="E97" i="15"/>
  <c r="F97" i="15"/>
  <c r="G97" i="15"/>
  <c r="G98" i="15"/>
  <c r="G99" i="15"/>
  <c r="G100" i="15"/>
  <c r="E101" i="15"/>
  <c r="F101" i="15"/>
  <c r="G101" i="15"/>
  <c r="G102" i="15"/>
  <c r="E103" i="15"/>
  <c r="G103" i="15"/>
  <c r="G104" i="15"/>
  <c r="E105" i="15"/>
  <c r="F105" i="15"/>
  <c r="G105" i="15"/>
  <c r="H105" i="15" s="1"/>
  <c r="E106" i="15"/>
  <c r="F106" i="15"/>
  <c r="G106" i="15"/>
  <c r="H106" i="15" s="1"/>
  <c r="E107" i="15"/>
  <c r="F107" i="15"/>
  <c r="G107" i="15"/>
  <c r="E108" i="15"/>
  <c r="F108" i="15"/>
  <c r="G108" i="15"/>
  <c r="H108" i="15" s="1"/>
  <c r="E109" i="15"/>
  <c r="F109" i="15"/>
  <c r="G109" i="15"/>
  <c r="H109" i="15" s="1"/>
  <c r="G110" i="15"/>
  <c r="E111" i="15"/>
  <c r="F111" i="15"/>
  <c r="G111" i="15"/>
  <c r="G112" i="15"/>
  <c r="F113" i="15"/>
  <c r="G113" i="15"/>
  <c r="E114" i="15"/>
  <c r="F114" i="15"/>
  <c r="G114" i="15"/>
  <c r="H114" i="15" s="1"/>
  <c r="G115" i="15"/>
  <c r="G116" i="15"/>
  <c r="G117" i="15"/>
  <c r="G118" i="15"/>
  <c r="G119" i="15"/>
  <c r="G120" i="15"/>
  <c r="G121" i="15"/>
  <c r="F122" i="15"/>
  <c r="G122" i="15"/>
  <c r="F123" i="15"/>
  <c r="G123" i="15"/>
  <c r="E124" i="15"/>
  <c r="F124" i="15"/>
  <c r="G124" i="15"/>
  <c r="H124" i="15" s="1"/>
  <c r="E125" i="15"/>
  <c r="F125" i="15"/>
  <c r="G125" i="15"/>
  <c r="H125" i="15" s="1"/>
  <c r="E126" i="15"/>
  <c r="F126" i="15"/>
  <c r="G126" i="15"/>
  <c r="H126" i="15" s="1"/>
  <c r="G127" i="15"/>
  <c r="E128" i="15"/>
  <c r="F128" i="15"/>
  <c r="G128" i="15"/>
  <c r="H128" i="15" s="1"/>
  <c r="E129" i="15"/>
  <c r="F129" i="15"/>
  <c r="G129" i="15"/>
  <c r="E130" i="15"/>
  <c r="F130" i="15"/>
  <c r="G130" i="15"/>
  <c r="H130" i="15" s="1"/>
  <c r="G131" i="15"/>
  <c r="G132" i="15"/>
  <c r="E133" i="15"/>
  <c r="F133" i="15"/>
  <c r="G133" i="15"/>
  <c r="H133" i="15" s="1"/>
  <c r="G134" i="15"/>
  <c r="E135" i="15"/>
  <c r="F135" i="15"/>
  <c r="G135" i="15"/>
  <c r="H135" i="15" s="1"/>
  <c r="E136" i="15"/>
  <c r="F136" i="15"/>
  <c r="G136" i="15"/>
  <c r="E137" i="15"/>
  <c r="F137" i="15"/>
  <c r="G137" i="15"/>
  <c r="H137" i="15" s="1"/>
  <c r="E138" i="15"/>
  <c r="F138" i="15"/>
  <c r="G138" i="15"/>
  <c r="H138" i="15" s="1"/>
  <c r="E139" i="15"/>
  <c r="F139" i="15"/>
  <c r="G139" i="15"/>
  <c r="H139" i="15" s="1"/>
  <c r="E140" i="15"/>
  <c r="F140" i="15"/>
  <c r="G140" i="15"/>
  <c r="H140" i="15" s="1"/>
  <c r="E141" i="15"/>
  <c r="F141" i="15"/>
  <c r="G141" i="15"/>
  <c r="F142" i="15"/>
  <c r="G142" i="15"/>
  <c r="E143" i="15"/>
  <c r="F143" i="15"/>
  <c r="G143" i="15"/>
  <c r="H143" i="15" s="1"/>
  <c r="G144" i="15"/>
  <c r="E145" i="15"/>
  <c r="F145" i="15"/>
  <c r="G145" i="15"/>
  <c r="H145" i="15" s="1"/>
  <c r="G72" i="14"/>
  <c r="G73" i="14"/>
  <c r="G74" i="14"/>
  <c r="F75" i="14"/>
  <c r="G75" i="14"/>
  <c r="E76" i="14"/>
  <c r="F76" i="14"/>
  <c r="G76" i="14"/>
  <c r="H76" i="14" s="1"/>
  <c r="E77" i="14"/>
  <c r="F77" i="14"/>
  <c r="G77" i="14"/>
  <c r="H77" i="14" s="1"/>
  <c r="E78" i="14"/>
  <c r="F78" i="14"/>
  <c r="G78" i="14"/>
  <c r="E79" i="14"/>
  <c r="F79" i="14"/>
  <c r="G79" i="14"/>
  <c r="H79" i="14" s="1"/>
  <c r="G80" i="14"/>
  <c r="F81" i="14"/>
  <c r="G81" i="14"/>
  <c r="G82" i="14"/>
  <c r="G83" i="14"/>
  <c r="G84" i="14"/>
  <c r="G85" i="14"/>
  <c r="G86" i="14"/>
  <c r="G87" i="14"/>
  <c r="G88" i="14"/>
  <c r="E89" i="14"/>
  <c r="F89" i="14"/>
  <c r="G89" i="14"/>
  <c r="H89" i="14" s="1"/>
  <c r="E90" i="14"/>
  <c r="F90" i="14"/>
  <c r="G90" i="14"/>
  <c r="H90" i="14" s="1"/>
  <c r="G91" i="14"/>
  <c r="G92" i="14"/>
  <c r="G93" i="14"/>
  <c r="G94" i="14"/>
  <c r="G95" i="14"/>
  <c r="E96" i="14"/>
  <c r="F96" i="14"/>
  <c r="G96" i="14"/>
  <c r="H96" i="14" s="1"/>
  <c r="G97" i="14"/>
  <c r="G98" i="14"/>
  <c r="G99" i="14"/>
  <c r="G100" i="14"/>
  <c r="G101" i="14"/>
  <c r="G102" i="14"/>
  <c r="G103" i="14"/>
  <c r="G104" i="14"/>
  <c r="F105" i="14"/>
  <c r="G105" i="14"/>
  <c r="E106" i="14"/>
  <c r="F106" i="14"/>
  <c r="G106" i="14"/>
  <c r="H106" i="14" s="1"/>
  <c r="G107" i="14"/>
  <c r="F108" i="14"/>
  <c r="G108" i="14"/>
  <c r="G109" i="14"/>
  <c r="G110" i="14"/>
  <c r="G111" i="14"/>
  <c r="G112" i="14"/>
  <c r="G113" i="14"/>
  <c r="E114" i="14"/>
  <c r="F114" i="14"/>
  <c r="G114" i="14"/>
  <c r="G115" i="14"/>
  <c r="G116" i="14"/>
  <c r="E117" i="14"/>
  <c r="F117" i="14"/>
  <c r="G117" i="14"/>
  <c r="G118" i="14"/>
  <c r="G119" i="14"/>
  <c r="G120" i="14"/>
  <c r="G121" i="14"/>
  <c r="G122" i="14"/>
  <c r="G123" i="14"/>
  <c r="G124" i="14"/>
  <c r="G125" i="14"/>
  <c r="E126" i="14"/>
  <c r="F126" i="14"/>
  <c r="G126" i="14"/>
  <c r="H126" i="14" s="1"/>
  <c r="G127" i="14"/>
  <c r="G128" i="14"/>
  <c r="G129" i="14"/>
  <c r="G130" i="14"/>
  <c r="G131" i="14"/>
  <c r="E132" i="14"/>
  <c r="G132" i="14"/>
  <c r="E133" i="14"/>
  <c r="G133" i="14"/>
  <c r="G134" i="14"/>
  <c r="E135" i="14"/>
  <c r="F135" i="14"/>
  <c r="G135" i="14"/>
  <c r="E136" i="14"/>
  <c r="F136" i="14"/>
  <c r="G136" i="14"/>
  <c r="G137" i="14"/>
  <c r="G138" i="14"/>
  <c r="F139" i="14"/>
  <c r="G139" i="14"/>
  <c r="F140" i="14"/>
  <c r="G140" i="14"/>
  <c r="E141" i="14"/>
  <c r="F141" i="14"/>
  <c r="G141" i="14"/>
  <c r="G142" i="14"/>
  <c r="E143" i="14"/>
  <c r="F143" i="14"/>
  <c r="G143" i="14"/>
  <c r="F144" i="14"/>
  <c r="G144" i="14"/>
  <c r="G145" i="14"/>
  <c r="G72" i="13"/>
  <c r="G73" i="13"/>
  <c r="G74" i="13"/>
  <c r="F75" i="13"/>
  <c r="G75" i="13"/>
  <c r="E76" i="13"/>
  <c r="F76" i="13"/>
  <c r="G76" i="13"/>
  <c r="G77" i="13"/>
  <c r="E78" i="13"/>
  <c r="F78" i="13"/>
  <c r="G78" i="13"/>
  <c r="H78" i="13" s="1"/>
  <c r="E79" i="13"/>
  <c r="F79" i="13"/>
  <c r="G79" i="13"/>
  <c r="H79" i="13" s="1"/>
  <c r="G80" i="13"/>
  <c r="F81" i="13"/>
  <c r="G81" i="13"/>
  <c r="G82" i="13"/>
  <c r="G83" i="13"/>
  <c r="G84" i="13"/>
  <c r="G85" i="13"/>
  <c r="G86" i="13"/>
  <c r="G87" i="13"/>
  <c r="G88" i="13"/>
  <c r="E89" i="13"/>
  <c r="F89" i="13"/>
  <c r="G89" i="13"/>
  <c r="H89" i="13" s="1"/>
  <c r="F90" i="13"/>
  <c r="G90" i="13"/>
  <c r="E91" i="13"/>
  <c r="G91" i="13"/>
  <c r="G92" i="13"/>
  <c r="G93" i="13"/>
  <c r="G94" i="13"/>
  <c r="G95" i="13"/>
  <c r="E96" i="13"/>
  <c r="F96" i="13"/>
  <c r="G96" i="13"/>
  <c r="H96" i="13" s="1"/>
  <c r="G97" i="13"/>
  <c r="G98" i="13"/>
  <c r="G99" i="13"/>
  <c r="G100" i="13"/>
  <c r="G101" i="13"/>
  <c r="G102" i="13"/>
  <c r="G103" i="13"/>
  <c r="G104" i="13"/>
  <c r="G105" i="13"/>
  <c r="G106" i="13"/>
  <c r="G107" i="13"/>
  <c r="G108" i="13"/>
  <c r="F109" i="13"/>
  <c r="G109" i="13"/>
  <c r="G110" i="13"/>
  <c r="F111" i="13"/>
  <c r="G111" i="13"/>
  <c r="G112" i="13"/>
  <c r="G113" i="13"/>
  <c r="E114" i="13"/>
  <c r="F114" i="13"/>
  <c r="G114" i="13"/>
  <c r="H114" i="13" s="1"/>
  <c r="G115" i="13"/>
  <c r="G116" i="13"/>
  <c r="E117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E130" i="13"/>
  <c r="G130" i="13"/>
  <c r="G131" i="13"/>
  <c r="G132" i="13"/>
  <c r="E133" i="13"/>
  <c r="F133" i="13"/>
  <c r="G133" i="13"/>
  <c r="H133" i="13" s="1"/>
  <c r="G134" i="13"/>
  <c r="E135" i="13"/>
  <c r="F135" i="13"/>
  <c r="G135" i="13"/>
  <c r="H135" i="13" s="1"/>
  <c r="F136" i="13"/>
  <c r="G136" i="13"/>
  <c r="G137" i="13"/>
  <c r="G138" i="13"/>
  <c r="G139" i="13"/>
  <c r="F140" i="13"/>
  <c r="G140" i="13"/>
  <c r="F141" i="13"/>
  <c r="G141" i="13"/>
  <c r="G142" i="13"/>
  <c r="G143" i="13"/>
  <c r="E144" i="13"/>
  <c r="F144" i="13"/>
  <c r="G144" i="13"/>
  <c r="E145" i="13"/>
  <c r="F145" i="13"/>
  <c r="G145" i="13"/>
  <c r="H145" i="13" s="1"/>
  <c r="G72" i="12"/>
  <c r="G73" i="12"/>
  <c r="G74" i="12"/>
  <c r="F75" i="12"/>
  <c r="G75" i="12"/>
  <c r="G76" i="12"/>
  <c r="E77" i="12"/>
  <c r="F77" i="12"/>
  <c r="G77" i="12"/>
  <c r="H77" i="12" s="1"/>
  <c r="G78" i="12"/>
  <c r="E79" i="12"/>
  <c r="F79" i="12"/>
  <c r="G79" i="12"/>
  <c r="H79" i="12" s="1"/>
  <c r="G80" i="12"/>
  <c r="G81" i="12"/>
  <c r="G82" i="12"/>
  <c r="G83" i="12"/>
  <c r="G84" i="12"/>
  <c r="G85" i="12"/>
  <c r="G86" i="12"/>
  <c r="E87" i="12"/>
  <c r="G87" i="12"/>
  <c r="G88" i="12"/>
  <c r="E89" i="12"/>
  <c r="G89" i="12"/>
  <c r="E90" i="12"/>
  <c r="F90" i="12"/>
  <c r="G90" i="12"/>
  <c r="H90" i="12" s="1"/>
  <c r="G91" i="12"/>
  <c r="G92" i="12"/>
  <c r="G93" i="12"/>
  <c r="G94" i="12"/>
  <c r="G95" i="12"/>
  <c r="E96" i="12"/>
  <c r="F96" i="12"/>
  <c r="G96" i="12"/>
  <c r="H96" i="12" s="1"/>
  <c r="E97" i="12"/>
  <c r="G97" i="12"/>
  <c r="G98" i="12"/>
  <c r="G99" i="12"/>
  <c r="G100" i="12"/>
  <c r="G101" i="12"/>
  <c r="G102" i="12"/>
  <c r="G103" i="12"/>
  <c r="G104" i="12"/>
  <c r="F105" i="12"/>
  <c r="G105" i="12"/>
  <c r="E106" i="12"/>
  <c r="F106" i="12"/>
  <c r="G106" i="12"/>
  <c r="G107" i="12"/>
  <c r="E108" i="12"/>
  <c r="F108" i="12"/>
  <c r="G108" i="12"/>
  <c r="H108" i="12" s="1"/>
  <c r="G109" i="12"/>
  <c r="E110" i="12"/>
  <c r="F110" i="12"/>
  <c r="G110" i="12"/>
  <c r="H110" i="12" s="1"/>
  <c r="F111" i="12"/>
  <c r="G111" i="12"/>
  <c r="G112" i="12"/>
  <c r="G113" i="12"/>
  <c r="E114" i="12"/>
  <c r="F114" i="12"/>
  <c r="G114" i="12"/>
  <c r="G115" i="12"/>
  <c r="G116" i="12"/>
  <c r="G117" i="12"/>
  <c r="G118" i="12"/>
  <c r="G119" i="12"/>
  <c r="G120" i="12"/>
  <c r="G121" i="12"/>
  <c r="G122" i="12"/>
  <c r="G123" i="12"/>
  <c r="G124" i="12"/>
  <c r="F125" i="12"/>
  <c r="G125" i="12"/>
  <c r="E126" i="12"/>
  <c r="F126" i="12"/>
  <c r="G126" i="12"/>
  <c r="G127" i="12"/>
  <c r="G128" i="12"/>
  <c r="G129" i="12"/>
  <c r="G130" i="12"/>
  <c r="G131" i="12"/>
  <c r="G132" i="12"/>
  <c r="E133" i="12"/>
  <c r="F133" i="12"/>
  <c r="G133" i="12"/>
  <c r="G134" i="12"/>
  <c r="E135" i="12"/>
  <c r="F135" i="12"/>
  <c r="G135" i="12"/>
  <c r="H135" i="12" s="1"/>
  <c r="G136" i="12"/>
  <c r="G137" i="12"/>
  <c r="E138" i="12"/>
  <c r="F138" i="12"/>
  <c r="G138" i="12"/>
  <c r="G139" i="12"/>
  <c r="G140" i="12"/>
  <c r="G141" i="12"/>
  <c r="G142" i="12"/>
  <c r="G143" i="12"/>
  <c r="G144" i="12"/>
  <c r="G145" i="12"/>
  <c r="G72" i="11"/>
  <c r="G73" i="11"/>
  <c r="G74" i="11"/>
  <c r="G75" i="11"/>
  <c r="E76" i="11"/>
  <c r="F76" i="11"/>
  <c r="G76" i="11"/>
  <c r="H76" i="11" s="1"/>
  <c r="G77" i="11"/>
  <c r="G78" i="11"/>
  <c r="E79" i="11"/>
  <c r="F79" i="11"/>
  <c r="G79" i="11"/>
  <c r="H79" i="11" s="1"/>
  <c r="G80" i="11"/>
  <c r="G81" i="11"/>
  <c r="G82" i="11"/>
  <c r="G83" i="11"/>
  <c r="G84" i="11"/>
  <c r="G85" i="11"/>
  <c r="G86" i="11"/>
  <c r="G87" i="11"/>
  <c r="G88" i="11"/>
  <c r="E89" i="11"/>
  <c r="F89" i="11"/>
  <c r="G89" i="11"/>
  <c r="H89" i="11" s="1"/>
  <c r="E90" i="11"/>
  <c r="F90" i="11"/>
  <c r="G90" i="11"/>
  <c r="E91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E106" i="11"/>
  <c r="F106" i="11"/>
  <c r="G106" i="11"/>
  <c r="H106" i="11" s="1"/>
  <c r="G107" i="11"/>
  <c r="G108" i="11"/>
  <c r="G109" i="11"/>
  <c r="G110" i="11"/>
  <c r="G111" i="11"/>
  <c r="G112" i="11"/>
  <c r="G113" i="11"/>
  <c r="E114" i="11"/>
  <c r="F114" i="11"/>
  <c r="G114" i="11"/>
  <c r="G115" i="11"/>
  <c r="G116" i="11"/>
  <c r="G117" i="11"/>
  <c r="G118" i="11"/>
  <c r="G119" i="11"/>
  <c r="G120" i="11"/>
  <c r="G121" i="11"/>
  <c r="E122" i="11"/>
  <c r="F122" i="11"/>
  <c r="G122" i="11"/>
  <c r="G123" i="11"/>
  <c r="E124" i="11"/>
  <c r="G124" i="11"/>
  <c r="H124" i="11" s="1"/>
  <c r="G125" i="11"/>
  <c r="G126" i="11"/>
  <c r="G127" i="11"/>
  <c r="G128" i="11"/>
  <c r="G129" i="11"/>
  <c r="G130" i="11"/>
  <c r="G131" i="11"/>
  <c r="E132" i="11"/>
  <c r="F132" i="11"/>
  <c r="G132" i="11"/>
  <c r="E133" i="11"/>
  <c r="F133" i="11"/>
  <c r="G133" i="11"/>
  <c r="G134" i="11"/>
  <c r="G135" i="11"/>
  <c r="E136" i="11"/>
  <c r="F136" i="11"/>
  <c r="G136" i="11"/>
  <c r="H136" i="11" s="1"/>
  <c r="G137" i="11"/>
  <c r="E138" i="11"/>
  <c r="G138" i="11"/>
  <c r="H138" i="11" s="1"/>
  <c r="G139" i="11"/>
  <c r="G140" i="11"/>
  <c r="E141" i="11"/>
  <c r="G141" i="11"/>
  <c r="G142" i="11"/>
  <c r="G143" i="11"/>
  <c r="G144" i="11"/>
  <c r="G145" i="11"/>
  <c r="G72" i="10"/>
  <c r="G73" i="10"/>
  <c r="G74" i="10"/>
  <c r="G75" i="10"/>
  <c r="G76" i="10"/>
  <c r="G77" i="10"/>
  <c r="E78" i="10"/>
  <c r="G78" i="10"/>
  <c r="E79" i="10"/>
  <c r="F79" i="10"/>
  <c r="G79" i="10"/>
  <c r="H79" i="10" s="1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E96" i="10"/>
  <c r="F96" i="10"/>
  <c r="G96" i="10"/>
  <c r="E97" i="10"/>
  <c r="G97" i="10"/>
  <c r="G98" i="10"/>
  <c r="G99" i="10"/>
  <c r="G100" i="10"/>
  <c r="G101" i="10"/>
  <c r="G102" i="10"/>
  <c r="G103" i="10"/>
  <c r="G104" i="10"/>
  <c r="F105" i="10"/>
  <c r="G105" i="10"/>
  <c r="F106" i="10"/>
  <c r="G106" i="10"/>
  <c r="G107" i="10"/>
  <c r="G108" i="10"/>
  <c r="G109" i="10"/>
  <c r="G110" i="10"/>
  <c r="G111" i="10"/>
  <c r="G112" i="10"/>
  <c r="G113" i="10"/>
  <c r="E114" i="10"/>
  <c r="F114" i="10"/>
  <c r="G114" i="10"/>
  <c r="H114" i="10" s="1"/>
  <c r="G115" i="10"/>
  <c r="G116" i="10"/>
  <c r="E117" i="10"/>
  <c r="G117" i="10"/>
  <c r="G118" i="10"/>
  <c r="G119" i="10"/>
  <c r="G120" i="10"/>
  <c r="G121" i="10"/>
  <c r="G122" i="10"/>
  <c r="G123" i="10"/>
  <c r="G124" i="10"/>
  <c r="F125" i="10"/>
  <c r="G125" i="10"/>
  <c r="E126" i="10"/>
  <c r="G126" i="10"/>
  <c r="G127" i="10"/>
  <c r="G128" i="10"/>
  <c r="G129" i="10"/>
  <c r="F130" i="10"/>
  <c r="G130" i="10"/>
  <c r="G131" i="10"/>
  <c r="G132" i="10"/>
  <c r="G133" i="10"/>
  <c r="G134" i="10"/>
  <c r="E135" i="10"/>
  <c r="F135" i="10"/>
  <c r="G135" i="10"/>
  <c r="G136" i="10"/>
  <c r="G137" i="10"/>
  <c r="G138" i="10"/>
  <c r="G139" i="10"/>
  <c r="F140" i="10"/>
  <c r="G140" i="10"/>
  <c r="E141" i="10"/>
  <c r="G141" i="10"/>
  <c r="H141" i="10" s="1"/>
  <c r="G142" i="10"/>
  <c r="G143" i="10"/>
  <c r="G144" i="10"/>
  <c r="G145" i="10"/>
  <c r="F72" i="9"/>
  <c r="G72" i="9"/>
  <c r="G73" i="9"/>
  <c r="G74" i="9"/>
  <c r="E75" i="9"/>
  <c r="F75" i="9"/>
  <c r="G75" i="9"/>
  <c r="G76" i="9"/>
  <c r="E77" i="9"/>
  <c r="F77" i="9"/>
  <c r="G77" i="9"/>
  <c r="H77" i="9" s="1"/>
  <c r="E78" i="9"/>
  <c r="F78" i="9"/>
  <c r="G78" i="9"/>
  <c r="H78" i="9" s="1"/>
  <c r="E79" i="9"/>
  <c r="F79" i="9"/>
  <c r="G79" i="9"/>
  <c r="H79" i="9" s="1"/>
  <c r="G80" i="9"/>
  <c r="G81" i="9"/>
  <c r="G82" i="9"/>
  <c r="G83" i="9"/>
  <c r="F84" i="9"/>
  <c r="G84" i="9"/>
  <c r="G85" i="9"/>
  <c r="F86" i="9"/>
  <c r="G86" i="9"/>
  <c r="E87" i="9"/>
  <c r="F87" i="9"/>
  <c r="G87" i="9"/>
  <c r="H87" i="9" s="1"/>
  <c r="G88" i="9"/>
  <c r="E89" i="9"/>
  <c r="F89" i="9"/>
  <c r="G89" i="9"/>
  <c r="H89" i="9" s="1"/>
  <c r="E90" i="9"/>
  <c r="F90" i="9"/>
  <c r="G90" i="9"/>
  <c r="H90" i="9" s="1"/>
  <c r="G91" i="9"/>
  <c r="G92" i="9"/>
  <c r="G93" i="9"/>
  <c r="G94" i="9"/>
  <c r="E95" i="9"/>
  <c r="F95" i="9"/>
  <c r="G95" i="9"/>
  <c r="E96" i="9"/>
  <c r="F96" i="9"/>
  <c r="G96" i="9"/>
  <c r="F97" i="9"/>
  <c r="G97" i="9"/>
  <c r="F98" i="9"/>
  <c r="G98" i="9"/>
  <c r="F99" i="9"/>
  <c r="G99" i="9"/>
  <c r="F100" i="9"/>
  <c r="G100" i="9"/>
  <c r="G101" i="9"/>
  <c r="E102" i="9"/>
  <c r="F102" i="9"/>
  <c r="G102" i="9"/>
  <c r="G103" i="9"/>
  <c r="G104" i="9"/>
  <c r="E105" i="9"/>
  <c r="F105" i="9"/>
  <c r="G105" i="9"/>
  <c r="H105" i="9" s="1"/>
  <c r="E106" i="9"/>
  <c r="F106" i="9"/>
  <c r="G106" i="9"/>
  <c r="H106" i="9" s="1"/>
  <c r="E107" i="9"/>
  <c r="F107" i="9"/>
  <c r="G107" i="9"/>
  <c r="H107" i="9" s="1"/>
  <c r="E108" i="9"/>
  <c r="F108" i="9"/>
  <c r="G108" i="9"/>
  <c r="H108" i="9" s="1"/>
  <c r="F109" i="9"/>
  <c r="G109" i="9"/>
  <c r="G110" i="9"/>
  <c r="E111" i="9"/>
  <c r="G111" i="9"/>
  <c r="H111" i="9" s="1"/>
  <c r="G112" i="9"/>
  <c r="G113" i="9"/>
  <c r="E114" i="9"/>
  <c r="F114" i="9"/>
  <c r="G114" i="9"/>
  <c r="G115" i="9"/>
  <c r="G116" i="9"/>
  <c r="E117" i="9"/>
  <c r="F117" i="9"/>
  <c r="G117" i="9"/>
  <c r="H117" i="9" s="1"/>
  <c r="G118" i="9"/>
  <c r="G119" i="9"/>
  <c r="G120" i="9"/>
  <c r="G121" i="9"/>
  <c r="F122" i="9"/>
  <c r="G122" i="9"/>
  <c r="G123" i="9"/>
  <c r="E124" i="9"/>
  <c r="F124" i="9"/>
  <c r="G124" i="9"/>
  <c r="G125" i="9"/>
  <c r="E126" i="9"/>
  <c r="F126" i="9"/>
  <c r="G126" i="9"/>
  <c r="H126" i="9" s="1"/>
  <c r="F127" i="9"/>
  <c r="G127" i="9"/>
  <c r="E128" i="9"/>
  <c r="F128" i="9"/>
  <c r="G128" i="9"/>
  <c r="F129" i="9"/>
  <c r="G129" i="9"/>
  <c r="E130" i="9"/>
  <c r="F130" i="9"/>
  <c r="G130" i="9"/>
  <c r="H130" i="9" s="1"/>
  <c r="G131" i="9"/>
  <c r="F132" i="9"/>
  <c r="G132" i="9"/>
  <c r="E133" i="9"/>
  <c r="F133" i="9"/>
  <c r="G133" i="9"/>
  <c r="H133" i="9" s="1"/>
  <c r="E134" i="9"/>
  <c r="G134" i="9"/>
  <c r="H134" i="9" s="1"/>
  <c r="E135" i="9"/>
  <c r="F135" i="9"/>
  <c r="G135" i="9"/>
  <c r="H135" i="9" s="1"/>
  <c r="E136" i="9"/>
  <c r="F136" i="9"/>
  <c r="G136" i="9"/>
  <c r="H136" i="9" s="1"/>
  <c r="G137" i="9"/>
  <c r="G138" i="9"/>
  <c r="G139" i="9"/>
  <c r="E140" i="9"/>
  <c r="F140" i="9"/>
  <c r="G140" i="9"/>
  <c r="H140" i="9" s="1"/>
  <c r="E141" i="9"/>
  <c r="G141" i="9"/>
  <c r="E142" i="9"/>
  <c r="G142" i="9"/>
  <c r="G143" i="9"/>
  <c r="G144" i="9"/>
  <c r="E145" i="9"/>
  <c r="F145" i="9"/>
  <c r="G145" i="9"/>
  <c r="H145" i="9" s="1"/>
  <c r="G72" i="8"/>
  <c r="G73" i="8"/>
  <c r="G74" i="8"/>
  <c r="G75" i="8"/>
  <c r="F76" i="8"/>
  <c r="G76" i="8"/>
  <c r="G77" i="8"/>
  <c r="E78" i="8"/>
  <c r="F78" i="8"/>
  <c r="G78" i="8"/>
  <c r="H78" i="8" s="1"/>
  <c r="E79" i="8"/>
  <c r="F79" i="8"/>
  <c r="G79" i="8"/>
  <c r="H79" i="8" s="1"/>
  <c r="G80" i="8"/>
  <c r="E81" i="8"/>
  <c r="F81" i="8"/>
  <c r="G81" i="8"/>
  <c r="G82" i="8"/>
  <c r="G83" i="8"/>
  <c r="G84" i="8"/>
  <c r="G85" i="8"/>
  <c r="G86" i="8"/>
  <c r="E87" i="8"/>
  <c r="F87" i="8"/>
  <c r="G87" i="8"/>
  <c r="H87" i="8" s="1"/>
  <c r="G88" i="8"/>
  <c r="E89" i="8"/>
  <c r="F89" i="8"/>
  <c r="G89" i="8"/>
  <c r="E90" i="8"/>
  <c r="F90" i="8"/>
  <c r="G90" i="8"/>
  <c r="E91" i="8"/>
  <c r="F91" i="8"/>
  <c r="G91" i="8"/>
  <c r="G92" i="8"/>
  <c r="G93" i="8"/>
  <c r="H93" i="8" s="1"/>
  <c r="G94" i="8"/>
  <c r="G95" i="8"/>
  <c r="E96" i="8"/>
  <c r="F96" i="8"/>
  <c r="G96" i="8"/>
  <c r="H96" i="8" s="1"/>
  <c r="E97" i="8"/>
  <c r="G97" i="8"/>
  <c r="G98" i="8"/>
  <c r="G99" i="8"/>
  <c r="G100" i="8"/>
  <c r="F101" i="8"/>
  <c r="G101" i="8"/>
  <c r="G102" i="8"/>
  <c r="G103" i="8"/>
  <c r="G104" i="8"/>
  <c r="F105" i="8"/>
  <c r="G105" i="8"/>
  <c r="F106" i="8"/>
  <c r="G106" i="8"/>
  <c r="G107" i="8"/>
  <c r="E108" i="8"/>
  <c r="F108" i="8"/>
  <c r="G108" i="8"/>
  <c r="H108" i="8" s="1"/>
  <c r="E109" i="8"/>
  <c r="F109" i="8"/>
  <c r="G109" i="8"/>
  <c r="H109" i="8" s="1"/>
  <c r="E110" i="8"/>
  <c r="G110" i="8"/>
  <c r="G111" i="8"/>
  <c r="G112" i="8"/>
  <c r="G113" i="8"/>
  <c r="G114" i="8"/>
  <c r="G115" i="8"/>
  <c r="G116" i="8"/>
  <c r="E117" i="8"/>
  <c r="F117" i="8"/>
  <c r="G117" i="8"/>
  <c r="G118" i="8"/>
  <c r="G119" i="8"/>
  <c r="G120" i="8"/>
  <c r="G121" i="8"/>
  <c r="G122" i="8"/>
  <c r="G123" i="8"/>
  <c r="G124" i="8"/>
  <c r="G125" i="8"/>
  <c r="E126" i="8"/>
  <c r="G126" i="8"/>
  <c r="H126" i="8" s="1"/>
  <c r="G127" i="8"/>
  <c r="G128" i="8"/>
  <c r="E129" i="8"/>
  <c r="G129" i="8"/>
  <c r="G130" i="8"/>
  <c r="G131" i="8"/>
  <c r="F132" i="8"/>
  <c r="G132" i="8"/>
  <c r="E133" i="8"/>
  <c r="F133" i="8"/>
  <c r="G133" i="8"/>
  <c r="G134" i="8"/>
  <c r="F135" i="8"/>
  <c r="G135" i="8"/>
  <c r="G136" i="8"/>
  <c r="G137" i="8"/>
  <c r="G138" i="8"/>
  <c r="G139" i="8"/>
  <c r="F140" i="8"/>
  <c r="G140" i="8"/>
  <c r="E141" i="8"/>
  <c r="F141" i="8"/>
  <c r="G141" i="8"/>
  <c r="G142" i="8"/>
  <c r="G143" i="8"/>
  <c r="G144" i="8"/>
  <c r="G145" i="8"/>
  <c r="G72" i="7"/>
  <c r="G73" i="7"/>
  <c r="G74" i="7"/>
  <c r="G75" i="7"/>
  <c r="E76" i="7"/>
  <c r="G76" i="7"/>
  <c r="H76" i="7" s="1"/>
  <c r="G77" i="7"/>
  <c r="E78" i="7"/>
  <c r="F78" i="7"/>
  <c r="G78" i="7"/>
  <c r="H78" i="7" s="1"/>
  <c r="E79" i="7"/>
  <c r="F79" i="7"/>
  <c r="G79" i="7"/>
  <c r="H79" i="7" s="1"/>
  <c r="G80" i="7"/>
  <c r="E81" i="7"/>
  <c r="F81" i="7"/>
  <c r="G81" i="7"/>
  <c r="G82" i="7"/>
  <c r="G83" i="7"/>
  <c r="G84" i="7"/>
  <c r="G85" i="7"/>
  <c r="G86" i="7"/>
  <c r="G87" i="7"/>
  <c r="G88" i="7"/>
  <c r="E89" i="7"/>
  <c r="F89" i="7"/>
  <c r="G89" i="7"/>
  <c r="H89" i="7" s="1"/>
  <c r="E90" i="7"/>
  <c r="F90" i="7"/>
  <c r="G90" i="7"/>
  <c r="H90" i="7" s="1"/>
  <c r="E91" i="7"/>
  <c r="F91" i="7"/>
  <c r="G91" i="7"/>
  <c r="H91" i="7" s="1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E105" i="7"/>
  <c r="F105" i="7"/>
  <c r="G105" i="7"/>
  <c r="H105" i="7" s="1"/>
  <c r="E106" i="7"/>
  <c r="G106" i="7"/>
  <c r="H106" i="7" s="1"/>
  <c r="G107" i="7"/>
  <c r="G108" i="7"/>
  <c r="G109" i="7"/>
  <c r="F110" i="7"/>
  <c r="G110" i="7"/>
  <c r="G111" i="7"/>
  <c r="G112" i="7"/>
  <c r="G113" i="7"/>
  <c r="F114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E126" i="7"/>
  <c r="F126" i="7"/>
  <c r="G126" i="7"/>
  <c r="G127" i="7"/>
  <c r="G128" i="7"/>
  <c r="G129" i="7"/>
  <c r="G130" i="7"/>
  <c r="G131" i="7"/>
  <c r="G132" i="7"/>
  <c r="E133" i="7"/>
  <c r="F133" i="7"/>
  <c r="G133" i="7"/>
  <c r="H133" i="7" s="1"/>
  <c r="G134" i="7"/>
  <c r="E135" i="7"/>
  <c r="F135" i="7"/>
  <c r="G135" i="7"/>
  <c r="H135" i="7" s="1"/>
  <c r="E136" i="7"/>
  <c r="G136" i="7"/>
  <c r="H136" i="7" s="1"/>
  <c r="G137" i="7"/>
  <c r="G138" i="7"/>
  <c r="G139" i="7"/>
  <c r="G140" i="7"/>
  <c r="F141" i="7"/>
  <c r="G141" i="7"/>
  <c r="G142" i="7"/>
  <c r="G143" i="7"/>
  <c r="G144" i="7"/>
  <c r="G145" i="7"/>
  <c r="E72" i="6"/>
  <c r="F72" i="6"/>
  <c r="G72" i="6"/>
  <c r="G73" i="6"/>
  <c r="G74" i="6"/>
  <c r="E75" i="6"/>
  <c r="F75" i="6"/>
  <c r="G75" i="6"/>
  <c r="H75" i="6" s="1"/>
  <c r="E76" i="6"/>
  <c r="F76" i="6"/>
  <c r="G76" i="6"/>
  <c r="E77" i="6"/>
  <c r="F77" i="6"/>
  <c r="G77" i="6"/>
  <c r="H77" i="6" s="1"/>
  <c r="E78" i="6"/>
  <c r="F78" i="6"/>
  <c r="G78" i="6"/>
  <c r="H78" i="6" s="1"/>
  <c r="E79" i="6"/>
  <c r="F79" i="6"/>
  <c r="G79" i="6"/>
  <c r="E80" i="6"/>
  <c r="F80" i="6"/>
  <c r="G80" i="6"/>
  <c r="H80" i="6" s="1"/>
  <c r="E81" i="6"/>
  <c r="F81" i="6"/>
  <c r="G81" i="6"/>
  <c r="H81" i="6" s="1"/>
  <c r="E82" i="6"/>
  <c r="F82" i="6"/>
  <c r="G82" i="6"/>
  <c r="H82" i="6" s="1"/>
  <c r="G83" i="6"/>
  <c r="G84" i="6"/>
  <c r="G85" i="6"/>
  <c r="E86" i="6"/>
  <c r="G86" i="6"/>
  <c r="E87" i="6"/>
  <c r="F87" i="6"/>
  <c r="G87" i="6"/>
  <c r="G88" i="6"/>
  <c r="E89" i="6"/>
  <c r="F89" i="6"/>
  <c r="G89" i="6"/>
  <c r="E90" i="6"/>
  <c r="F90" i="6"/>
  <c r="G90" i="6"/>
  <c r="E91" i="6"/>
  <c r="F91" i="6"/>
  <c r="G91" i="6"/>
  <c r="H91" i="6" s="1"/>
  <c r="G92" i="6"/>
  <c r="G93" i="6"/>
  <c r="G94" i="6"/>
  <c r="F95" i="6"/>
  <c r="G95" i="6"/>
  <c r="E96" i="6"/>
  <c r="F96" i="6"/>
  <c r="G96" i="6"/>
  <c r="E97" i="6"/>
  <c r="G97" i="6"/>
  <c r="G98" i="6"/>
  <c r="G99" i="6"/>
  <c r="G100" i="6"/>
  <c r="G101" i="6"/>
  <c r="E102" i="6"/>
  <c r="F102" i="6"/>
  <c r="G102" i="6"/>
  <c r="E103" i="6"/>
  <c r="F103" i="6"/>
  <c r="G103" i="6"/>
  <c r="E104" i="6"/>
  <c r="F104" i="6"/>
  <c r="G104" i="6"/>
  <c r="E105" i="6"/>
  <c r="F105" i="6"/>
  <c r="G105" i="6"/>
  <c r="E106" i="6"/>
  <c r="F106" i="6"/>
  <c r="G106" i="6"/>
  <c r="G107" i="6"/>
  <c r="E108" i="6"/>
  <c r="F108" i="6"/>
  <c r="G108" i="6"/>
  <c r="E109" i="6"/>
  <c r="F109" i="6"/>
  <c r="G109" i="6"/>
  <c r="F110" i="6"/>
  <c r="G110" i="6"/>
  <c r="E111" i="6"/>
  <c r="F111" i="6"/>
  <c r="G111" i="6"/>
  <c r="G112" i="6"/>
  <c r="E113" i="6"/>
  <c r="F113" i="6"/>
  <c r="G113" i="6"/>
  <c r="H113" i="6" s="1"/>
  <c r="E114" i="6"/>
  <c r="F114" i="6"/>
  <c r="G114" i="6"/>
  <c r="H114" i="6" s="1"/>
  <c r="G115" i="6"/>
  <c r="E116" i="6"/>
  <c r="F116" i="6"/>
  <c r="G116" i="6"/>
  <c r="H116" i="6" s="1"/>
  <c r="E117" i="6"/>
  <c r="F117" i="6"/>
  <c r="G117" i="6"/>
  <c r="G118" i="6"/>
  <c r="G119" i="6"/>
  <c r="E120" i="6"/>
  <c r="F120" i="6"/>
  <c r="G120" i="6"/>
  <c r="E121" i="6"/>
  <c r="F121" i="6"/>
  <c r="G121" i="6"/>
  <c r="H121" i="6" s="1"/>
  <c r="E122" i="6"/>
  <c r="F122" i="6"/>
  <c r="G122" i="6"/>
  <c r="H122" i="6" s="1"/>
  <c r="F123" i="6"/>
  <c r="G123" i="6"/>
  <c r="E124" i="6"/>
  <c r="F124" i="6"/>
  <c r="G124" i="6"/>
  <c r="E125" i="6"/>
  <c r="F125" i="6"/>
  <c r="G125" i="6"/>
  <c r="G126" i="6"/>
  <c r="G127" i="6"/>
  <c r="G128" i="6"/>
  <c r="E129" i="6"/>
  <c r="F129" i="6"/>
  <c r="G129" i="6"/>
  <c r="E130" i="6"/>
  <c r="G130" i="6"/>
  <c r="G131" i="6"/>
  <c r="G132" i="6"/>
  <c r="E133" i="6"/>
  <c r="F133" i="6"/>
  <c r="G133" i="6"/>
  <c r="G134" i="6"/>
  <c r="E135" i="6"/>
  <c r="F135" i="6"/>
  <c r="G135" i="6"/>
  <c r="H135" i="6" s="1"/>
  <c r="E136" i="6"/>
  <c r="F136" i="6"/>
  <c r="G136" i="6"/>
  <c r="G137" i="6"/>
  <c r="E138" i="6"/>
  <c r="F138" i="6"/>
  <c r="G138" i="6"/>
  <c r="E139" i="6"/>
  <c r="F139" i="6"/>
  <c r="G139" i="6"/>
  <c r="F140" i="6"/>
  <c r="G140" i="6"/>
  <c r="G141" i="6"/>
  <c r="F142" i="6"/>
  <c r="G142" i="6"/>
  <c r="F143" i="6"/>
  <c r="G143" i="6"/>
  <c r="E144" i="6"/>
  <c r="F144" i="6"/>
  <c r="G144" i="6"/>
  <c r="H144" i="6" s="1"/>
  <c r="E145" i="6"/>
  <c r="F145" i="6"/>
  <c r="G145" i="6"/>
  <c r="G72" i="5"/>
  <c r="G73" i="5"/>
  <c r="G74" i="5"/>
  <c r="F75" i="5"/>
  <c r="G75" i="5"/>
  <c r="G76" i="5"/>
  <c r="G77" i="5"/>
  <c r="G78" i="5"/>
  <c r="E79" i="5"/>
  <c r="F79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E105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E133" i="5"/>
  <c r="F133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72" i="4"/>
  <c r="G73" i="4"/>
  <c r="G74" i="4"/>
  <c r="E75" i="4"/>
  <c r="F75" i="4"/>
  <c r="G75" i="4"/>
  <c r="E76" i="4"/>
  <c r="F76" i="4"/>
  <c r="G76" i="4"/>
  <c r="E77" i="4"/>
  <c r="G77" i="4"/>
  <c r="F78" i="4"/>
  <c r="G78" i="4"/>
  <c r="E79" i="4"/>
  <c r="F79" i="4"/>
  <c r="G79" i="4"/>
  <c r="H79" i="4" s="1"/>
  <c r="G80" i="4"/>
  <c r="E81" i="4"/>
  <c r="F81" i="4"/>
  <c r="G81" i="4"/>
  <c r="H81" i="4" s="1"/>
  <c r="G82" i="4"/>
  <c r="G83" i="4"/>
  <c r="G84" i="4"/>
  <c r="G85" i="4"/>
  <c r="G86" i="4"/>
  <c r="G87" i="4"/>
  <c r="G88" i="4"/>
  <c r="G89" i="4"/>
  <c r="E90" i="4"/>
  <c r="F90" i="4"/>
  <c r="G90" i="4"/>
  <c r="H90" i="4" s="1"/>
  <c r="E91" i="4"/>
  <c r="G91" i="4"/>
  <c r="G92" i="4"/>
  <c r="G93" i="4"/>
  <c r="G94" i="4"/>
  <c r="G95" i="4"/>
  <c r="E96" i="4"/>
  <c r="F96" i="4"/>
  <c r="G96" i="4"/>
  <c r="E97" i="4"/>
  <c r="G97" i="4"/>
  <c r="G98" i="4"/>
  <c r="G99" i="4"/>
  <c r="G100" i="4"/>
  <c r="G101" i="4"/>
  <c r="G102" i="4"/>
  <c r="G103" i="4"/>
  <c r="F104" i="4"/>
  <c r="G104" i="4"/>
  <c r="E105" i="4"/>
  <c r="F105" i="4"/>
  <c r="G105" i="4"/>
  <c r="E106" i="4"/>
  <c r="F106" i="4"/>
  <c r="G106" i="4"/>
  <c r="H106" i="4" s="1"/>
  <c r="G107" i="4"/>
  <c r="G108" i="4"/>
  <c r="G109" i="4"/>
  <c r="G110" i="4"/>
  <c r="G111" i="4"/>
  <c r="G112" i="4"/>
  <c r="G113" i="4"/>
  <c r="E114" i="4"/>
  <c r="F114" i="4"/>
  <c r="G114" i="4"/>
  <c r="G115" i="4"/>
  <c r="G116" i="4"/>
  <c r="E117" i="4"/>
  <c r="F117" i="4"/>
  <c r="G117" i="4"/>
  <c r="H117" i="4" s="1"/>
  <c r="G118" i="4"/>
  <c r="G119" i="4"/>
  <c r="G120" i="4"/>
  <c r="G121" i="4"/>
  <c r="E122" i="4"/>
  <c r="F122" i="4"/>
  <c r="G122" i="4"/>
  <c r="G123" i="4"/>
  <c r="E124" i="4"/>
  <c r="G124" i="4"/>
  <c r="F125" i="4"/>
  <c r="G125" i="4"/>
  <c r="E126" i="4"/>
  <c r="G126" i="4"/>
  <c r="H126" i="4" s="1"/>
  <c r="G127" i="4"/>
  <c r="E128" i="4"/>
  <c r="G128" i="4"/>
  <c r="G129" i="4"/>
  <c r="E130" i="4"/>
  <c r="F130" i="4"/>
  <c r="G130" i="4"/>
  <c r="H130" i="4" s="1"/>
  <c r="F131" i="4"/>
  <c r="G131" i="4"/>
  <c r="E132" i="4"/>
  <c r="F132" i="4"/>
  <c r="G132" i="4"/>
  <c r="H132" i="4" s="1"/>
  <c r="E133" i="4"/>
  <c r="F133" i="4"/>
  <c r="G133" i="4"/>
  <c r="H133" i="4" s="1"/>
  <c r="G134" i="4"/>
  <c r="E135" i="4"/>
  <c r="F135" i="4"/>
  <c r="G135" i="4"/>
  <c r="E136" i="4"/>
  <c r="F136" i="4"/>
  <c r="G136" i="4"/>
  <c r="G137" i="4"/>
  <c r="E138" i="4"/>
  <c r="F138" i="4"/>
  <c r="G138" i="4"/>
  <c r="F139" i="4"/>
  <c r="G139" i="4"/>
  <c r="E140" i="4"/>
  <c r="F140" i="4"/>
  <c r="G140" i="4"/>
  <c r="E141" i="4"/>
  <c r="F141" i="4"/>
  <c r="G141" i="4"/>
  <c r="G142" i="4"/>
  <c r="E143" i="4"/>
  <c r="G143" i="4"/>
  <c r="E144" i="4"/>
  <c r="F144" i="4"/>
  <c r="G144" i="4"/>
  <c r="G145" i="4"/>
  <c r="G72" i="3"/>
  <c r="G73" i="3"/>
  <c r="G74" i="3"/>
  <c r="F75" i="3"/>
  <c r="G75" i="3"/>
  <c r="G76" i="3"/>
  <c r="E77" i="3"/>
  <c r="F77" i="3"/>
  <c r="G77" i="3"/>
  <c r="E78" i="3"/>
  <c r="G78" i="3"/>
  <c r="E79" i="3"/>
  <c r="F79" i="3"/>
  <c r="G79" i="3"/>
  <c r="G80" i="3"/>
  <c r="G81" i="3"/>
  <c r="G82" i="3"/>
  <c r="G83" i="3"/>
  <c r="G84" i="3"/>
  <c r="G85" i="3"/>
  <c r="G86" i="3"/>
  <c r="G87" i="3"/>
  <c r="G88" i="3"/>
  <c r="E89" i="3"/>
  <c r="F89" i="3"/>
  <c r="G89" i="3"/>
  <c r="G90" i="3"/>
  <c r="G91" i="3"/>
  <c r="G92" i="3"/>
  <c r="G93" i="3"/>
  <c r="G94" i="3"/>
  <c r="E95" i="3"/>
  <c r="G95" i="3"/>
  <c r="G96" i="3"/>
  <c r="F97" i="3"/>
  <c r="G97" i="3"/>
  <c r="G98" i="3"/>
  <c r="G99" i="3"/>
  <c r="G100" i="3"/>
  <c r="G101" i="3"/>
  <c r="G102" i="3"/>
  <c r="G103" i="3"/>
  <c r="G104" i="3"/>
  <c r="E105" i="3"/>
  <c r="F105" i="3"/>
  <c r="G105" i="3"/>
  <c r="H105" i="3" s="1"/>
  <c r="E106" i="3"/>
  <c r="G106" i="3"/>
  <c r="G107" i="3"/>
  <c r="G108" i="3"/>
  <c r="G109" i="3"/>
  <c r="G110" i="3"/>
  <c r="F111" i="3"/>
  <c r="G111" i="3"/>
  <c r="G112" i="3"/>
  <c r="G113" i="3"/>
  <c r="E114" i="3"/>
  <c r="F114" i="3"/>
  <c r="G114" i="3"/>
  <c r="G115" i="3"/>
  <c r="G116" i="3"/>
  <c r="E117" i="3"/>
  <c r="F117" i="3"/>
  <c r="G117" i="3"/>
  <c r="G118" i="3"/>
  <c r="G119" i="3"/>
  <c r="G120" i="3"/>
  <c r="G121" i="3"/>
  <c r="E122" i="3"/>
  <c r="G122" i="3"/>
  <c r="G123" i="3"/>
  <c r="G124" i="3"/>
  <c r="G125" i="3"/>
  <c r="F126" i="3"/>
  <c r="G126" i="3"/>
  <c r="G127" i="3"/>
  <c r="G128" i="3"/>
  <c r="G129" i="3"/>
  <c r="G130" i="3"/>
  <c r="G131" i="3"/>
  <c r="G132" i="3"/>
  <c r="G133" i="3"/>
  <c r="G134" i="3"/>
  <c r="E135" i="3"/>
  <c r="G135" i="3"/>
  <c r="E136" i="3"/>
  <c r="F136" i="3"/>
  <c r="G136" i="3"/>
  <c r="G137" i="3"/>
  <c r="E138" i="3"/>
  <c r="G138" i="3"/>
  <c r="G139" i="3"/>
  <c r="G140" i="3"/>
  <c r="E141" i="3"/>
  <c r="F141" i="3"/>
  <c r="G141" i="3"/>
  <c r="G142" i="3"/>
  <c r="G143" i="3"/>
  <c r="G144" i="3"/>
  <c r="E145" i="3"/>
  <c r="F145" i="3"/>
  <c r="G145" i="3"/>
  <c r="G72" i="2"/>
  <c r="G73" i="2"/>
  <c r="G74" i="2"/>
  <c r="G75" i="2"/>
  <c r="G76" i="2"/>
  <c r="G77" i="2"/>
  <c r="G78" i="2"/>
  <c r="E79" i="2"/>
  <c r="F79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E105" i="2"/>
  <c r="F105" i="2"/>
  <c r="G105" i="2"/>
  <c r="H105" i="2" s="1"/>
  <c r="G106" i="2"/>
  <c r="G107" i="2"/>
  <c r="G108" i="2"/>
  <c r="G109" i="2"/>
  <c r="G110" i="2"/>
  <c r="G111" i="2"/>
  <c r="G112" i="2"/>
  <c r="G113" i="2"/>
  <c r="F114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E133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E72" i="1"/>
  <c r="F72" i="1"/>
  <c r="G72" i="1"/>
  <c r="E73" i="1"/>
  <c r="F73" i="1"/>
  <c r="G73" i="1"/>
  <c r="F74" i="1"/>
  <c r="G74" i="1"/>
  <c r="E75" i="1"/>
  <c r="F75" i="1"/>
  <c r="G75" i="1"/>
  <c r="E76" i="1"/>
  <c r="F76" i="1"/>
  <c r="G76" i="1"/>
  <c r="H76" i="1" s="1"/>
  <c r="E77" i="1"/>
  <c r="F77" i="1"/>
  <c r="G77" i="1"/>
  <c r="E78" i="1"/>
  <c r="F78" i="1"/>
  <c r="G78" i="1"/>
  <c r="E79" i="1"/>
  <c r="F79" i="1"/>
  <c r="G79" i="1"/>
  <c r="H79" i="1" s="1"/>
  <c r="G80" i="1"/>
  <c r="E81" i="1"/>
  <c r="F81" i="1"/>
  <c r="G81" i="1"/>
  <c r="E82" i="1"/>
  <c r="F82" i="1"/>
  <c r="G82" i="1"/>
  <c r="E83" i="1"/>
  <c r="F83" i="1"/>
  <c r="G83" i="1"/>
  <c r="E84" i="1"/>
  <c r="F84" i="1"/>
  <c r="G84" i="1"/>
  <c r="E85" i="1"/>
  <c r="F85" i="1"/>
  <c r="G85" i="1"/>
  <c r="E86" i="1"/>
  <c r="F86" i="1"/>
  <c r="G86" i="1"/>
  <c r="E87" i="1"/>
  <c r="F87" i="1"/>
  <c r="G87" i="1"/>
  <c r="F88" i="1"/>
  <c r="G88" i="1"/>
  <c r="E89" i="1"/>
  <c r="F89" i="1"/>
  <c r="G89" i="1"/>
  <c r="E90" i="1"/>
  <c r="F90" i="1"/>
  <c r="G90" i="1"/>
  <c r="E91" i="1"/>
  <c r="F91" i="1"/>
  <c r="G91" i="1"/>
  <c r="H91" i="1" s="1"/>
  <c r="E92" i="1"/>
  <c r="F92" i="1"/>
  <c r="G92" i="1"/>
  <c r="H92" i="1" s="1"/>
  <c r="E93" i="1"/>
  <c r="G93" i="1"/>
  <c r="F94" i="1"/>
  <c r="G94" i="1"/>
  <c r="E95" i="1"/>
  <c r="F95" i="1"/>
  <c r="G95" i="1"/>
  <c r="E96" i="1"/>
  <c r="F96" i="1"/>
  <c r="G96" i="1"/>
  <c r="E97" i="1"/>
  <c r="F97" i="1"/>
  <c r="G97" i="1"/>
  <c r="E98" i="1"/>
  <c r="F98" i="1"/>
  <c r="G98" i="1"/>
  <c r="E99" i="1"/>
  <c r="F99" i="1"/>
  <c r="G99" i="1"/>
  <c r="E100" i="1"/>
  <c r="F100" i="1"/>
  <c r="G100" i="1"/>
  <c r="E101" i="1"/>
  <c r="F101" i="1"/>
  <c r="G101" i="1"/>
  <c r="F102" i="1"/>
  <c r="G102" i="1"/>
  <c r="E103" i="1"/>
  <c r="F103" i="1"/>
  <c r="G103" i="1"/>
  <c r="E104" i="1"/>
  <c r="F104" i="1"/>
  <c r="G104" i="1"/>
  <c r="E105" i="1"/>
  <c r="F105" i="1"/>
  <c r="G105" i="1"/>
  <c r="E106" i="1"/>
  <c r="F106" i="1"/>
  <c r="G106" i="1"/>
  <c r="E107" i="1"/>
  <c r="F107" i="1"/>
  <c r="G107" i="1"/>
  <c r="E108" i="1"/>
  <c r="F108" i="1"/>
  <c r="G108" i="1"/>
  <c r="E109" i="1"/>
  <c r="F109" i="1"/>
  <c r="G109" i="1"/>
  <c r="H109" i="1" s="1"/>
  <c r="E110" i="1"/>
  <c r="F110" i="1"/>
  <c r="G110" i="1"/>
  <c r="H110" i="1" s="1"/>
  <c r="E111" i="1"/>
  <c r="F111" i="1"/>
  <c r="G111" i="1"/>
  <c r="E112" i="1"/>
  <c r="F112" i="1"/>
  <c r="G112" i="1"/>
  <c r="E113" i="1"/>
  <c r="F113" i="1"/>
  <c r="G113" i="1"/>
  <c r="E114" i="1"/>
  <c r="F114" i="1"/>
  <c r="G114" i="1"/>
  <c r="F115" i="1"/>
  <c r="G115" i="1"/>
  <c r="E116" i="1"/>
  <c r="F116" i="1"/>
  <c r="G116" i="1"/>
  <c r="E117" i="1"/>
  <c r="F117" i="1"/>
  <c r="G117" i="1"/>
  <c r="E118" i="1"/>
  <c r="F118" i="1"/>
  <c r="G118" i="1"/>
  <c r="G119" i="1"/>
  <c r="E120" i="1"/>
  <c r="F120" i="1"/>
  <c r="G120" i="1"/>
  <c r="H120" i="1" s="1"/>
  <c r="E121" i="1"/>
  <c r="G121" i="1"/>
  <c r="E122" i="1"/>
  <c r="F122" i="1"/>
  <c r="G122" i="1"/>
  <c r="F123" i="1"/>
  <c r="G123" i="1"/>
  <c r="E124" i="1"/>
  <c r="F124" i="1"/>
  <c r="G124" i="1"/>
  <c r="F125" i="1"/>
  <c r="G125" i="1"/>
  <c r="E126" i="1"/>
  <c r="F126" i="1"/>
  <c r="G126" i="1"/>
  <c r="E127" i="1"/>
  <c r="G127" i="1"/>
  <c r="E128" i="1"/>
  <c r="F128" i="1"/>
  <c r="G128" i="1"/>
  <c r="E129" i="1"/>
  <c r="F129" i="1"/>
  <c r="G129" i="1"/>
  <c r="E130" i="1"/>
  <c r="F130" i="1"/>
  <c r="G130" i="1"/>
  <c r="E131" i="1"/>
  <c r="F131" i="1"/>
  <c r="G131" i="1"/>
  <c r="F132" i="1"/>
  <c r="G132" i="1"/>
  <c r="E133" i="1"/>
  <c r="F133" i="1"/>
  <c r="G133" i="1"/>
  <c r="E134" i="1"/>
  <c r="F134" i="1"/>
  <c r="G134" i="1"/>
  <c r="E135" i="1"/>
  <c r="F135" i="1"/>
  <c r="G135" i="1"/>
  <c r="E136" i="1"/>
  <c r="F136" i="1"/>
  <c r="G136" i="1"/>
  <c r="E137" i="1"/>
  <c r="F137" i="1"/>
  <c r="G137" i="1"/>
  <c r="E138" i="1"/>
  <c r="F138" i="1"/>
  <c r="G138" i="1"/>
  <c r="E139" i="1"/>
  <c r="F139" i="1"/>
  <c r="G139" i="1"/>
  <c r="E140" i="1"/>
  <c r="F140" i="1"/>
  <c r="G140" i="1"/>
  <c r="E141" i="1"/>
  <c r="F141" i="1"/>
  <c r="G141" i="1"/>
  <c r="E142" i="1"/>
  <c r="F142" i="1"/>
  <c r="G142" i="1"/>
  <c r="E143" i="1"/>
  <c r="F143" i="1"/>
  <c r="G143" i="1"/>
  <c r="E144" i="1"/>
  <c r="F144" i="1"/>
  <c r="G144" i="1"/>
  <c r="E145" i="1"/>
  <c r="F145" i="1"/>
  <c r="G145" i="1"/>
  <c r="E72" i="34"/>
  <c r="F72" i="34"/>
  <c r="G72" i="34"/>
  <c r="G73" i="34"/>
  <c r="F74" i="34"/>
  <c r="G74" i="34"/>
  <c r="E75" i="34"/>
  <c r="F75" i="34"/>
  <c r="G75" i="34"/>
  <c r="E76" i="34"/>
  <c r="F76" i="34"/>
  <c r="G76" i="34"/>
  <c r="E77" i="34"/>
  <c r="F77" i="34"/>
  <c r="G77" i="34"/>
  <c r="E78" i="34"/>
  <c r="F78" i="34"/>
  <c r="G78" i="34"/>
  <c r="E79" i="34"/>
  <c r="F79" i="34"/>
  <c r="G79" i="34"/>
  <c r="E80" i="34"/>
  <c r="F80" i="34"/>
  <c r="G80" i="34"/>
  <c r="E81" i="34"/>
  <c r="F81" i="34"/>
  <c r="G81" i="34"/>
  <c r="G82" i="34"/>
  <c r="E83" i="34"/>
  <c r="F83" i="34"/>
  <c r="G83" i="34"/>
  <c r="E84" i="34"/>
  <c r="F84" i="34"/>
  <c r="G84" i="34"/>
  <c r="E85" i="34"/>
  <c r="F85" i="34"/>
  <c r="G85" i="34"/>
  <c r="F86" i="34"/>
  <c r="G86" i="34"/>
  <c r="E87" i="34"/>
  <c r="F87" i="34"/>
  <c r="G87" i="34"/>
  <c r="E88" i="34"/>
  <c r="F88" i="34"/>
  <c r="G88" i="34"/>
  <c r="E89" i="34"/>
  <c r="F89" i="34"/>
  <c r="G89" i="34"/>
  <c r="E90" i="34"/>
  <c r="F90" i="34"/>
  <c r="G90" i="34"/>
  <c r="E91" i="34"/>
  <c r="F91" i="34"/>
  <c r="G91" i="34"/>
  <c r="E92" i="34"/>
  <c r="F92" i="34"/>
  <c r="G92" i="34"/>
  <c r="E93" i="34"/>
  <c r="F93" i="34"/>
  <c r="G93" i="34"/>
  <c r="E94" i="34"/>
  <c r="F94" i="34"/>
  <c r="G94" i="34"/>
  <c r="E95" i="34"/>
  <c r="F95" i="34"/>
  <c r="G95" i="34"/>
  <c r="E96" i="34"/>
  <c r="F96" i="34"/>
  <c r="G96" i="34"/>
  <c r="E97" i="34"/>
  <c r="F97" i="34"/>
  <c r="G97" i="34"/>
  <c r="G98" i="34"/>
  <c r="E99" i="34"/>
  <c r="F99" i="34"/>
  <c r="G99" i="34"/>
  <c r="E100" i="34"/>
  <c r="G100" i="34"/>
  <c r="E101" i="34"/>
  <c r="F101" i="34"/>
  <c r="G101" i="34"/>
  <c r="G102" i="34"/>
  <c r="E103" i="34"/>
  <c r="F103" i="34"/>
  <c r="G103" i="34"/>
  <c r="E104" i="34"/>
  <c r="F104" i="34"/>
  <c r="G104" i="34"/>
  <c r="E105" i="34"/>
  <c r="F105" i="34"/>
  <c r="G105" i="34"/>
  <c r="E106" i="34"/>
  <c r="F106" i="34"/>
  <c r="G106" i="34"/>
  <c r="E107" i="34"/>
  <c r="F107" i="34"/>
  <c r="G107" i="34"/>
  <c r="E108" i="34"/>
  <c r="F108" i="34"/>
  <c r="G108" i="34"/>
  <c r="E109" i="34"/>
  <c r="F109" i="34"/>
  <c r="G109" i="34"/>
  <c r="E110" i="34"/>
  <c r="F110" i="34"/>
  <c r="G110" i="34"/>
  <c r="E111" i="34"/>
  <c r="F111" i="34"/>
  <c r="G111" i="34"/>
  <c r="E112" i="34"/>
  <c r="G112" i="34"/>
  <c r="E113" i="34"/>
  <c r="F113" i="34"/>
  <c r="G113" i="34"/>
  <c r="E114" i="34"/>
  <c r="F114" i="34"/>
  <c r="G114" i="34"/>
  <c r="E115" i="34"/>
  <c r="F115" i="34"/>
  <c r="G115" i="34"/>
  <c r="E116" i="34"/>
  <c r="F116" i="34"/>
  <c r="G116" i="34"/>
  <c r="E117" i="34"/>
  <c r="F117" i="34"/>
  <c r="G117" i="34"/>
  <c r="G118" i="34"/>
  <c r="G119" i="34"/>
  <c r="G120" i="34"/>
  <c r="G121" i="34"/>
  <c r="G122" i="34"/>
  <c r="E123" i="34"/>
  <c r="G123" i="34"/>
  <c r="E124" i="34"/>
  <c r="F124" i="34"/>
  <c r="G124" i="34"/>
  <c r="E125" i="34"/>
  <c r="F125" i="34"/>
  <c r="G125" i="34"/>
  <c r="E126" i="34"/>
  <c r="F126" i="34"/>
  <c r="G126" i="34"/>
  <c r="G127" i="34"/>
  <c r="E128" i="34"/>
  <c r="F128" i="34"/>
  <c r="G128" i="34"/>
  <c r="E129" i="34"/>
  <c r="F129" i="34"/>
  <c r="G129" i="34"/>
  <c r="E130" i="34"/>
  <c r="F130" i="34"/>
  <c r="G130" i="34"/>
  <c r="E131" i="34"/>
  <c r="G131" i="34"/>
  <c r="E132" i="34"/>
  <c r="F132" i="34"/>
  <c r="G132" i="34"/>
  <c r="E133" i="34"/>
  <c r="F133" i="34"/>
  <c r="G133" i="34"/>
  <c r="E134" i="34"/>
  <c r="F134" i="34"/>
  <c r="G134" i="34"/>
  <c r="E135" i="34"/>
  <c r="F135" i="34"/>
  <c r="G135" i="34"/>
  <c r="E136" i="34"/>
  <c r="F136" i="34"/>
  <c r="G136" i="34"/>
  <c r="E137" i="34"/>
  <c r="F137" i="34"/>
  <c r="G137" i="34"/>
  <c r="E138" i="34"/>
  <c r="F138" i="34"/>
  <c r="G138" i="34"/>
  <c r="F139" i="34"/>
  <c r="G139" i="34"/>
  <c r="E140" i="34"/>
  <c r="F140" i="34"/>
  <c r="G140" i="34"/>
  <c r="E141" i="34"/>
  <c r="F141" i="34"/>
  <c r="G141" i="34"/>
  <c r="E142" i="34"/>
  <c r="F142" i="34"/>
  <c r="G142" i="34"/>
  <c r="E143" i="34"/>
  <c r="F143" i="34"/>
  <c r="G143" i="34"/>
  <c r="E144" i="34"/>
  <c r="F144" i="34"/>
  <c r="G144" i="34"/>
  <c r="E145" i="34"/>
  <c r="F145" i="34"/>
  <c r="G145" i="34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F71" i="17"/>
  <c r="F71" i="34"/>
  <c r="E71" i="1"/>
  <c r="E71" i="34"/>
  <c r="F100" i="32"/>
  <c r="F71" i="31"/>
  <c r="E70" i="31"/>
  <c r="F70" i="29"/>
  <c r="E70" i="29"/>
  <c r="F114" i="28"/>
  <c r="F128" i="27"/>
  <c r="F103" i="26"/>
  <c r="F117" i="25"/>
  <c r="F71" i="24"/>
  <c r="E70" i="23"/>
  <c r="F76" i="22"/>
  <c r="F95" i="21"/>
  <c r="F76" i="19"/>
  <c r="F95" i="18"/>
  <c r="F72" i="17"/>
  <c r="E120" i="17"/>
  <c r="F99" i="16"/>
  <c r="E107" i="16"/>
  <c r="F70" i="15"/>
  <c r="E73" i="15"/>
  <c r="E128" i="14"/>
  <c r="F77" i="13"/>
  <c r="E126" i="13"/>
  <c r="F87" i="12"/>
  <c r="E71" i="12"/>
  <c r="F95" i="11"/>
  <c r="F71" i="10"/>
  <c r="E118" i="10"/>
  <c r="E76" i="9"/>
  <c r="F71" i="7"/>
  <c r="F83" i="6"/>
  <c r="E70" i="5"/>
  <c r="F91" i="4"/>
  <c r="E145" i="4"/>
  <c r="E72" i="3"/>
  <c r="F70" i="1"/>
  <c r="E74" i="1"/>
  <c r="H74" i="1" s="1"/>
  <c r="E70" i="1"/>
  <c r="F100" i="34"/>
  <c r="F98" i="34"/>
  <c r="E70" i="34"/>
  <c r="F33" i="32"/>
  <c r="G33" i="32"/>
  <c r="E34" i="32"/>
  <c r="F34" i="32"/>
  <c r="G34" i="32"/>
  <c r="E35" i="32"/>
  <c r="F35" i="32"/>
  <c r="G35" i="32"/>
  <c r="E36" i="32"/>
  <c r="F36" i="32"/>
  <c r="G36" i="32"/>
  <c r="E37" i="32"/>
  <c r="F37" i="32"/>
  <c r="G37" i="32"/>
  <c r="E38" i="32"/>
  <c r="F38" i="32"/>
  <c r="G38" i="32"/>
  <c r="E39" i="32"/>
  <c r="F39" i="32"/>
  <c r="G39" i="32"/>
  <c r="E40" i="32"/>
  <c r="F40" i="32"/>
  <c r="G40" i="32"/>
  <c r="E41" i="32"/>
  <c r="F41" i="32"/>
  <c r="G41" i="32"/>
  <c r="E42" i="32"/>
  <c r="F42" i="32"/>
  <c r="G42" i="32"/>
  <c r="E43" i="32"/>
  <c r="F43" i="32"/>
  <c r="G43" i="32"/>
  <c r="E44" i="32"/>
  <c r="F44" i="32"/>
  <c r="G44" i="32"/>
  <c r="E45" i="32"/>
  <c r="F45" i="32"/>
  <c r="G45" i="32"/>
  <c r="E46" i="32"/>
  <c r="F46" i="32"/>
  <c r="G46" i="32"/>
  <c r="E47" i="32"/>
  <c r="F47" i="32"/>
  <c r="G47" i="32"/>
  <c r="E48" i="32"/>
  <c r="G48" i="32"/>
  <c r="E49" i="32"/>
  <c r="F49" i="32"/>
  <c r="G49" i="32"/>
  <c r="G50" i="32"/>
  <c r="E51" i="32"/>
  <c r="F51" i="32"/>
  <c r="G51" i="32"/>
  <c r="F52" i="32"/>
  <c r="G52" i="32"/>
  <c r="G53" i="32"/>
  <c r="E54" i="32"/>
  <c r="F54" i="32"/>
  <c r="G54" i="32"/>
  <c r="E55" i="32"/>
  <c r="F55" i="32"/>
  <c r="G55" i="32"/>
  <c r="E56" i="32"/>
  <c r="G56" i="32"/>
  <c r="E57" i="32"/>
  <c r="F57" i="32"/>
  <c r="G57" i="32"/>
  <c r="E58" i="32"/>
  <c r="F58" i="32"/>
  <c r="G58" i="32"/>
  <c r="E59" i="32"/>
  <c r="F59" i="32"/>
  <c r="G59" i="32"/>
  <c r="F60" i="32"/>
  <c r="G60" i="32"/>
  <c r="E61" i="32"/>
  <c r="F61" i="32"/>
  <c r="G61" i="32"/>
  <c r="E62" i="32"/>
  <c r="F62" i="32"/>
  <c r="G62" i="32"/>
  <c r="E63" i="32"/>
  <c r="F63" i="32"/>
  <c r="G63" i="32"/>
  <c r="E64" i="32"/>
  <c r="F64" i="32"/>
  <c r="G64" i="32"/>
  <c r="G33" i="31"/>
  <c r="G34" i="31"/>
  <c r="F35" i="31"/>
  <c r="G35" i="31"/>
  <c r="G36" i="31"/>
  <c r="G37" i="31"/>
  <c r="G38" i="31"/>
  <c r="G39" i="31"/>
  <c r="E40" i="31"/>
  <c r="F40" i="31"/>
  <c r="G40" i="31"/>
  <c r="G41" i="31"/>
  <c r="G42" i="31"/>
  <c r="G43" i="31"/>
  <c r="E44" i="31"/>
  <c r="F44" i="31"/>
  <c r="G44" i="31"/>
  <c r="G45" i="31"/>
  <c r="G46" i="31"/>
  <c r="G47" i="31"/>
  <c r="G48" i="31"/>
  <c r="G49" i="31"/>
  <c r="G50" i="31"/>
  <c r="G51" i="31"/>
  <c r="G52" i="31"/>
  <c r="E53" i="31"/>
  <c r="G53" i="31"/>
  <c r="G54" i="31"/>
  <c r="G55" i="31"/>
  <c r="G56" i="31"/>
  <c r="F57" i="31"/>
  <c r="G57" i="31"/>
  <c r="G58" i="31"/>
  <c r="G59" i="31"/>
  <c r="G60" i="31"/>
  <c r="G61" i="31"/>
  <c r="G62" i="31"/>
  <c r="G63" i="31"/>
  <c r="G64" i="31"/>
  <c r="F33" i="30"/>
  <c r="G33" i="30"/>
  <c r="H33" i="30" s="1"/>
  <c r="E34" i="30"/>
  <c r="F34" i="30"/>
  <c r="G34" i="30"/>
  <c r="E35" i="30"/>
  <c r="F35" i="30"/>
  <c r="G35" i="30"/>
  <c r="E36" i="30"/>
  <c r="F36" i="30"/>
  <c r="G36" i="30"/>
  <c r="E37" i="30"/>
  <c r="F37" i="30"/>
  <c r="G37" i="30"/>
  <c r="E38" i="30"/>
  <c r="F38" i="30"/>
  <c r="G38" i="30"/>
  <c r="E39" i="30"/>
  <c r="F39" i="30"/>
  <c r="G39" i="30"/>
  <c r="E40" i="30"/>
  <c r="F40" i="30"/>
  <c r="G40" i="30"/>
  <c r="E41" i="30"/>
  <c r="F41" i="30"/>
  <c r="G41" i="30"/>
  <c r="E42" i="30"/>
  <c r="F42" i="30"/>
  <c r="G42" i="30"/>
  <c r="E43" i="30"/>
  <c r="F43" i="30"/>
  <c r="G43" i="30"/>
  <c r="E44" i="30"/>
  <c r="F44" i="30"/>
  <c r="G44" i="30"/>
  <c r="G45" i="30"/>
  <c r="E46" i="30"/>
  <c r="F46" i="30"/>
  <c r="G46" i="30"/>
  <c r="H46" i="30" s="1"/>
  <c r="E47" i="30"/>
  <c r="F47" i="30"/>
  <c r="G47" i="30"/>
  <c r="H47" i="30" s="1"/>
  <c r="E48" i="30"/>
  <c r="G48" i="30"/>
  <c r="E49" i="30"/>
  <c r="F49" i="30"/>
  <c r="G49" i="30"/>
  <c r="G50" i="30"/>
  <c r="E51" i="30"/>
  <c r="F51" i="30"/>
  <c r="G51" i="30"/>
  <c r="H51" i="30" s="1"/>
  <c r="E52" i="30"/>
  <c r="F52" i="30"/>
  <c r="G52" i="30"/>
  <c r="H52" i="30" s="1"/>
  <c r="E53" i="30"/>
  <c r="F53" i="30"/>
  <c r="G53" i="30"/>
  <c r="H53" i="30" s="1"/>
  <c r="E54" i="30"/>
  <c r="F54" i="30"/>
  <c r="G54" i="30"/>
  <c r="H54" i="30" s="1"/>
  <c r="E55" i="30"/>
  <c r="F55" i="30"/>
  <c r="G55" i="30"/>
  <c r="H55" i="30" s="1"/>
  <c r="E56" i="30"/>
  <c r="F56" i="30"/>
  <c r="G56" i="30"/>
  <c r="H56" i="30" s="1"/>
  <c r="E57" i="30"/>
  <c r="F57" i="30"/>
  <c r="G57" i="30"/>
  <c r="H57" i="30" s="1"/>
  <c r="G58" i="30"/>
  <c r="G59" i="30"/>
  <c r="E60" i="30"/>
  <c r="F60" i="30"/>
  <c r="G60" i="30"/>
  <c r="E61" i="30"/>
  <c r="F61" i="30"/>
  <c r="G61" i="30"/>
  <c r="E62" i="30"/>
  <c r="F62" i="30"/>
  <c r="G62" i="30"/>
  <c r="E63" i="30"/>
  <c r="F63" i="30"/>
  <c r="G63" i="30"/>
  <c r="E64" i="30"/>
  <c r="F64" i="30"/>
  <c r="G64" i="30"/>
  <c r="G33" i="29"/>
  <c r="H33" i="29" s="1"/>
  <c r="G34" i="29"/>
  <c r="G35" i="29"/>
  <c r="G36" i="29"/>
  <c r="G37" i="29"/>
  <c r="E38" i="29"/>
  <c r="F38" i="29"/>
  <c r="G38" i="29"/>
  <c r="G39" i="29"/>
  <c r="F40" i="29"/>
  <c r="G40" i="29"/>
  <c r="F41" i="29"/>
  <c r="G41" i="29"/>
  <c r="G42" i="29"/>
  <c r="G43" i="29"/>
  <c r="E44" i="29"/>
  <c r="F44" i="29"/>
  <c r="G44" i="29"/>
  <c r="F45" i="29"/>
  <c r="G45" i="29"/>
  <c r="G46" i="29"/>
  <c r="E47" i="29"/>
  <c r="F47" i="29"/>
  <c r="G47" i="29"/>
  <c r="G48" i="29"/>
  <c r="G49" i="29"/>
  <c r="G50" i="29"/>
  <c r="G51" i="29"/>
  <c r="G52" i="29"/>
  <c r="E53" i="29"/>
  <c r="F53" i="29"/>
  <c r="G53" i="29"/>
  <c r="E54" i="29"/>
  <c r="F54" i="29"/>
  <c r="G54" i="29"/>
  <c r="E55" i="29"/>
  <c r="F55" i="29"/>
  <c r="G55" i="29"/>
  <c r="G56" i="29"/>
  <c r="E57" i="29"/>
  <c r="G57" i="29"/>
  <c r="G58" i="29"/>
  <c r="G59" i="29"/>
  <c r="G60" i="29"/>
  <c r="G61" i="29"/>
  <c r="F62" i="29"/>
  <c r="G62" i="29"/>
  <c r="G63" i="29"/>
  <c r="G64" i="29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33" i="27"/>
  <c r="G34" i="27"/>
  <c r="E35" i="27"/>
  <c r="F35" i="27"/>
  <c r="G35" i="27"/>
  <c r="G36" i="27"/>
  <c r="G37" i="27"/>
  <c r="G38" i="27"/>
  <c r="G39" i="27"/>
  <c r="F40" i="27"/>
  <c r="G40" i="27"/>
  <c r="E41" i="27"/>
  <c r="G41" i="27"/>
  <c r="G42" i="27"/>
  <c r="F43" i="27"/>
  <c r="G43" i="27"/>
  <c r="E44" i="27"/>
  <c r="G44" i="27"/>
  <c r="H44" i="27" s="1"/>
  <c r="F45" i="27"/>
  <c r="G45" i="27"/>
  <c r="G46" i="27"/>
  <c r="E47" i="27"/>
  <c r="F47" i="27"/>
  <c r="G47" i="27"/>
  <c r="G48" i="27"/>
  <c r="G49" i="27"/>
  <c r="G50" i="27"/>
  <c r="G51" i="27"/>
  <c r="G52" i="27"/>
  <c r="G53" i="27"/>
  <c r="E54" i="27"/>
  <c r="F54" i="27"/>
  <c r="G54" i="27"/>
  <c r="E55" i="27"/>
  <c r="F55" i="27"/>
  <c r="G55" i="27"/>
  <c r="E56" i="27"/>
  <c r="G56" i="27"/>
  <c r="G57" i="27"/>
  <c r="G58" i="27"/>
  <c r="G59" i="27"/>
  <c r="G60" i="27"/>
  <c r="G61" i="27"/>
  <c r="F62" i="27"/>
  <c r="G62" i="27"/>
  <c r="G63" i="27"/>
  <c r="G64" i="27"/>
  <c r="G33" i="26"/>
  <c r="G34" i="26"/>
  <c r="E35" i="26"/>
  <c r="F35" i="26"/>
  <c r="G35" i="26"/>
  <c r="G36" i="26"/>
  <c r="G37" i="26"/>
  <c r="E38" i="26"/>
  <c r="F38" i="26"/>
  <c r="G38" i="26"/>
  <c r="G39" i="26"/>
  <c r="G40" i="26"/>
  <c r="E41" i="26"/>
  <c r="G41" i="26"/>
  <c r="G42" i="26"/>
  <c r="G43" i="26"/>
  <c r="E44" i="26"/>
  <c r="F44" i="26"/>
  <c r="G44" i="26"/>
  <c r="G45" i="26"/>
  <c r="E46" i="26"/>
  <c r="G46" i="26"/>
  <c r="G47" i="26"/>
  <c r="G48" i="26"/>
  <c r="G49" i="26"/>
  <c r="G50" i="26"/>
  <c r="G51" i="26"/>
  <c r="G52" i="26"/>
  <c r="E53" i="26"/>
  <c r="G53" i="26"/>
  <c r="E54" i="26"/>
  <c r="F54" i="26"/>
  <c r="G54" i="26"/>
  <c r="E55" i="26"/>
  <c r="F55" i="26"/>
  <c r="G55" i="26"/>
  <c r="G56" i="26"/>
  <c r="G57" i="26"/>
  <c r="G58" i="26"/>
  <c r="G59" i="26"/>
  <c r="G60" i="26"/>
  <c r="F61" i="26"/>
  <c r="G61" i="26"/>
  <c r="G62" i="26"/>
  <c r="G63" i="26"/>
  <c r="G64" i="26"/>
  <c r="G33" i="25"/>
  <c r="H33" i="25" s="1"/>
  <c r="G34" i="25"/>
  <c r="E35" i="25"/>
  <c r="F35" i="25"/>
  <c r="G35" i="25"/>
  <c r="G36" i="25"/>
  <c r="G37" i="25"/>
  <c r="E38" i="25"/>
  <c r="G38" i="25"/>
  <c r="E39" i="25"/>
  <c r="F39" i="25"/>
  <c r="G39" i="25"/>
  <c r="E40" i="25"/>
  <c r="F40" i="25"/>
  <c r="G40" i="25"/>
  <c r="E41" i="25"/>
  <c r="G41" i="25"/>
  <c r="G42" i="25"/>
  <c r="G43" i="25"/>
  <c r="E44" i="25"/>
  <c r="F44" i="25"/>
  <c r="G44" i="25"/>
  <c r="G45" i="25"/>
  <c r="E46" i="25"/>
  <c r="F46" i="25"/>
  <c r="G46" i="25"/>
  <c r="G47" i="25"/>
  <c r="G48" i="25"/>
  <c r="E49" i="25"/>
  <c r="F49" i="25"/>
  <c r="G49" i="25"/>
  <c r="H49" i="25" s="1"/>
  <c r="G50" i="25"/>
  <c r="E51" i="25"/>
  <c r="F51" i="25"/>
  <c r="G51" i="25"/>
  <c r="G52" i="25"/>
  <c r="E53" i="25"/>
  <c r="F53" i="25"/>
  <c r="G53" i="25"/>
  <c r="E54" i="25"/>
  <c r="G54" i="25"/>
  <c r="E55" i="25"/>
  <c r="F55" i="25"/>
  <c r="G55" i="25"/>
  <c r="E56" i="25"/>
  <c r="G56" i="25"/>
  <c r="E57" i="25"/>
  <c r="F57" i="25"/>
  <c r="G57" i="25"/>
  <c r="H57" i="25" s="1"/>
  <c r="G58" i="25"/>
  <c r="E59" i="25"/>
  <c r="G59" i="25"/>
  <c r="H59" i="25" s="1"/>
  <c r="G60" i="25"/>
  <c r="G61" i="25"/>
  <c r="F62" i="25"/>
  <c r="G62" i="25"/>
  <c r="G63" i="25"/>
  <c r="G64" i="25"/>
  <c r="F33" i="24"/>
  <c r="G33" i="24"/>
  <c r="H33" i="24" s="1"/>
  <c r="E34" i="24"/>
  <c r="F34" i="24"/>
  <c r="G34" i="24"/>
  <c r="E35" i="24"/>
  <c r="F35" i="24"/>
  <c r="G35" i="24"/>
  <c r="G36" i="24"/>
  <c r="E37" i="24"/>
  <c r="F37" i="24"/>
  <c r="G37" i="24"/>
  <c r="E38" i="24"/>
  <c r="F38" i="24"/>
  <c r="G38" i="24"/>
  <c r="G39" i="24"/>
  <c r="E40" i="24"/>
  <c r="F40" i="24"/>
  <c r="G40" i="24"/>
  <c r="E41" i="24"/>
  <c r="F41" i="24"/>
  <c r="G41" i="24"/>
  <c r="G42" i="24"/>
  <c r="G43" i="24"/>
  <c r="G44" i="24"/>
  <c r="E45" i="24"/>
  <c r="F45" i="24"/>
  <c r="G45" i="24"/>
  <c r="E46" i="24"/>
  <c r="F46" i="24"/>
  <c r="G46" i="24"/>
  <c r="E47" i="24"/>
  <c r="F47" i="24"/>
  <c r="G47" i="24"/>
  <c r="G48" i="24"/>
  <c r="E49" i="24"/>
  <c r="F49" i="24"/>
  <c r="G49" i="24"/>
  <c r="G50" i="24"/>
  <c r="E51" i="24"/>
  <c r="F51" i="24"/>
  <c r="G51" i="24"/>
  <c r="F52" i="24"/>
  <c r="G52" i="24"/>
  <c r="G53" i="24"/>
  <c r="E54" i="24"/>
  <c r="F54" i="24"/>
  <c r="G54" i="24"/>
  <c r="E55" i="24"/>
  <c r="F55" i="24"/>
  <c r="G55" i="24"/>
  <c r="E56" i="24"/>
  <c r="F56" i="24"/>
  <c r="G56" i="24"/>
  <c r="E57" i="24"/>
  <c r="F57" i="24"/>
  <c r="G57" i="24"/>
  <c r="G58" i="24"/>
  <c r="E59" i="24"/>
  <c r="F59" i="24"/>
  <c r="G59" i="24"/>
  <c r="F60" i="24"/>
  <c r="G60" i="24"/>
  <c r="E61" i="24"/>
  <c r="F61" i="24"/>
  <c r="G61" i="24"/>
  <c r="E62" i="24"/>
  <c r="F62" i="24"/>
  <c r="G62" i="24"/>
  <c r="E63" i="24"/>
  <c r="F63" i="24"/>
  <c r="G63" i="24"/>
  <c r="G64" i="24"/>
  <c r="G33" i="23"/>
  <c r="H33" i="23" s="1"/>
  <c r="G34" i="23"/>
  <c r="E35" i="23"/>
  <c r="F35" i="23"/>
  <c r="G35" i="23"/>
  <c r="E36" i="23"/>
  <c r="F36" i="23"/>
  <c r="G36" i="23"/>
  <c r="H36" i="23" s="1"/>
  <c r="G37" i="23"/>
  <c r="E38" i="23"/>
  <c r="F38" i="23"/>
  <c r="G38" i="23"/>
  <c r="G39" i="23"/>
  <c r="E40" i="23"/>
  <c r="F40" i="23"/>
  <c r="G40" i="23"/>
  <c r="E41" i="23"/>
  <c r="F41" i="23"/>
  <c r="G41" i="23"/>
  <c r="G42" i="23"/>
  <c r="E43" i="23"/>
  <c r="F43" i="23"/>
  <c r="G43" i="23"/>
  <c r="H43" i="23" s="1"/>
  <c r="E44" i="23"/>
  <c r="F44" i="23"/>
  <c r="G44" i="23"/>
  <c r="H44" i="23" s="1"/>
  <c r="E45" i="23"/>
  <c r="F45" i="23"/>
  <c r="G45" i="23"/>
  <c r="E46" i="23"/>
  <c r="F46" i="23"/>
  <c r="G46" i="23"/>
  <c r="H46" i="23" s="1"/>
  <c r="G47" i="23"/>
  <c r="G48" i="23"/>
  <c r="E49" i="23"/>
  <c r="F49" i="23"/>
  <c r="G49" i="23"/>
  <c r="G50" i="23"/>
  <c r="F51" i="23"/>
  <c r="G51" i="23"/>
  <c r="G52" i="23"/>
  <c r="E53" i="23"/>
  <c r="F53" i="23"/>
  <c r="G53" i="23"/>
  <c r="H53" i="23" s="1"/>
  <c r="E54" i="23"/>
  <c r="F54" i="23"/>
  <c r="G54" i="23"/>
  <c r="H54" i="23" s="1"/>
  <c r="E55" i="23"/>
  <c r="F55" i="23"/>
  <c r="G55" i="23"/>
  <c r="E56" i="23"/>
  <c r="F56" i="23"/>
  <c r="G56" i="23"/>
  <c r="H56" i="23" s="1"/>
  <c r="F57" i="23"/>
  <c r="G57" i="23"/>
  <c r="G58" i="23"/>
  <c r="E59" i="23"/>
  <c r="G59" i="23"/>
  <c r="G60" i="23"/>
  <c r="G61" i="23"/>
  <c r="E62" i="23"/>
  <c r="F62" i="23"/>
  <c r="G62" i="23"/>
  <c r="E63" i="23"/>
  <c r="F63" i="23"/>
  <c r="G63" i="23"/>
  <c r="F64" i="23"/>
  <c r="G64" i="23"/>
  <c r="F33" i="22"/>
  <c r="G33" i="22"/>
  <c r="G34" i="22"/>
  <c r="E35" i="22"/>
  <c r="F35" i="22"/>
  <c r="G35" i="22"/>
  <c r="G36" i="22"/>
  <c r="G37" i="22"/>
  <c r="E38" i="22"/>
  <c r="F38" i="22"/>
  <c r="G38" i="22"/>
  <c r="E39" i="22"/>
  <c r="G39" i="22"/>
  <c r="E40" i="22"/>
  <c r="F40" i="22"/>
  <c r="G40" i="22"/>
  <c r="F41" i="22"/>
  <c r="G41" i="22"/>
  <c r="F42" i="22"/>
  <c r="G42" i="22"/>
  <c r="G43" i="22"/>
  <c r="E44" i="22"/>
  <c r="F44" i="22"/>
  <c r="G44" i="22"/>
  <c r="E45" i="22"/>
  <c r="G45" i="22"/>
  <c r="F46" i="22"/>
  <c r="G46" i="22"/>
  <c r="E47" i="22"/>
  <c r="F47" i="22"/>
  <c r="G47" i="22"/>
  <c r="G48" i="22"/>
  <c r="E49" i="22"/>
  <c r="G49" i="22"/>
  <c r="G50" i="22"/>
  <c r="E51" i="22"/>
  <c r="F51" i="22"/>
  <c r="G51" i="22"/>
  <c r="E52" i="22"/>
  <c r="G52" i="22"/>
  <c r="E53" i="22"/>
  <c r="F53" i="22"/>
  <c r="G53" i="22"/>
  <c r="E54" i="22"/>
  <c r="F54" i="22"/>
  <c r="G54" i="22"/>
  <c r="E55" i="22"/>
  <c r="F55" i="22"/>
  <c r="G55" i="22"/>
  <c r="E56" i="22"/>
  <c r="G56" i="22"/>
  <c r="E57" i="22"/>
  <c r="F57" i="22"/>
  <c r="G57" i="22"/>
  <c r="G58" i="22"/>
  <c r="E59" i="22"/>
  <c r="F59" i="22"/>
  <c r="G59" i="22"/>
  <c r="E60" i="22"/>
  <c r="G60" i="22"/>
  <c r="G61" i="22"/>
  <c r="F62" i="22"/>
  <c r="G62" i="22"/>
  <c r="G63" i="22"/>
  <c r="G64" i="22"/>
  <c r="G33" i="21"/>
  <c r="F34" i="21"/>
  <c r="G34" i="21"/>
  <c r="E35" i="21"/>
  <c r="F35" i="21"/>
  <c r="G35" i="21"/>
  <c r="E36" i="21"/>
  <c r="G36" i="21"/>
  <c r="G37" i="21"/>
  <c r="E38" i="21"/>
  <c r="F38" i="21"/>
  <c r="G38" i="21"/>
  <c r="G39" i="21"/>
  <c r="E40" i="21"/>
  <c r="F40" i="21"/>
  <c r="G40" i="21"/>
  <c r="H40" i="21" s="1"/>
  <c r="E41" i="21"/>
  <c r="F41" i="21"/>
  <c r="G41" i="21"/>
  <c r="F42" i="21"/>
  <c r="G42" i="21"/>
  <c r="E43" i="21"/>
  <c r="F43" i="21"/>
  <c r="G43" i="21"/>
  <c r="E44" i="21"/>
  <c r="F44" i="21"/>
  <c r="G44" i="21"/>
  <c r="G45" i="21"/>
  <c r="E46" i="21"/>
  <c r="F46" i="21"/>
  <c r="G46" i="21"/>
  <c r="H46" i="21" s="1"/>
  <c r="E47" i="21"/>
  <c r="G47" i="21"/>
  <c r="G48" i="21"/>
  <c r="G49" i="21"/>
  <c r="G50" i="21"/>
  <c r="G51" i="21"/>
  <c r="G52" i="21"/>
  <c r="G53" i="21"/>
  <c r="E54" i="21"/>
  <c r="F54" i="21"/>
  <c r="G54" i="21"/>
  <c r="E55" i="21"/>
  <c r="F55" i="21"/>
  <c r="G55" i="21"/>
  <c r="G56" i="21"/>
  <c r="E57" i="21"/>
  <c r="F57" i="21"/>
  <c r="G57" i="21"/>
  <c r="G58" i="21"/>
  <c r="E59" i="21"/>
  <c r="F59" i="21"/>
  <c r="G59" i="21"/>
  <c r="G60" i="21"/>
  <c r="E61" i="21"/>
  <c r="F61" i="21"/>
  <c r="G61" i="21"/>
  <c r="E62" i="21"/>
  <c r="F62" i="21"/>
  <c r="G62" i="21"/>
  <c r="E63" i="21"/>
  <c r="G63" i="21"/>
  <c r="G64" i="21"/>
  <c r="F33" i="20"/>
  <c r="G33" i="20"/>
  <c r="E34" i="20"/>
  <c r="F34" i="20"/>
  <c r="E35" i="20"/>
  <c r="H35" i="20" s="1"/>
  <c r="E36" i="20"/>
  <c r="F36" i="20"/>
  <c r="G36" i="20"/>
  <c r="E38" i="20"/>
  <c r="F38" i="20"/>
  <c r="G38" i="20"/>
  <c r="E39" i="20"/>
  <c r="H39" i="20" s="1"/>
  <c r="F40" i="20"/>
  <c r="G40" i="20"/>
  <c r="F41" i="20"/>
  <c r="G41" i="20"/>
  <c r="E42" i="20"/>
  <c r="F42" i="20"/>
  <c r="G42" i="20"/>
  <c r="E44" i="20"/>
  <c r="F44" i="20"/>
  <c r="E45" i="20"/>
  <c r="F45" i="20"/>
  <c r="G45" i="20"/>
  <c r="F46" i="20"/>
  <c r="E47" i="20"/>
  <c r="H47" i="20" s="1"/>
  <c r="F48" i="20"/>
  <c r="G48" i="20"/>
  <c r="F49" i="20"/>
  <c r="G50" i="20"/>
  <c r="E51" i="20"/>
  <c r="H51" i="20" s="1"/>
  <c r="F51" i="20"/>
  <c r="G52" i="20"/>
  <c r="F53" i="20"/>
  <c r="G53" i="20"/>
  <c r="E54" i="20"/>
  <c r="F54" i="20"/>
  <c r="G54" i="20"/>
  <c r="E56" i="20"/>
  <c r="F56" i="20"/>
  <c r="E57" i="20"/>
  <c r="F57" i="20"/>
  <c r="G57" i="20"/>
  <c r="G58" i="20"/>
  <c r="G59" i="20"/>
  <c r="G60" i="20"/>
  <c r="F61" i="20"/>
  <c r="E62" i="20"/>
  <c r="F62" i="20"/>
  <c r="E63" i="20"/>
  <c r="H63" i="20" s="1"/>
  <c r="G64" i="20"/>
  <c r="G33" i="19"/>
  <c r="E34" i="19"/>
  <c r="G34" i="19"/>
  <c r="E35" i="19"/>
  <c r="F35" i="19"/>
  <c r="G35" i="19"/>
  <c r="G36" i="19"/>
  <c r="G37" i="19"/>
  <c r="F38" i="19"/>
  <c r="G38" i="19"/>
  <c r="E39" i="19"/>
  <c r="F39" i="19"/>
  <c r="G39" i="19"/>
  <c r="E40" i="19"/>
  <c r="F40" i="19"/>
  <c r="G40" i="19"/>
  <c r="E41" i="19"/>
  <c r="F41" i="19"/>
  <c r="G41" i="19"/>
  <c r="G42" i="19"/>
  <c r="G43" i="19"/>
  <c r="E44" i="19"/>
  <c r="F44" i="19"/>
  <c r="G44" i="19"/>
  <c r="E45" i="19"/>
  <c r="F45" i="19"/>
  <c r="G45" i="19"/>
  <c r="E46" i="19"/>
  <c r="F46" i="19"/>
  <c r="G46" i="19"/>
  <c r="E47" i="19"/>
  <c r="F47" i="19"/>
  <c r="G47" i="19"/>
  <c r="G48" i="19"/>
  <c r="G49" i="19"/>
  <c r="G50" i="19"/>
  <c r="E51" i="19"/>
  <c r="F51" i="19"/>
  <c r="G51" i="19"/>
  <c r="G52" i="19"/>
  <c r="E53" i="19"/>
  <c r="F53" i="19"/>
  <c r="G53" i="19"/>
  <c r="E54" i="19"/>
  <c r="F54" i="19"/>
  <c r="G54" i="19"/>
  <c r="E55" i="19"/>
  <c r="F55" i="19"/>
  <c r="G55" i="19"/>
  <c r="E56" i="19"/>
  <c r="G56" i="19"/>
  <c r="H56" i="19" s="1"/>
  <c r="E57" i="19"/>
  <c r="F57" i="19"/>
  <c r="G57" i="19"/>
  <c r="G58" i="19"/>
  <c r="F59" i="19"/>
  <c r="G59" i="19"/>
  <c r="G60" i="19"/>
  <c r="F61" i="19"/>
  <c r="G61" i="19"/>
  <c r="E62" i="19"/>
  <c r="F62" i="19"/>
  <c r="G62" i="19"/>
  <c r="E63" i="19"/>
  <c r="G63" i="19"/>
  <c r="G64" i="19"/>
  <c r="G33" i="18"/>
  <c r="G34" i="18"/>
  <c r="G35" i="18"/>
  <c r="F36" i="18"/>
  <c r="G36" i="18"/>
  <c r="G37" i="18"/>
  <c r="F38" i="18"/>
  <c r="G38" i="18"/>
  <c r="G39" i="18"/>
  <c r="F40" i="18"/>
  <c r="G40" i="18"/>
  <c r="F41" i="18"/>
  <c r="G41" i="18"/>
  <c r="G42" i="18"/>
  <c r="G43" i="18"/>
  <c r="E44" i="18"/>
  <c r="F44" i="18"/>
  <c r="G44" i="18"/>
  <c r="G45" i="18"/>
  <c r="F46" i="18"/>
  <c r="G46" i="18"/>
  <c r="G47" i="18"/>
  <c r="G48" i="18"/>
  <c r="G49" i="18"/>
  <c r="G50" i="18"/>
  <c r="F51" i="18"/>
  <c r="G51" i="18"/>
  <c r="G52" i="18"/>
  <c r="G53" i="18"/>
  <c r="E54" i="18"/>
  <c r="G54" i="18"/>
  <c r="E55" i="18"/>
  <c r="F55" i="18"/>
  <c r="G55" i="18"/>
  <c r="G56" i="18"/>
  <c r="E57" i="18"/>
  <c r="G57" i="18"/>
  <c r="G58" i="18"/>
  <c r="E59" i="18"/>
  <c r="G59" i="18"/>
  <c r="G60" i="18"/>
  <c r="G61" i="18"/>
  <c r="G62" i="18"/>
  <c r="G63" i="18"/>
  <c r="G64" i="18"/>
  <c r="H64" i="18" s="1"/>
  <c r="F33" i="17"/>
  <c r="G33" i="17"/>
  <c r="E34" i="17"/>
  <c r="F34" i="17"/>
  <c r="G34" i="17"/>
  <c r="E35" i="17"/>
  <c r="F35" i="17"/>
  <c r="G35" i="17"/>
  <c r="E36" i="17"/>
  <c r="F36" i="17"/>
  <c r="G36" i="17"/>
  <c r="E37" i="17"/>
  <c r="F37" i="17"/>
  <c r="G37" i="17"/>
  <c r="E38" i="17"/>
  <c r="F38" i="17"/>
  <c r="G38" i="17"/>
  <c r="E39" i="17"/>
  <c r="F39" i="17"/>
  <c r="G39" i="17"/>
  <c r="E40" i="17"/>
  <c r="F40" i="17"/>
  <c r="G40" i="17"/>
  <c r="E41" i="17"/>
  <c r="F41" i="17"/>
  <c r="G41" i="17"/>
  <c r="E42" i="17"/>
  <c r="F42" i="17"/>
  <c r="G42" i="17"/>
  <c r="E43" i="17"/>
  <c r="F43" i="17"/>
  <c r="G43" i="17"/>
  <c r="E44" i="17"/>
  <c r="F44" i="17"/>
  <c r="G44" i="17"/>
  <c r="E45" i="17"/>
  <c r="F45" i="17"/>
  <c r="G45" i="17"/>
  <c r="E46" i="17"/>
  <c r="F46" i="17"/>
  <c r="G46" i="17"/>
  <c r="E47" i="17"/>
  <c r="F47" i="17"/>
  <c r="G47" i="17"/>
  <c r="E48" i="17"/>
  <c r="F48" i="17"/>
  <c r="G48" i="17"/>
  <c r="E49" i="17"/>
  <c r="F49" i="17"/>
  <c r="G49" i="17"/>
  <c r="E50" i="17"/>
  <c r="G50" i="17"/>
  <c r="E51" i="17"/>
  <c r="F51" i="17"/>
  <c r="G51" i="17"/>
  <c r="H51" i="17" s="1"/>
  <c r="E52" i="17"/>
  <c r="F52" i="17"/>
  <c r="G52" i="17"/>
  <c r="E53" i="17"/>
  <c r="F53" i="17"/>
  <c r="G53" i="17"/>
  <c r="H53" i="17" s="1"/>
  <c r="F54" i="17"/>
  <c r="G54" i="17"/>
  <c r="E55" i="17"/>
  <c r="F55" i="17"/>
  <c r="G55" i="17"/>
  <c r="E56" i="17"/>
  <c r="F56" i="17"/>
  <c r="G56" i="17"/>
  <c r="E57" i="17"/>
  <c r="F57" i="17"/>
  <c r="G57" i="17"/>
  <c r="G58" i="17"/>
  <c r="E59" i="17"/>
  <c r="F59" i="17"/>
  <c r="G59" i="17"/>
  <c r="H59" i="17" s="1"/>
  <c r="E60" i="17"/>
  <c r="F60" i="17"/>
  <c r="G60" i="17"/>
  <c r="H60" i="17" s="1"/>
  <c r="E61" i="17"/>
  <c r="F61" i="17"/>
  <c r="G61" i="17"/>
  <c r="H61" i="17" s="1"/>
  <c r="E62" i="17"/>
  <c r="F62" i="17"/>
  <c r="G62" i="17"/>
  <c r="H62" i="17" s="1"/>
  <c r="E63" i="17"/>
  <c r="F63" i="17"/>
  <c r="G63" i="17"/>
  <c r="E64" i="17"/>
  <c r="F64" i="17"/>
  <c r="G64" i="17"/>
  <c r="H64" i="17" s="1"/>
  <c r="F33" i="16"/>
  <c r="G33" i="16"/>
  <c r="H33" i="16" s="1"/>
  <c r="G34" i="16"/>
  <c r="E35" i="16"/>
  <c r="F35" i="16"/>
  <c r="G35" i="16"/>
  <c r="E36" i="16"/>
  <c r="G36" i="16"/>
  <c r="G37" i="16"/>
  <c r="E38" i="16"/>
  <c r="F38" i="16"/>
  <c r="G38" i="16"/>
  <c r="E39" i="16"/>
  <c r="G39" i="16"/>
  <c r="E40" i="16"/>
  <c r="F40" i="16"/>
  <c r="G40" i="16"/>
  <c r="E41" i="16"/>
  <c r="F41" i="16"/>
  <c r="G41" i="16"/>
  <c r="E42" i="16"/>
  <c r="F42" i="16"/>
  <c r="G42" i="16"/>
  <c r="G43" i="16"/>
  <c r="E44" i="16"/>
  <c r="F44" i="16"/>
  <c r="G44" i="16"/>
  <c r="E45" i="16"/>
  <c r="F45" i="16"/>
  <c r="G45" i="16"/>
  <c r="E46" i="16"/>
  <c r="G46" i="16"/>
  <c r="E47" i="16"/>
  <c r="F47" i="16"/>
  <c r="G47" i="16"/>
  <c r="G48" i="16"/>
  <c r="E49" i="16"/>
  <c r="F49" i="16"/>
  <c r="G49" i="16"/>
  <c r="G50" i="16"/>
  <c r="G51" i="16"/>
  <c r="G52" i="16"/>
  <c r="E53" i="16"/>
  <c r="F53" i="16"/>
  <c r="G53" i="16"/>
  <c r="E54" i="16"/>
  <c r="F54" i="16"/>
  <c r="G54" i="16"/>
  <c r="G55" i="16"/>
  <c r="E56" i="16"/>
  <c r="F56" i="16"/>
  <c r="G56" i="16"/>
  <c r="E57" i="16"/>
  <c r="F57" i="16"/>
  <c r="G57" i="16"/>
  <c r="G58" i="16"/>
  <c r="E59" i="16"/>
  <c r="F59" i="16"/>
  <c r="G59" i="16"/>
  <c r="G60" i="16"/>
  <c r="G61" i="16"/>
  <c r="F62" i="16"/>
  <c r="G62" i="16"/>
  <c r="E63" i="16"/>
  <c r="F63" i="16"/>
  <c r="G63" i="16"/>
  <c r="F64" i="16"/>
  <c r="G64" i="16"/>
  <c r="F33" i="15"/>
  <c r="G33" i="15"/>
  <c r="E34" i="15"/>
  <c r="F34" i="15"/>
  <c r="G34" i="15"/>
  <c r="G35" i="15"/>
  <c r="E36" i="15"/>
  <c r="F36" i="15"/>
  <c r="G36" i="15"/>
  <c r="E37" i="15"/>
  <c r="F37" i="15"/>
  <c r="G37" i="15"/>
  <c r="E38" i="15"/>
  <c r="F38" i="15"/>
  <c r="G38" i="15"/>
  <c r="E39" i="15"/>
  <c r="F39" i="15"/>
  <c r="G39" i="15"/>
  <c r="E40" i="15"/>
  <c r="F40" i="15"/>
  <c r="G40" i="15"/>
  <c r="G41" i="15"/>
  <c r="G42" i="15"/>
  <c r="E43" i="15"/>
  <c r="F43" i="15"/>
  <c r="G43" i="15"/>
  <c r="E44" i="15"/>
  <c r="F44" i="15"/>
  <c r="G44" i="15"/>
  <c r="E45" i="15"/>
  <c r="F45" i="15"/>
  <c r="G45" i="15"/>
  <c r="G46" i="15"/>
  <c r="E47" i="15"/>
  <c r="F47" i="15"/>
  <c r="G47" i="15"/>
  <c r="G48" i="15"/>
  <c r="G49" i="15"/>
  <c r="G50" i="15"/>
  <c r="E51" i="15"/>
  <c r="F51" i="15"/>
  <c r="G51" i="15"/>
  <c r="E52" i="15"/>
  <c r="F52" i="15"/>
  <c r="G52" i="15"/>
  <c r="E53" i="15"/>
  <c r="F53" i="15"/>
  <c r="G53" i="15"/>
  <c r="E54" i="15"/>
  <c r="F54" i="15"/>
  <c r="G54" i="15"/>
  <c r="E55" i="15"/>
  <c r="F55" i="15"/>
  <c r="G55" i="15"/>
  <c r="G56" i="15"/>
  <c r="G57" i="15"/>
  <c r="G58" i="15"/>
  <c r="F59" i="15"/>
  <c r="G59" i="15"/>
  <c r="E60" i="15"/>
  <c r="F60" i="15"/>
  <c r="G60" i="15"/>
  <c r="E61" i="15"/>
  <c r="F61" i="15"/>
  <c r="G61" i="15"/>
  <c r="E62" i="15"/>
  <c r="F62" i="15"/>
  <c r="G62" i="15"/>
  <c r="E63" i="15"/>
  <c r="F63" i="15"/>
  <c r="G63" i="15"/>
  <c r="E64" i="15"/>
  <c r="F64" i="15"/>
  <c r="G64" i="15"/>
  <c r="F33" i="14"/>
  <c r="G33" i="14"/>
  <c r="H33" i="14" s="1"/>
  <c r="G34" i="14"/>
  <c r="E35" i="14"/>
  <c r="F35" i="14"/>
  <c r="G35" i="14"/>
  <c r="E36" i="14"/>
  <c r="G36" i="14"/>
  <c r="H36" i="14" s="1"/>
  <c r="G37" i="14"/>
  <c r="F38" i="14"/>
  <c r="G38" i="14"/>
  <c r="E39" i="14"/>
  <c r="F39" i="14"/>
  <c r="G39" i="14"/>
  <c r="E40" i="14"/>
  <c r="F40" i="14"/>
  <c r="G40" i="14"/>
  <c r="E41" i="14"/>
  <c r="F41" i="14"/>
  <c r="G41" i="14"/>
  <c r="G42" i="14"/>
  <c r="E43" i="14"/>
  <c r="F43" i="14"/>
  <c r="G43" i="14"/>
  <c r="E44" i="14"/>
  <c r="F44" i="14"/>
  <c r="G44" i="14"/>
  <c r="G45" i="14"/>
  <c r="E46" i="14"/>
  <c r="F46" i="14"/>
  <c r="G46" i="14"/>
  <c r="E47" i="14"/>
  <c r="G47" i="14"/>
  <c r="G48" i="14"/>
  <c r="E49" i="14"/>
  <c r="F49" i="14"/>
  <c r="G49" i="14"/>
  <c r="G50" i="14"/>
  <c r="E51" i="14"/>
  <c r="F51" i="14"/>
  <c r="G51" i="14"/>
  <c r="E52" i="14"/>
  <c r="G52" i="14"/>
  <c r="G53" i="14"/>
  <c r="E54" i="14"/>
  <c r="F54" i="14"/>
  <c r="G54" i="14"/>
  <c r="G55" i="14"/>
  <c r="G56" i="14"/>
  <c r="G57" i="14"/>
  <c r="G58" i="14"/>
  <c r="G59" i="14"/>
  <c r="G60" i="14"/>
  <c r="G61" i="14"/>
  <c r="E62" i="14"/>
  <c r="F62" i="14"/>
  <c r="G62" i="14"/>
  <c r="E63" i="14"/>
  <c r="F63" i="14"/>
  <c r="G63" i="14"/>
  <c r="G64" i="14"/>
  <c r="G33" i="13"/>
  <c r="H33" i="13" s="1"/>
  <c r="G34" i="13"/>
  <c r="E35" i="13"/>
  <c r="F35" i="13"/>
  <c r="G35" i="13"/>
  <c r="E36" i="13"/>
  <c r="G36" i="13"/>
  <c r="G37" i="13"/>
  <c r="G38" i="13"/>
  <c r="G39" i="13"/>
  <c r="E40" i="13"/>
  <c r="F40" i="13"/>
  <c r="G40" i="13"/>
  <c r="H40" i="13" s="1"/>
  <c r="E41" i="13"/>
  <c r="F41" i="13"/>
  <c r="G41" i="13"/>
  <c r="H41" i="13" s="1"/>
  <c r="G42" i="13"/>
  <c r="G43" i="13"/>
  <c r="E44" i="13"/>
  <c r="F44" i="13"/>
  <c r="G44" i="13"/>
  <c r="G45" i="13"/>
  <c r="G46" i="13"/>
  <c r="F47" i="13"/>
  <c r="G47" i="13"/>
  <c r="G48" i="13"/>
  <c r="G49" i="13"/>
  <c r="G50" i="13"/>
  <c r="G51" i="13"/>
  <c r="G52" i="13"/>
  <c r="E53" i="13"/>
  <c r="F53" i="13"/>
  <c r="G53" i="13"/>
  <c r="E54" i="13"/>
  <c r="F54" i="13"/>
  <c r="G54" i="13"/>
  <c r="E55" i="13"/>
  <c r="F55" i="13"/>
  <c r="G55" i="13"/>
  <c r="G56" i="13"/>
  <c r="E57" i="13"/>
  <c r="F57" i="13"/>
  <c r="G57" i="13"/>
  <c r="G58" i="13"/>
  <c r="G59" i="13"/>
  <c r="G60" i="13"/>
  <c r="G61" i="13"/>
  <c r="E62" i="13"/>
  <c r="F62" i="13"/>
  <c r="G62" i="13"/>
  <c r="G63" i="13"/>
  <c r="G64" i="13"/>
  <c r="F33" i="12"/>
  <c r="G33" i="12"/>
  <c r="H33" i="12" s="1"/>
  <c r="G34" i="12"/>
  <c r="E35" i="12"/>
  <c r="F35" i="12"/>
  <c r="G35" i="12"/>
  <c r="G36" i="12"/>
  <c r="F37" i="12"/>
  <c r="G37" i="12"/>
  <c r="E38" i="12"/>
  <c r="F38" i="12"/>
  <c r="G38" i="12"/>
  <c r="E39" i="12"/>
  <c r="G39" i="12"/>
  <c r="H39" i="12" s="1"/>
  <c r="E40" i="12"/>
  <c r="F40" i="12"/>
  <c r="G40" i="12"/>
  <c r="E41" i="12"/>
  <c r="F41" i="12"/>
  <c r="G41" i="12"/>
  <c r="G42" i="12"/>
  <c r="G43" i="12"/>
  <c r="E44" i="12"/>
  <c r="F44" i="12"/>
  <c r="G44" i="12"/>
  <c r="G45" i="12"/>
  <c r="H45" i="12" s="1"/>
  <c r="E46" i="12"/>
  <c r="F46" i="12"/>
  <c r="G46" i="12"/>
  <c r="G47" i="12"/>
  <c r="G48" i="12"/>
  <c r="E49" i="12"/>
  <c r="G49" i="12"/>
  <c r="G50" i="12"/>
  <c r="E51" i="12"/>
  <c r="F51" i="12"/>
  <c r="G51" i="12"/>
  <c r="G52" i="12"/>
  <c r="G53" i="12"/>
  <c r="E54" i="12"/>
  <c r="F54" i="12"/>
  <c r="G54" i="12"/>
  <c r="E55" i="12"/>
  <c r="F55" i="12"/>
  <c r="G55" i="12"/>
  <c r="G56" i="12"/>
  <c r="G57" i="12"/>
  <c r="G58" i="12"/>
  <c r="G59" i="12"/>
  <c r="G60" i="12"/>
  <c r="G61" i="12"/>
  <c r="F62" i="12"/>
  <c r="G62" i="12"/>
  <c r="F63" i="12"/>
  <c r="G63" i="12"/>
  <c r="G64" i="12"/>
  <c r="F33" i="11"/>
  <c r="G33" i="11"/>
  <c r="G34" i="11"/>
  <c r="E35" i="11"/>
  <c r="F35" i="11"/>
  <c r="G35" i="11"/>
  <c r="E36" i="11"/>
  <c r="G36" i="11"/>
  <c r="G37" i="11"/>
  <c r="F38" i="11"/>
  <c r="G38" i="11"/>
  <c r="G39" i="11"/>
  <c r="E40" i="11"/>
  <c r="F40" i="11"/>
  <c r="G40" i="11"/>
  <c r="F41" i="11"/>
  <c r="G41" i="11"/>
  <c r="G42" i="11"/>
  <c r="G43" i="11"/>
  <c r="E44" i="11"/>
  <c r="F44" i="11"/>
  <c r="G44" i="11"/>
  <c r="G45" i="11"/>
  <c r="E46" i="11"/>
  <c r="G46" i="11"/>
  <c r="F47" i="11"/>
  <c r="G47" i="11"/>
  <c r="G48" i="11"/>
  <c r="G49" i="11"/>
  <c r="G50" i="11"/>
  <c r="E51" i="11"/>
  <c r="F51" i="11"/>
  <c r="G51" i="11"/>
  <c r="E52" i="11"/>
  <c r="F52" i="11"/>
  <c r="G52" i="11"/>
  <c r="H52" i="11" s="1"/>
  <c r="G53" i="11"/>
  <c r="E54" i="11"/>
  <c r="F54" i="11"/>
  <c r="G54" i="11"/>
  <c r="E55" i="11"/>
  <c r="F55" i="11"/>
  <c r="G55" i="11"/>
  <c r="H55" i="11" s="1"/>
  <c r="G56" i="11"/>
  <c r="E57" i="11"/>
  <c r="F57" i="11"/>
  <c r="G57" i="11"/>
  <c r="G58" i="11"/>
  <c r="E59" i="11"/>
  <c r="F59" i="11"/>
  <c r="G59" i="11"/>
  <c r="H59" i="11" s="1"/>
  <c r="G60" i="11"/>
  <c r="G61" i="11"/>
  <c r="E62" i="11"/>
  <c r="F62" i="11"/>
  <c r="G62" i="11"/>
  <c r="G63" i="11"/>
  <c r="G64" i="11"/>
  <c r="G33" i="10"/>
  <c r="G34" i="10"/>
  <c r="E35" i="10"/>
  <c r="F35" i="10"/>
  <c r="G35" i="10"/>
  <c r="E36" i="10"/>
  <c r="F36" i="10"/>
  <c r="G36" i="10"/>
  <c r="G37" i="10"/>
  <c r="E38" i="10"/>
  <c r="F38" i="10"/>
  <c r="G38" i="10"/>
  <c r="H38" i="10" s="1"/>
  <c r="G39" i="10"/>
  <c r="G40" i="10"/>
  <c r="E41" i="10"/>
  <c r="F41" i="10"/>
  <c r="G41" i="10"/>
  <c r="H41" i="10" s="1"/>
  <c r="E42" i="10"/>
  <c r="F42" i="10"/>
  <c r="G42" i="10"/>
  <c r="G43" i="10"/>
  <c r="E44" i="10"/>
  <c r="F44" i="10"/>
  <c r="G44" i="10"/>
  <c r="H44" i="10" s="1"/>
  <c r="E45" i="10"/>
  <c r="G45" i="10"/>
  <c r="E46" i="10"/>
  <c r="F46" i="10"/>
  <c r="G46" i="10"/>
  <c r="G47" i="10"/>
  <c r="G48" i="10"/>
  <c r="G49" i="10"/>
  <c r="G50" i="10"/>
  <c r="G51" i="10"/>
  <c r="G52" i="10"/>
  <c r="E53" i="10"/>
  <c r="F53" i="10"/>
  <c r="G53" i="10"/>
  <c r="G54" i="10"/>
  <c r="E55" i="10"/>
  <c r="F55" i="10"/>
  <c r="G55" i="10"/>
  <c r="G56" i="10"/>
  <c r="E57" i="10"/>
  <c r="F57" i="10"/>
  <c r="G57" i="10"/>
  <c r="G58" i="10"/>
  <c r="G59" i="10"/>
  <c r="G60" i="10"/>
  <c r="G61" i="10"/>
  <c r="G62" i="10"/>
  <c r="G63" i="10"/>
  <c r="G64" i="10"/>
  <c r="F33" i="9"/>
  <c r="G33" i="9"/>
  <c r="E34" i="9"/>
  <c r="G34" i="9"/>
  <c r="H34" i="9" s="1"/>
  <c r="E35" i="9"/>
  <c r="F35" i="9"/>
  <c r="G35" i="9"/>
  <c r="E36" i="9"/>
  <c r="F36" i="9"/>
  <c r="G36" i="9"/>
  <c r="E37" i="9"/>
  <c r="G37" i="9"/>
  <c r="E38" i="9"/>
  <c r="F38" i="9"/>
  <c r="G38" i="9"/>
  <c r="E39" i="9"/>
  <c r="F39" i="9"/>
  <c r="G39" i="9"/>
  <c r="E40" i="9"/>
  <c r="F40" i="9"/>
  <c r="G40" i="9"/>
  <c r="E41" i="9"/>
  <c r="F41" i="9"/>
  <c r="G41" i="9"/>
  <c r="H41" i="9" s="1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H46" i="9" s="1"/>
  <c r="E47" i="9"/>
  <c r="F47" i="9"/>
  <c r="G47" i="9"/>
  <c r="G48" i="9"/>
  <c r="F49" i="9"/>
  <c r="G49" i="9"/>
  <c r="G50" i="9"/>
  <c r="E51" i="9"/>
  <c r="F51" i="9"/>
  <c r="G51" i="9"/>
  <c r="E52" i="9"/>
  <c r="F52" i="9"/>
  <c r="G52" i="9"/>
  <c r="F53" i="9"/>
  <c r="G53" i="9"/>
  <c r="E54" i="9"/>
  <c r="F54" i="9"/>
  <c r="G54" i="9"/>
  <c r="H54" i="9" s="1"/>
  <c r="E55" i="9"/>
  <c r="F55" i="9"/>
  <c r="G55" i="9"/>
  <c r="G56" i="9"/>
  <c r="E57" i="9"/>
  <c r="F57" i="9"/>
  <c r="G57" i="9"/>
  <c r="G58" i="9"/>
  <c r="G59" i="9"/>
  <c r="F60" i="9"/>
  <c r="G60" i="9"/>
  <c r="E61" i="9"/>
  <c r="F61" i="9"/>
  <c r="G61" i="9"/>
  <c r="F62" i="9"/>
  <c r="G62" i="9"/>
  <c r="E63" i="9"/>
  <c r="F63" i="9"/>
  <c r="G63" i="9"/>
  <c r="G64" i="9"/>
  <c r="F33" i="8"/>
  <c r="G33" i="8"/>
  <c r="G34" i="8"/>
  <c r="E35" i="8"/>
  <c r="F35" i="8"/>
  <c r="G35" i="8"/>
  <c r="E36" i="8"/>
  <c r="F36" i="8"/>
  <c r="G36" i="8"/>
  <c r="H36" i="8" s="1"/>
  <c r="F37" i="8"/>
  <c r="G37" i="8"/>
  <c r="E38" i="8"/>
  <c r="G38" i="8"/>
  <c r="F39" i="8"/>
  <c r="G39" i="8"/>
  <c r="E40" i="8"/>
  <c r="F40" i="8"/>
  <c r="G40" i="8"/>
  <c r="H40" i="8" s="1"/>
  <c r="E41" i="8"/>
  <c r="F41" i="8"/>
  <c r="G41" i="8"/>
  <c r="H41" i="8" s="1"/>
  <c r="G42" i="8"/>
  <c r="G43" i="8"/>
  <c r="E44" i="8"/>
  <c r="F44" i="8"/>
  <c r="G44" i="8"/>
  <c r="F45" i="8"/>
  <c r="G45" i="8"/>
  <c r="E46" i="8"/>
  <c r="F46" i="8"/>
  <c r="G46" i="8"/>
  <c r="E47" i="8"/>
  <c r="F47" i="8"/>
  <c r="G47" i="8"/>
  <c r="G48" i="8"/>
  <c r="G49" i="8"/>
  <c r="G50" i="8"/>
  <c r="G51" i="8"/>
  <c r="G52" i="8"/>
  <c r="E53" i="8"/>
  <c r="F53" i="8"/>
  <c r="G53" i="8"/>
  <c r="F54" i="8"/>
  <c r="G54" i="8"/>
  <c r="E55" i="8"/>
  <c r="F55" i="8"/>
  <c r="G55" i="8"/>
  <c r="E56" i="8"/>
  <c r="F56" i="8"/>
  <c r="G56" i="8"/>
  <c r="E57" i="8"/>
  <c r="G57" i="8"/>
  <c r="G58" i="8"/>
  <c r="G59" i="8"/>
  <c r="F60" i="8"/>
  <c r="G60" i="8"/>
  <c r="E61" i="8"/>
  <c r="F61" i="8"/>
  <c r="G61" i="8"/>
  <c r="G62" i="8"/>
  <c r="E63" i="8"/>
  <c r="F63" i="8"/>
  <c r="G63" i="8"/>
  <c r="G64" i="8"/>
  <c r="F33" i="7"/>
  <c r="G33" i="7"/>
  <c r="G34" i="7"/>
  <c r="E35" i="7"/>
  <c r="G35" i="7"/>
  <c r="G36" i="7"/>
  <c r="E37" i="7"/>
  <c r="F37" i="7"/>
  <c r="G37" i="7"/>
  <c r="G38" i="7"/>
  <c r="E39" i="7"/>
  <c r="G39" i="7"/>
  <c r="F40" i="7"/>
  <c r="G40" i="7"/>
  <c r="G41" i="7"/>
  <c r="G42" i="7"/>
  <c r="G43" i="7"/>
  <c r="E44" i="7"/>
  <c r="F44" i="7"/>
  <c r="G44" i="7"/>
  <c r="G45" i="7"/>
  <c r="E46" i="7"/>
  <c r="F46" i="7"/>
  <c r="G46" i="7"/>
  <c r="G47" i="7"/>
  <c r="G48" i="7"/>
  <c r="G49" i="7"/>
  <c r="G50" i="7"/>
  <c r="G51" i="7"/>
  <c r="G52" i="7"/>
  <c r="E53" i="7"/>
  <c r="F53" i="7"/>
  <c r="G53" i="7"/>
  <c r="E54" i="7"/>
  <c r="F54" i="7"/>
  <c r="G54" i="7"/>
  <c r="E55" i="7"/>
  <c r="F55" i="7"/>
  <c r="G55" i="7"/>
  <c r="G56" i="7"/>
  <c r="E57" i="7"/>
  <c r="F57" i="7"/>
  <c r="G57" i="7"/>
  <c r="G58" i="7"/>
  <c r="G59" i="7"/>
  <c r="G60" i="7"/>
  <c r="G61" i="7"/>
  <c r="G62" i="7"/>
  <c r="G63" i="7"/>
  <c r="G64" i="7"/>
  <c r="F33" i="6"/>
  <c r="G33" i="6"/>
  <c r="F34" i="6"/>
  <c r="G34" i="6"/>
  <c r="E35" i="6"/>
  <c r="F35" i="6"/>
  <c r="G35" i="6"/>
  <c r="F36" i="6"/>
  <c r="G36" i="6"/>
  <c r="G37" i="6"/>
  <c r="E38" i="6"/>
  <c r="F38" i="6"/>
  <c r="G38" i="6"/>
  <c r="G39" i="6"/>
  <c r="E40" i="6"/>
  <c r="F40" i="6"/>
  <c r="G40" i="6"/>
  <c r="E41" i="6"/>
  <c r="F41" i="6"/>
  <c r="G41" i="6"/>
  <c r="E42" i="6"/>
  <c r="F42" i="6"/>
  <c r="G42" i="6"/>
  <c r="E43" i="6"/>
  <c r="F43" i="6"/>
  <c r="G43" i="6"/>
  <c r="E44" i="6"/>
  <c r="F44" i="6"/>
  <c r="G44" i="6"/>
  <c r="E45" i="6"/>
  <c r="F45" i="6"/>
  <c r="G45" i="6"/>
  <c r="E46" i="6"/>
  <c r="F46" i="6"/>
  <c r="G46" i="6"/>
  <c r="G47" i="6"/>
  <c r="E48" i="6"/>
  <c r="F48" i="6"/>
  <c r="G48" i="6"/>
  <c r="E49" i="6"/>
  <c r="F49" i="6"/>
  <c r="G49" i="6"/>
  <c r="G50" i="6"/>
  <c r="E51" i="6"/>
  <c r="F51" i="6"/>
  <c r="G51" i="6"/>
  <c r="G52" i="6"/>
  <c r="E53" i="6"/>
  <c r="G53" i="6"/>
  <c r="E54" i="6"/>
  <c r="F54" i="6"/>
  <c r="G54" i="6"/>
  <c r="E55" i="6"/>
  <c r="F55" i="6"/>
  <c r="G55" i="6"/>
  <c r="E56" i="6"/>
  <c r="G56" i="6"/>
  <c r="E57" i="6"/>
  <c r="F57" i="6"/>
  <c r="G57" i="6"/>
  <c r="E58" i="6"/>
  <c r="F58" i="6"/>
  <c r="G58" i="6"/>
  <c r="G59" i="6"/>
  <c r="G60" i="6"/>
  <c r="E61" i="6"/>
  <c r="F61" i="6"/>
  <c r="G61" i="6"/>
  <c r="F62" i="6"/>
  <c r="G62" i="6"/>
  <c r="E63" i="6"/>
  <c r="F63" i="6"/>
  <c r="G63" i="6"/>
  <c r="E64" i="6"/>
  <c r="F64" i="6"/>
  <c r="G64" i="6"/>
  <c r="G33" i="5"/>
  <c r="G34" i="5"/>
  <c r="F35" i="5"/>
  <c r="G35" i="5"/>
  <c r="E36" i="5"/>
  <c r="F36" i="5"/>
  <c r="G36" i="5"/>
  <c r="G37" i="5"/>
  <c r="G38" i="5"/>
  <c r="G39" i="5"/>
  <c r="F40" i="5"/>
  <c r="G40" i="5"/>
  <c r="G41" i="5"/>
  <c r="G42" i="5"/>
  <c r="G43" i="5"/>
  <c r="E44" i="5"/>
  <c r="F44" i="5"/>
  <c r="G44" i="5"/>
  <c r="G45" i="5"/>
  <c r="G46" i="5"/>
  <c r="G47" i="5"/>
  <c r="G48" i="5"/>
  <c r="G49" i="5"/>
  <c r="G50" i="5"/>
  <c r="G51" i="5"/>
  <c r="G52" i="5"/>
  <c r="G53" i="5"/>
  <c r="G54" i="5"/>
  <c r="E55" i="5"/>
  <c r="F55" i="5"/>
  <c r="G55" i="5"/>
  <c r="G56" i="5"/>
  <c r="E57" i="5"/>
  <c r="G57" i="5"/>
  <c r="G58" i="5"/>
  <c r="G59" i="5"/>
  <c r="G60" i="5"/>
  <c r="G61" i="5"/>
  <c r="G62" i="5"/>
  <c r="G63" i="5"/>
  <c r="G64" i="5"/>
  <c r="F33" i="4"/>
  <c r="G33" i="4"/>
  <c r="G34" i="4"/>
  <c r="E35" i="4"/>
  <c r="F35" i="4"/>
  <c r="G35" i="4"/>
  <c r="E36" i="4"/>
  <c r="F36" i="4"/>
  <c r="G36" i="4"/>
  <c r="G37" i="4"/>
  <c r="G38" i="4"/>
  <c r="E39" i="4"/>
  <c r="G39" i="4"/>
  <c r="E40" i="4"/>
  <c r="F40" i="4"/>
  <c r="G40" i="4"/>
  <c r="E41" i="4"/>
  <c r="F41" i="4"/>
  <c r="G41" i="4"/>
  <c r="E42" i="4"/>
  <c r="F42" i="4"/>
  <c r="G42" i="4"/>
  <c r="G43" i="4"/>
  <c r="E44" i="4"/>
  <c r="F44" i="4"/>
  <c r="G44" i="4"/>
  <c r="E45" i="4"/>
  <c r="G45" i="4"/>
  <c r="E46" i="4"/>
  <c r="F46" i="4"/>
  <c r="G46" i="4"/>
  <c r="E47" i="4"/>
  <c r="F47" i="4"/>
  <c r="G47" i="4"/>
  <c r="G48" i="4"/>
  <c r="E49" i="4"/>
  <c r="G49" i="4"/>
  <c r="G50" i="4"/>
  <c r="G51" i="4"/>
  <c r="G52" i="4"/>
  <c r="E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G58" i="4"/>
  <c r="E59" i="4"/>
  <c r="G59" i="4"/>
  <c r="G60" i="4"/>
  <c r="E61" i="4"/>
  <c r="G61" i="4"/>
  <c r="G62" i="4"/>
  <c r="E63" i="4"/>
  <c r="F63" i="4"/>
  <c r="G63" i="4"/>
  <c r="E64" i="4"/>
  <c r="G64" i="4"/>
  <c r="G33" i="3"/>
  <c r="G34" i="3"/>
  <c r="E35" i="3"/>
  <c r="F35" i="3"/>
  <c r="G35" i="3"/>
  <c r="E36" i="3"/>
  <c r="G36" i="3"/>
  <c r="G37" i="3"/>
  <c r="E38" i="3"/>
  <c r="F38" i="3"/>
  <c r="G38" i="3"/>
  <c r="E39" i="3"/>
  <c r="G39" i="3"/>
  <c r="E40" i="3"/>
  <c r="F40" i="3"/>
  <c r="G40" i="3"/>
  <c r="G41" i="3"/>
  <c r="G42" i="3"/>
  <c r="G43" i="3"/>
  <c r="E44" i="3"/>
  <c r="F44" i="3"/>
  <c r="G44" i="3"/>
  <c r="E45" i="3"/>
  <c r="G45" i="3"/>
  <c r="E46" i="3"/>
  <c r="F46" i="3"/>
  <c r="G46" i="3"/>
  <c r="E47" i="3"/>
  <c r="F47" i="3"/>
  <c r="G47" i="3"/>
  <c r="G48" i="3"/>
  <c r="G49" i="3"/>
  <c r="G50" i="3"/>
  <c r="G51" i="3"/>
  <c r="G52" i="3"/>
  <c r="G53" i="3"/>
  <c r="G54" i="3"/>
  <c r="G55" i="3"/>
  <c r="E56" i="3"/>
  <c r="G56" i="3"/>
  <c r="E57" i="3"/>
  <c r="F57" i="3"/>
  <c r="G57" i="3"/>
  <c r="G58" i="3"/>
  <c r="F59" i="3"/>
  <c r="G59" i="3"/>
  <c r="G60" i="3"/>
  <c r="G61" i="3"/>
  <c r="E62" i="3"/>
  <c r="F62" i="3"/>
  <c r="G62" i="3"/>
  <c r="E63" i="3"/>
  <c r="G63" i="3"/>
  <c r="G64" i="3"/>
  <c r="G33" i="2"/>
  <c r="G34" i="2"/>
  <c r="H34" i="2" s="1"/>
  <c r="E35" i="2"/>
  <c r="G35" i="2"/>
  <c r="G36" i="2"/>
  <c r="G37" i="2"/>
  <c r="G38" i="2"/>
  <c r="G39" i="2"/>
  <c r="F40" i="2"/>
  <c r="G40" i="2"/>
  <c r="G41" i="2"/>
  <c r="G42" i="2"/>
  <c r="G43" i="2"/>
  <c r="E44" i="2"/>
  <c r="F44" i="2"/>
  <c r="G44" i="2"/>
  <c r="G45" i="2"/>
  <c r="G46" i="2"/>
  <c r="G47" i="2"/>
  <c r="G48" i="2"/>
  <c r="G49" i="2"/>
  <c r="G50" i="2"/>
  <c r="E51" i="2"/>
  <c r="G51" i="2"/>
  <c r="G52" i="2"/>
  <c r="E53" i="2"/>
  <c r="G53" i="2"/>
  <c r="G54" i="2"/>
  <c r="F55" i="2"/>
  <c r="G55" i="2"/>
  <c r="G56" i="2"/>
  <c r="E57" i="2"/>
  <c r="G57" i="2"/>
  <c r="G58" i="2"/>
  <c r="G59" i="2"/>
  <c r="G60" i="2"/>
  <c r="G61" i="2"/>
  <c r="G62" i="2"/>
  <c r="G63" i="2"/>
  <c r="G64" i="2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G50" i="1"/>
  <c r="E51" i="1"/>
  <c r="F51" i="1"/>
  <c r="G51" i="1"/>
  <c r="E52" i="1"/>
  <c r="F52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G58" i="1"/>
  <c r="E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F64" i="1"/>
  <c r="G64" i="1"/>
  <c r="F33" i="34"/>
  <c r="G33" i="34"/>
  <c r="E34" i="34"/>
  <c r="F34" i="34"/>
  <c r="G34" i="34"/>
  <c r="E35" i="34"/>
  <c r="F35" i="34"/>
  <c r="G35" i="34"/>
  <c r="E36" i="34"/>
  <c r="F36" i="34"/>
  <c r="G36" i="34"/>
  <c r="E37" i="34"/>
  <c r="F37" i="34"/>
  <c r="G37" i="34"/>
  <c r="E38" i="34"/>
  <c r="F38" i="34"/>
  <c r="G38" i="34"/>
  <c r="E39" i="34"/>
  <c r="F39" i="34"/>
  <c r="G39" i="34"/>
  <c r="E40" i="34"/>
  <c r="F40" i="34"/>
  <c r="G40" i="34"/>
  <c r="E41" i="34"/>
  <c r="F41" i="34"/>
  <c r="G41" i="34"/>
  <c r="E42" i="34"/>
  <c r="F42" i="34"/>
  <c r="G42" i="34"/>
  <c r="E43" i="34"/>
  <c r="F43" i="34"/>
  <c r="G43" i="34"/>
  <c r="E44" i="34"/>
  <c r="F44" i="34"/>
  <c r="G44" i="34"/>
  <c r="E45" i="34"/>
  <c r="F45" i="34"/>
  <c r="G45" i="34"/>
  <c r="E46" i="34"/>
  <c r="F46" i="34"/>
  <c r="G46" i="34"/>
  <c r="E47" i="34"/>
  <c r="F47" i="34"/>
  <c r="G47" i="34"/>
  <c r="E48" i="34"/>
  <c r="F48" i="34"/>
  <c r="G48" i="34"/>
  <c r="E49" i="34"/>
  <c r="F49" i="34"/>
  <c r="G49" i="34"/>
  <c r="G50" i="34"/>
  <c r="E51" i="34"/>
  <c r="F51" i="34"/>
  <c r="G51" i="34"/>
  <c r="E52" i="34"/>
  <c r="F52" i="34"/>
  <c r="G52" i="34"/>
  <c r="E53" i="34"/>
  <c r="F53" i="34"/>
  <c r="G53" i="34"/>
  <c r="E54" i="34"/>
  <c r="F54" i="34"/>
  <c r="G54" i="34"/>
  <c r="E55" i="34"/>
  <c r="F55" i="34"/>
  <c r="G55" i="34"/>
  <c r="E56" i="34"/>
  <c r="F56" i="34"/>
  <c r="G56" i="34"/>
  <c r="E57" i="34"/>
  <c r="F57" i="34"/>
  <c r="G57" i="34"/>
  <c r="E58" i="34"/>
  <c r="G58" i="34"/>
  <c r="E59" i="34"/>
  <c r="F59" i="34"/>
  <c r="G59" i="34"/>
  <c r="G60" i="34"/>
  <c r="E61" i="34"/>
  <c r="F61" i="34"/>
  <c r="G61" i="34"/>
  <c r="E62" i="34"/>
  <c r="F62" i="34"/>
  <c r="G62" i="34"/>
  <c r="E63" i="34"/>
  <c r="F63" i="34"/>
  <c r="G63" i="34"/>
  <c r="E64" i="34"/>
  <c r="G64" i="34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F48" i="32"/>
  <c r="F48" i="30"/>
  <c r="F59" i="30"/>
  <c r="E55" i="28"/>
  <c r="F41" i="27"/>
  <c r="E18" i="25"/>
  <c r="F18" i="21"/>
  <c r="E18" i="18"/>
  <c r="F50" i="17"/>
  <c r="E58" i="17"/>
  <c r="E18" i="16"/>
  <c r="F18" i="15"/>
  <c r="E18" i="12"/>
  <c r="F48" i="4"/>
  <c r="F35" i="2"/>
  <c r="E55" i="2"/>
  <c r="F18" i="1"/>
  <c r="F18" i="33"/>
  <c r="G71" i="34"/>
  <c r="G152" i="34"/>
  <c r="H152" i="34" s="1"/>
  <c r="G295" i="34"/>
  <c r="G506" i="34"/>
  <c r="H506" i="34" s="1"/>
  <c r="G530" i="34"/>
  <c r="G71" i="1"/>
  <c r="G152" i="1"/>
  <c r="G295" i="1"/>
  <c r="G506" i="1"/>
  <c r="G530" i="1"/>
  <c r="H530" i="1" s="1"/>
  <c r="G71" i="2"/>
  <c r="G152" i="2"/>
  <c r="G295" i="2"/>
  <c r="G506" i="2"/>
  <c r="G530" i="2"/>
  <c r="G71" i="3"/>
  <c r="G152" i="3"/>
  <c r="G295" i="3"/>
  <c r="G506" i="3"/>
  <c r="G530" i="3"/>
  <c r="H530" i="3" s="1"/>
  <c r="G71" i="4"/>
  <c r="G152" i="4"/>
  <c r="G295" i="4"/>
  <c r="G506" i="4"/>
  <c r="H506" i="4" s="1"/>
  <c r="G530" i="4"/>
  <c r="H530" i="4" s="1"/>
  <c r="G71" i="5"/>
  <c r="G152" i="5"/>
  <c r="G295" i="5"/>
  <c r="G506" i="5"/>
  <c r="G530" i="5"/>
  <c r="G71" i="6"/>
  <c r="G152" i="6"/>
  <c r="H152" i="6" s="1"/>
  <c r="G295" i="6"/>
  <c r="G506" i="6"/>
  <c r="H506" i="6" s="1"/>
  <c r="G530" i="6"/>
  <c r="G71" i="7"/>
  <c r="G152" i="7"/>
  <c r="G295" i="7"/>
  <c r="G506" i="7"/>
  <c r="G530" i="7"/>
  <c r="G71" i="8"/>
  <c r="G152" i="8"/>
  <c r="G295" i="8"/>
  <c r="G506" i="8"/>
  <c r="H506" i="8" s="1"/>
  <c r="G530" i="8"/>
  <c r="G71" i="9"/>
  <c r="G152" i="9"/>
  <c r="H152" i="9" s="1"/>
  <c r="G295" i="9"/>
  <c r="G506" i="9"/>
  <c r="H506" i="9" s="1"/>
  <c r="G530" i="9"/>
  <c r="G71" i="10"/>
  <c r="G152" i="10"/>
  <c r="G295" i="10"/>
  <c r="G506" i="10"/>
  <c r="G530" i="10"/>
  <c r="G71" i="11"/>
  <c r="G152" i="11"/>
  <c r="G295" i="11"/>
  <c r="G506" i="11"/>
  <c r="G530" i="11"/>
  <c r="G71" i="12"/>
  <c r="G152" i="12"/>
  <c r="G295" i="12"/>
  <c r="G506" i="12"/>
  <c r="G530" i="12"/>
  <c r="G71" i="13"/>
  <c r="G152" i="13"/>
  <c r="G295" i="13"/>
  <c r="G506" i="13"/>
  <c r="H506" i="13" s="1"/>
  <c r="G530" i="13"/>
  <c r="G71" i="14"/>
  <c r="G152" i="14"/>
  <c r="G295" i="14"/>
  <c r="H295" i="14" s="1"/>
  <c r="G506" i="14"/>
  <c r="H506" i="14" s="1"/>
  <c r="G530" i="14"/>
  <c r="G71" i="15"/>
  <c r="G152" i="15"/>
  <c r="G295" i="15"/>
  <c r="G506" i="15"/>
  <c r="H506" i="15" s="1"/>
  <c r="G530" i="15"/>
  <c r="G71" i="16"/>
  <c r="G152" i="16"/>
  <c r="G295" i="16"/>
  <c r="G506" i="16"/>
  <c r="H506" i="16" s="1"/>
  <c r="G530" i="16"/>
  <c r="G71" i="17"/>
  <c r="G152" i="17"/>
  <c r="H152" i="17" s="1"/>
  <c r="G295" i="17"/>
  <c r="G506" i="17"/>
  <c r="H506" i="17" s="1"/>
  <c r="G530" i="17"/>
  <c r="H530" i="17" s="1"/>
  <c r="G71" i="18"/>
  <c r="G152" i="18"/>
  <c r="G295" i="18"/>
  <c r="G506" i="18"/>
  <c r="G530" i="18"/>
  <c r="G71" i="19"/>
  <c r="G152" i="19"/>
  <c r="G295" i="19"/>
  <c r="G506" i="19"/>
  <c r="G530" i="19"/>
  <c r="G152" i="20"/>
  <c r="G295" i="20"/>
  <c r="G506" i="20"/>
  <c r="G530" i="20"/>
  <c r="H530" i="20" s="1"/>
  <c r="G71" i="21"/>
  <c r="G152" i="21"/>
  <c r="G295" i="21"/>
  <c r="G506" i="21"/>
  <c r="G530" i="21"/>
  <c r="G71" i="22"/>
  <c r="G152" i="22"/>
  <c r="G295" i="22"/>
  <c r="G506" i="22"/>
  <c r="G530" i="22"/>
  <c r="G71" i="23"/>
  <c r="G152" i="23"/>
  <c r="G295" i="23"/>
  <c r="G506" i="23"/>
  <c r="H506" i="23" s="1"/>
  <c r="G530" i="23"/>
  <c r="G71" i="24"/>
  <c r="G152" i="24"/>
  <c r="G295" i="24"/>
  <c r="G506" i="24"/>
  <c r="G530" i="24"/>
  <c r="G71" i="25"/>
  <c r="G152" i="25"/>
  <c r="G295" i="25"/>
  <c r="G506" i="25"/>
  <c r="G530" i="25"/>
  <c r="G71" i="26"/>
  <c r="G152" i="26"/>
  <c r="G295" i="26"/>
  <c r="G506" i="26"/>
  <c r="H506" i="26" s="1"/>
  <c r="G530" i="26"/>
  <c r="G71" i="27"/>
  <c r="G152" i="27"/>
  <c r="G295" i="27"/>
  <c r="G506" i="27"/>
  <c r="H506" i="27" s="1"/>
  <c r="G530" i="27"/>
  <c r="G71" i="28"/>
  <c r="G152" i="28"/>
  <c r="G295" i="28"/>
  <c r="G506" i="28"/>
  <c r="G530" i="28"/>
  <c r="G71" i="29"/>
  <c r="G152" i="29"/>
  <c r="G295" i="29"/>
  <c r="G506" i="29"/>
  <c r="G530" i="29"/>
  <c r="G71" i="30"/>
  <c r="H71" i="30" s="1"/>
  <c r="G152" i="30"/>
  <c r="G295" i="30"/>
  <c r="G506" i="30"/>
  <c r="H506" i="30" s="1"/>
  <c r="G530" i="30"/>
  <c r="G71" i="31"/>
  <c r="G152" i="31"/>
  <c r="G295" i="31"/>
  <c r="G506" i="31"/>
  <c r="G530" i="31"/>
  <c r="G71" i="32"/>
  <c r="G152" i="32"/>
  <c r="G295" i="32"/>
  <c r="G506" i="32"/>
  <c r="H506" i="32" s="1"/>
  <c r="G530" i="32"/>
  <c r="H530" i="32" s="1"/>
  <c r="G71" i="33"/>
  <c r="G152" i="33"/>
  <c r="G295" i="33"/>
  <c r="G506" i="33"/>
  <c r="G530" i="33"/>
  <c r="H525" i="4"/>
  <c r="H513" i="4"/>
  <c r="H527" i="6"/>
  <c r="H519" i="6"/>
  <c r="H515" i="6"/>
  <c r="H511" i="6"/>
  <c r="H525" i="8"/>
  <c r="H512" i="9"/>
  <c r="H511" i="10"/>
  <c r="H525" i="12"/>
  <c r="H516" i="13"/>
  <c r="H527" i="14"/>
  <c r="H514" i="15"/>
  <c r="H510" i="15"/>
  <c r="H513" i="16"/>
  <c r="H528" i="17"/>
  <c r="H520" i="17"/>
  <c r="H516" i="17"/>
  <c r="H512" i="17"/>
  <c r="H508" i="17"/>
  <c r="H525" i="20"/>
  <c r="H528" i="4"/>
  <c r="H524" i="4"/>
  <c r="H520" i="4"/>
  <c r="H516" i="4"/>
  <c r="H512" i="4"/>
  <c r="H526" i="6"/>
  <c r="H518" i="6"/>
  <c r="H528" i="8"/>
  <c r="H516" i="8"/>
  <c r="H527" i="9"/>
  <c r="H515" i="9"/>
  <c r="H525" i="11"/>
  <c r="H513" i="11"/>
  <c r="H528" i="12"/>
  <c r="H514" i="14"/>
  <c r="H525" i="15"/>
  <c r="H517" i="15"/>
  <c r="H513" i="15"/>
  <c r="H528" i="16"/>
  <c r="H527" i="17"/>
  <c r="H523" i="17"/>
  <c r="H519" i="17"/>
  <c r="H515" i="17"/>
  <c r="H511" i="17"/>
  <c r="H507" i="17"/>
  <c r="H525" i="19"/>
  <c r="H528" i="20"/>
  <c r="H514" i="23"/>
  <c r="H513" i="24"/>
  <c r="H520" i="25"/>
  <c r="H516" i="25"/>
  <c r="H512" i="25"/>
  <c r="H527" i="26"/>
  <c r="H520" i="29"/>
  <c r="H527" i="30"/>
  <c r="H523" i="30"/>
  <c r="H519" i="30"/>
  <c r="H515" i="30"/>
  <c r="H511" i="30"/>
  <c r="H529" i="32"/>
  <c r="H525" i="32"/>
  <c r="H517" i="32"/>
  <c r="H513" i="32"/>
  <c r="H525" i="23"/>
  <c r="H513" i="23"/>
  <c r="H516" i="24"/>
  <c r="H512" i="24"/>
  <c r="H527" i="25"/>
  <c r="H511" i="25"/>
  <c r="H519" i="29"/>
  <c r="H510" i="30"/>
  <c r="H520" i="32"/>
  <c r="H516" i="32"/>
  <c r="H512" i="32"/>
  <c r="H486" i="25"/>
  <c r="H482" i="25"/>
  <c r="H474" i="25"/>
  <c r="H466" i="25"/>
  <c r="H450" i="25"/>
  <c r="H426" i="25"/>
  <c r="H418" i="25"/>
  <c r="H414" i="25"/>
  <c r="H394" i="25"/>
  <c r="H390" i="25"/>
  <c r="H386" i="25"/>
  <c r="H382" i="25"/>
  <c r="H374" i="25"/>
  <c r="H366" i="25"/>
  <c r="H362" i="25"/>
  <c r="H342" i="25"/>
  <c r="H322" i="25"/>
  <c r="H306" i="25"/>
  <c r="H498" i="26"/>
  <c r="H494" i="26"/>
  <c r="H490" i="26"/>
  <c r="H482" i="26"/>
  <c r="H474" i="26"/>
  <c r="H462" i="26"/>
  <c r="H454" i="26"/>
  <c r="H450" i="26"/>
  <c r="H434" i="26"/>
  <c r="H426" i="26"/>
  <c r="H402" i="26"/>
  <c r="H394" i="26"/>
  <c r="H374" i="26"/>
  <c r="H322" i="26"/>
  <c r="H306" i="26"/>
  <c r="H498" i="27"/>
  <c r="H470" i="27"/>
  <c r="H462" i="27"/>
  <c r="H426" i="27"/>
  <c r="H402" i="27"/>
  <c r="H394" i="27"/>
  <c r="H382" i="27"/>
  <c r="H366" i="27"/>
  <c r="H362" i="27"/>
  <c r="H306" i="27"/>
  <c r="H489" i="25"/>
  <c r="H481" i="25"/>
  <c r="H477" i="25"/>
  <c r="H469" i="25"/>
  <c r="H457" i="25"/>
  <c r="H453" i="25"/>
  <c r="H445" i="25"/>
  <c r="H425" i="25"/>
  <c r="H417" i="25"/>
  <c r="H413" i="25"/>
  <c r="H409" i="25"/>
  <c r="H397" i="25"/>
  <c r="H389" i="25"/>
  <c r="H381" i="25"/>
  <c r="H373" i="25"/>
  <c r="H361" i="25"/>
  <c r="H353" i="25"/>
  <c r="H349" i="25"/>
  <c r="H325" i="25"/>
  <c r="H321" i="25"/>
  <c r="H313" i="25"/>
  <c r="H489" i="26"/>
  <c r="H481" i="26"/>
  <c r="H477" i="26"/>
  <c r="H473" i="26"/>
  <c r="H465" i="26"/>
  <c r="H461" i="26"/>
  <c r="H453" i="26"/>
  <c r="H445" i="26"/>
  <c r="H425" i="26"/>
  <c r="H421" i="26"/>
  <c r="H417" i="26"/>
  <c r="H413" i="26"/>
  <c r="H405" i="26"/>
  <c r="H397" i="26"/>
  <c r="H373" i="26"/>
  <c r="H361" i="26"/>
  <c r="H349" i="26"/>
  <c r="H329" i="26"/>
  <c r="H325" i="26"/>
  <c r="H313" i="26"/>
  <c r="H481" i="27"/>
  <c r="H477" i="27"/>
  <c r="H469" i="27"/>
  <c r="H465" i="27"/>
  <c r="H453" i="27"/>
  <c r="H445" i="27"/>
  <c r="H425" i="27"/>
  <c r="H421" i="27"/>
  <c r="H361" i="27"/>
  <c r="H349" i="27"/>
  <c r="H329" i="27"/>
  <c r="H349" i="28"/>
  <c r="H382" i="29"/>
  <c r="H362" i="29"/>
  <c r="H322" i="29"/>
  <c r="H306" i="29"/>
  <c r="H498" i="30"/>
  <c r="H494" i="30"/>
  <c r="H490" i="30"/>
  <c r="H486" i="30"/>
  <c r="H482" i="30"/>
  <c r="H474" i="30"/>
  <c r="H470" i="30"/>
  <c r="H466" i="30"/>
  <c r="H458" i="30"/>
  <c r="H442" i="30"/>
  <c r="H438" i="30"/>
  <c r="H426" i="30"/>
  <c r="H410" i="30"/>
  <c r="H402" i="30"/>
  <c r="H390" i="30"/>
  <c r="H386" i="30"/>
  <c r="H374" i="30"/>
  <c r="H366" i="30"/>
  <c r="H342" i="30"/>
  <c r="H338" i="30"/>
  <c r="H306" i="30"/>
  <c r="H486" i="31"/>
  <c r="H374" i="31"/>
  <c r="H373" i="29"/>
  <c r="H361" i="29"/>
  <c r="H349" i="29"/>
  <c r="H497" i="30"/>
  <c r="H481" i="30"/>
  <c r="H473" i="30"/>
  <c r="H469" i="30"/>
  <c r="H457" i="30"/>
  <c r="H449" i="30"/>
  <c r="H445" i="30"/>
  <c r="H441" i="30"/>
  <c r="H425" i="30"/>
  <c r="H417" i="30"/>
  <c r="H409" i="30"/>
  <c r="H381" i="30"/>
  <c r="H373" i="30"/>
  <c r="H369" i="30"/>
  <c r="H361" i="30"/>
  <c r="H353" i="30"/>
  <c r="H349" i="30"/>
  <c r="H337" i="30"/>
  <c r="H329" i="30"/>
  <c r="H321" i="30"/>
  <c r="H313" i="30"/>
  <c r="H309" i="30"/>
  <c r="H481" i="31"/>
  <c r="H306" i="31"/>
  <c r="H498" i="32"/>
  <c r="H494" i="32"/>
  <c r="H490" i="32"/>
  <c r="H482" i="32"/>
  <c r="H478" i="32"/>
  <c r="H474" i="32"/>
  <c r="H466" i="32"/>
  <c r="H462" i="32"/>
  <c r="H458" i="32"/>
  <c r="H454" i="32"/>
  <c r="H446" i="32"/>
  <c r="H442" i="32"/>
  <c r="H438" i="32"/>
  <c r="H434" i="32"/>
  <c r="H430" i="32"/>
  <c r="H426" i="32"/>
  <c r="H418" i="32"/>
  <c r="H414" i="32"/>
  <c r="H402" i="32"/>
  <c r="H394" i="32"/>
  <c r="H390" i="32"/>
  <c r="H386" i="32"/>
  <c r="H382" i="32"/>
  <c r="H378" i="32"/>
  <c r="H374" i="32"/>
  <c r="H370" i="32"/>
  <c r="H366" i="32"/>
  <c r="H362" i="32"/>
  <c r="H342" i="32"/>
  <c r="H338" i="32"/>
  <c r="H322" i="32"/>
  <c r="H306" i="32"/>
  <c r="H302" i="32"/>
  <c r="H497" i="32"/>
  <c r="H493" i="32"/>
  <c r="H489" i="32"/>
  <c r="H481" i="32"/>
  <c r="H477" i="32"/>
  <c r="H473" i="32"/>
  <c r="H469" i="32"/>
  <c r="H465" i="32"/>
  <c r="H461" i="32"/>
  <c r="H457" i="32"/>
  <c r="H453" i="32"/>
  <c r="H449" i="32"/>
  <c r="H445" i="32"/>
  <c r="H441" i="32"/>
  <c r="H437" i="32"/>
  <c r="H433" i="32"/>
  <c r="H429" i="32"/>
  <c r="H425" i="32"/>
  <c r="H421" i="32"/>
  <c r="H417" i="32"/>
  <c r="H413" i="32"/>
  <c r="H409" i="32"/>
  <c r="H405" i="32"/>
  <c r="H401" i="32"/>
  <c r="H397" i="32"/>
  <c r="H393" i="32"/>
  <c r="H389" i="32"/>
  <c r="H385" i="32"/>
  <c r="H381" i="32"/>
  <c r="H377" i="32"/>
  <c r="H373" i="32"/>
  <c r="H365" i="32"/>
  <c r="H361" i="32"/>
  <c r="H353" i="32"/>
  <c r="H349" i="32"/>
  <c r="H329" i="32"/>
  <c r="H325" i="32"/>
  <c r="H321" i="32"/>
  <c r="H317" i="32"/>
  <c r="H313" i="32"/>
  <c r="H309" i="32"/>
  <c r="H305" i="32"/>
  <c r="H161" i="27"/>
  <c r="H225" i="28"/>
  <c r="H277" i="29"/>
  <c r="H269" i="29"/>
  <c r="H265" i="29"/>
  <c r="H261" i="29"/>
  <c r="H257" i="29"/>
  <c r="H253" i="29"/>
  <c r="H241" i="29"/>
  <c r="H225" i="29"/>
  <c r="H285" i="30"/>
  <c r="H281" i="30"/>
  <c r="H277" i="30"/>
  <c r="H273" i="30"/>
  <c r="H269" i="30"/>
  <c r="H265" i="30"/>
  <c r="H261" i="30"/>
  <c r="H257" i="30"/>
  <c r="H253" i="30"/>
  <c r="H245" i="30"/>
  <c r="H241" i="30"/>
  <c r="H237" i="30"/>
  <c r="H233" i="30"/>
  <c r="H225" i="30"/>
  <c r="H160" i="27"/>
  <c r="H260" i="28"/>
  <c r="H224" i="28"/>
  <c r="H284" i="29"/>
  <c r="H280" i="29"/>
  <c r="H264" i="29"/>
  <c r="H260" i="29"/>
  <c r="H224" i="29"/>
  <c r="H204" i="29"/>
  <c r="H200" i="29"/>
  <c r="H192" i="29"/>
  <c r="H288" i="30"/>
  <c r="H284" i="30"/>
  <c r="H280" i="30"/>
  <c r="H276" i="30"/>
  <c r="H272" i="30"/>
  <c r="H268" i="30"/>
  <c r="H264" i="30"/>
  <c r="H260" i="30"/>
  <c r="H244" i="30"/>
  <c r="H236" i="30"/>
  <c r="H224" i="30"/>
  <c r="H207" i="31"/>
  <c r="H191" i="31"/>
  <c r="H171" i="31"/>
  <c r="H287" i="32"/>
  <c r="H283" i="32"/>
  <c r="H279" i="32"/>
  <c r="H275" i="32"/>
  <c r="H271" i="32"/>
  <c r="H267" i="32"/>
  <c r="H263" i="32"/>
  <c r="H259" i="32"/>
  <c r="H255" i="32"/>
  <c r="H251" i="32"/>
  <c r="H243" i="32"/>
  <c r="H235" i="32"/>
  <c r="H227" i="32"/>
  <c r="H223" i="32"/>
  <c r="H219" i="32"/>
  <c r="H215" i="32"/>
  <c r="H207" i="32"/>
  <c r="H203" i="32"/>
  <c r="H199" i="32"/>
  <c r="H195" i="32"/>
  <c r="H191" i="32"/>
  <c r="H187" i="32"/>
  <c r="H183" i="32"/>
  <c r="H179" i="32"/>
  <c r="H175" i="32"/>
  <c r="H171" i="32"/>
  <c r="H167" i="32"/>
  <c r="H163" i="32"/>
  <c r="H155" i="32"/>
  <c r="H194" i="31"/>
  <c r="H170" i="31"/>
  <c r="H286" i="32"/>
  <c r="H282" i="32"/>
  <c r="H278" i="32"/>
  <c r="H274" i="32"/>
  <c r="H270" i="32"/>
  <c r="H266" i="32"/>
  <c r="H262" i="32"/>
  <c r="H258" i="32"/>
  <c r="H254" i="32"/>
  <c r="H250" i="32"/>
  <c r="H230" i="32"/>
  <c r="H226" i="32"/>
  <c r="H222" i="32"/>
  <c r="H218" i="32"/>
  <c r="H214" i="32"/>
  <c r="H210" i="32"/>
  <c r="H206" i="32"/>
  <c r="H202" i="32"/>
  <c r="H198" i="32"/>
  <c r="H194" i="32"/>
  <c r="H190" i="32"/>
  <c r="H182" i="32"/>
  <c r="H174" i="32"/>
  <c r="H170" i="32"/>
  <c r="H166" i="32"/>
  <c r="H162" i="32"/>
  <c r="H158" i="32"/>
  <c r="H134" i="32"/>
  <c r="H90" i="32"/>
  <c r="H97" i="30"/>
  <c r="H141" i="32"/>
  <c r="H77" i="32"/>
  <c r="E505" i="21"/>
  <c r="E505" i="22"/>
  <c r="E505" i="23"/>
  <c r="E505" i="24"/>
  <c r="E505" i="30"/>
  <c r="E505" i="31"/>
  <c r="G505" i="34"/>
  <c r="H505" i="34" s="1"/>
  <c r="G505" i="1"/>
  <c r="G505" i="2"/>
  <c r="G505" i="3"/>
  <c r="H505" i="3" s="1"/>
  <c r="G505" i="4"/>
  <c r="G505" i="5"/>
  <c r="G505" i="6"/>
  <c r="H505" i="6" s="1"/>
  <c r="G505" i="7"/>
  <c r="G505" i="8"/>
  <c r="G505" i="9"/>
  <c r="G505" i="10"/>
  <c r="G505" i="11"/>
  <c r="G505" i="13"/>
  <c r="G505" i="14"/>
  <c r="G505" i="15"/>
  <c r="G505" i="16"/>
  <c r="H505" i="16" s="1"/>
  <c r="G505" i="17"/>
  <c r="G505" i="18"/>
  <c r="G505" i="19"/>
  <c r="F505" i="34"/>
  <c r="F505" i="1"/>
  <c r="F505" i="2"/>
  <c r="F505" i="3"/>
  <c r="F505" i="4"/>
  <c r="F505" i="5"/>
  <c r="F505" i="6"/>
  <c r="F505" i="7"/>
  <c r="F505" i="8"/>
  <c r="F505" i="9"/>
  <c r="F505" i="10"/>
  <c r="F505" i="11"/>
  <c r="F505" i="13"/>
  <c r="F505" i="14"/>
  <c r="F505" i="15"/>
  <c r="F505" i="16"/>
  <c r="F505" i="17"/>
  <c r="F505" i="18"/>
  <c r="F505" i="19"/>
  <c r="E294" i="33"/>
  <c r="E294" i="34"/>
  <c r="E294" i="1"/>
  <c r="E294" i="3"/>
  <c r="E294" i="4"/>
  <c r="H362" i="22"/>
  <c r="H360" i="22"/>
  <c r="H352" i="22"/>
  <c r="H348" i="22"/>
  <c r="H342" i="22"/>
  <c r="H340" i="22"/>
  <c r="H338" i="22"/>
  <c r="H336" i="22"/>
  <c r="H320" i="22"/>
  <c r="F294" i="33"/>
  <c r="F294" i="34"/>
  <c r="F294" i="1"/>
  <c r="F294" i="2"/>
  <c r="F294" i="3"/>
  <c r="F294" i="4"/>
  <c r="F294" i="5"/>
  <c r="F294" i="6"/>
  <c r="F294" i="7"/>
  <c r="F294" i="8"/>
  <c r="F294" i="9"/>
  <c r="F294" i="10"/>
  <c r="F294" i="11"/>
  <c r="F294" i="12"/>
  <c r="F294" i="13"/>
  <c r="F294" i="15"/>
  <c r="F294" i="16"/>
  <c r="F294" i="18"/>
  <c r="F294" i="19"/>
  <c r="F294" i="23"/>
  <c r="F294" i="25"/>
  <c r="F294" i="26"/>
  <c r="F294" i="27"/>
  <c r="F294" i="28"/>
  <c r="F294" i="29"/>
  <c r="F294" i="31"/>
  <c r="H361" i="22"/>
  <c r="H355" i="22"/>
  <c r="H385" i="23"/>
  <c r="H383" i="23"/>
  <c r="H373" i="23"/>
  <c r="H367" i="23"/>
  <c r="H361" i="23"/>
  <c r="H359" i="23"/>
  <c r="H355" i="23"/>
  <c r="H353" i="23"/>
  <c r="H351" i="23"/>
  <c r="H349" i="23"/>
  <c r="H331" i="23"/>
  <c r="H313" i="23"/>
  <c r="H309" i="23"/>
  <c r="H299" i="23"/>
  <c r="H499" i="24"/>
  <c r="H497" i="24"/>
  <c r="H495" i="24"/>
  <c r="H493" i="24"/>
  <c r="H489" i="24"/>
  <c r="H487" i="24"/>
  <c r="H481" i="24"/>
  <c r="H475" i="24"/>
  <c r="H469" i="24"/>
  <c r="H465" i="24"/>
  <c r="H461" i="24"/>
  <c r="H459" i="24"/>
  <c r="H457" i="24"/>
  <c r="H455" i="24"/>
  <c r="H453" i="24"/>
  <c r="H451" i="24"/>
  <c r="H443" i="24"/>
  <c r="H435" i="24"/>
  <c r="H431" i="24"/>
  <c r="H429" i="24"/>
  <c r="H427" i="24"/>
  <c r="H425" i="24"/>
  <c r="H423" i="24"/>
  <c r="H421" i="24"/>
  <c r="H417" i="24"/>
  <c r="H407" i="24"/>
  <c r="H403" i="24"/>
  <c r="H399" i="24"/>
  <c r="H397" i="24"/>
  <c r="H395" i="24"/>
  <c r="H384" i="23"/>
  <c r="H380" i="23"/>
  <c r="H376" i="23"/>
  <c r="H374" i="23"/>
  <c r="H360" i="23"/>
  <c r="H348" i="23"/>
  <c r="H346" i="23"/>
  <c r="H344" i="23"/>
  <c r="H340" i="23"/>
  <c r="H338" i="23"/>
  <c r="H336" i="23"/>
  <c r="H324" i="23"/>
  <c r="H322" i="23"/>
  <c r="H316" i="23"/>
  <c r="H312" i="23"/>
  <c r="H306" i="23"/>
  <c r="H300" i="23"/>
  <c r="H498" i="24"/>
  <c r="H494" i="24"/>
  <c r="H490" i="24"/>
  <c r="H488" i="24"/>
  <c r="H486" i="24"/>
  <c r="H482" i="24"/>
  <c r="H480" i="24"/>
  <c r="H476" i="24"/>
  <c r="H470" i="24"/>
  <c r="H466" i="24"/>
  <c r="H464" i="24"/>
  <c r="H460" i="24"/>
  <c r="H458" i="24"/>
  <c r="H456" i="24"/>
  <c r="H454" i="24"/>
  <c r="H452" i="24"/>
  <c r="H450" i="24"/>
  <c r="H448" i="24"/>
  <c r="H440" i="24"/>
  <c r="H434" i="24"/>
  <c r="H430" i="24"/>
  <c r="H428" i="24"/>
  <c r="H426" i="24"/>
  <c r="H424" i="24"/>
  <c r="H420" i="24"/>
  <c r="H416" i="24"/>
  <c r="H410" i="24"/>
  <c r="H404" i="24"/>
  <c r="H402" i="24"/>
  <c r="H400" i="24"/>
  <c r="H396" i="24"/>
  <c r="H394" i="24"/>
  <c r="H390" i="24"/>
  <c r="H388" i="24"/>
  <c r="H386" i="24"/>
  <c r="H384" i="24"/>
  <c r="H382" i="24"/>
  <c r="H380" i="24"/>
  <c r="H376" i="24"/>
  <c r="H374" i="24"/>
  <c r="H368" i="24"/>
  <c r="H366" i="24"/>
  <c r="H364" i="24"/>
  <c r="H362" i="24"/>
  <c r="H360" i="24"/>
  <c r="H352" i="24"/>
  <c r="H338" i="24"/>
  <c r="H336" i="24"/>
  <c r="H324" i="24"/>
  <c r="H322" i="24"/>
  <c r="H320" i="24"/>
  <c r="H316" i="24"/>
  <c r="H312" i="24"/>
  <c r="H306" i="24"/>
  <c r="H304" i="24"/>
  <c r="H302" i="24"/>
  <c r="H498" i="25"/>
  <c r="H496" i="25"/>
  <c r="H391" i="24"/>
  <c r="H385" i="24"/>
  <c r="H383" i="24"/>
  <c r="H379" i="24"/>
  <c r="H375" i="24"/>
  <c r="H373" i="24"/>
  <c r="H371" i="24"/>
  <c r="H367" i="24"/>
  <c r="H361" i="24"/>
  <c r="H355" i="24"/>
  <c r="H351" i="24"/>
  <c r="H349" i="24"/>
  <c r="H343" i="24"/>
  <c r="H341" i="24"/>
  <c r="H329" i="24"/>
  <c r="H325" i="24"/>
  <c r="H323" i="24"/>
  <c r="H321" i="24"/>
  <c r="H319" i="24"/>
  <c r="H313" i="24"/>
  <c r="H309" i="24"/>
  <c r="H305" i="24"/>
  <c r="H299" i="24"/>
  <c r="H499" i="25"/>
  <c r="H170" i="22"/>
  <c r="H168" i="22"/>
  <c r="H162" i="22"/>
  <c r="H160" i="22"/>
  <c r="H158" i="22"/>
  <c r="H284" i="23"/>
  <c r="H282" i="23"/>
  <c r="H278" i="23"/>
  <c r="H276" i="23"/>
  <c r="H272" i="23"/>
  <c r="H264" i="23"/>
  <c r="H258" i="23"/>
  <c r="H250" i="23"/>
  <c r="H246" i="23"/>
  <c r="H242" i="23"/>
  <c r="H236" i="23"/>
  <c r="H234" i="23"/>
  <c r="H230" i="23"/>
  <c r="H228" i="23"/>
  <c r="H226" i="23"/>
  <c r="H224" i="23"/>
  <c r="H222" i="23"/>
  <c r="H220" i="23"/>
  <c r="H218" i="23"/>
  <c r="H216" i="23"/>
  <c r="H212" i="23"/>
  <c r="H210" i="23"/>
  <c r="H204" i="23"/>
  <c r="H202" i="23"/>
  <c r="H200" i="23"/>
  <c r="H194" i="23"/>
  <c r="H192" i="23"/>
  <c r="H188" i="23"/>
  <c r="H184" i="23"/>
  <c r="H172" i="23"/>
  <c r="H164" i="23"/>
  <c r="H162" i="23"/>
  <c r="H154" i="23"/>
  <c r="H288" i="24"/>
  <c r="H286" i="24"/>
  <c r="H282" i="24"/>
  <c r="H280" i="24"/>
  <c r="H276" i="24"/>
  <c r="H274" i="24"/>
  <c r="H272" i="24"/>
  <c r="H270" i="24"/>
  <c r="H264" i="24"/>
  <c r="H260" i="24"/>
  <c r="H258" i="24"/>
  <c r="E151" i="33"/>
  <c r="E151" i="34"/>
  <c r="E151" i="1"/>
  <c r="E151" i="2"/>
  <c r="E151" i="3"/>
  <c r="E151" i="4"/>
  <c r="E151" i="5"/>
  <c r="E151" i="6"/>
  <c r="E151" i="7"/>
  <c r="E151" i="8"/>
  <c r="E151" i="10"/>
  <c r="E151" i="11"/>
  <c r="E151" i="12"/>
  <c r="E151" i="15"/>
  <c r="E151" i="16"/>
  <c r="E151" i="17"/>
  <c r="E151" i="20"/>
  <c r="E151" i="21"/>
  <c r="E151" i="22"/>
  <c r="E151" i="24"/>
  <c r="E151" i="25"/>
  <c r="E151" i="26"/>
  <c r="E151" i="29"/>
  <c r="E151" i="30"/>
  <c r="E151" i="31"/>
  <c r="E151" i="32"/>
  <c r="F151" i="34"/>
  <c r="F151" i="3"/>
  <c r="F151" i="6"/>
  <c r="F151" i="9"/>
  <c r="F151" i="16"/>
  <c r="F151" i="17"/>
  <c r="F151" i="18"/>
  <c r="F151" i="19"/>
  <c r="F151" i="24"/>
  <c r="F151" i="27"/>
  <c r="F151" i="28"/>
  <c r="F151" i="31"/>
  <c r="F151" i="32"/>
  <c r="H171" i="22"/>
  <c r="H167" i="22"/>
  <c r="H155" i="22"/>
  <c r="H287" i="23"/>
  <c r="H285" i="23"/>
  <c r="H283" i="23"/>
  <c r="H279" i="23"/>
  <c r="H277" i="23"/>
  <c r="H271" i="23"/>
  <c r="H269" i="23"/>
  <c r="H265" i="23"/>
  <c r="H261" i="23"/>
  <c r="H257" i="23"/>
  <c r="H255" i="23"/>
  <c r="H251" i="23"/>
  <c r="H241" i="23"/>
  <c r="H237" i="23"/>
  <c r="H227" i="23"/>
  <c r="H225" i="23"/>
  <c r="H223" i="23"/>
  <c r="H221" i="23"/>
  <c r="H219" i="23"/>
  <c r="H217" i="23"/>
  <c r="H215" i="23"/>
  <c r="H213" i="23"/>
  <c r="H209" i="23"/>
  <c r="H207" i="23"/>
  <c r="H205" i="23"/>
  <c r="H203" i="23"/>
  <c r="H199" i="23"/>
  <c r="H195" i="23"/>
  <c r="H193" i="23"/>
  <c r="H189" i="23"/>
  <c r="H185" i="23"/>
  <c r="H181" i="23"/>
  <c r="H171" i="23"/>
  <c r="H155" i="23"/>
  <c r="H153" i="23"/>
  <c r="H285" i="24"/>
  <c r="H283" i="24"/>
  <c r="H279" i="24"/>
  <c r="H275" i="24"/>
  <c r="H271" i="24"/>
  <c r="H269" i="24"/>
  <c r="H267" i="24"/>
  <c r="H263" i="24"/>
  <c r="H261" i="24"/>
  <c r="H160" i="25"/>
  <c r="H288" i="26"/>
  <c r="H284" i="26"/>
  <c r="H282" i="26"/>
  <c r="H278" i="26"/>
  <c r="H276" i="26"/>
  <c r="H274" i="26"/>
  <c r="H272" i="26"/>
  <c r="H270" i="26"/>
  <c r="H260" i="26"/>
  <c r="H250" i="26"/>
  <c r="H226" i="26"/>
  <c r="H224" i="26"/>
  <c r="H204" i="26"/>
  <c r="H202" i="26"/>
  <c r="H200" i="26"/>
  <c r="H194" i="26"/>
  <c r="H192" i="26"/>
  <c r="H190" i="26"/>
  <c r="H188" i="26"/>
  <c r="H180" i="26"/>
  <c r="H168" i="26"/>
  <c r="H162" i="26"/>
  <c r="H284" i="27"/>
  <c r="H282" i="27"/>
  <c r="H278" i="27"/>
  <c r="H155" i="25"/>
  <c r="H287" i="26"/>
  <c r="H279" i="26"/>
  <c r="H277" i="26"/>
  <c r="H275" i="26"/>
  <c r="H271" i="26"/>
  <c r="H269" i="26"/>
  <c r="H267" i="26"/>
  <c r="H261" i="26"/>
  <c r="H255" i="26"/>
  <c r="H245" i="26"/>
  <c r="H241" i="26"/>
  <c r="H227" i="26"/>
  <c r="H225" i="26"/>
  <c r="H221" i="26"/>
  <c r="H217" i="26"/>
  <c r="H201" i="26"/>
  <c r="H199" i="26"/>
  <c r="H197" i="26"/>
  <c r="H195" i="26"/>
  <c r="H193" i="26"/>
  <c r="H191" i="26"/>
  <c r="H185" i="26"/>
  <c r="H171" i="26"/>
  <c r="H155" i="26"/>
  <c r="H287" i="27"/>
  <c r="H279" i="27"/>
  <c r="H277" i="27"/>
  <c r="H275" i="27"/>
  <c r="H271" i="27"/>
  <c r="F70" i="33"/>
  <c r="F70" i="34"/>
  <c r="G18" i="33"/>
  <c r="G18" i="1"/>
  <c r="E18" i="3"/>
  <c r="E18" i="8"/>
  <c r="E18" i="10"/>
  <c r="E18" i="20"/>
  <c r="E18" i="23"/>
  <c r="E18" i="27"/>
  <c r="E18" i="7"/>
  <c r="E18" i="11"/>
  <c r="E18" i="13"/>
  <c r="E18" i="17"/>
  <c r="E18" i="19"/>
  <c r="E18" i="21"/>
  <c r="E18" i="24"/>
  <c r="E18" i="26"/>
  <c r="E18" i="29"/>
  <c r="E18" i="31"/>
  <c r="E18" i="32"/>
  <c r="F18" i="5"/>
  <c r="F18" i="7"/>
  <c r="E530" i="5"/>
  <c r="E508" i="5"/>
  <c r="H508" i="5" s="1"/>
  <c r="E516" i="5"/>
  <c r="H516" i="5" s="1"/>
  <c r="E524" i="5"/>
  <c r="H524" i="5" s="1"/>
  <c r="E512" i="5"/>
  <c r="H512" i="5" s="1"/>
  <c r="E520" i="5"/>
  <c r="H520" i="5" s="1"/>
  <c r="E528" i="5"/>
  <c r="H528" i="5" s="1"/>
  <c r="E530" i="9"/>
  <c r="E528" i="9"/>
  <c r="H528" i="9" s="1"/>
  <c r="E508" i="9"/>
  <c r="H508" i="9" s="1"/>
  <c r="E516" i="9"/>
  <c r="H516" i="9" s="1"/>
  <c r="E530" i="13"/>
  <c r="E508" i="13"/>
  <c r="H508" i="13" s="1"/>
  <c r="E524" i="13"/>
  <c r="H524" i="13" s="1"/>
  <c r="E509" i="13"/>
  <c r="H509" i="13" s="1"/>
  <c r="E511" i="13"/>
  <c r="H511" i="13" s="1"/>
  <c r="E517" i="13"/>
  <c r="H517" i="13" s="1"/>
  <c r="E518" i="13"/>
  <c r="H518" i="13" s="1"/>
  <c r="E519" i="13"/>
  <c r="H519" i="13" s="1"/>
  <c r="E525" i="13"/>
  <c r="H525" i="13" s="1"/>
  <c r="E526" i="13"/>
  <c r="H526" i="13" s="1"/>
  <c r="E527" i="13"/>
  <c r="H527" i="13" s="1"/>
  <c r="E512" i="13"/>
  <c r="H512" i="13" s="1"/>
  <c r="E520" i="13"/>
  <c r="H520" i="13" s="1"/>
  <c r="E528" i="13"/>
  <c r="H528" i="13" s="1"/>
  <c r="E507" i="13"/>
  <c r="H507" i="13" s="1"/>
  <c r="E515" i="13"/>
  <c r="H515" i="13" s="1"/>
  <c r="E521" i="13"/>
  <c r="H521" i="13" s="1"/>
  <c r="E522" i="13"/>
  <c r="H522" i="13" s="1"/>
  <c r="E523" i="13"/>
  <c r="H523" i="13" s="1"/>
  <c r="E529" i="13"/>
  <c r="H529" i="13" s="1"/>
  <c r="E521" i="17"/>
  <c r="H521" i="17" s="1"/>
  <c r="E509" i="17"/>
  <c r="H509" i="17" s="1"/>
  <c r="E530" i="21"/>
  <c r="E507" i="21"/>
  <c r="H507" i="21" s="1"/>
  <c r="E508" i="21"/>
  <c r="H508" i="21" s="1"/>
  <c r="E509" i="21"/>
  <c r="H509" i="21" s="1"/>
  <c r="E510" i="21"/>
  <c r="H510" i="21" s="1"/>
  <c r="E514" i="21"/>
  <c r="H514" i="21" s="1"/>
  <c r="E515" i="21"/>
  <c r="H515" i="21" s="1"/>
  <c r="E516" i="21"/>
  <c r="H516" i="21" s="1"/>
  <c r="E517" i="21"/>
  <c r="H517" i="21" s="1"/>
  <c r="E518" i="21"/>
  <c r="H518" i="21" s="1"/>
  <c r="E519" i="21"/>
  <c r="H519" i="21" s="1"/>
  <c r="E520" i="21"/>
  <c r="H520" i="21" s="1"/>
  <c r="E521" i="21"/>
  <c r="H521" i="21" s="1"/>
  <c r="E522" i="21"/>
  <c r="H522" i="21" s="1"/>
  <c r="E524" i="21"/>
  <c r="H524" i="21" s="1"/>
  <c r="E526" i="21"/>
  <c r="H526" i="21" s="1"/>
  <c r="E527" i="21"/>
  <c r="H527" i="21" s="1"/>
  <c r="E529" i="21"/>
  <c r="H529" i="21" s="1"/>
  <c r="E530" i="25"/>
  <c r="E509" i="25"/>
  <c r="H509" i="25" s="1"/>
  <c r="E510" i="25"/>
  <c r="H510" i="25" s="1"/>
  <c r="E518" i="25"/>
  <c r="H518" i="25" s="1"/>
  <c r="E519" i="25"/>
  <c r="H519" i="25" s="1"/>
  <c r="E526" i="25"/>
  <c r="H526" i="25" s="1"/>
  <c r="E507" i="25"/>
  <c r="H507" i="25" s="1"/>
  <c r="E515" i="25"/>
  <c r="H515" i="25" s="1"/>
  <c r="E521" i="25"/>
  <c r="H521" i="25" s="1"/>
  <c r="E522" i="25"/>
  <c r="H522" i="25" s="1"/>
  <c r="E523" i="25"/>
  <c r="H523" i="25"/>
  <c r="E529" i="25"/>
  <c r="H529" i="25" s="1"/>
  <c r="E508" i="25"/>
  <c r="H508" i="25" s="1"/>
  <c r="E524" i="25"/>
  <c r="H524" i="25" s="1"/>
  <c r="E530" i="29"/>
  <c r="E507" i="29"/>
  <c r="H507" i="29" s="1"/>
  <c r="E513" i="29"/>
  <c r="H513" i="29" s="1"/>
  <c r="E515" i="29"/>
  <c r="H515" i="29" s="1"/>
  <c r="E521" i="29"/>
  <c r="H521" i="29" s="1"/>
  <c r="E522" i="29"/>
  <c r="H522" i="29" s="1"/>
  <c r="E523" i="29"/>
  <c r="H523" i="29" s="1"/>
  <c r="E529" i="29"/>
  <c r="H529" i="29" s="1"/>
  <c r="E508" i="29"/>
  <c r="H508" i="29" s="1"/>
  <c r="E516" i="29"/>
  <c r="H516" i="29" s="1"/>
  <c r="E524" i="29"/>
  <c r="H524" i="29" s="1"/>
  <c r="E509" i="29"/>
  <c r="H509" i="29" s="1"/>
  <c r="E510" i="29"/>
  <c r="H510" i="29" s="1"/>
  <c r="E511" i="29"/>
  <c r="H511" i="29" s="1"/>
  <c r="E517" i="29"/>
  <c r="H517" i="29" s="1"/>
  <c r="E518" i="29"/>
  <c r="H518" i="29" s="1"/>
  <c r="E526" i="29"/>
  <c r="H526" i="29" s="1"/>
  <c r="E527" i="29"/>
  <c r="H527" i="29" s="1"/>
  <c r="E512" i="29"/>
  <c r="H512" i="29" s="1"/>
  <c r="E528" i="29"/>
  <c r="H528" i="29" s="1"/>
  <c r="H512" i="1"/>
  <c r="E508" i="1"/>
  <c r="H508" i="1" s="1"/>
  <c r="E527" i="2"/>
  <c r="H527" i="2" s="1"/>
  <c r="E523" i="2"/>
  <c r="H523" i="2" s="1"/>
  <c r="E519" i="2"/>
  <c r="H519" i="2" s="1"/>
  <c r="E514" i="2"/>
  <c r="H514" i="2" s="1"/>
  <c r="E510" i="2"/>
  <c r="H510" i="2" s="1"/>
  <c r="E509" i="2"/>
  <c r="H509" i="2" s="1"/>
  <c r="H528" i="3"/>
  <c r="E519" i="3"/>
  <c r="H519" i="3" s="1"/>
  <c r="E513" i="3"/>
  <c r="H518" i="4"/>
  <c r="E515" i="4"/>
  <c r="H515" i="4" s="1"/>
  <c r="H511" i="4"/>
  <c r="E508" i="4"/>
  <c r="H508" i="4" s="1"/>
  <c r="E521" i="5"/>
  <c r="H521" i="5" s="1"/>
  <c r="E518" i="5"/>
  <c r="H518" i="5" s="1"/>
  <c r="E515" i="5"/>
  <c r="H515" i="5" s="1"/>
  <c r="H528" i="6"/>
  <c r="H520" i="6"/>
  <c r="H516" i="6"/>
  <c r="H512" i="6"/>
  <c r="E528" i="7"/>
  <c r="H528" i="7" s="1"/>
  <c r="E525" i="7"/>
  <c r="H525" i="7" s="1"/>
  <c r="E515" i="7"/>
  <c r="H515" i="7" s="1"/>
  <c r="E512" i="7"/>
  <c r="H512" i="7" s="1"/>
  <c r="E509" i="7"/>
  <c r="H509" i="7" s="1"/>
  <c r="E518" i="8"/>
  <c r="H518" i="8"/>
  <c r="E515" i="8"/>
  <c r="H515" i="8" s="1"/>
  <c r="E512" i="8"/>
  <c r="H512" i="8" s="1"/>
  <c r="H525" i="9"/>
  <c r="E521" i="9"/>
  <c r="H521" i="9" s="1"/>
  <c r="E517" i="9"/>
  <c r="H517" i="9"/>
  <c r="H514" i="9"/>
  <c r="E510" i="9"/>
  <c r="H510" i="9"/>
  <c r="E507" i="9"/>
  <c r="H507" i="9" s="1"/>
  <c r="E520" i="10"/>
  <c r="H520" i="10" s="1"/>
  <c r="E517" i="10"/>
  <c r="H517" i="10" s="1"/>
  <c r="E529" i="11"/>
  <c r="H529" i="11" s="1"/>
  <c r="E521" i="11"/>
  <c r="H521" i="11" s="1"/>
  <c r="E530" i="2"/>
  <c r="E507" i="2"/>
  <c r="H507" i="2" s="1"/>
  <c r="E515" i="2"/>
  <c r="H515" i="2" s="1"/>
  <c r="E507" i="6"/>
  <c r="H507" i="6" s="1"/>
  <c r="E530" i="6"/>
  <c r="E519" i="10"/>
  <c r="H519" i="10" s="1"/>
  <c r="E527" i="10"/>
  <c r="H527" i="10" s="1"/>
  <c r="E530" i="10"/>
  <c r="E507" i="10"/>
  <c r="H507" i="10" s="1"/>
  <c r="E515" i="10"/>
  <c r="H515" i="10" s="1"/>
  <c r="E523" i="10"/>
  <c r="H523" i="10" s="1"/>
  <c r="E508" i="10"/>
  <c r="H508" i="10" s="1"/>
  <c r="E509" i="10"/>
  <c r="H509" i="10" s="1"/>
  <c r="E510" i="10"/>
  <c r="H510" i="10" s="1"/>
  <c r="E507" i="14"/>
  <c r="H507" i="14" s="1"/>
  <c r="E515" i="14"/>
  <c r="H515" i="14" s="1"/>
  <c r="E523" i="14"/>
  <c r="H523" i="14" s="1"/>
  <c r="E508" i="14"/>
  <c r="H508" i="14" s="1"/>
  <c r="E509" i="14"/>
  <c r="H509" i="14" s="1"/>
  <c r="E510" i="14"/>
  <c r="H510" i="14" s="1"/>
  <c r="E517" i="14"/>
  <c r="H517" i="14" s="1"/>
  <c r="E518" i="14"/>
  <c r="H518" i="14" s="1"/>
  <c r="E524" i="14"/>
  <c r="H524" i="14" s="1"/>
  <c r="E526" i="14"/>
  <c r="H526" i="14" s="1"/>
  <c r="E530" i="14"/>
  <c r="E519" i="14"/>
  <c r="H519" i="14" s="1"/>
  <c r="E521" i="14"/>
  <c r="H521" i="14"/>
  <c r="E522" i="14"/>
  <c r="H522" i="14" s="1"/>
  <c r="E528" i="14"/>
  <c r="H528" i="14" s="1"/>
  <c r="E529" i="14"/>
  <c r="H529" i="14" s="1"/>
  <c r="E519" i="18"/>
  <c r="H519" i="18" s="1"/>
  <c r="E512" i="18"/>
  <c r="H512" i="18" s="1"/>
  <c r="E513" i="18"/>
  <c r="H513" i="18" s="1"/>
  <c r="E514" i="18"/>
  <c r="H514" i="18" s="1"/>
  <c r="E521" i="18"/>
  <c r="H521" i="18" s="1"/>
  <c r="E522" i="18"/>
  <c r="H522" i="18" s="1"/>
  <c r="E529" i="18"/>
  <c r="H529" i="18" s="1"/>
  <c r="E530" i="18"/>
  <c r="E507" i="18"/>
  <c r="H507" i="18" s="1"/>
  <c r="E515" i="18"/>
  <c r="H515" i="18"/>
  <c r="E523" i="18"/>
  <c r="H523" i="18" s="1"/>
  <c r="E508" i="18"/>
  <c r="H508" i="18" s="1"/>
  <c r="E509" i="18"/>
  <c r="H509" i="18" s="1"/>
  <c r="E510" i="18"/>
  <c r="H510" i="18" s="1"/>
  <c r="E517" i="18"/>
  <c r="H517" i="18" s="1"/>
  <c r="E518" i="18"/>
  <c r="H518" i="18" s="1"/>
  <c r="E524" i="18"/>
  <c r="H524" i="18" s="1"/>
  <c r="E525" i="18"/>
  <c r="H525" i="18" s="1"/>
  <c r="E526" i="18"/>
  <c r="H526" i="18" s="1"/>
  <c r="E512" i="22"/>
  <c r="H512" i="22" s="1"/>
  <c r="E514" i="22"/>
  <c r="E520" i="22"/>
  <c r="H520" i="22" s="1"/>
  <c r="E521" i="22"/>
  <c r="H521" i="22" s="1"/>
  <c r="E522" i="22"/>
  <c r="E528" i="22"/>
  <c r="E529" i="22"/>
  <c r="E507" i="22"/>
  <c r="H507" i="22" s="1"/>
  <c r="E515" i="22"/>
  <c r="H515" i="22" s="1"/>
  <c r="E523" i="22"/>
  <c r="H523" i="22" s="1"/>
  <c r="E530" i="22"/>
  <c r="E508" i="22"/>
  <c r="E509" i="22"/>
  <c r="H509" i="22" s="1"/>
  <c r="E510" i="22"/>
  <c r="H510" i="22" s="1"/>
  <c r="E516" i="22"/>
  <c r="E518" i="22"/>
  <c r="H518" i="22" s="1"/>
  <c r="E524" i="22"/>
  <c r="E525" i="22"/>
  <c r="H525" i="22" s="1"/>
  <c r="E526" i="22"/>
  <c r="E519" i="22"/>
  <c r="H519" i="22" s="1"/>
  <c r="E527" i="22"/>
  <c r="H527" i="22" s="1"/>
  <c r="E508" i="26"/>
  <c r="H508" i="26" s="1"/>
  <c r="E509" i="26"/>
  <c r="H509" i="26"/>
  <c r="E510" i="26"/>
  <c r="H510" i="26" s="1"/>
  <c r="E516" i="26"/>
  <c r="H516" i="26"/>
  <c r="E517" i="26"/>
  <c r="H517" i="26" s="1"/>
  <c r="E518" i="26"/>
  <c r="H518" i="26" s="1"/>
  <c r="E524" i="26"/>
  <c r="H524" i="26" s="1"/>
  <c r="E526" i="26"/>
  <c r="H526" i="26" s="1"/>
  <c r="E511" i="26"/>
  <c r="H511" i="26" s="1"/>
  <c r="E519" i="26"/>
  <c r="H519" i="26" s="1"/>
  <c r="E530" i="26"/>
  <c r="E513" i="26"/>
  <c r="H513" i="26" s="1"/>
  <c r="E514" i="26"/>
  <c r="H514" i="26" s="1"/>
  <c r="E520" i="26"/>
  <c r="H520" i="26" s="1"/>
  <c r="E521" i="26"/>
  <c r="H521" i="26" s="1"/>
  <c r="E522" i="26"/>
  <c r="H522" i="26" s="1"/>
  <c r="E529" i="26"/>
  <c r="H529" i="26" s="1"/>
  <c r="E507" i="26"/>
  <c r="H507" i="26" s="1"/>
  <c r="E515" i="26"/>
  <c r="H515" i="26" s="1"/>
  <c r="E523" i="26"/>
  <c r="H523" i="26" s="1"/>
  <c r="E514" i="30"/>
  <c r="H514" i="30" s="1"/>
  <c r="E521" i="30"/>
  <c r="H521" i="30" s="1"/>
  <c r="E522" i="30"/>
  <c r="H522" i="30" s="1"/>
  <c r="E529" i="30"/>
  <c r="H529" i="30" s="1"/>
  <c r="E508" i="30"/>
  <c r="H508" i="30" s="1"/>
  <c r="E509" i="30"/>
  <c r="H509" i="30"/>
  <c r="E526" i="30"/>
  <c r="H526" i="30" s="1"/>
  <c r="E505" i="1"/>
  <c r="E505" i="5"/>
  <c r="E505" i="9"/>
  <c r="E505" i="13"/>
  <c r="E505" i="17"/>
  <c r="E505" i="25"/>
  <c r="E505" i="29"/>
  <c r="E506" i="33"/>
  <c r="H506" i="33" s="1"/>
  <c r="E506" i="3"/>
  <c r="E506" i="7"/>
  <c r="E506" i="11"/>
  <c r="H511" i="1"/>
  <c r="E507" i="1"/>
  <c r="H507" i="1" s="1"/>
  <c r="E526" i="2"/>
  <c r="H526" i="2" s="1"/>
  <c r="E522" i="2"/>
  <c r="H522" i="2" s="1"/>
  <c r="E518" i="2"/>
  <c r="H518" i="2" s="1"/>
  <c r="E517" i="2"/>
  <c r="H517" i="2" s="1"/>
  <c r="E516" i="2"/>
  <c r="H516" i="2" s="1"/>
  <c r="E513" i="2"/>
  <c r="H513" i="2" s="1"/>
  <c r="E527" i="3"/>
  <c r="H527" i="3" s="1"/>
  <c r="E515" i="3"/>
  <c r="E512" i="3"/>
  <c r="H512" i="3" s="1"/>
  <c r="H514" i="4"/>
  <c r="E510" i="4"/>
  <c r="H510" i="4" s="1"/>
  <c r="E507" i="4"/>
  <c r="H507" i="4" s="1"/>
  <c r="E527" i="5"/>
  <c r="H527" i="5" s="1"/>
  <c r="E517" i="5"/>
  <c r="H517" i="5" s="1"/>
  <c r="E514" i="5"/>
  <c r="H514" i="5" s="1"/>
  <c r="E527" i="7"/>
  <c r="H527" i="7" s="1"/>
  <c r="E524" i="7"/>
  <c r="H524" i="7" s="1"/>
  <c r="E521" i="7"/>
  <c r="H521" i="7" s="1"/>
  <c r="E511" i="7"/>
  <c r="H511" i="7"/>
  <c r="E524" i="8"/>
  <c r="H524" i="8" s="1"/>
  <c r="H514" i="8"/>
  <c r="H511" i="8"/>
  <c r="E508" i="8"/>
  <c r="H508" i="8" s="1"/>
  <c r="H513" i="9"/>
  <c r="E509" i="9"/>
  <c r="H509" i="9" s="1"/>
  <c r="E529" i="10"/>
  <c r="H529" i="10" s="1"/>
  <c r="E526" i="10"/>
  <c r="H526" i="10" s="1"/>
  <c r="E516" i="10"/>
  <c r="H516" i="10" s="1"/>
  <c r="E530" i="3"/>
  <c r="E510" i="3"/>
  <c r="H510" i="3" s="1"/>
  <c r="E518" i="3"/>
  <c r="H518" i="3" s="1"/>
  <c r="E514" i="3"/>
  <c r="H514" i="3" s="1"/>
  <c r="E522" i="3"/>
  <c r="H522" i="3" s="1"/>
  <c r="E530" i="7"/>
  <c r="E514" i="7"/>
  <c r="H514" i="7" s="1"/>
  <c r="E522" i="7"/>
  <c r="H522" i="7"/>
  <c r="E510" i="7"/>
  <c r="H510" i="7" s="1"/>
  <c r="E518" i="7"/>
  <c r="H518" i="7"/>
  <c r="E526" i="7"/>
  <c r="H526" i="7" s="1"/>
  <c r="E530" i="11"/>
  <c r="E510" i="11"/>
  <c r="H510" i="11" s="1"/>
  <c r="E518" i="11"/>
  <c r="H518" i="11" s="1"/>
  <c r="E526" i="11"/>
  <c r="H526" i="11" s="1"/>
  <c r="E514" i="11"/>
  <c r="H514" i="11" s="1"/>
  <c r="E522" i="11"/>
  <c r="H522" i="11" s="1"/>
  <c r="E507" i="11"/>
  <c r="H507" i="11" s="1"/>
  <c r="E508" i="11"/>
  <c r="H508" i="11" s="1"/>
  <c r="E509" i="11"/>
  <c r="H509" i="11" s="1"/>
  <c r="E515" i="11"/>
  <c r="H515" i="11" s="1"/>
  <c r="E516" i="11"/>
  <c r="H516" i="11" s="1"/>
  <c r="E517" i="11"/>
  <c r="H517" i="11" s="1"/>
  <c r="E523" i="11"/>
  <c r="H523" i="11" s="1"/>
  <c r="E524" i="11"/>
  <c r="H524" i="11" s="1"/>
  <c r="E530" i="15"/>
  <c r="E507" i="15"/>
  <c r="H507" i="15" s="1"/>
  <c r="E508" i="15"/>
  <c r="H508" i="15" s="1"/>
  <c r="E509" i="15"/>
  <c r="H509" i="15" s="1"/>
  <c r="E518" i="15"/>
  <c r="H518" i="15" s="1"/>
  <c r="E526" i="15"/>
  <c r="H526" i="15" s="1"/>
  <c r="E521" i="15"/>
  <c r="H521" i="15" s="1"/>
  <c r="E529" i="15"/>
  <c r="H529" i="15" s="1"/>
  <c r="E530" i="19"/>
  <c r="E510" i="19"/>
  <c r="H510" i="19" s="1"/>
  <c r="E518" i="19"/>
  <c r="H518" i="19" s="1"/>
  <c r="E526" i="19"/>
  <c r="H526" i="19" s="1"/>
  <c r="E512" i="19"/>
  <c r="H512" i="19"/>
  <c r="E513" i="19"/>
  <c r="H513" i="19" s="1"/>
  <c r="E519" i="19"/>
  <c r="H519" i="19"/>
  <c r="E520" i="19"/>
  <c r="H520" i="19" s="1"/>
  <c r="E521" i="19"/>
  <c r="H521" i="19" s="1"/>
  <c r="E529" i="19"/>
  <c r="H529" i="19" s="1"/>
  <c r="E514" i="19"/>
  <c r="H514" i="19" s="1"/>
  <c r="E522" i="19"/>
  <c r="H522" i="19" s="1"/>
  <c r="E507" i="19"/>
  <c r="H507" i="19" s="1"/>
  <c r="E508" i="19"/>
  <c r="H508" i="19" s="1"/>
  <c r="E509" i="19"/>
  <c r="H509" i="19" s="1"/>
  <c r="E515" i="19"/>
  <c r="H515" i="19" s="1"/>
  <c r="E517" i="19"/>
  <c r="H517" i="19" s="1"/>
  <c r="E524" i="19"/>
  <c r="H524" i="19" s="1"/>
  <c r="E530" i="23"/>
  <c r="E519" i="23"/>
  <c r="H519" i="23" s="1"/>
  <c r="E521" i="23"/>
  <c r="H521" i="23" s="1"/>
  <c r="E529" i="23"/>
  <c r="H529" i="23" s="1"/>
  <c r="E522" i="23"/>
  <c r="H522" i="23" s="1"/>
  <c r="E507" i="23"/>
  <c r="H507" i="23" s="1"/>
  <c r="E508" i="23"/>
  <c r="H508" i="23" s="1"/>
  <c r="E509" i="23"/>
  <c r="H509" i="23" s="1"/>
  <c r="E515" i="23"/>
  <c r="H515" i="23" s="1"/>
  <c r="E517" i="23"/>
  <c r="H517" i="23" s="1"/>
  <c r="E524" i="23"/>
  <c r="H524" i="23" s="1"/>
  <c r="E510" i="23"/>
  <c r="H510" i="23" s="1"/>
  <c r="E526" i="23"/>
  <c r="H526" i="23" s="1"/>
  <c r="E530" i="27"/>
  <c r="E507" i="27"/>
  <c r="H507" i="27" s="1"/>
  <c r="E508" i="27"/>
  <c r="H508" i="27" s="1"/>
  <c r="E509" i="27"/>
  <c r="H509" i="27" s="1"/>
  <c r="E515" i="27"/>
  <c r="H515" i="27" s="1"/>
  <c r="E516" i="27"/>
  <c r="H516" i="27" s="1"/>
  <c r="E517" i="27"/>
  <c r="H517" i="27" s="1"/>
  <c r="E523" i="27"/>
  <c r="H523" i="27" s="1"/>
  <c r="E524" i="27"/>
  <c r="H524" i="27" s="1"/>
  <c r="E525" i="27"/>
  <c r="H525" i="27" s="1"/>
  <c r="E510" i="27"/>
  <c r="H510" i="27" s="1"/>
  <c r="E518" i="27"/>
  <c r="H518" i="27" s="1"/>
  <c r="E526" i="27"/>
  <c r="H526" i="27" s="1"/>
  <c r="E512" i="27"/>
  <c r="H512" i="27" s="1"/>
  <c r="E513" i="27"/>
  <c r="H513" i="27" s="1"/>
  <c r="E519" i="27"/>
  <c r="H519" i="27" s="1"/>
  <c r="E520" i="27"/>
  <c r="H520" i="27" s="1"/>
  <c r="E521" i="27"/>
  <c r="H521" i="27" s="1"/>
  <c r="E527" i="27"/>
  <c r="H527" i="27" s="1"/>
  <c r="E528" i="27"/>
  <c r="E529" i="27"/>
  <c r="H529" i="27" s="1"/>
  <c r="E514" i="27"/>
  <c r="H514" i="27" s="1"/>
  <c r="E522" i="27"/>
  <c r="H522" i="27" s="1"/>
  <c r="E530" i="31"/>
  <c r="E511" i="31"/>
  <c r="H511" i="31" s="1"/>
  <c r="E512" i="31"/>
  <c r="H512" i="31" s="1"/>
  <c r="E513" i="31"/>
  <c r="H513" i="31" s="1"/>
  <c r="E519" i="31"/>
  <c r="H519" i="31" s="1"/>
  <c r="E521" i="31"/>
  <c r="H521" i="31" s="1"/>
  <c r="E527" i="31"/>
  <c r="H527" i="31" s="1"/>
  <c r="E528" i="31"/>
  <c r="E529" i="31"/>
  <c r="H529" i="31" s="1"/>
  <c r="E514" i="31"/>
  <c r="H514" i="31" s="1"/>
  <c r="E522" i="31"/>
  <c r="H522" i="31" s="1"/>
  <c r="E507" i="31"/>
  <c r="H507" i="31" s="1"/>
  <c r="E508" i="31"/>
  <c r="H508" i="31" s="1"/>
  <c r="E509" i="31"/>
  <c r="H509" i="31" s="1"/>
  <c r="E515" i="31"/>
  <c r="H515" i="31" s="1"/>
  <c r="E516" i="31"/>
  <c r="H516" i="31" s="1"/>
  <c r="E517" i="31"/>
  <c r="H517" i="31" s="1"/>
  <c r="E523" i="31"/>
  <c r="H523" i="31" s="1"/>
  <c r="E524" i="31"/>
  <c r="H524" i="31" s="1"/>
  <c r="E525" i="31"/>
  <c r="H525" i="31" s="1"/>
  <c r="E510" i="31"/>
  <c r="H510" i="31" s="1"/>
  <c r="E518" i="31"/>
  <c r="H518" i="31" s="1"/>
  <c r="E526" i="31"/>
  <c r="H526" i="31" s="1"/>
  <c r="E529" i="33"/>
  <c r="H529" i="33" s="1"/>
  <c r="E528" i="33"/>
  <c r="E527" i="33"/>
  <c r="H527" i="33" s="1"/>
  <c r="E526" i="33"/>
  <c r="H526" i="33" s="1"/>
  <c r="E525" i="33"/>
  <c r="H525" i="33" s="1"/>
  <c r="E524" i="33"/>
  <c r="H524" i="33" s="1"/>
  <c r="E523" i="33"/>
  <c r="H523" i="33" s="1"/>
  <c r="E522" i="33"/>
  <c r="H522" i="33" s="1"/>
  <c r="E521" i="33"/>
  <c r="H521" i="33" s="1"/>
  <c r="E520" i="33"/>
  <c r="H520" i="33" s="1"/>
  <c r="E519" i="33"/>
  <c r="H519" i="33" s="1"/>
  <c r="E518" i="33"/>
  <c r="H518" i="33" s="1"/>
  <c r="E517" i="33"/>
  <c r="H517" i="33" s="1"/>
  <c r="E516" i="33"/>
  <c r="H516" i="33" s="1"/>
  <c r="E515" i="33"/>
  <c r="H515" i="33" s="1"/>
  <c r="E514" i="33"/>
  <c r="H514" i="33" s="1"/>
  <c r="E513" i="33"/>
  <c r="H513" i="33" s="1"/>
  <c r="E512" i="33"/>
  <c r="H512" i="33" s="1"/>
  <c r="E511" i="33"/>
  <c r="H511" i="33" s="1"/>
  <c r="E510" i="33"/>
  <c r="H510" i="33" s="1"/>
  <c r="E509" i="33"/>
  <c r="H509" i="33" s="1"/>
  <c r="E508" i="33"/>
  <c r="H508" i="33" s="1"/>
  <c r="E507" i="33"/>
  <c r="H507" i="33" s="1"/>
  <c r="E522" i="34"/>
  <c r="H522" i="34" s="1"/>
  <c r="E521" i="34"/>
  <c r="H521" i="34" s="1"/>
  <c r="E519" i="34"/>
  <c r="H519" i="34" s="1"/>
  <c r="E518" i="34"/>
  <c r="H518" i="34" s="1"/>
  <c r="E515" i="34"/>
  <c r="H515" i="34" s="1"/>
  <c r="E509" i="34"/>
  <c r="H509" i="34" s="1"/>
  <c r="E521" i="1"/>
  <c r="H521" i="1" s="1"/>
  <c r="E519" i="1"/>
  <c r="H519" i="1" s="1"/>
  <c r="E529" i="2"/>
  <c r="H529" i="2" s="1"/>
  <c r="E525" i="2"/>
  <c r="H525" i="2"/>
  <c r="E521" i="2"/>
  <c r="H521" i="2" s="1"/>
  <c r="E512" i="2"/>
  <c r="H512" i="2"/>
  <c r="E526" i="3"/>
  <c r="H526" i="3" s="1"/>
  <c r="E521" i="3"/>
  <c r="E511" i="3"/>
  <c r="E508" i="3"/>
  <c r="E529" i="5"/>
  <c r="H529" i="5" s="1"/>
  <c r="E526" i="5"/>
  <c r="H526" i="5" s="1"/>
  <c r="E523" i="5"/>
  <c r="H523" i="5" s="1"/>
  <c r="E513" i="5"/>
  <c r="H513" i="5" s="1"/>
  <c r="E510" i="5"/>
  <c r="H510" i="5" s="1"/>
  <c r="E507" i="5"/>
  <c r="H507" i="5" s="1"/>
  <c r="E522" i="6"/>
  <c r="H522" i="6" s="1"/>
  <c r="E523" i="7"/>
  <c r="H523" i="7" s="1"/>
  <c r="E517" i="7"/>
  <c r="H517" i="7" s="1"/>
  <c r="E507" i="7"/>
  <c r="H507" i="7" s="1"/>
  <c r="E520" i="8"/>
  <c r="H520" i="8" s="1"/>
  <c r="E523" i="9"/>
  <c r="H523" i="9" s="1"/>
  <c r="E519" i="9"/>
  <c r="H519" i="9" s="1"/>
  <c r="E525" i="10"/>
  <c r="H525" i="10" s="1"/>
  <c r="E522" i="10"/>
  <c r="H522" i="10" s="1"/>
  <c r="E512" i="10"/>
  <c r="H512" i="10" s="1"/>
  <c r="E512" i="11"/>
  <c r="H512" i="11" s="1"/>
  <c r="E509" i="4"/>
  <c r="H509" i="4" s="1"/>
  <c r="E517" i="4"/>
  <c r="H517" i="4" s="1"/>
  <c r="E521" i="4"/>
  <c r="H521" i="4" s="1"/>
  <c r="E513" i="8"/>
  <c r="H513" i="8"/>
  <c r="E521" i="8"/>
  <c r="H521" i="8" s="1"/>
  <c r="E529" i="8"/>
  <c r="H529" i="8"/>
  <c r="E530" i="8"/>
  <c r="E509" i="8"/>
  <c r="H509" i="8" s="1"/>
  <c r="E517" i="8"/>
  <c r="H517" i="8" s="1"/>
  <c r="E509" i="12"/>
  <c r="H509" i="12" s="1"/>
  <c r="E517" i="12"/>
  <c r="H517" i="12" s="1"/>
  <c r="E510" i="12"/>
  <c r="H510" i="12" s="1"/>
  <c r="E511" i="12"/>
  <c r="H511" i="12" s="1"/>
  <c r="E512" i="12"/>
  <c r="H512" i="12" s="1"/>
  <c r="E518" i="12"/>
  <c r="H518" i="12" s="1"/>
  <c r="E519" i="12"/>
  <c r="H519" i="12" s="1"/>
  <c r="E520" i="12"/>
  <c r="H520" i="12" s="1"/>
  <c r="E526" i="12"/>
  <c r="H526" i="12" s="1"/>
  <c r="E530" i="12"/>
  <c r="E513" i="12"/>
  <c r="H513" i="12" s="1"/>
  <c r="E521" i="12"/>
  <c r="H521" i="12" s="1"/>
  <c r="E529" i="12"/>
  <c r="H529" i="12" s="1"/>
  <c r="E507" i="12"/>
  <c r="H507" i="12" s="1"/>
  <c r="E508" i="12"/>
  <c r="H508" i="12" s="1"/>
  <c r="E514" i="12"/>
  <c r="H514" i="12"/>
  <c r="E515" i="12"/>
  <c r="H515" i="12" s="1"/>
  <c r="E522" i="12"/>
  <c r="H522" i="12" s="1"/>
  <c r="E523" i="12"/>
  <c r="H523" i="12" s="1"/>
  <c r="E524" i="12"/>
  <c r="H524" i="12" s="1"/>
  <c r="E521" i="16"/>
  <c r="H521" i="16" s="1"/>
  <c r="E529" i="16"/>
  <c r="H529" i="16" s="1"/>
  <c r="E507" i="16"/>
  <c r="H507" i="16" s="1"/>
  <c r="E508" i="16"/>
  <c r="H508" i="16" s="1"/>
  <c r="E516" i="16"/>
  <c r="H516" i="16" s="1"/>
  <c r="E522" i="16"/>
  <c r="H522" i="16" s="1"/>
  <c r="E524" i="16"/>
  <c r="H524" i="16" s="1"/>
  <c r="E530" i="16"/>
  <c r="E509" i="16"/>
  <c r="H509" i="16" s="1"/>
  <c r="E511" i="16"/>
  <c r="H511" i="16" s="1"/>
  <c r="E519" i="16"/>
  <c r="H519" i="16" s="1"/>
  <c r="E526" i="16"/>
  <c r="H526" i="16" s="1"/>
  <c r="E507" i="20"/>
  <c r="H507" i="20" s="1"/>
  <c r="E508" i="20"/>
  <c r="H508" i="20"/>
  <c r="E509" i="20"/>
  <c r="H509" i="20" s="1"/>
  <c r="E513" i="20"/>
  <c r="H513" i="20" s="1"/>
  <c r="E515" i="20"/>
  <c r="E516" i="20"/>
  <c r="H516" i="20" s="1"/>
  <c r="E518" i="20"/>
  <c r="H518" i="20" s="1"/>
  <c r="E521" i="20"/>
  <c r="H521" i="20" s="1"/>
  <c r="E522" i="20"/>
  <c r="E523" i="20"/>
  <c r="H523" i="20" s="1"/>
  <c r="E518" i="24"/>
  <c r="H518" i="24" s="1"/>
  <c r="E520" i="24"/>
  <c r="H520" i="24" s="1"/>
  <c r="E526" i="24"/>
  <c r="H526" i="24" s="1"/>
  <c r="E521" i="24"/>
  <c r="H521" i="24" s="1"/>
  <c r="E529" i="24"/>
  <c r="E507" i="24"/>
  <c r="H507" i="24" s="1"/>
  <c r="E508" i="24"/>
  <c r="H508" i="24" s="1"/>
  <c r="E515" i="24"/>
  <c r="H515" i="24" s="1"/>
  <c r="E522" i="24"/>
  <c r="H522" i="24" s="1"/>
  <c r="E509" i="24"/>
  <c r="H509" i="24" s="1"/>
  <c r="E507" i="28"/>
  <c r="H507" i="28" s="1"/>
  <c r="E508" i="28"/>
  <c r="H508" i="28" s="1"/>
  <c r="E514" i="28"/>
  <c r="H514" i="28" s="1"/>
  <c r="E515" i="28"/>
  <c r="H515" i="28" s="1"/>
  <c r="E516" i="28"/>
  <c r="H516" i="28" s="1"/>
  <c r="E522" i="28"/>
  <c r="H522" i="28" s="1"/>
  <c r="E523" i="28"/>
  <c r="H523" i="28" s="1"/>
  <c r="E524" i="28"/>
  <c r="H524" i="28" s="1"/>
  <c r="E509" i="28"/>
  <c r="H509" i="28"/>
  <c r="E517" i="28"/>
  <c r="H517" i="28" s="1"/>
  <c r="E525" i="28"/>
  <c r="H525" i="28"/>
  <c r="E530" i="28"/>
  <c r="E510" i="28"/>
  <c r="H510" i="28" s="1"/>
  <c r="E511" i="28"/>
  <c r="H511" i="28" s="1"/>
  <c r="E512" i="28"/>
  <c r="H512" i="28" s="1"/>
  <c r="E518" i="28"/>
  <c r="H518" i="28" s="1"/>
  <c r="E519" i="28"/>
  <c r="H519" i="28" s="1"/>
  <c r="E526" i="28"/>
  <c r="H526" i="28" s="1"/>
  <c r="E527" i="28"/>
  <c r="H527" i="28" s="1"/>
  <c r="E528" i="28"/>
  <c r="E513" i="28"/>
  <c r="H513" i="28" s="1"/>
  <c r="E521" i="28"/>
  <c r="H521" i="28" s="1"/>
  <c r="E529" i="28"/>
  <c r="H529" i="28" s="1"/>
  <c r="E521" i="32"/>
  <c r="H521" i="32" s="1"/>
  <c r="E507" i="32"/>
  <c r="H507" i="32" s="1"/>
  <c r="E508" i="32"/>
  <c r="H508" i="32" s="1"/>
  <c r="E524" i="32"/>
  <c r="H524" i="32" s="1"/>
  <c r="E509" i="32"/>
  <c r="H509" i="32" s="1"/>
  <c r="E505" i="33"/>
  <c r="E505" i="3"/>
  <c r="E505" i="7"/>
  <c r="E505" i="11"/>
  <c r="E505" i="15"/>
  <c r="E505" i="19"/>
  <c r="E505" i="27"/>
  <c r="E506" i="1"/>
  <c r="E506" i="5"/>
  <c r="E506" i="21"/>
  <c r="E506" i="29"/>
  <c r="E528" i="2"/>
  <c r="H528" i="2" s="1"/>
  <c r="E524" i="2"/>
  <c r="H524" i="2"/>
  <c r="E520" i="2"/>
  <c r="H520" i="2" s="1"/>
  <c r="E511" i="2"/>
  <c r="H511" i="2" s="1"/>
  <c r="E529" i="3"/>
  <c r="H529" i="3" s="1"/>
  <c r="E524" i="3"/>
  <c r="E517" i="3"/>
  <c r="H517" i="3" s="1"/>
  <c r="E507" i="3"/>
  <c r="H507" i="3" s="1"/>
  <c r="E526" i="4"/>
  <c r="H526" i="4" s="1"/>
  <c r="E522" i="4"/>
  <c r="H522" i="4" s="1"/>
  <c r="E525" i="5"/>
  <c r="H525" i="5" s="1"/>
  <c r="E522" i="5"/>
  <c r="H522" i="5"/>
  <c r="E519" i="5"/>
  <c r="H519" i="5" s="1"/>
  <c r="E509" i="5"/>
  <c r="H509" i="5" s="1"/>
  <c r="E529" i="6"/>
  <c r="H529" i="6" s="1"/>
  <c r="E521" i="6"/>
  <c r="H521" i="6" s="1"/>
  <c r="E509" i="6"/>
  <c r="H509" i="6" s="1"/>
  <c r="E529" i="7"/>
  <c r="H529" i="7" s="1"/>
  <c r="E519" i="7"/>
  <c r="H519" i="7" s="1"/>
  <c r="E516" i="7"/>
  <c r="H516" i="7" s="1"/>
  <c r="E526" i="8"/>
  <c r="H526" i="8" s="1"/>
  <c r="E522" i="8"/>
  <c r="H522" i="8" s="1"/>
  <c r="E519" i="8"/>
  <c r="H519" i="8" s="1"/>
  <c r="E529" i="9"/>
  <c r="H529" i="9" s="1"/>
  <c r="E526" i="9"/>
  <c r="H526" i="9" s="1"/>
  <c r="E522" i="9"/>
  <c r="H522" i="9" s="1"/>
  <c r="E518" i="9"/>
  <c r="H518" i="9" s="1"/>
  <c r="E511" i="9"/>
  <c r="H511" i="9" s="1"/>
  <c r="E524" i="10"/>
  <c r="H524" i="10" s="1"/>
  <c r="E521" i="10"/>
  <c r="H521" i="10" s="1"/>
  <c r="E518" i="10"/>
  <c r="H518" i="10" s="1"/>
  <c r="E296" i="30"/>
  <c r="H296" i="30" s="1"/>
  <c r="E297" i="30"/>
  <c r="E311" i="30"/>
  <c r="H311" i="30" s="1"/>
  <c r="E327" i="30"/>
  <c r="H327" i="30" s="1"/>
  <c r="E328" i="30"/>
  <c r="H328" i="30" s="1"/>
  <c r="E335" i="30"/>
  <c r="H335" i="30" s="1"/>
  <c r="E344" i="30"/>
  <c r="H344" i="30" s="1"/>
  <c r="E345" i="30"/>
  <c r="H345" i="30" s="1"/>
  <c r="E375" i="30"/>
  <c r="H375" i="30" s="1"/>
  <c r="E377" i="30"/>
  <c r="H377" i="30" s="1"/>
  <c r="E393" i="30"/>
  <c r="H393" i="30" s="1"/>
  <c r="E407" i="30"/>
  <c r="E432" i="30"/>
  <c r="H432" i="30" s="1"/>
  <c r="E433" i="30"/>
  <c r="H433" i="30" s="1"/>
  <c r="E463" i="30"/>
  <c r="H463" i="30" s="1"/>
  <c r="E464" i="30"/>
  <c r="E480" i="30"/>
  <c r="H480" i="30" s="1"/>
  <c r="E489" i="30"/>
  <c r="H489" i="30" s="1"/>
  <c r="E298" i="30"/>
  <c r="H298" i="30" s="1"/>
  <c r="E314" i="30"/>
  <c r="E330" i="30"/>
  <c r="E346" i="30"/>
  <c r="H346" i="30" s="1"/>
  <c r="E354" i="30"/>
  <c r="H354" i="30" s="1"/>
  <c r="E301" i="30"/>
  <c r="H301" i="30" s="1"/>
  <c r="E307" i="30"/>
  <c r="H307" i="30" s="1"/>
  <c r="E308" i="30"/>
  <c r="H308" i="30" s="1"/>
  <c r="E315" i="30"/>
  <c r="H315" i="30" s="1"/>
  <c r="E317" i="30"/>
  <c r="E332" i="30"/>
  <c r="H332" i="30" s="1"/>
  <c r="E333" i="30"/>
  <c r="H333" i="30" s="1"/>
  <c r="E347" i="30"/>
  <c r="H347" i="30" s="1"/>
  <c r="E372" i="30"/>
  <c r="H372" i="30" s="1"/>
  <c r="E379" i="30"/>
  <c r="H379" i="30" s="1"/>
  <c r="E412" i="30"/>
  <c r="E437" i="30"/>
  <c r="H437" i="30" s="1"/>
  <c r="E467" i="30"/>
  <c r="H467" i="30" s="1"/>
  <c r="E483" i="30"/>
  <c r="H483" i="30" s="1"/>
  <c r="E485" i="30"/>
  <c r="H485" i="30" s="1"/>
  <c r="E491" i="30"/>
  <c r="E302" i="30"/>
  <c r="H302" i="30" s="1"/>
  <c r="E310" i="30"/>
  <c r="E318" i="30"/>
  <c r="H318" i="30" s="1"/>
  <c r="E326" i="30"/>
  <c r="H326" i="30" s="1"/>
  <c r="E334" i="30"/>
  <c r="E350" i="30"/>
  <c r="H350" i="30" s="1"/>
  <c r="E358" i="30"/>
  <c r="H358" i="30" s="1"/>
  <c r="E406" i="30"/>
  <c r="H406" i="30"/>
  <c r="E294" i="30"/>
  <c r="E462" i="7"/>
  <c r="H462" i="7"/>
  <c r="E458" i="7"/>
  <c r="H458" i="7" s="1"/>
  <c r="E454" i="7"/>
  <c r="H454" i="7"/>
  <c r="E450" i="7"/>
  <c r="H450" i="7" s="1"/>
  <c r="E446" i="7"/>
  <c r="H446" i="7" s="1"/>
  <c r="E434" i="7"/>
  <c r="H434" i="7" s="1"/>
  <c r="E430" i="7"/>
  <c r="H430" i="7" s="1"/>
  <c r="E406" i="7"/>
  <c r="H406" i="7" s="1"/>
  <c r="E402" i="7"/>
  <c r="H402" i="7" s="1"/>
  <c r="E398" i="7"/>
  <c r="H398" i="7" s="1"/>
  <c r="E386" i="7"/>
  <c r="H386" i="7" s="1"/>
  <c r="E378" i="7"/>
  <c r="H378" i="7" s="1"/>
  <c r="E370" i="7"/>
  <c r="H370" i="7" s="1"/>
  <c r="E358" i="7"/>
  <c r="H358" i="7" s="1"/>
  <c r="E354" i="7"/>
  <c r="H354" i="7" s="1"/>
  <c r="E350" i="7"/>
  <c r="H350" i="7" s="1"/>
  <c r="E346" i="7"/>
  <c r="H346" i="7" s="1"/>
  <c r="E342" i="7"/>
  <c r="H342" i="7" s="1"/>
  <c r="E338" i="7"/>
  <c r="H338" i="7" s="1"/>
  <c r="E334" i="7"/>
  <c r="H334" i="7" s="1"/>
  <c r="E330" i="7"/>
  <c r="H330" i="7" s="1"/>
  <c r="E326" i="7"/>
  <c r="H326" i="7" s="1"/>
  <c r="E322" i="7"/>
  <c r="H322" i="7" s="1"/>
  <c r="E318" i="7"/>
  <c r="H318" i="7" s="1"/>
  <c r="E314" i="7"/>
  <c r="H314" i="7" s="1"/>
  <c r="E310" i="7"/>
  <c r="H310" i="7" s="1"/>
  <c r="E302" i="7"/>
  <c r="H302" i="7" s="1"/>
  <c r="E298" i="7"/>
  <c r="H298" i="7"/>
  <c r="E478" i="8"/>
  <c r="H478" i="8" s="1"/>
  <c r="E442" i="8"/>
  <c r="H442" i="8"/>
  <c r="E438" i="8"/>
  <c r="H438" i="8" s="1"/>
  <c r="E434" i="8"/>
  <c r="H434" i="8" s="1"/>
  <c r="E406" i="8"/>
  <c r="H406" i="8" s="1"/>
  <c r="E398" i="8"/>
  <c r="H398" i="8" s="1"/>
  <c r="E378" i="8"/>
  <c r="H378" i="8" s="1"/>
  <c r="E358" i="8"/>
  <c r="H358" i="8" s="1"/>
  <c r="E354" i="8"/>
  <c r="H354" i="8" s="1"/>
  <c r="E350" i="8"/>
  <c r="H350" i="8" s="1"/>
  <c r="E346" i="8"/>
  <c r="H346" i="8" s="1"/>
  <c r="E338" i="8"/>
  <c r="H338" i="8" s="1"/>
  <c r="E334" i="8"/>
  <c r="H334" i="8" s="1"/>
  <c r="E330" i="8"/>
  <c r="H330" i="8" s="1"/>
  <c r="E326" i="8"/>
  <c r="H326" i="8" s="1"/>
  <c r="E318" i="8"/>
  <c r="H318" i="8" s="1"/>
  <c r="E314" i="8"/>
  <c r="H314" i="8" s="1"/>
  <c r="E310" i="8"/>
  <c r="H310" i="8" s="1"/>
  <c r="E302" i="8"/>
  <c r="H302" i="8" s="1"/>
  <c r="E298" i="8"/>
  <c r="H298" i="8" s="1"/>
  <c r="E490" i="9"/>
  <c r="H490" i="9" s="1"/>
  <c r="E478" i="9"/>
  <c r="H478" i="9" s="1"/>
  <c r="E458" i="9"/>
  <c r="H458" i="9" s="1"/>
  <c r="E434" i="9"/>
  <c r="H434" i="9" s="1"/>
  <c r="E422" i="9"/>
  <c r="H422" i="9" s="1"/>
  <c r="E410" i="9"/>
  <c r="H410" i="9" s="1"/>
  <c r="E378" i="9"/>
  <c r="H378" i="9" s="1"/>
  <c r="E374" i="9"/>
  <c r="H374" i="9" s="1"/>
  <c r="E370" i="9"/>
  <c r="H370" i="9" s="1"/>
  <c r="E358" i="9"/>
  <c r="H358" i="9" s="1"/>
  <c r="E354" i="9"/>
  <c r="H354" i="9" s="1"/>
  <c r="E350" i="9"/>
  <c r="H350" i="9" s="1"/>
  <c r="E334" i="9"/>
  <c r="H334" i="9" s="1"/>
  <c r="E330" i="9"/>
  <c r="H330" i="9" s="1"/>
  <c r="E326" i="9"/>
  <c r="H326" i="9" s="1"/>
  <c r="E296" i="28"/>
  <c r="H296" i="28" s="1"/>
  <c r="E297" i="28"/>
  <c r="H297" i="28" s="1"/>
  <c r="E298" i="28"/>
  <c r="H298" i="28" s="1"/>
  <c r="E299" i="28"/>
  <c r="H299" i="28" s="1"/>
  <c r="E300" i="28"/>
  <c r="H300" i="28" s="1"/>
  <c r="E301" i="28"/>
  <c r="H301" i="28" s="1"/>
  <c r="E302" i="28"/>
  <c r="H302" i="28" s="1"/>
  <c r="E303" i="28"/>
  <c r="H303" i="28" s="1"/>
  <c r="E304" i="28"/>
  <c r="H304" i="28" s="1"/>
  <c r="E305" i="28"/>
  <c r="H305" i="28" s="1"/>
  <c r="E307" i="28"/>
  <c r="H307" i="28" s="1"/>
  <c r="E308" i="28"/>
  <c r="H308" i="28" s="1"/>
  <c r="E309" i="28"/>
  <c r="H309" i="28" s="1"/>
  <c r="E310" i="28"/>
  <c r="H310" i="28" s="1"/>
  <c r="E311" i="28"/>
  <c r="H311" i="28" s="1"/>
  <c r="E312" i="28"/>
  <c r="H312" i="28" s="1"/>
  <c r="E313" i="28"/>
  <c r="H313" i="28" s="1"/>
  <c r="E314" i="28"/>
  <c r="H314" i="28" s="1"/>
  <c r="E315" i="28"/>
  <c r="H315" i="28" s="1"/>
  <c r="E316" i="28"/>
  <c r="H316" i="28" s="1"/>
  <c r="E317" i="28"/>
  <c r="H317" i="28" s="1"/>
  <c r="E318" i="28"/>
  <c r="H318" i="28" s="1"/>
  <c r="E319" i="28"/>
  <c r="H319" i="28" s="1"/>
  <c r="E320" i="28"/>
  <c r="H320" i="28" s="1"/>
  <c r="E321" i="28"/>
  <c r="H321" i="28" s="1"/>
  <c r="E322" i="28"/>
  <c r="H322" i="28" s="1"/>
  <c r="E354" i="28"/>
  <c r="H354" i="28" s="1"/>
  <c r="E362" i="28"/>
  <c r="H362" i="28" s="1"/>
  <c r="E370" i="28"/>
  <c r="H370" i="28" s="1"/>
  <c r="E378" i="28"/>
  <c r="H378" i="28" s="1"/>
  <c r="E386" i="28"/>
  <c r="H386" i="28" s="1"/>
  <c r="E402" i="28"/>
  <c r="H402" i="28" s="1"/>
  <c r="E410" i="28"/>
  <c r="H410" i="28" s="1"/>
  <c r="E418" i="28"/>
  <c r="H418" i="28" s="1"/>
  <c r="E426" i="28"/>
  <c r="H426" i="28" s="1"/>
  <c r="E434" i="28"/>
  <c r="H434" i="28" s="1"/>
  <c r="E442" i="28"/>
  <c r="H442" i="28"/>
  <c r="E450" i="28"/>
  <c r="H450" i="28" s="1"/>
  <c r="E458" i="28"/>
  <c r="H458" i="28" s="1"/>
  <c r="E466" i="28"/>
  <c r="H466" i="28" s="1"/>
  <c r="E474" i="28"/>
  <c r="H474" i="28" s="1"/>
  <c r="E482" i="28"/>
  <c r="H482" i="28" s="1"/>
  <c r="E490" i="28"/>
  <c r="H490" i="28" s="1"/>
  <c r="E498" i="28"/>
  <c r="H498" i="28" s="1"/>
  <c r="E323" i="28"/>
  <c r="H323" i="28" s="1"/>
  <c r="E324" i="28"/>
  <c r="H324" i="28" s="1"/>
  <c r="E325" i="28"/>
  <c r="H325" i="28" s="1"/>
  <c r="E326" i="28"/>
  <c r="H326" i="28" s="1"/>
  <c r="E327" i="28"/>
  <c r="H327" i="28" s="1"/>
  <c r="E328" i="28"/>
  <c r="H328" i="28" s="1"/>
  <c r="E329" i="28"/>
  <c r="H329" i="28" s="1"/>
  <c r="E330" i="28"/>
  <c r="H330" i="28" s="1"/>
  <c r="E331" i="28"/>
  <c r="H331" i="28" s="1"/>
  <c r="E332" i="28"/>
  <c r="H332" i="28" s="1"/>
  <c r="E333" i="28"/>
  <c r="H333" i="28" s="1"/>
  <c r="E334" i="28"/>
  <c r="H334" i="28" s="1"/>
  <c r="E335" i="28"/>
  <c r="H335" i="28" s="1"/>
  <c r="E336" i="28"/>
  <c r="H336" i="28" s="1"/>
  <c r="E337" i="28"/>
  <c r="H337" i="28" s="1"/>
  <c r="E338" i="28"/>
  <c r="H338" i="28" s="1"/>
  <c r="E339" i="28"/>
  <c r="H339" i="28" s="1"/>
  <c r="E340" i="28"/>
  <c r="H340" i="28" s="1"/>
  <c r="E341" i="28"/>
  <c r="H341" i="28" s="1"/>
  <c r="E342" i="28"/>
  <c r="H342" i="28" s="1"/>
  <c r="E343" i="28"/>
  <c r="H343" i="28" s="1"/>
  <c r="E344" i="28"/>
  <c r="H344" i="28" s="1"/>
  <c r="E345" i="28"/>
  <c r="H345" i="28" s="1"/>
  <c r="E346" i="28"/>
  <c r="H346" i="28" s="1"/>
  <c r="E347" i="28"/>
  <c r="H347" i="28" s="1"/>
  <c r="E348" i="28"/>
  <c r="H348" i="28" s="1"/>
  <c r="E355" i="28"/>
  <c r="H355" i="28" s="1"/>
  <c r="E356" i="28"/>
  <c r="H356" i="28" s="1"/>
  <c r="E357" i="28"/>
  <c r="H357" i="28" s="1"/>
  <c r="E363" i="28"/>
  <c r="H363" i="28" s="1"/>
  <c r="E365" i="28"/>
  <c r="H365" i="28" s="1"/>
  <c r="E371" i="28"/>
  <c r="H371" i="28" s="1"/>
  <c r="E372" i="28"/>
  <c r="H372" i="28" s="1"/>
  <c r="E373" i="28"/>
  <c r="H373" i="28" s="1"/>
  <c r="E379" i="28"/>
  <c r="H379" i="28"/>
  <c r="E380" i="28"/>
  <c r="H380" i="28" s="1"/>
  <c r="E381" i="28"/>
  <c r="H381" i="28" s="1"/>
  <c r="E387" i="28"/>
  <c r="H387" i="28" s="1"/>
  <c r="E388" i="28"/>
  <c r="H388" i="28" s="1"/>
  <c r="E389" i="28"/>
  <c r="H389" i="28" s="1"/>
  <c r="E395" i="28"/>
  <c r="H395" i="28" s="1"/>
  <c r="E397" i="28"/>
  <c r="H397" i="28" s="1"/>
  <c r="E403" i="28"/>
  <c r="H403" i="28" s="1"/>
  <c r="E404" i="28"/>
  <c r="H404" i="28" s="1"/>
  <c r="E405" i="28"/>
  <c r="H405" i="28" s="1"/>
  <c r="E411" i="28"/>
  <c r="H411" i="28" s="1"/>
  <c r="E412" i="28"/>
  <c r="H412" i="28" s="1"/>
  <c r="E413" i="28"/>
  <c r="H413" i="28" s="1"/>
  <c r="E419" i="28"/>
  <c r="H419" i="28" s="1"/>
  <c r="E420" i="28"/>
  <c r="H420" i="28" s="1"/>
  <c r="E421" i="28"/>
  <c r="H421" i="28" s="1"/>
  <c r="E428" i="28"/>
  <c r="H428" i="28" s="1"/>
  <c r="E429" i="28"/>
  <c r="H429" i="28" s="1"/>
  <c r="E435" i="28"/>
  <c r="H435" i="28" s="1"/>
  <c r="E436" i="28"/>
  <c r="H436" i="28" s="1"/>
  <c r="E437" i="28"/>
  <c r="H437" i="28" s="1"/>
  <c r="E443" i="28"/>
  <c r="H443" i="28" s="1"/>
  <c r="E444" i="28"/>
  <c r="H444" i="28" s="1"/>
  <c r="E445" i="28"/>
  <c r="H445" i="28" s="1"/>
  <c r="E452" i="28"/>
  <c r="H452" i="28" s="1"/>
  <c r="E453" i="28"/>
  <c r="H453" i="28" s="1"/>
  <c r="E459" i="28"/>
  <c r="H459" i="28" s="1"/>
  <c r="E460" i="28"/>
  <c r="H460" i="28" s="1"/>
  <c r="E461" i="28"/>
  <c r="H461" i="28" s="1"/>
  <c r="E467" i="28"/>
  <c r="H467" i="28" s="1"/>
  <c r="E468" i="28"/>
  <c r="H468" i="28" s="1"/>
  <c r="E469" i="28"/>
  <c r="H469" i="28" s="1"/>
  <c r="E475" i="28"/>
  <c r="H475" i="28" s="1"/>
  <c r="E476" i="28"/>
  <c r="H476" i="28" s="1"/>
  <c r="E477" i="28"/>
  <c r="H477" i="28" s="1"/>
  <c r="E483" i="28"/>
  <c r="H483" i="28" s="1"/>
  <c r="E484" i="28"/>
  <c r="H484" i="28" s="1"/>
  <c r="E485" i="28"/>
  <c r="H485" i="28" s="1"/>
  <c r="E491" i="28"/>
  <c r="H491" i="28" s="1"/>
  <c r="E492" i="28"/>
  <c r="H492" i="28" s="1"/>
  <c r="E493" i="28"/>
  <c r="H493" i="28" s="1"/>
  <c r="E499" i="28"/>
  <c r="H499" i="28" s="1"/>
  <c r="E350" i="28"/>
  <c r="H350" i="28" s="1"/>
  <c r="E358" i="28"/>
  <c r="H358" i="28" s="1"/>
  <c r="E366" i="28"/>
  <c r="H366" i="28" s="1"/>
  <c r="E382" i="28"/>
  <c r="H382" i="28" s="1"/>
  <c r="E390" i="28"/>
  <c r="H390" i="28" s="1"/>
  <c r="E398" i="28"/>
  <c r="H398" i="28" s="1"/>
  <c r="E406" i="28"/>
  <c r="H406" i="28" s="1"/>
  <c r="E414" i="28"/>
  <c r="H414" i="28" s="1"/>
  <c r="E422" i="28"/>
  <c r="H422" i="28" s="1"/>
  <c r="E430" i="28"/>
  <c r="H430" i="28" s="1"/>
  <c r="E438" i="28"/>
  <c r="H438" i="28" s="1"/>
  <c r="E446" i="28"/>
  <c r="H446" i="28" s="1"/>
  <c r="E454" i="28"/>
  <c r="H454" i="28" s="1"/>
  <c r="E462" i="28"/>
  <c r="H462" i="28" s="1"/>
  <c r="E470" i="28"/>
  <c r="H470" i="28" s="1"/>
  <c r="E478" i="28"/>
  <c r="H478" i="28" s="1"/>
  <c r="E486" i="28"/>
  <c r="H486" i="28" s="1"/>
  <c r="E494" i="28"/>
  <c r="H494" i="28" s="1"/>
  <c r="E351" i="28"/>
  <c r="H351" i="28" s="1"/>
  <c r="E353" i="28"/>
  <c r="H353" i="28" s="1"/>
  <c r="E359" i="28"/>
  <c r="H359" i="28" s="1"/>
  <c r="E367" i="28"/>
  <c r="H367" i="28" s="1"/>
  <c r="E369" i="28"/>
  <c r="H369" i="28" s="1"/>
  <c r="E375" i="28"/>
  <c r="H375" i="28" s="1"/>
  <c r="E376" i="28"/>
  <c r="H376" i="28" s="1"/>
  <c r="E377" i="28"/>
  <c r="H377" i="28" s="1"/>
  <c r="E383" i="28"/>
  <c r="H383" i="28" s="1"/>
  <c r="E385" i="28"/>
  <c r="H385" i="28" s="1"/>
  <c r="E391" i="28"/>
  <c r="H391" i="28" s="1"/>
  <c r="E392" i="28"/>
  <c r="H392" i="28" s="1"/>
  <c r="E393" i="28"/>
  <c r="H393" i="28" s="1"/>
  <c r="E399" i="28"/>
  <c r="H399" i="28" s="1"/>
  <c r="E400" i="28"/>
  <c r="H400" i="28" s="1"/>
  <c r="E401" i="28"/>
  <c r="H401" i="28" s="1"/>
  <c r="E407" i="28"/>
  <c r="H407" i="28" s="1"/>
  <c r="E408" i="28"/>
  <c r="H408" i="28" s="1"/>
  <c r="E409" i="28"/>
  <c r="H409" i="28" s="1"/>
  <c r="E415" i="28"/>
  <c r="H415" i="28" s="1"/>
  <c r="E416" i="28"/>
  <c r="H416" i="28" s="1"/>
  <c r="E417" i="28"/>
  <c r="H417" i="28" s="1"/>
  <c r="E423" i="28"/>
  <c r="H423" i="28" s="1"/>
  <c r="E424" i="28"/>
  <c r="H424" i="28" s="1"/>
  <c r="E425" i="28"/>
  <c r="H425" i="28" s="1"/>
  <c r="E431" i="28"/>
  <c r="H431" i="28" s="1"/>
  <c r="E432" i="28"/>
  <c r="H432" i="28" s="1"/>
  <c r="E433" i="28"/>
  <c r="H433" i="28" s="1"/>
  <c r="E439" i="28"/>
  <c r="H439" i="28" s="1"/>
  <c r="E440" i="28"/>
  <c r="H440" i="28" s="1"/>
  <c r="E441" i="28"/>
  <c r="H441" i="28" s="1"/>
  <c r="E447" i="28"/>
  <c r="H447" i="28" s="1"/>
  <c r="E448" i="28"/>
  <c r="H448" i="28" s="1"/>
  <c r="E449" i="28"/>
  <c r="H449" i="28" s="1"/>
  <c r="E455" i="28"/>
  <c r="H455" i="28" s="1"/>
  <c r="E456" i="28"/>
  <c r="H456" i="28" s="1"/>
  <c r="E457" i="28"/>
  <c r="H457" i="28" s="1"/>
  <c r="E463" i="28"/>
  <c r="H463" i="28" s="1"/>
  <c r="E464" i="28"/>
  <c r="H464" i="28" s="1"/>
  <c r="E465" i="28"/>
  <c r="H465" i="28" s="1"/>
  <c r="E471" i="28"/>
  <c r="H471" i="28" s="1"/>
  <c r="E472" i="28"/>
  <c r="H472" i="28" s="1"/>
  <c r="E473" i="28"/>
  <c r="H473" i="28" s="1"/>
  <c r="E479" i="28"/>
  <c r="H479" i="28" s="1"/>
  <c r="E480" i="28"/>
  <c r="H480" i="28" s="1"/>
  <c r="E487" i="28"/>
  <c r="H487" i="28" s="1"/>
  <c r="E488" i="28"/>
  <c r="H488" i="28" s="1"/>
  <c r="E489" i="28"/>
  <c r="H489" i="28" s="1"/>
  <c r="E495" i="28"/>
  <c r="H495" i="28" s="1"/>
  <c r="E496" i="28"/>
  <c r="H496" i="28" s="1"/>
  <c r="E497" i="28"/>
  <c r="H497" i="28" s="1"/>
  <c r="G294" i="28"/>
  <c r="E302" i="31"/>
  <c r="H302" i="31" s="1"/>
  <c r="E310" i="31"/>
  <c r="H310" i="31" s="1"/>
  <c r="E318" i="31"/>
  <c r="H318" i="31" s="1"/>
  <c r="E326" i="31"/>
  <c r="H326" i="31" s="1"/>
  <c r="E334" i="31"/>
  <c r="H334" i="31" s="1"/>
  <c r="E372" i="31"/>
  <c r="H372" i="31" s="1"/>
  <c r="E379" i="31"/>
  <c r="H379" i="31" s="1"/>
  <c r="E380" i="31"/>
  <c r="H380" i="31" s="1"/>
  <c r="E381" i="31"/>
  <c r="H381" i="31" s="1"/>
  <c r="E387" i="31"/>
  <c r="H387" i="31" s="1"/>
  <c r="E388" i="31"/>
  <c r="H388" i="31" s="1"/>
  <c r="E389" i="31"/>
  <c r="H389" i="31" s="1"/>
  <c r="E395" i="31"/>
  <c r="H395" i="31" s="1"/>
  <c r="E397" i="31"/>
  <c r="H397" i="31" s="1"/>
  <c r="E403" i="31"/>
  <c r="H403" i="31" s="1"/>
  <c r="E404" i="31"/>
  <c r="H404" i="31" s="1"/>
  <c r="E405" i="31"/>
  <c r="H405" i="31" s="1"/>
  <c r="E411" i="31"/>
  <c r="H411" i="31" s="1"/>
  <c r="E412" i="31"/>
  <c r="H412" i="31" s="1"/>
  <c r="E413" i="31"/>
  <c r="H413" i="31" s="1"/>
  <c r="E419" i="31"/>
  <c r="H419" i="31" s="1"/>
  <c r="E420" i="31"/>
  <c r="H420" i="31" s="1"/>
  <c r="E421" i="31"/>
  <c r="H421" i="31" s="1"/>
  <c r="E427" i="31"/>
  <c r="H427" i="31" s="1"/>
  <c r="E428" i="31"/>
  <c r="H428" i="31" s="1"/>
  <c r="E429" i="31"/>
  <c r="H429" i="31" s="1"/>
  <c r="E435" i="31"/>
  <c r="H435" i="31" s="1"/>
  <c r="E436" i="31"/>
  <c r="H436" i="31" s="1"/>
  <c r="E437" i="31"/>
  <c r="H437" i="31" s="1"/>
  <c r="E444" i="31"/>
  <c r="H444" i="31" s="1"/>
  <c r="E445" i="31"/>
  <c r="H445" i="31" s="1"/>
  <c r="E452" i="31"/>
  <c r="H452" i="31" s="1"/>
  <c r="E459" i="31"/>
  <c r="H459" i="31" s="1"/>
  <c r="E460" i="31"/>
  <c r="H460" i="31" s="1"/>
  <c r="E461" i="31"/>
  <c r="H461" i="31" s="1"/>
  <c r="E467" i="31"/>
  <c r="H467" i="31" s="1"/>
  <c r="E468" i="31"/>
  <c r="H468" i="31" s="1"/>
  <c r="E469" i="31"/>
  <c r="H469" i="31" s="1"/>
  <c r="E476" i="31"/>
  <c r="H476" i="31" s="1"/>
  <c r="E477" i="31"/>
  <c r="H477" i="31" s="1"/>
  <c r="E483" i="31"/>
  <c r="H483" i="31" s="1"/>
  <c r="E484" i="31"/>
  <c r="H484" i="31" s="1"/>
  <c r="E485" i="31"/>
  <c r="H485" i="31" s="1"/>
  <c r="E491" i="31"/>
  <c r="H491" i="31" s="1"/>
  <c r="E492" i="31"/>
  <c r="H492" i="31" s="1"/>
  <c r="E493" i="31"/>
  <c r="H493" i="31" s="1"/>
  <c r="E499" i="31"/>
  <c r="H499" i="31" s="1"/>
  <c r="E296" i="31"/>
  <c r="H296" i="31" s="1"/>
  <c r="E297" i="31"/>
  <c r="H297" i="31" s="1"/>
  <c r="E303" i="31"/>
  <c r="H303" i="31" s="1"/>
  <c r="E304" i="31"/>
  <c r="H304" i="31" s="1"/>
  <c r="E305" i="31"/>
  <c r="H305" i="31" s="1"/>
  <c r="E311" i="31"/>
  <c r="H311" i="31" s="1"/>
  <c r="E312" i="31"/>
  <c r="H312" i="31" s="1"/>
  <c r="E319" i="31"/>
  <c r="H319" i="31" s="1"/>
  <c r="E320" i="31"/>
  <c r="H320" i="31" s="1"/>
  <c r="E321" i="31"/>
  <c r="H321" i="31" s="1"/>
  <c r="E327" i="31"/>
  <c r="H327" i="31" s="1"/>
  <c r="E328" i="31"/>
  <c r="H328" i="31" s="1"/>
  <c r="E329" i="31"/>
  <c r="H329" i="31" s="1"/>
  <c r="E335" i="31"/>
  <c r="H335" i="31" s="1"/>
  <c r="E336" i="31"/>
  <c r="H336" i="31" s="1"/>
  <c r="E337" i="31"/>
  <c r="H337" i="31" s="1"/>
  <c r="E343" i="31"/>
  <c r="H343" i="31" s="1"/>
  <c r="E344" i="31"/>
  <c r="H344" i="31" s="1"/>
  <c r="E345" i="31"/>
  <c r="H345" i="31" s="1"/>
  <c r="E382" i="31"/>
  <c r="H382" i="31" s="1"/>
  <c r="E398" i="31"/>
  <c r="H398" i="31" s="1"/>
  <c r="E406" i="31"/>
  <c r="H406" i="31" s="1"/>
  <c r="E414" i="31"/>
  <c r="H414" i="31" s="1"/>
  <c r="E422" i="31"/>
  <c r="H422" i="31" s="1"/>
  <c r="E430" i="31"/>
  <c r="H430" i="31" s="1"/>
  <c r="E438" i="31"/>
  <c r="H438" i="31" s="1"/>
  <c r="E446" i="31"/>
  <c r="H446" i="31" s="1"/>
  <c r="E454" i="31"/>
  <c r="H454" i="31" s="1"/>
  <c r="E462" i="31"/>
  <c r="H462" i="31" s="1"/>
  <c r="E470" i="31"/>
  <c r="H470" i="31" s="1"/>
  <c r="E478" i="31"/>
  <c r="H478" i="31" s="1"/>
  <c r="E494" i="31"/>
  <c r="H494" i="31" s="1"/>
  <c r="E298" i="31"/>
  <c r="H298" i="31" s="1"/>
  <c r="E314" i="31"/>
  <c r="H314" i="31" s="1"/>
  <c r="E322" i="31"/>
  <c r="H322" i="31" s="1"/>
  <c r="E330" i="31"/>
  <c r="H330" i="31" s="1"/>
  <c r="E338" i="31"/>
  <c r="H338" i="31" s="1"/>
  <c r="E346" i="31"/>
  <c r="H346" i="31" s="1"/>
  <c r="E375" i="31"/>
  <c r="H375" i="31" s="1"/>
  <c r="E376" i="31"/>
  <c r="H376" i="31" s="1"/>
  <c r="E377" i="31"/>
  <c r="H377" i="31" s="1"/>
  <c r="E383" i="31"/>
  <c r="H383" i="31" s="1"/>
  <c r="E385" i="31"/>
  <c r="H385" i="31" s="1"/>
  <c r="E391" i="31"/>
  <c r="H391" i="31" s="1"/>
  <c r="E392" i="31"/>
  <c r="H392" i="31" s="1"/>
  <c r="E393" i="31"/>
  <c r="H393" i="31" s="1"/>
  <c r="E399" i="31"/>
  <c r="H399" i="31" s="1"/>
  <c r="E400" i="31"/>
  <c r="H400" i="31" s="1"/>
  <c r="E401" i="31"/>
  <c r="H401" i="31" s="1"/>
  <c r="E407" i="31"/>
  <c r="H407" i="31" s="1"/>
  <c r="E408" i="31"/>
  <c r="H408" i="31" s="1"/>
  <c r="E409" i="31"/>
  <c r="H409" i="31" s="1"/>
  <c r="E415" i="31"/>
  <c r="H415" i="31" s="1"/>
  <c r="E417" i="31"/>
  <c r="H417" i="31" s="1"/>
  <c r="E423" i="31"/>
  <c r="H423" i="31" s="1"/>
  <c r="E424" i="31"/>
  <c r="H424" i="31" s="1"/>
  <c r="E425" i="31"/>
  <c r="H425" i="31" s="1"/>
  <c r="E431" i="31"/>
  <c r="H431" i="31" s="1"/>
  <c r="E432" i="31"/>
  <c r="H432" i="31" s="1"/>
  <c r="E433" i="31"/>
  <c r="H433" i="31" s="1"/>
  <c r="E440" i="31"/>
  <c r="H440" i="31" s="1"/>
  <c r="E441" i="31"/>
  <c r="H441" i="31" s="1"/>
  <c r="E447" i="31"/>
  <c r="H447" i="31" s="1"/>
  <c r="E448" i="31"/>
  <c r="H448" i="31" s="1"/>
  <c r="E449" i="31"/>
  <c r="H449" i="31" s="1"/>
  <c r="E455" i="31"/>
  <c r="H455" i="31" s="1"/>
  <c r="E456" i="31"/>
  <c r="H456" i="31" s="1"/>
  <c r="E463" i="31"/>
  <c r="H463" i="31" s="1"/>
  <c r="E464" i="31"/>
  <c r="H464" i="31" s="1"/>
  <c r="E465" i="31"/>
  <c r="H465" i="31" s="1"/>
  <c r="E471" i="31"/>
  <c r="H471" i="31" s="1"/>
  <c r="E473" i="31"/>
  <c r="H473" i="31" s="1"/>
  <c r="E488" i="31"/>
  <c r="H488" i="31"/>
  <c r="E489" i="31"/>
  <c r="H489" i="31" s="1"/>
  <c r="E495" i="31"/>
  <c r="H495" i="31"/>
  <c r="E496" i="31"/>
  <c r="H496" i="31" s="1"/>
  <c r="E497" i="31"/>
  <c r="H497" i="31" s="1"/>
  <c r="E299" i="31"/>
  <c r="H299" i="31" s="1"/>
  <c r="E300" i="31"/>
  <c r="H300" i="31" s="1"/>
  <c r="E301" i="31"/>
  <c r="H301" i="31" s="1"/>
  <c r="E307" i="31"/>
  <c r="H307" i="31" s="1"/>
  <c r="E308" i="31"/>
  <c r="H308" i="31" s="1"/>
  <c r="E309" i="31"/>
  <c r="H309" i="31" s="1"/>
  <c r="E315" i="31"/>
  <c r="H315" i="31" s="1"/>
  <c r="E316" i="31"/>
  <c r="H316" i="31" s="1"/>
  <c r="E317" i="31"/>
  <c r="H317" i="31" s="1"/>
  <c r="E323" i="31"/>
  <c r="H323" i="31" s="1"/>
  <c r="E324" i="31"/>
  <c r="H324" i="31" s="1"/>
  <c r="E325" i="31"/>
  <c r="H325" i="31" s="1"/>
  <c r="E331" i="31"/>
  <c r="H331" i="31" s="1"/>
  <c r="E332" i="31"/>
  <c r="H332" i="31" s="1"/>
  <c r="E333" i="31"/>
  <c r="H333" i="31" s="1"/>
  <c r="E339" i="31"/>
  <c r="H339" i="31" s="1"/>
  <c r="E340" i="31"/>
  <c r="H340" i="31" s="1"/>
  <c r="E341" i="31"/>
  <c r="H341" i="31" s="1"/>
  <c r="E347" i="31"/>
  <c r="H347" i="31" s="1"/>
  <c r="E349" i="31"/>
  <c r="H349" i="31" s="1"/>
  <c r="E350" i="31"/>
  <c r="H350" i="31" s="1"/>
  <c r="E351" i="31"/>
  <c r="H351" i="31" s="1"/>
  <c r="E352" i="31"/>
  <c r="H352" i="31" s="1"/>
  <c r="E353" i="31"/>
  <c r="H353" i="31" s="1"/>
  <c r="E354" i="31"/>
  <c r="H354" i="31" s="1"/>
  <c r="E355" i="31"/>
  <c r="H355" i="31" s="1"/>
  <c r="E356" i="31"/>
  <c r="H356" i="31" s="1"/>
  <c r="E357" i="31"/>
  <c r="H357" i="31" s="1"/>
  <c r="E358" i="31"/>
  <c r="H358" i="31" s="1"/>
  <c r="E359" i="31"/>
  <c r="H359" i="31" s="1"/>
  <c r="E360" i="31"/>
  <c r="H360" i="31" s="1"/>
  <c r="E361" i="31"/>
  <c r="H361" i="31" s="1"/>
  <c r="E362" i="31"/>
  <c r="H362" i="31" s="1"/>
  <c r="E363" i="31"/>
  <c r="H363" i="31" s="1"/>
  <c r="E364" i="31"/>
  <c r="H364" i="31" s="1"/>
  <c r="E365" i="31"/>
  <c r="H365" i="31" s="1"/>
  <c r="E367" i="31"/>
  <c r="H367" i="31" s="1"/>
  <c r="E368" i="31"/>
  <c r="H368" i="31" s="1"/>
  <c r="E369" i="31"/>
  <c r="H369" i="31" s="1"/>
  <c r="E370" i="31"/>
  <c r="H370" i="31" s="1"/>
  <c r="E378" i="31"/>
  <c r="H378" i="31" s="1"/>
  <c r="E386" i="31"/>
  <c r="H386" i="31" s="1"/>
  <c r="E402" i="31"/>
  <c r="H402" i="31" s="1"/>
  <c r="E410" i="31"/>
  <c r="H410" i="31" s="1"/>
  <c r="E418" i="31"/>
  <c r="H418" i="31" s="1"/>
  <c r="E426" i="31"/>
  <c r="H426" i="31" s="1"/>
  <c r="E434" i="31"/>
  <c r="H434" i="31" s="1"/>
  <c r="E442" i="31"/>
  <c r="H442" i="31" s="1"/>
  <c r="E450" i="31"/>
  <c r="H450" i="31" s="1"/>
  <c r="E458" i="31"/>
  <c r="H458" i="31" s="1"/>
  <c r="E466" i="31"/>
  <c r="H466" i="31" s="1"/>
  <c r="E474" i="31"/>
  <c r="H474" i="31" s="1"/>
  <c r="E490" i="31"/>
  <c r="H490" i="31" s="1"/>
  <c r="E498" i="31"/>
  <c r="H498" i="31" s="1"/>
  <c r="E295" i="9"/>
  <c r="G294" i="9"/>
  <c r="E296" i="9"/>
  <c r="H296" i="9" s="1"/>
  <c r="E297" i="9"/>
  <c r="H297" i="9" s="1"/>
  <c r="E298" i="9"/>
  <c r="H298" i="9" s="1"/>
  <c r="E301" i="9"/>
  <c r="H301" i="9" s="1"/>
  <c r="E304" i="9"/>
  <c r="H304" i="9" s="1"/>
  <c r="E307" i="9"/>
  <c r="H307" i="9" s="1"/>
  <c r="E308" i="9"/>
  <c r="H308" i="9" s="1"/>
  <c r="E310" i="9"/>
  <c r="H310" i="9" s="1"/>
  <c r="E314" i="9"/>
  <c r="H314" i="9" s="1"/>
  <c r="E315" i="9"/>
  <c r="H315" i="9" s="1"/>
  <c r="E296" i="14"/>
  <c r="H296" i="14" s="1"/>
  <c r="E297" i="14"/>
  <c r="H297" i="14" s="1"/>
  <c r="E298" i="14"/>
  <c r="H298" i="14" s="1"/>
  <c r="E301" i="14"/>
  <c r="H301" i="14" s="1"/>
  <c r="E302" i="14"/>
  <c r="H302" i="14" s="1"/>
  <c r="E303" i="14"/>
  <c r="H303" i="14" s="1"/>
  <c r="E304" i="14"/>
  <c r="H304" i="14" s="1"/>
  <c r="E305" i="14"/>
  <c r="H305" i="14" s="1"/>
  <c r="E307" i="14"/>
  <c r="H307" i="14" s="1"/>
  <c r="E310" i="14"/>
  <c r="H310" i="14" s="1"/>
  <c r="E311" i="14"/>
  <c r="H311" i="14" s="1"/>
  <c r="E312" i="14"/>
  <c r="H312" i="14" s="1"/>
  <c r="E314" i="14"/>
  <c r="H314" i="14" s="1"/>
  <c r="E315" i="14"/>
  <c r="H315" i="14" s="1"/>
  <c r="E317" i="14"/>
  <c r="H317" i="14" s="1"/>
  <c r="E318" i="14"/>
  <c r="H318" i="14" s="1"/>
  <c r="E319" i="14"/>
  <c r="H319" i="14" s="1"/>
  <c r="E323" i="14"/>
  <c r="H323" i="14" s="1"/>
  <c r="E324" i="14"/>
  <c r="H324" i="14" s="1"/>
  <c r="E325" i="14"/>
  <c r="H325" i="14" s="1"/>
  <c r="E326" i="14"/>
  <c r="H326" i="14" s="1"/>
  <c r="E327" i="14"/>
  <c r="H327" i="14" s="1"/>
  <c r="E328" i="14"/>
  <c r="H328" i="14" s="1"/>
  <c r="E329" i="14"/>
  <c r="H329" i="14" s="1"/>
  <c r="E330" i="14"/>
  <c r="H330" i="14" s="1"/>
  <c r="E332" i="14"/>
  <c r="H332" i="14" s="1"/>
  <c r="E333" i="14"/>
  <c r="H333" i="14" s="1"/>
  <c r="E334" i="14"/>
  <c r="H334" i="14" s="1"/>
  <c r="E335" i="14"/>
  <c r="H335" i="14" s="1"/>
  <c r="E339" i="14"/>
  <c r="H339" i="14" s="1"/>
  <c r="E340" i="14"/>
  <c r="H340" i="14" s="1"/>
  <c r="E341" i="14"/>
  <c r="H341" i="14" s="1"/>
  <c r="E344" i="14"/>
  <c r="H344" i="14" s="1"/>
  <c r="E345" i="14"/>
  <c r="H345" i="14" s="1"/>
  <c r="E346" i="14"/>
  <c r="H346" i="14" s="1"/>
  <c r="E347" i="14"/>
  <c r="H347" i="14" s="1"/>
  <c r="E350" i="14"/>
  <c r="H350" i="14" s="1"/>
  <c r="E351" i="14"/>
  <c r="H351" i="14" s="1"/>
  <c r="E354" i="14"/>
  <c r="H354" i="14" s="1"/>
  <c r="E356" i="14"/>
  <c r="H356" i="14" s="1"/>
  <c r="E357" i="14"/>
  <c r="H357" i="14" s="1"/>
  <c r="E358" i="14"/>
  <c r="H358" i="14" s="1"/>
  <c r="E359" i="14"/>
  <c r="H359" i="14" s="1"/>
  <c r="E361" i="14"/>
  <c r="H361" i="14" s="1"/>
  <c r="E363" i="14"/>
  <c r="H363" i="14" s="1"/>
  <c r="E364" i="14"/>
  <c r="H364" i="14" s="1"/>
  <c r="E365" i="14"/>
  <c r="H365" i="14" s="1"/>
  <c r="E369" i="14"/>
  <c r="H369" i="14" s="1"/>
  <c r="E372" i="14"/>
  <c r="H372" i="14" s="1"/>
  <c r="E374" i="14"/>
  <c r="H374" i="14" s="1"/>
  <c r="E375" i="14"/>
  <c r="H375" i="14" s="1"/>
  <c r="E377" i="14"/>
  <c r="H377" i="14" s="1"/>
  <c r="E378" i="14"/>
  <c r="H378" i="14" s="1"/>
  <c r="E379" i="14"/>
  <c r="H379" i="14" s="1"/>
  <c r="E380" i="14"/>
  <c r="H380" i="14" s="1"/>
  <c r="E383" i="14"/>
  <c r="H383" i="14" s="1"/>
  <c r="E384" i="14"/>
  <c r="H384" i="14" s="1"/>
  <c r="E385" i="14"/>
  <c r="H385" i="14" s="1"/>
  <c r="E387" i="14"/>
  <c r="H387" i="14" s="1"/>
  <c r="E388" i="14"/>
  <c r="H388" i="14" s="1"/>
  <c r="E390" i="14"/>
  <c r="H390" i="14" s="1"/>
  <c r="E391" i="14"/>
  <c r="H391" i="14" s="1"/>
  <c r="E392" i="14"/>
  <c r="H392" i="14" s="1"/>
  <c r="E393" i="14"/>
  <c r="H393" i="14" s="1"/>
  <c r="E398" i="14"/>
  <c r="H398" i="14" s="1"/>
  <c r="E400" i="14"/>
  <c r="H400" i="14" s="1"/>
  <c r="E401" i="14"/>
  <c r="H401" i="14" s="1"/>
  <c r="E403" i="14"/>
  <c r="H403" i="14" s="1"/>
  <c r="E406" i="14"/>
  <c r="H406" i="14" s="1"/>
  <c r="E407" i="14"/>
  <c r="H407" i="14" s="1"/>
  <c r="E408" i="14"/>
  <c r="H408" i="14" s="1"/>
  <c r="E410" i="14"/>
  <c r="H410" i="14" s="1"/>
  <c r="E411" i="14"/>
  <c r="H411" i="14" s="1"/>
  <c r="E412" i="14"/>
  <c r="H412" i="14" s="1"/>
  <c r="E417" i="14"/>
  <c r="H417" i="14" s="1"/>
  <c r="E422" i="14"/>
  <c r="H422" i="14" s="1"/>
  <c r="E424" i="14"/>
  <c r="H424" i="14" s="1"/>
  <c r="E425" i="14"/>
  <c r="H425" i="14" s="1"/>
  <c r="E432" i="14"/>
  <c r="H432" i="14" s="1"/>
  <c r="E433" i="14"/>
  <c r="H433" i="14" s="1"/>
  <c r="E447" i="14"/>
  <c r="H447" i="14" s="1"/>
  <c r="E459" i="14"/>
  <c r="H459" i="14" s="1"/>
  <c r="E463" i="14"/>
  <c r="H463" i="14" s="1"/>
  <c r="E467" i="14"/>
  <c r="H467" i="14" s="1"/>
  <c r="E479" i="14"/>
  <c r="H479" i="14" s="1"/>
  <c r="E483" i="14"/>
  <c r="H483" i="14" s="1"/>
  <c r="E491" i="14"/>
  <c r="H491" i="14" s="1"/>
  <c r="E456" i="14"/>
  <c r="H456" i="14" s="1"/>
  <c r="E460" i="14"/>
  <c r="H460" i="14" s="1"/>
  <c r="E464" i="14"/>
  <c r="H464" i="14" s="1"/>
  <c r="E468" i="14"/>
  <c r="H468" i="14" s="1"/>
  <c r="E484" i="14"/>
  <c r="H484" i="14" s="1"/>
  <c r="E437" i="14"/>
  <c r="H437" i="14" s="1"/>
  <c r="E441" i="14"/>
  <c r="H441" i="14" s="1"/>
  <c r="E477" i="14"/>
  <c r="H477" i="14" s="1"/>
  <c r="E485" i="14"/>
  <c r="H485" i="14" s="1"/>
  <c r="E493" i="14"/>
  <c r="H493" i="14" s="1"/>
  <c r="E442" i="14"/>
  <c r="H442" i="14" s="1"/>
  <c r="E478" i="14"/>
  <c r="H478" i="14" s="1"/>
  <c r="E296" i="16"/>
  <c r="H296" i="16" s="1"/>
  <c r="E297" i="16"/>
  <c r="H297" i="16" s="1"/>
  <c r="E298" i="16"/>
  <c r="H298" i="16" s="1"/>
  <c r="E301" i="16"/>
  <c r="H301" i="16" s="1"/>
  <c r="E303" i="16"/>
  <c r="H303" i="16" s="1"/>
  <c r="E304" i="16"/>
  <c r="H304" i="16" s="1"/>
  <c r="E307" i="16"/>
  <c r="H307" i="16" s="1"/>
  <c r="E308" i="16"/>
  <c r="H308" i="16" s="1"/>
  <c r="E310" i="16"/>
  <c r="H310" i="16" s="1"/>
  <c r="E311" i="16"/>
  <c r="H311" i="16" s="1"/>
  <c r="E312" i="16"/>
  <c r="H312" i="16" s="1"/>
  <c r="E314" i="16"/>
  <c r="H314" i="16" s="1"/>
  <c r="E315" i="16"/>
  <c r="H315" i="16" s="1"/>
  <c r="E317" i="16"/>
  <c r="H317" i="16" s="1"/>
  <c r="E318" i="16"/>
  <c r="H318" i="16" s="1"/>
  <c r="E319" i="16"/>
  <c r="H319" i="16" s="1"/>
  <c r="E320" i="16"/>
  <c r="H320" i="16" s="1"/>
  <c r="E326" i="16"/>
  <c r="H326" i="16" s="1"/>
  <c r="E328" i="16"/>
  <c r="H328" i="16" s="1"/>
  <c r="E329" i="16"/>
  <c r="H329" i="16" s="1"/>
  <c r="E330" i="16"/>
  <c r="H330" i="16" s="1"/>
  <c r="E332" i="16"/>
  <c r="H332" i="16" s="1"/>
  <c r="E333" i="16"/>
  <c r="H333" i="16" s="1"/>
  <c r="E334" i="16"/>
  <c r="H334" i="16"/>
  <c r="E335" i="16"/>
  <c r="H335" i="16" s="1"/>
  <c r="E337" i="16"/>
  <c r="H337" i="16"/>
  <c r="E339" i="16"/>
  <c r="H339" i="16" s="1"/>
  <c r="E340" i="16"/>
  <c r="H340" i="16" s="1"/>
  <c r="E344" i="16"/>
  <c r="H344" i="16" s="1"/>
  <c r="E345" i="16"/>
  <c r="H345" i="16" s="1"/>
  <c r="E346" i="16"/>
  <c r="H346" i="16" s="1"/>
  <c r="E347" i="16"/>
  <c r="H347" i="16" s="1"/>
  <c r="E350" i="16"/>
  <c r="H350" i="16" s="1"/>
  <c r="E353" i="16"/>
  <c r="H353" i="16" s="1"/>
  <c r="E354" i="16"/>
  <c r="H354" i="16" s="1"/>
  <c r="E355" i="16"/>
  <c r="H355" i="16" s="1"/>
  <c r="E357" i="16"/>
  <c r="H357" i="16" s="1"/>
  <c r="E358" i="16"/>
  <c r="H358" i="16" s="1"/>
  <c r="E363" i="16"/>
  <c r="H363" i="16" s="1"/>
  <c r="E372" i="16"/>
  <c r="H372" i="16" s="1"/>
  <c r="E374" i="16"/>
  <c r="H374" i="16" s="1"/>
  <c r="E377" i="16"/>
  <c r="H377" i="16" s="1"/>
  <c r="E378" i="16"/>
  <c r="H378" i="16" s="1"/>
  <c r="E387" i="16"/>
  <c r="H387" i="16" s="1"/>
  <c r="E391" i="16"/>
  <c r="H391" i="16" s="1"/>
  <c r="E392" i="16"/>
  <c r="H392" i="16" s="1"/>
  <c r="E393" i="16"/>
  <c r="H393" i="16" s="1"/>
  <c r="E401" i="16"/>
  <c r="H401" i="16" s="1"/>
  <c r="E403" i="16"/>
  <c r="H403" i="16" s="1"/>
  <c r="E406" i="16"/>
  <c r="H406" i="16" s="1"/>
  <c r="E412" i="16"/>
  <c r="H412" i="16"/>
  <c r="E433" i="16"/>
  <c r="H433" i="16" s="1"/>
  <c r="E437" i="16"/>
  <c r="H437" i="16"/>
  <c r="E455" i="16"/>
  <c r="H455" i="16" s="1"/>
  <c r="E457" i="16"/>
  <c r="H457" i="16" s="1"/>
  <c r="E460" i="16"/>
  <c r="H460" i="16" s="1"/>
  <c r="E463" i="16"/>
  <c r="H463" i="16" s="1"/>
  <c r="E467" i="16"/>
  <c r="H467" i="16" s="1"/>
  <c r="E468" i="16"/>
  <c r="H468" i="16" s="1"/>
  <c r="E478" i="16"/>
  <c r="H478" i="16" s="1"/>
  <c r="E483" i="16"/>
  <c r="H483" i="16" s="1"/>
  <c r="E484" i="16"/>
  <c r="H484" i="16" s="1"/>
  <c r="E485" i="16"/>
  <c r="H485" i="16" s="1"/>
  <c r="E490" i="16"/>
  <c r="H490" i="16" s="1"/>
  <c r="E499" i="16"/>
  <c r="H499" i="16" s="1"/>
  <c r="E294" i="16"/>
  <c r="E296" i="24"/>
  <c r="H296" i="24" s="1"/>
  <c r="E328" i="24"/>
  <c r="H328" i="24" s="1"/>
  <c r="E332" i="24"/>
  <c r="H332" i="24" s="1"/>
  <c r="E340" i="24"/>
  <c r="H340" i="24" s="1"/>
  <c r="E344" i="24"/>
  <c r="H344" i="24"/>
  <c r="E348" i="24"/>
  <c r="H348" i="24" s="1"/>
  <c r="E356" i="24"/>
  <c r="H356" i="24"/>
  <c r="E372" i="24"/>
  <c r="H372" i="24" s="1"/>
  <c r="E392" i="24"/>
  <c r="H392" i="24" s="1"/>
  <c r="E412" i="24"/>
  <c r="H412" i="24" s="1"/>
  <c r="E432" i="24"/>
  <c r="H432" i="24" s="1"/>
  <c r="E436" i="24"/>
  <c r="H436" i="24" s="1"/>
  <c r="E484" i="24"/>
  <c r="H484" i="24" s="1"/>
  <c r="E297" i="24"/>
  <c r="H297" i="24" s="1"/>
  <c r="E301" i="24"/>
  <c r="H301" i="24" s="1"/>
  <c r="E317" i="24"/>
  <c r="H317" i="24" s="1"/>
  <c r="E333" i="24"/>
  <c r="H333" i="24" s="1"/>
  <c r="E345" i="24"/>
  <c r="H345" i="24" s="1"/>
  <c r="E357" i="24"/>
  <c r="H357" i="24" s="1"/>
  <c r="E365" i="24"/>
  <c r="H365" i="24" s="1"/>
  <c r="E369" i="24"/>
  <c r="H369" i="24" s="1"/>
  <c r="E389" i="24"/>
  <c r="H389" i="24" s="1"/>
  <c r="E393" i="24"/>
  <c r="H393" i="24" s="1"/>
  <c r="E409" i="24"/>
  <c r="H409" i="24" s="1"/>
  <c r="E437" i="24"/>
  <c r="H437" i="24" s="1"/>
  <c r="E441" i="24"/>
  <c r="H441" i="24" s="1"/>
  <c r="E485" i="24"/>
  <c r="H485" i="24" s="1"/>
  <c r="E310" i="24"/>
  <c r="H310" i="24" s="1"/>
  <c r="E314" i="24"/>
  <c r="H314" i="24"/>
  <c r="E318" i="24"/>
  <c r="H318" i="24" s="1"/>
  <c r="E326" i="24"/>
  <c r="H326" i="24" s="1"/>
  <c r="E330" i="24"/>
  <c r="H330" i="24" s="1"/>
  <c r="E334" i="24"/>
  <c r="H334" i="24" s="1"/>
  <c r="E346" i="24"/>
  <c r="H346" i="24" s="1"/>
  <c r="E354" i="24"/>
  <c r="H354" i="24"/>
  <c r="E358" i="24"/>
  <c r="H358" i="24" s="1"/>
  <c r="E370" i="24"/>
  <c r="H370" i="24" s="1"/>
  <c r="E378" i="24"/>
  <c r="H378" i="24" s="1"/>
  <c r="E398" i="24"/>
  <c r="H398" i="24" s="1"/>
  <c r="E406" i="24"/>
  <c r="H406" i="24" s="1"/>
  <c r="E422" i="24"/>
  <c r="H422" i="24" s="1"/>
  <c r="E442" i="24"/>
  <c r="H442" i="24" s="1"/>
  <c r="E307" i="24"/>
  <c r="H307" i="24" s="1"/>
  <c r="E311" i="24"/>
  <c r="H311" i="24" s="1"/>
  <c r="E315" i="24"/>
  <c r="H315" i="24" s="1"/>
  <c r="E327" i="24"/>
  <c r="H327" i="24" s="1"/>
  <c r="E331" i="24"/>
  <c r="H331" i="24" s="1"/>
  <c r="E335" i="24"/>
  <c r="H335" i="24" s="1"/>
  <c r="E347" i="24"/>
  <c r="H347" i="24" s="1"/>
  <c r="E483" i="24"/>
  <c r="H483" i="24" s="1"/>
  <c r="E491" i="24"/>
  <c r="H491" i="24" s="1"/>
  <c r="E298" i="26"/>
  <c r="H298" i="26" s="1"/>
  <c r="E314" i="26"/>
  <c r="H314" i="26" s="1"/>
  <c r="E330" i="26"/>
  <c r="H330" i="26" s="1"/>
  <c r="E338" i="26"/>
  <c r="H338" i="26" s="1"/>
  <c r="E346" i="26"/>
  <c r="H346" i="26" s="1"/>
  <c r="E354" i="26"/>
  <c r="H354" i="26" s="1"/>
  <c r="E362" i="26"/>
  <c r="H362" i="26" s="1"/>
  <c r="E370" i="26"/>
  <c r="H370" i="26" s="1"/>
  <c r="E378" i="26"/>
  <c r="H378" i="26" s="1"/>
  <c r="E386" i="26"/>
  <c r="H386" i="26" s="1"/>
  <c r="E442" i="26"/>
  <c r="H442" i="26" s="1"/>
  <c r="E458" i="26"/>
  <c r="H458" i="26" s="1"/>
  <c r="E466" i="26"/>
  <c r="H466" i="26" s="1"/>
  <c r="E302" i="26"/>
  <c r="H302" i="26" s="1"/>
  <c r="E310" i="26"/>
  <c r="H310" i="26" s="1"/>
  <c r="E318" i="26"/>
  <c r="H318" i="26" s="1"/>
  <c r="E326" i="26"/>
  <c r="H326" i="26" s="1"/>
  <c r="E334" i="26"/>
  <c r="H334" i="26" s="1"/>
  <c r="E342" i="26"/>
  <c r="H342" i="26" s="1"/>
  <c r="E350" i="26"/>
  <c r="H350" i="26" s="1"/>
  <c r="E358" i="26"/>
  <c r="H358" i="26" s="1"/>
  <c r="E366" i="26"/>
  <c r="H366" i="26" s="1"/>
  <c r="E390" i="26"/>
  <c r="H390" i="26" s="1"/>
  <c r="E398" i="26"/>
  <c r="H398" i="26" s="1"/>
  <c r="E406" i="26"/>
  <c r="H406" i="26" s="1"/>
  <c r="E414" i="26"/>
  <c r="H414" i="26" s="1"/>
  <c r="E438" i="26"/>
  <c r="H438" i="26" s="1"/>
  <c r="E446" i="26"/>
  <c r="H446" i="26" s="1"/>
  <c r="E470" i="26"/>
  <c r="H470" i="26" s="1"/>
  <c r="E478" i="26"/>
  <c r="H478" i="26" s="1"/>
  <c r="E486" i="26"/>
  <c r="H486" i="26" s="1"/>
  <c r="E297" i="26"/>
  <c r="H297" i="26" s="1"/>
  <c r="E303" i="26"/>
  <c r="H303" i="26" s="1"/>
  <c r="E307" i="26"/>
  <c r="H307" i="26" s="1"/>
  <c r="E317" i="26"/>
  <c r="H317" i="26" s="1"/>
  <c r="E320" i="26"/>
  <c r="H320" i="26" s="1"/>
  <c r="E324" i="26"/>
  <c r="H324" i="26" s="1"/>
  <c r="E327" i="26"/>
  <c r="H327" i="26" s="1"/>
  <c r="E337" i="26"/>
  <c r="H337" i="26" s="1"/>
  <c r="E340" i="26"/>
  <c r="H340" i="26" s="1"/>
  <c r="E343" i="26"/>
  <c r="H343" i="26" s="1"/>
  <c r="E353" i="26"/>
  <c r="H353" i="26" s="1"/>
  <c r="E356" i="26"/>
  <c r="H356" i="26" s="1"/>
  <c r="E369" i="26"/>
  <c r="H369" i="26" s="1"/>
  <c r="E372" i="26"/>
  <c r="H372" i="26" s="1"/>
  <c r="E379" i="26"/>
  <c r="H379" i="26" s="1"/>
  <c r="E393" i="26"/>
  <c r="H393" i="26" s="1"/>
  <c r="E407" i="26"/>
  <c r="H407" i="26" s="1"/>
  <c r="E411" i="26"/>
  <c r="H411" i="26" s="1"/>
  <c r="E441" i="26"/>
  <c r="H441" i="26" s="1"/>
  <c r="E455" i="26"/>
  <c r="H455" i="26" s="1"/>
  <c r="E469" i="26"/>
  <c r="H469" i="26" s="1"/>
  <c r="E476" i="26"/>
  <c r="H476" i="26" s="1"/>
  <c r="E483" i="26"/>
  <c r="H483" i="26" s="1"/>
  <c r="E491" i="26"/>
  <c r="H491" i="26" s="1"/>
  <c r="E495" i="26"/>
  <c r="H495" i="26" s="1"/>
  <c r="E497" i="26"/>
  <c r="H497" i="26" s="1"/>
  <c r="E301" i="26"/>
  <c r="H301" i="26" s="1"/>
  <c r="E304" i="26"/>
  <c r="H304" i="26" s="1"/>
  <c r="E308" i="26"/>
  <c r="H308" i="26" s="1"/>
  <c r="E311" i="26"/>
  <c r="H311" i="26" s="1"/>
  <c r="E328" i="26"/>
  <c r="H328" i="26" s="1"/>
  <c r="E341" i="26"/>
  <c r="H341" i="26" s="1"/>
  <c r="E344" i="26"/>
  <c r="H344" i="26" s="1"/>
  <c r="E347" i="26"/>
  <c r="H347" i="26" s="1"/>
  <c r="E357" i="26"/>
  <c r="H357" i="26" s="1"/>
  <c r="E363" i="26"/>
  <c r="H363" i="26" s="1"/>
  <c r="E377" i="26"/>
  <c r="H377" i="26"/>
  <c r="E380" i="26"/>
  <c r="H380" i="26" s="1"/>
  <c r="E387" i="26"/>
  <c r="H387" i="26" s="1"/>
  <c r="E401" i="26"/>
  <c r="H401" i="26" s="1"/>
  <c r="E412" i="26"/>
  <c r="H412" i="26" s="1"/>
  <c r="E431" i="26"/>
  <c r="H431" i="26" s="1"/>
  <c r="E463" i="26"/>
  <c r="H463" i="26" s="1"/>
  <c r="E480" i="26"/>
  <c r="H480" i="26" s="1"/>
  <c r="E484" i="26"/>
  <c r="H484" i="26" s="1"/>
  <c r="E492" i="26"/>
  <c r="H492" i="26" s="1"/>
  <c r="E305" i="26"/>
  <c r="H305" i="26" s="1"/>
  <c r="E309" i="26"/>
  <c r="H309" i="26" s="1"/>
  <c r="E312" i="26"/>
  <c r="H312" i="26" s="1"/>
  <c r="E315" i="26"/>
  <c r="H315" i="26" s="1"/>
  <c r="E332" i="26"/>
  <c r="H332" i="26" s="1"/>
  <c r="E335" i="26"/>
  <c r="H335" i="26" s="1"/>
  <c r="E345" i="26"/>
  <c r="H345" i="26" s="1"/>
  <c r="E364" i="26"/>
  <c r="H364" i="26" s="1"/>
  <c r="E381" i="26"/>
  <c r="H381" i="26" s="1"/>
  <c r="E385" i="26"/>
  <c r="H385" i="26" s="1"/>
  <c r="E388" i="26"/>
  <c r="H388" i="26" s="1"/>
  <c r="E391" i="26"/>
  <c r="H391" i="26" s="1"/>
  <c r="E395" i="26"/>
  <c r="H395" i="26" s="1"/>
  <c r="E420" i="26"/>
  <c r="H420" i="26" s="1"/>
  <c r="E432" i="26"/>
  <c r="H432" i="26" s="1"/>
  <c r="E439" i="26"/>
  <c r="H439" i="26" s="1"/>
  <c r="E449" i="26"/>
  <c r="H449" i="26" s="1"/>
  <c r="E460" i="26"/>
  <c r="H460" i="26" s="1"/>
  <c r="E464" i="26"/>
  <c r="H464" i="26" s="1"/>
  <c r="E467" i="26"/>
  <c r="H467" i="26" s="1"/>
  <c r="E485" i="26"/>
  <c r="H485" i="26" s="1"/>
  <c r="E493" i="26"/>
  <c r="H493" i="26" s="1"/>
  <c r="E296" i="26"/>
  <c r="H296" i="26" s="1"/>
  <c r="E333" i="26"/>
  <c r="H333" i="26" s="1"/>
  <c r="E339" i="26"/>
  <c r="H339" i="26" s="1"/>
  <c r="E365" i="26"/>
  <c r="H365" i="26" s="1"/>
  <c r="E368" i="26"/>
  <c r="H368" i="26" s="1"/>
  <c r="E375" i="26"/>
  <c r="H375" i="26" s="1"/>
  <c r="E389" i="26"/>
  <c r="H389" i="26" s="1"/>
  <c r="E392" i="26"/>
  <c r="H392" i="26" s="1"/>
  <c r="E403" i="26"/>
  <c r="H403" i="26" s="1"/>
  <c r="E433" i="26"/>
  <c r="H433" i="26" s="1"/>
  <c r="E437" i="26"/>
  <c r="H437" i="26" s="1"/>
  <c r="E468" i="26"/>
  <c r="H468" i="26" s="1"/>
  <c r="E294" i="26"/>
  <c r="E302" i="27"/>
  <c r="H302" i="27" s="1"/>
  <c r="E310" i="27"/>
  <c r="H310" i="27" s="1"/>
  <c r="E318" i="27"/>
  <c r="H318" i="27" s="1"/>
  <c r="E326" i="27"/>
  <c r="H326" i="27" s="1"/>
  <c r="E334" i="27"/>
  <c r="H334" i="27" s="1"/>
  <c r="E350" i="27"/>
  <c r="H350" i="27" s="1"/>
  <c r="E358" i="27"/>
  <c r="H358" i="27" s="1"/>
  <c r="E374" i="27"/>
  <c r="H374" i="27" s="1"/>
  <c r="E390" i="27"/>
  <c r="H390" i="27" s="1"/>
  <c r="E398" i="27"/>
  <c r="H398" i="27" s="1"/>
  <c r="E406" i="27"/>
  <c r="H406" i="27" s="1"/>
  <c r="E414" i="27"/>
  <c r="H414" i="27" s="1"/>
  <c r="E422" i="27"/>
  <c r="H422" i="27" s="1"/>
  <c r="E430" i="27"/>
  <c r="H430" i="27" s="1"/>
  <c r="E438" i="27"/>
  <c r="H438" i="27" s="1"/>
  <c r="E446" i="27"/>
  <c r="H446" i="27" s="1"/>
  <c r="E454" i="27"/>
  <c r="H454" i="27" s="1"/>
  <c r="E478" i="27"/>
  <c r="H478" i="27" s="1"/>
  <c r="E486" i="27"/>
  <c r="H486" i="27" s="1"/>
  <c r="E494" i="27"/>
  <c r="H494" i="27" s="1"/>
  <c r="E296" i="27"/>
  <c r="H296" i="27" s="1"/>
  <c r="E297" i="27"/>
  <c r="H297" i="27" s="1"/>
  <c r="E304" i="27"/>
  <c r="H304" i="27" s="1"/>
  <c r="E305" i="27"/>
  <c r="H305" i="27" s="1"/>
  <c r="E311" i="27"/>
  <c r="H311" i="27" s="1"/>
  <c r="E312" i="27"/>
  <c r="H312" i="27" s="1"/>
  <c r="E313" i="27"/>
  <c r="H313" i="27" s="1"/>
  <c r="E319" i="27"/>
  <c r="H319" i="27" s="1"/>
  <c r="E327" i="27"/>
  <c r="H327" i="27" s="1"/>
  <c r="E328" i="27"/>
  <c r="H328" i="27" s="1"/>
  <c r="E335" i="27"/>
  <c r="H335" i="27" s="1"/>
  <c r="E336" i="27"/>
  <c r="H336" i="27" s="1"/>
  <c r="E337" i="27"/>
  <c r="H337" i="27" s="1"/>
  <c r="E344" i="27"/>
  <c r="H344" i="27" s="1"/>
  <c r="E345" i="27"/>
  <c r="H345" i="27" s="1"/>
  <c r="E351" i="27"/>
  <c r="H351" i="27" s="1"/>
  <c r="E353" i="27"/>
  <c r="H353" i="27" s="1"/>
  <c r="E359" i="27"/>
  <c r="H359" i="27" s="1"/>
  <c r="E369" i="27"/>
  <c r="H369" i="27"/>
  <c r="E375" i="27"/>
  <c r="H375" i="27" s="1"/>
  <c r="E377" i="27"/>
  <c r="H377" i="27"/>
  <c r="E383" i="27"/>
  <c r="H383" i="27" s="1"/>
  <c r="E298" i="27"/>
  <c r="H298" i="27" s="1"/>
  <c r="E314" i="27"/>
  <c r="H314" i="27" s="1"/>
  <c r="E322" i="27"/>
  <c r="H322" i="27" s="1"/>
  <c r="E330" i="27"/>
  <c r="H330" i="27" s="1"/>
  <c r="E338" i="27"/>
  <c r="H338" i="27" s="1"/>
  <c r="E346" i="27"/>
  <c r="H346" i="27" s="1"/>
  <c r="E354" i="27"/>
  <c r="H354" i="27" s="1"/>
  <c r="E378" i="27"/>
  <c r="H378" i="27" s="1"/>
  <c r="E386" i="27"/>
  <c r="H386" i="27" s="1"/>
  <c r="E418" i="27"/>
  <c r="H418" i="27" s="1"/>
  <c r="E434" i="27"/>
  <c r="H434" i="27" s="1"/>
  <c r="E442" i="27"/>
  <c r="H442" i="27" s="1"/>
  <c r="E450" i="27"/>
  <c r="H450" i="27" s="1"/>
  <c r="E458" i="27"/>
  <c r="H458" i="27" s="1"/>
  <c r="E466" i="27"/>
  <c r="H466" i="27" s="1"/>
  <c r="E474" i="27"/>
  <c r="H474" i="27" s="1"/>
  <c r="E490" i="27"/>
  <c r="H490" i="27" s="1"/>
  <c r="E301" i="27"/>
  <c r="H301" i="27" s="1"/>
  <c r="E307" i="27"/>
  <c r="H307" i="27" s="1"/>
  <c r="E308" i="27"/>
  <c r="H308" i="27" s="1"/>
  <c r="E309" i="27"/>
  <c r="H309" i="27" s="1"/>
  <c r="E315" i="27"/>
  <c r="H315" i="27" s="1"/>
  <c r="E317" i="27"/>
  <c r="H317" i="27" s="1"/>
  <c r="E324" i="27"/>
  <c r="H324" i="27" s="1"/>
  <c r="E325" i="27"/>
  <c r="H325" i="27" s="1"/>
  <c r="E332" i="27"/>
  <c r="H332" i="27" s="1"/>
  <c r="E333" i="27"/>
  <c r="H333" i="27" s="1"/>
  <c r="E339" i="27"/>
  <c r="H339" i="27" s="1"/>
  <c r="E340" i="27"/>
  <c r="H340" i="27" s="1"/>
  <c r="E341" i="27"/>
  <c r="H341" i="27" s="1"/>
  <c r="E347" i="27"/>
  <c r="H347" i="27" s="1"/>
  <c r="E355" i="27"/>
  <c r="H355" i="27" s="1"/>
  <c r="E356" i="27"/>
  <c r="H356" i="27" s="1"/>
  <c r="E357" i="27"/>
  <c r="H357" i="27" s="1"/>
  <c r="E363" i="27"/>
  <c r="H363" i="27" s="1"/>
  <c r="E364" i="27"/>
  <c r="H364" i="27" s="1"/>
  <c r="E365" i="27"/>
  <c r="H365" i="27" s="1"/>
  <c r="E373" i="27"/>
  <c r="H373" i="27" s="1"/>
  <c r="E379" i="27"/>
  <c r="H379" i="27" s="1"/>
  <c r="E380" i="27"/>
  <c r="H380" i="27" s="1"/>
  <c r="E381" i="27"/>
  <c r="H381" i="27" s="1"/>
  <c r="E387" i="27"/>
  <c r="H387" i="27" s="1"/>
  <c r="E388" i="27"/>
  <c r="H388" i="27" s="1"/>
  <c r="E389" i="27"/>
  <c r="H389" i="27" s="1"/>
  <c r="E392" i="27"/>
  <c r="H392" i="27" s="1"/>
  <c r="E403" i="27"/>
  <c r="H403" i="27" s="1"/>
  <c r="E417" i="27"/>
  <c r="H417" i="27" s="1"/>
  <c r="E420" i="27"/>
  <c r="H420" i="27" s="1"/>
  <c r="E437" i="27"/>
  <c r="H437" i="27" s="1"/>
  <c r="E456" i="27"/>
  <c r="H456" i="27" s="1"/>
  <c r="E459" i="27"/>
  <c r="H459" i="27" s="1"/>
  <c r="E463" i="27"/>
  <c r="H463" i="27" s="1"/>
  <c r="E484" i="27"/>
  <c r="H484" i="27" s="1"/>
  <c r="E487" i="27"/>
  <c r="H487" i="27" s="1"/>
  <c r="E497" i="27"/>
  <c r="H497" i="27" s="1"/>
  <c r="E385" i="27"/>
  <c r="H385" i="27" s="1"/>
  <c r="E393" i="27"/>
  <c r="H393" i="27" s="1"/>
  <c r="E397" i="27"/>
  <c r="H397" i="27" s="1"/>
  <c r="E400" i="27"/>
  <c r="H400" i="27" s="1"/>
  <c r="E407" i="27"/>
  <c r="H407" i="27" s="1"/>
  <c r="E411" i="27"/>
  <c r="H411" i="27" s="1"/>
  <c r="E424" i="27"/>
  <c r="H424" i="27" s="1"/>
  <c r="E431" i="27"/>
  <c r="H431" i="27" s="1"/>
  <c r="E441" i="27"/>
  <c r="H441" i="27" s="1"/>
  <c r="E444" i="27"/>
  <c r="H444" i="27" s="1"/>
  <c r="E460" i="27"/>
  <c r="H460" i="27" s="1"/>
  <c r="E464" i="27"/>
  <c r="H464" i="27" s="1"/>
  <c r="E467" i="27"/>
  <c r="H467" i="27" s="1"/>
  <c r="E485" i="27"/>
  <c r="H485" i="27" s="1"/>
  <c r="E488" i="27"/>
  <c r="H488" i="27" s="1"/>
  <c r="E491" i="27"/>
  <c r="H491" i="27" s="1"/>
  <c r="E401" i="27"/>
  <c r="H401" i="27" s="1"/>
  <c r="E405" i="27"/>
  <c r="H405" i="27" s="1"/>
  <c r="E408" i="27"/>
  <c r="H408" i="27" s="1"/>
  <c r="E412" i="27"/>
  <c r="H412" i="27" s="1"/>
  <c r="E415" i="27"/>
  <c r="H415" i="27" s="1"/>
  <c r="E429" i="27"/>
  <c r="H429" i="27" s="1"/>
  <c r="E432" i="27"/>
  <c r="H432" i="27" s="1"/>
  <c r="E448" i="27"/>
  <c r="H448" i="27" s="1"/>
  <c r="E461" i="27"/>
  <c r="H461" i="27" s="1"/>
  <c r="E475" i="27"/>
  <c r="H475" i="27" s="1"/>
  <c r="E489" i="27"/>
  <c r="H489" i="27" s="1"/>
  <c r="E492" i="27"/>
  <c r="H492" i="27" s="1"/>
  <c r="E495" i="27"/>
  <c r="H495" i="27" s="1"/>
  <c r="E391" i="27"/>
  <c r="H391" i="27" s="1"/>
  <c r="E409" i="27"/>
  <c r="H409" i="27" s="1"/>
  <c r="E419" i="27"/>
  <c r="H419" i="27" s="1"/>
  <c r="E433" i="27"/>
  <c r="H433" i="27" s="1"/>
  <c r="E436" i="27"/>
  <c r="H436" i="27"/>
  <c r="E449" i="27"/>
  <c r="H449" i="27" s="1"/>
  <c r="E455" i="27"/>
  <c r="H455" i="27"/>
  <c r="E473" i="27"/>
  <c r="H473" i="27" s="1"/>
  <c r="E479" i="27"/>
  <c r="H479" i="27" s="1"/>
  <c r="E483" i="27"/>
  <c r="H483" i="27" s="1"/>
  <c r="E493" i="27"/>
  <c r="H493" i="27" s="1"/>
  <c r="G294" i="34"/>
  <c r="H294" i="34" s="1"/>
  <c r="G294" i="7"/>
  <c r="H294" i="7" s="1"/>
  <c r="G294" i="8"/>
  <c r="E294" i="28"/>
  <c r="E294" i="31"/>
  <c r="E295" i="33"/>
  <c r="E295" i="26"/>
  <c r="E295" i="31"/>
  <c r="E469" i="7"/>
  <c r="H469" i="7" s="1"/>
  <c r="E457" i="7"/>
  <c r="H457" i="7" s="1"/>
  <c r="E449" i="7"/>
  <c r="H449" i="7" s="1"/>
  <c r="E437" i="7"/>
  <c r="H437" i="7" s="1"/>
  <c r="E433" i="7"/>
  <c r="H433" i="7" s="1"/>
  <c r="E417" i="7"/>
  <c r="H417" i="7" s="1"/>
  <c r="E409" i="7"/>
  <c r="H409" i="7" s="1"/>
  <c r="E401" i="7"/>
  <c r="H401" i="7" s="1"/>
  <c r="E393" i="7"/>
  <c r="H393" i="7" s="1"/>
  <c r="E389" i="7"/>
  <c r="H389" i="7" s="1"/>
  <c r="E381" i="7"/>
  <c r="H381" i="7" s="1"/>
  <c r="E377" i="7"/>
  <c r="H377" i="7" s="1"/>
  <c r="E369" i="7"/>
  <c r="H369" i="7" s="1"/>
  <c r="E365" i="7"/>
  <c r="H365" i="7" s="1"/>
  <c r="E357" i="7"/>
  <c r="H357" i="7" s="1"/>
  <c r="E353" i="7"/>
  <c r="H353" i="7" s="1"/>
  <c r="E345" i="7"/>
  <c r="H345" i="7" s="1"/>
  <c r="E341" i="7"/>
  <c r="H341" i="7" s="1"/>
  <c r="E337" i="7"/>
  <c r="H337" i="7" s="1"/>
  <c r="E333" i="7"/>
  <c r="H333" i="7" s="1"/>
  <c r="E321" i="7"/>
  <c r="H321" i="7" s="1"/>
  <c r="E317" i="7"/>
  <c r="H317" i="7" s="1"/>
  <c r="E309" i="7"/>
  <c r="H309" i="7" s="1"/>
  <c r="E305" i="7"/>
  <c r="H305" i="7" s="1"/>
  <c r="E301" i="7"/>
  <c r="H301" i="7" s="1"/>
  <c r="E297" i="7"/>
  <c r="H297" i="7" s="1"/>
  <c r="E497" i="8"/>
  <c r="H497" i="8" s="1"/>
  <c r="E485" i="8"/>
  <c r="H485" i="8" s="1"/>
  <c r="E477" i="8"/>
  <c r="H477" i="8" s="1"/>
  <c r="E469" i="8"/>
  <c r="H469" i="8" s="1"/>
  <c r="E441" i="8"/>
  <c r="H441" i="8" s="1"/>
  <c r="E437" i="8"/>
  <c r="H437" i="8" s="1"/>
  <c r="E433" i="8"/>
  <c r="H433" i="8" s="1"/>
  <c r="E401" i="8"/>
  <c r="H401" i="8" s="1"/>
  <c r="E393" i="8"/>
  <c r="H393" i="8" s="1"/>
  <c r="E385" i="8"/>
  <c r="H385" i="8" s="1"/>
  <c r="E357" i="8"/>
  <c r="H357" i="8" s="1"/>
  <c r="E345" i="8"/>
  <c r="H345" i="8" s="1"/>
  <c r="E341" i="8"/>
  <c r="H341" i="8" s="1"/>
  <c r="E333" i="8"/>
  <c r="H333" i="8" s="1"/>
  <c r="E329" i="8"/>
  <c r="H329" i="8" s="1"/>
  <c r="E317" i="8"/>
  <c r="H317" i="8" s="1"/>
  <c r="E313" i="8"/>
  <c r="H313" i="8" s="1"/>
  <c r="E301" i="8"/>
  <c r="H301" i="8" s="1"/>
  <c r="E297" i="8"/>
  <c r="H297" i="8" s="1"/>
  <c r="E497" i="9"/>
  <c r="H497" i="9" s="1"/>
  <c r="E485" i="9"/>
  <c r="H485" i="9" s="1"/>
  <c r="E477" i="9"/>
  <c r="H477" i="9"/>
  <c r="E469" i="9"/>
  <c r="H469" i="9" s="1"/>
  <c r="E437" i="9"/>
  <c r="H437" i="9" s="1"/>
  <c r="E433" i="9"/>
  <c r="H433" i="9" s="1"/>
  <c r="E417" i="9"/>
  <c r="H417" i="9" s="1"/>
  <c r="E401" i="9"/>
  <c r="H401" i="9" s="1"/>
  <c r="E393" i="9"/>
  <c r="H393" i="9" s="1"/>
  <c r="E389" i="9"/>
  <c r="H389" i="9" s="1"/>
  <c r="E369" i="9"/>
  <c r="H369" i="9" s="1"/>
  <c r="E357" i="9"/>
  <c r="H357" i="9" s="1"/>
  <c r="E345" i="9"/>
  <c r="H345" i="9" s="1"/>
  <c r="E333" i="9"/>
  <c r="H333" i="9" s="1"/>
  <c r="E325" i="9"/>
  <c r="H325" i="9" s="1"/>
  <c r="E295" i="5"/>
  <c r="G294" i="5"/>
  <c r="G294" i="10"/>
  <c r="E296" i="10"/>
  <c r="H296" i="10" s="1"/>
  <c r="E297" i="10"/>
  <c r="H297" i="10" s="1"/>
  <c r="E298" i="10"/>
  <c r="H298" i="10" s="1"/>
  <c r="E301" i="10"/>
  <c r="H301" i="10" s="1"/>
  <c r="E302" i="10"/>
  <c r="H302" i="10" s="1"/>
  <c r="E303" i="10"/>
  <c r="H303" i="10" s="1"/>
  <c r="E304" i="10"/>
  <c r="H304" i="10" s="1"/>
  <c r="E305" i="10"/>
  <c r="H305" i="10" s="1"/>
  <c r="E307" i="10"/>
  <c r="H307" i="10" s="1"/>
  <c r="E308" i="10"/>
  <c r="H308" i="10" s="1"/>
  <c r="E310" i="10"/>
  <c r="H310" i="10" s="1"/>
  <c r="E311" i="10"/>
  <c r="H311" i="10" s="1"/>
  <c r="E314" i="10"/>
  <c r="H314" i="10"/>
  <c r="E315" i="10"/>
  <c r="H315" i="10" s="1"/>
  <c r="E317" i="10"/>
  <c r="H317" i="10" s="1"/>
  <c r="E318" i="10"/>
  <c r="H318" i="10" s="1"/>
  <c r="E319" i="10"/>
  <c r="H319" i="10" s="1"/>
  <c r="E320" i="10"/>
  <c r="H320" i="10" s="1"/>
  <c r="E324" i="10"/>
  <c r="H324" i="10" s="1"/>
  <c r="E325" i="10"/>
  <c r="H325" i="10" s="1"/>
  <c r="E326" i="10"/>
  <c r="H326" i="10" s="1"/>
  <c r="E327" i="10"/>
  <c r="H327" i="10" s="1"/>
  <c r="E328" i="10"/>
  <c r="H328" i="10" s="1"/>
  <c r="E329" i="10"/>
  <c r="H329" i="10" s="1"/>
  <c r="E330" i="10"/>
  <c r="H330" i="10" s="1"/>
  <c r="E331" i="10"/>
  <c r="H331" i="10" s="1"/>
  <c r="E332" i="10"/>
  <c r="H332" i="10" s="1"/>
  <c r="E333" i="10"/>
  <c r="H333" i="10" s="1"/>
  <c r="E334" i="10"/>
  <c r="H334" i="10" s="1"/>
  <c r="E335" i="10"/>
  <c r="H335" i="10" s="1"/>
  <c r="E336" i="10"/>
  <c r="H336" i="10" s="1"/>
  <c r="E337" i="10"/>
  <c r="H337" i="10" s="1"/>
  <c r="E338" i="10"/>
  <c r="H338" i="10"/>
  <c r="E339" i="10"/>
  <c r="H339" i="10" s="1"/>
  <c r="E341" i="10"/>
  <c r="H341" i="10" s="1"/>
  <c r="E343" i="10"/>
  <c r="H343" i="10" s="1"/>
  <c r="E344" i="10"/>
  <c r="H344" i="10" s="1"/>
  <c r="E345" i="10"/>
  <c r="H345" i="10" s="1"/>
  <c r="E346" i="10"/>
  <c r="H346" i="10"/>
  <c r="E347" i="10"/>
  <c r="H347" i="10" s="1"/>
  <c r="E350" i="10"/>
  <c r="H350" i="10" s="1"/>
  <c r="E353" i="10"/>
  <c r="H353" i="10" s="1"/>
  <c r="E354" i="10"/>
  <c r="H354" i="10" s="1"/>
  <c r="E355" i="10"/>
  <c r="H355" i="10" s="1"/>
  <c r="E356" i="10"/>
  <c r="H356" i="10" s="1"/>
  <c r="E357" i="10"/>
  <c r="H357" i="10" s="1"/>
  <c r="E358" i="10"/>
  <c r="H358" i="10" s="1"/>
  <c r="E359" i="10"/>
  <c r="H359" i="10" s="1"/>
  <c r="E362" i="10"/>
  <c r="H362" i="10" s="1"/>
  <c r="E363" i="10"/>
  <c r="H363" i="10" s="1"/>
  <c r="E364" i="10"/>
  <c r="H364" i="10" s="1"/>
  <c r="E365" i="10"/>
  <c r="H365" i="10" s="1"/>
  <c r="E368" i="10"/>
  <c r="H368" i="10" s="1"/>
  <c r="E370" i="10"/>
  <c r="H370" i="10" s="1"/>
  <c r="E371" i="10"/>
  <c r="H371" i="10" s="1"/>
  <c r="E372" i="10"/>
  <c r="H372" i="10" s="1"/>
  <c r="E373" i="10"/>
  <c r="H373" i="10" s="1"/>
  <c r="E377" i="10"/>
  <c r="H377" i="10" s="1"/>
  <c r="E378" i="10"/>
  <c r="H378" i="10" s="1"/>
  <c r="E379" i="10"/>
  <c r="H379" i="10" s="1"/>
  <c r="E380" i="10"/>
  <c r="H380" i="10" s="1"/>
  <c r="E381" i="10"/>
  <c r="H381" i="10" s="1"/>
  <c r="E382" i="10"/>
  <c r="H382" i="10" s="1"/>
  <c r="E383" i="10"/>
  <c r="H383" i="10" s="1"/>
  <c r="E385" i="10"/>
  <c r="H385" i="10" s="1"/>
  <c r="E387" i="10"/>
  <c r="H387" i="10" s="1"/>
  <c r="E388" i="10"/>
  <c r="H388" i="10" s="1"/>
  <c r="E389" i="10"/>
  <c r="H389" i="10" s="1"/>
  <c r="E391" i="10"/>
  <c r="H391" i="10" s="1"/>
  <c r="E392" i="10"/>
  <c r="H392" i="10" s="1"/>
  <c r="E393" i="10"/>
  <c r="H393" i="10" s="1"/>
  <c r="E395" i="10"/>
  <c r="H395" i="10" s="1"/>
  <c r="E398" i="10"/>
  <c r="H398" i="10" s="1"/>
  <c r="E400" i="10"/>
  <c r="H400" i="10" s="1"/>
  <c r="E401" i="10"/>
  <c r="H401" i="10" s="1"/>
  <c r="E403" i="10"/>
  <c r="H403" i="10" s="1"/>
  <c r="E405" i="10"/>
  <c r="H405" i="10" s="1"/>
  <c r="E406" i="10"/>
  <c r="H406" i="10" s="1"/>
  <c r="E407" i="10"/>
  <c r="H407" i="10" s="1"/>
  <c r="E408" i="10"/>
  <c r="H408" i="10" s="1"/>
  <c r="E409" i="10"/>
  <c r="H409" i="10" s="1"/>
  <c r="E410" i="10"/>
  <c r="H410" i="10" s="1"/>
  <c r="E411" i="10"/>
  <c r="H411" i="10" s="1"/>
  <c r="E412" i="10"/>
  <c r="H412" i="10"/>
  <c r="E416" i="10"/>
  <c r="H416" i="10" s="1"/>
  <c r="E417" i="10"/>
  <c r="H417" i="10" s="1"/>
  <c r="E418" i="10"/>
  <c r="H418" i="10" s="1"/>
  <c r="E421" i="10"/>
  <c r="H421" i="10" s="1"/>
  <c r="E424" i="10"/>
  <c r="H424" i="10" s="1"/>
  <c r="E429" i="10"/>
  <c r="H429" i="10" s="1"/>
  <c r="E430" i="10"/>
  <c r="H430" i="10" s="1"/>
  <c r="E431" i="10"/>
  <c r="H431" i="10" s="1"/>
  <c r="E432" i="10"/>
  <c r="H432" i="10" s="1"/>
  <c r="E433" i="10"/>
  <c r="H433" i="10" s="1"/>
  <c r="E434" i="10"/>
  <c r="H434" i="10" s="1"/>
  <c r="E436" i="10"/>
  <c r="H436" i="10" s="1"/>
  <c r="E437" i="10"/>
  <c r="H437" i="10" s="1"/>
  <c r="E438" i="10"/>
  <c r="H438" i="10" s="1"/>
  <c r="E441" i="10"/>
  <c r="H441" i="10" s="1"/>
  <c r="E442" i="10"/>
  <c r="H442" i="10" s="1"/>
  <c r="E449" i="10"/>
  <c r="H449" i="10" s="1"/>
  <c r="E454" i="10"/>
  <c r="H454" i="10" s="1"/>
  <c r="E455" i="10"/>
  <c r="H455" i="10" s="1"/>
  <c r="E456" i="10"/>
  <c r="H456" i="10" s="1"/>
  <c r="E458" i="10"/>
  <c r="H458" i="10"/>
  <c r="E459" i="10"/>
  <c r="H459" i="10" s="1"/>
  <c r="E460" i="10"/>
  <c r="H460" i="10" s="1"/>
  <c r="E463" i="10"/>
  <c r="H463" i="10" s="1"/>
  <c r="E464" i="10"/>
  <c r="H464" i="10" s="1"/>
  <c r="E466" i="10"/>
  <c r="H466" i="10" s="1"/>
  <c r="E467" i="10"/>
  <c r="H467" i="10" s="1"/>
  <c r="E468" i="10"/>
  <c r="H468" i="10" s="1"/>
  <c r="E478" i="10"/>
  <c r="H478" i="10" s="1"/>
  <c r="E483" i="10"/>
  <c r="H483" i="10" s="1"/>
  <c r="E484" i="10"/>
  <c r="H484" i="10" s="1"/>
  <c r="E485" i="10"/>
  <c r="H485" i="10" s="1"/>
  <c r="E489" i="10"/>
  <c r="H489" i="10" s="1"/>
  <c r="E490" i="10"/>
  <c r="H490" i="10" s="1"/>
  <c r="E491" i="10"/>
  <c r="H491" i="10" s="1"/>
  <c r="E493" i="10"/>
  <c r="H493" i="10" s="1"/>
  <c r="E495" i="10"/>
  <c r="H495" i="10" s="1"/>
  <c r="E497" i="10"/>
  <c r="H497" i="10" s="1"/>
  <c r="E499" i="10"/>
  <c r="H499" i="10" s="1"/>
  <c r="E296" i="12"/>
  <c r="H296" i="12" s="1"/>
  <c r="E297" i="12"/>
  <c r="H297" i="12" s="1"/>
  <c r="E298" i="12"/>
  <c r="H298" i="12" s="1"/>
  <c r="E301" i="12"/>
  <c r="H301" i="12" s="1"/>
  <c r="E302" i="12"/>
  <c r="H302" i="12" s="1"/>
  <c r="E304" i="12"/>
  <c r="H304" i="12" s="1"/>
  <c r="E305" i="12"/>
  <c r="H305" i="12" s="1"/>
  <c r="E307" i="12"/>
  <c r="H307" i="12" s="1"/>
  <c r="E310" i="12"/>
  <c r="H310" i="12" s="1"/>
  <c r="E311" i="12"/>
  <c r="H311" i="12" s="1"/>
  <c r="E314" i="12"/>
  <c r="H314" i="12" s="1"/>
  <c r="E315" i="12"/>
  <c r="H315" i="12" s="1"/>
  <c r="E317" i="12"/>
  <c r="H317" i="12" s="1"/>
  <c r="E318" i="12"/>
  <c r="H318" i="12" s="1"/>
  <c r="E319" i="12"/>
  <c r="H319" i="12" s="1"/>
  <c r="E320" i="12"/>
  <c r="H320" i="12" s="1"/>
  <c r="E326" i="12"/>
  <c r="H326" i="12" s="1"/>
  <c r="E330" i="12"/>
  <c r="H330" i="12" s="1"/>
  <c r="E334" i="12"/>
  <c r="H334" i="12" s="1"/>
  <c r="E338" i="12"/>
  <c r="H338" i="12" s="1"/>
  <c r="E346" i="12"/>
  <c r="H346" i="12" s="1"/>
  <c r="E350" i="12"/>
  <c r="H350" i="12" s="1"/>
  <c r="E354" i="12"/>
  <c r="H354" i="12" s="1"/>
  <c r="E358" i="12"/>
  <c r="H358" i="12" s="1"/>
  <c r="E362" i="12"/>
  <c r="H362" i="12" s="1"/>
  <c r="E366" i="12"/>
  <c r="H366" i="12" s="1"/>
  <c r="E370" i="12"/>
  <c r="H370" i="12" s="1"/>
  <c r="E378" i="12"/>
  <c r="H378" i="12" s="1"/>
  <c r="E390" i="12"/>
  <c r="H390" i="12" s="1"/>
  <c r="E398" i="12"/>
  <c r="H398" i="12" s="1"/>
  <c r="E406" i="12"/>
  <c r="H406" i="12" s="1"/>
  <c r="E422" i="12"/>
  <c r="H422" i="12" s="1"/>
  <c r="E434" i="12"/>
  <c r="H434" i="12"/>
  <c r="E438" i="12"/>
  <c r="H438" i="12" s="1"/>
  <c r="E442" i="12"/>
  <c r="H442" i="12" s="1"/>
  <c r="E446" i="12"/>
  <c r="H446" i="12" s="1"/>
  <c r="E294" i="12"/>
  <c r="E323" i="12"/>
  <c r="H323" i="12" s="1"/>
  <c r="E327" i="12"/>
  <c r="H327" i="12" s="1"/>
  <c r="E335" i="12"/>
  <c r="H335" i="12" s="1"/>
  <c r="E339" i="12"/>
  <c r="H339" i="12" s="1"/>
  <c r="E343" i="12"/>
  <c r="H343" i="12" s="1"/>
  <c r="E347" i="12"/>
  <c r="H347" i="12" s="1"/>
  <c r="E359" i="12"/>
  <c r="H359" i="12"/>
  <c r="E363" i="12"/>
  <c r="H363" i="12" s="1"/>
  <c r="E371" i="12"/>
  <c r="H371" i="12" s="1"/>
  <c r="E375" i="12"/>
  <c r="H375" i="12" s="1"/>
  <c r="E379" i="12"/>
  <c r="H379" i="12" s="1"/>
  <c r="E387" i="12"/>
  <c r="H387" i="12" s="1"/>
  <c r="E391" i="12"/>
  <c r="H391" i="12" s="1"/>
  <c r="E403" i="12"/>
  <c r="H403" i="12" s="1"/>
  <c r="E407" i="12"/>
  <c r="H407" i="12" s="1"/>
  <c r="E411" i="12"/>
  <c r="H411" i="12" s="1"/>
  <c r="E435" i="12"/>
  <c r="H435" i="12" s="1"/>
  <c r="E458" i="12"/>
  <c r="H458" i="12" s="1"/>
  <c r="E460" i="12"/>
  <c r="H460" i="12" s="1"/>
  <c r="E463" i="12"/>
  <c r="H463" i="12" s="1"/>
  <c r="E464" i="12"/>
  <c r="H464" i="12" s="1"/>
  <c r="E466" i="12"/>
  <c r="H466" i="12" s="1"/>
  <c r="E467" i="12"/>
  <c r="H467" i="12" s="1"/>
  <c r="E468" i="12"/>
  <c r="H468" i="12" s="1"/>
  <c r="E476" i="12"/>
  <c r="H476" i="12" s="1"/>
  <c r="E477" i="12"/>
  <c r="H477" i="12" s="1"/>
  <c r="E478" i="12"/>
  <c r="H478" i="12" s="1"/>
  <c r="E480" i="12"/>
  <c r="H480" i="12"/>
  <c r="E483" i="12"/>
  <c r="H483" i="12" s="1"/>
  <c r="E484" i="12"/>
  <c r="H484" i="12" s="1"/>
  <c r="E485" i="12"/>
  <c r="H485" i="12" s="1"/>
  <c r="E491" i="12"/>
  <c r="H491" i="12" s="1"/>
  <c r="E492" i="12"/>
  <c r="H492" i="12" s="1"/>
  <c r="E493" i="12"/>
  <c r="H493" i="12" s="1"/>
  <c r="E497" i="12"/>
  <c r="H497" i="12" s="1"/>
  <c r="E324" i="12"/>
  <c r="H324" i="12" s="1"/>
  <c r="E328" i="12"/>
  <c r="H328" i="12" s="1"/>
  <c r="E332" i="12"/>
  <c r="H332" i="12" s="1"/>
  <c r="E336" i="12"/>
  <c r="H336" i="12" s="1"/>
  <c r="E340" i="12"/>
  <c r="H340" i="12" s="1"/>
  <c r="E344" i="12"/>
  <c r="H344" i="12" s="1"/>
  <c r="E356" i="12"/>
  <c r="H356" i="12" s="1"/>
  <c r="E364" i="12"/>
  <c r="H364" i="12" s="1"/>
  <c r="E372" i="12"/>
  <c r="H372" i="12" s="1"/>
  <c r="E376" i="12"/>
  <c r="H376" i="12" s="1"/>
  <c r="E380" i="12"/>
  <c r="H380" i="12" s="1"/>
  <c r="E392" i="12"/>
  <c r="H392" i="12" s="1"/>
  <c r="E408" i="12"/>
  <c r="H408" i="12" s="1"/>
  <c r="E412" i="12"/>
  <c r="H412" i="12" s="1"/>
  <c r="E428" i="12"/>
  <c r="H428" i="12" s="1"/>
  <c r="E432" i="12"/>
  <c r="H432" i="12" s="1"/>
  <c r="E436" i="12"/>
  <c r="H436" i="12" s="1"/>
  <c r="E333" i="12"/>
  <c r="H333" i="12" s="1"/>
  <c r="E337" i="12"/>
  <c r="H337" i="12" s="1"/>
  <c r="E341" i="12"/>
  <c r="H341" i="12" s="1"/>
  <c r="E345" i="12"/>
  <c r="H345" i="12" s="1"/>
  <c r="E353" i="12"/>
  <c r="H353" i="12" s="1"/>
  <c r="E357" i="12"/>
  <c r="H357" i="12" s="1"/>
  <c r="E365" i="12"/>
  <c r="H365" i="12" s="1"/>
  <c r="E369" i="12"/>
  <c r="H369" i="12" s="1"/>
  <c r="E377" i="12"/>
  <c r="H377" i="12" s="1"/>
  <c r="E381" i="12"/>
  <c r="H381" i="12" s="1"/>
  <c r="E385" i="12"/>
  <c r="H385" i="12" s="1"/>
  <c r="E389" i="12"/>
  <c r="H389" i="12" s="1"/>
  <c r="E393" i="12"/>
  <c r="H393" i="12" s="1"/>
  <c r="E401" i="12"/>
  <c r="H401" i="12" s="1"/>
  <c r="E405" i="12"/>
  <c r="H405" i="12" s="1"/>
  <c r="E409" i="12"/>
  <c r="H409" i="12" s="1"/>
  <c r="E413" i="12"/>
  <c r="H413" i="12" s="1"/>
  <c r="E417" i="12"/>
  <c r="H417" i="12" s="1"/>
  <c r="E429" i="12"/>
  <c r="H429" i="12" s="1"/>
  <c r="E433" i="12"/>
  <c r="H433" i="12" s="1"/>
  <c r="E437" i="12"/>
  <c r="H437" i="12" s="1"/>
  <c r="E303" i="13"/>
  <c r="H303" i="13" s="1"/>
  <c r="E307" i="13"/>
  <c r="H307" i="13" s="1"/>
  <c r="E311" i="13"/>
  <c r="H311" i="13" s="1"/>
  <c r="E315" i="13"/>
  <c r="H315" i="13" s="1"/>
  <c r="E319" i="13"/>
  <c r="H319" i="13" s="1"/>
  <c r="E323" i="13"/>
  <c r="H323" i="13" s="1"/>
  <c r="E327" i="13"/>
  <c r="H327" i="13" s="1"/>
  <c r="E335" i="13"/>
  <c r="H335" i="13" s="1"/>
  <c r="E339" i="13"/>
  <c r="H339" i="13" s="1"/>
  <c r="E343" i="13"/>
  <c r="H343" i="13" s="1"/>
  <c r="E347" i="13"/>
  <c r="H347" i="13" s="1"/>
  <c r="E359" i="13"/>
  <c r="H359" i="13" s="1"/>
  <c r="E363" i="13"/>
  <c r="H363" i="13" s="1"/>
  <c r="E371" i="13"/>
  <c r="H371" i="13" s="1"/>
  <c r="E375" i="13"/>
  <c r="H375" i="13" s="1"/>
  <c r="E379" i="13"/>
  <c r="H379" i="13" s="1"/>
  <c r="E387" i="13"/>
  <c r="H387" i="13" s="1"/>
  <c r="E391" i="13"/>
  <c r="H391" i="13" s="1"/>
  <c r="E403" i="13"/>
  <c r="H403" i="13" s="1"/>
  <c r="E407" i="13"/>
  <c r="H407" i="13" s="1"/>
  <c r="E411" i="13"/>
  <c r="H411" i="13" s="1"/>
  <c r="E439" i="13"/>
  <c r="H439" i="13" s="1"/>
  <c r="E447" i="13"/>
  <c r="H447" i="13" s="1"/>
  <c r="E455" i="13"/>
  <c r="H455" i="13" s="1"/>
  <c r="E296" i="13"/>
  <c r="H296" i="13" s="1"/>
  <c r="E304" i="13"/>
  <c r="H304" i="13" s="1"/>
  <c r="E308" i="13"/>
  <c r="H308" i="13" s="1"/>
  <c r="E324" i="13"/>
  <c r="H324" i="13" s="1"/>
  <c r="E332" i="13"/>
  <c r="H332" i="13" s="1"/>
  <c r="E340" i="13"/>
  <c r="H340" i="13" s="1"/>
  <c r="E344" i="13"/>
  <c r="H344" i="13" s="1"/>
  <c r="E348" i="13"/>
  <c r="H348" i="13" s="1"/>
  <c r="E372" i="13"/>
  <c r="H372" i="13" s="1"/>
  <c r="E380" i="13"/>
  <c r="H380" i="13" s="1"/>
  <c r="E392" i="13"/>
  <c r="H392" i="13" s="1"/>
  <c r="E400" i="13"/>
  <c r="H400" i="13" s="1"/>
  <c r="E408" i="13"/>
  <c r="H408" i="13" s="1"/>
  <c r="E412" i="13"/>
  <c r="H412" i="13" s="1"/>
  <c r="E420" i="13"/>
  <c r="H420" i="13" s="1"/>
  <c r="E428" i="13"/>
  <c r="H428" i="13" s="1"/>
  <c r="E436" i="13"/>
  <c r="H436" i="13" s="1"/>
  <c r="E448" i="13"/>
  <c r="H448" i="13" s="1"/>
  <c r="E297" i="13"/>
  <c r="H297" i="13" s="1"/>
  <c r="E301" i="13"/>
  <c r="H301" i="13" s="1"/>
  <c r="E309" i="13"/>
  <c r="H309" i="13" s="1"/>
  <c r="E317" i="13"/>
  <c r="H317" i="13" s="1"/>
  <c r="E329" i="13"/>
  <c r="H329" i="13" s="1"/>
  <c r="E333" i="13"/>
  <c r="H333" i="13" s="1"/>
  <c r="E337" i="13"/>
  <c r="H337" i="13" s="1"/>
  <c r="E341" i="13"/>
  <c r="H341" i="13" s="1"/>
  <c r="E345" i="13"/>
  <c r="H345" i="13" s="1"/>
  <c r="E357" i="13"/>
  <c r="H357" i="13" s="1"/>
  <c r="E369" i="13"/>
  <c r="H369" i="13" s="1"/>
  <c r="E377" i="13"/>
  <c r="H377" i="13" s="1"/>
  <c r="E393" i="13"/>
  <c r="H393" i="13" s="1"/>
  <c r="E401" i="13"/>
  <c r="H401" i="13" s="1"/>
  <c r="E417" i="13"/>
  <c r="H417" i="13" s="1"/>
  <c r="E429" i="13"/>
  <c r="H429" i="13" s="1"/>
  <c r="E437" i="13"/>
  <c r="H437" i="13" s="1"/>
  <c r="E441" i="13"/>
  <c r="H441" i="13"/>
  <c r="E453" i="13"/>
  <c r="H453" i="13" s="1"/>
  <c r="E461" i="13"/>
  <c r="H461" i="13" s="1"/>
  <c r="E473" i="13"/>
  <c r="H473" i="13" s="1"/>
  <c r="E483" i="13"/>
  <c r="H483" i="13" s="1"/>
  <c r="E484" i="13"/>
  <c r="H484" i="13" s="1"/>
  <c r="E485" i="13"/>
  <c r="H485" i="13" s="1"/>
  <c r="E486" i="13"/>
  <c r="H486" i="13" s="1"/>
  <c r="E490" i="13"/>
  <c r="H490" i="13" s="1"/>
  <c r="E491" i="13"/>
  <c r="H491" i="13" s="1"/>
  <c r="E493" i="13"/>
  <c r="H493" i="13" s="1"/>
  <c r="E497" i="13"/>
  <c r="H497" i="13" s="1"/>
  <c r="E298" i="13"/>
  <c r="H298" i="13" s="1"/>
  <c r="E302" i="13"/>
  <c r="H302" i="13" s="1"/>
  <c r="E310" i="13"/>
  <c r="H310" i="13" s="1"/>
  <c r="E314" i="13"/>
  <c r="H314" i="13" s="1"/>
  <c r="E318" i="13"/>
  <c r="H318" i="13" s="1"/>
  <c r="E326" i="13"/>
  <c r="H326" i="13" s="1"/>
  <c r="E330" i="13"/>
  <c r="H330" i="13" s="1"/>
  <c r="E334" i="13"/>
  <c r="H334" i="13" s="1"/>
  <c r="E338" i="13"/>
  <c r="H338" i="13" s="1"/>
  <c r="E346" i="13"/>
  <c r="H346" i="13" s="1"/>
  <c r="E350" i="13"/>
  <c r="H350" i="13" s="1"/>
  <c r="E354" i="13"/>
  <c r="H354" i="13" s="1"/>
  <c r="E358" i="13"/>
  <c r="H358" i="13" s="1"/>
  <c r="E366" i="13"/>
  <c r="H366" i="13" s="1"/>
  <c r="E370" i="13"/>
  <c r="H370" i="13" s="1"/>
  <c r="E378" i="13"/>
  <c r="H378" i="13" s="1"/>
  <c r="E406" i="13"/>
  <c r="H406" i="13" s="1"/>
  <c r="E422" i="13"/>
  <c r="H422" i="13" s="1"/>
  <c r="E430" i="13"/>
  <c r="H430" i="13" s="1"/>
  <c r="E434" i="13"/>
  <c r="H434" i="13" s="1"/>
  <c r="E442" i="13"/>
  <c r="H442" i="13" s="1"/>
  <c r="E466" i="13"/>
  <c r="H466" i="13" s="1"/>
  <c r="E478" i="13"/>
  <c r="H478" i="13" s="1"/>
  <c r="E468" i="13"/>
  <c r="H468" i="13" s="1"/>
  <c r="E475" i="13"/>
  <c r="H475" i="13" s="1"/>
  <c r="E295" i="13"/>
  <c r="E460" i="13"/>
  <c r="H460" i="13" s="1"/>
  <c r="E463" i="13"/>
  <c r="H463" i="13" s="1"/>
  <c r="E464" i="13"/>
  <c r="H464" i="13" s="1"/>
  <c r="E467" i="13"/>
  <c r="H467" i="13" s="1"/>
  <c r="E307" i="17"/>
  <c r="H307" i="17" s="1"/>
  <c r="E310" i="17"/>
  <c r="H310" i="17" s="1"/>
  <c r="E354" i="17"/>
  <c r="H354" i="17" s="1"/>
  <c r="E372" i="17"/>
  <c r="H372" i="17" s="1"/>
  <c r="E378" i="17"/>
  <c r="H378" i="17" s="1"/>
  <c r="E393" i="17"/>
  <c r="H393" i="17" s="1"/>
  <c r="E412" i="17"/>
  <c r="H412" i="17" s="1"/>
  <c r="E463" i="17"/>
  <c r="H463" i="17" s="1"/>
  <c r="E295" i="17"/>
  <c r="E294" i="17"/>
  <c r="E297" i="20"/>
  <c r="E298" i="20"/>
  <c r="E307" i="20"/>
  <c r="E314" i="20"/>
  <c r="H314" i="20" s="1"/>
  <c r="E317" i="20"/>
  <c r="E318" i="20"/>
  <c r="E323" i="20"/>
  <c r="H323" i="20" s="1"/>
  <c r="E326" i="20"/>
  <c r="E332" i="20"/>
  <c r="E335" i="20"/>
  <c r="E338" i="20"/>
  <c r="H338" i="20" s="1"/>
  <c r="E354" i="20"/>
  <c r="H354" i="20" s="1"/>
  <c r="E358" i="20"/>
  <c r="E363" i="20"/>
  <c r="H363" i="20" s="1"/>
  <c r="E380" i="20"/>
  <c r="E405" i="20"/>
  <c r="E459" i="20"/>
  <c r="E467" i="20"/>
  <c r="H467" i="20" s="1"/>
  <c r="E468" i="20"/>
  <c r="H468" i="20" s="1"/>
  <c r="E484" i="20"/>
  <c r="E485" i="20"/>
  <c r="H485" i="20" s="1"/>
  <c r="E487" i="20"/>
  <c r="H487" i="20" s="1"/>
  <c r="E492" i="20"/>
  <c r="H492" i="20" s="1"/>
  <c r="E319" i="22"/>
  <c r="H319" i="22" s="1"/>
  <c r="E323" i="22"/>
  <c r="H323" i="22" s="1"/>
  <c r="E327" i="22"/>
  <c r="H327" i="22" s="1"/>
  <c r="E335" i="22"/>
  <c r="H335" i="22" s="1"/>
  <c r="E339" i="22"/>
  <c r="H339" i="22" s="1"/>
  <c r="E343" i="22"/>
  <c r="H343" i="22" s="1"/>
  <c r="E347" i="22"/>
  <c r="H347" i="22" s="1"/>
  <c r="E351" i="22"/>
  <c r="H351" i="22" s="1"/>
  <c r="E359" i="22"/>
  <c r="H359" i="22" s="1"/>
  <c r="E363" i="22"/>
  <c r="H363" i="22" s="1"/>
  <c r="E368" i="22"/>
  <c r="H368" i="22" s="1"/>
  <c r="E369" i="22"/>
  <c r="H369" i="22" s="1"/>
  <c r="E370" i="22"/>
  <c r="H370" i="22" s="1"/>
  <c r="E377" i="22"/>
  <c r="H377" i="22" s="1"/>
  <c r="E378" i="22"/>
  <c r="H378" i="22" s="1"/>
  <c r="E380" i="22"/>
  <c r="H380" i="22" s="1"/>
  <c r="E381" i="22"/>
  <c r="H381" i="22" s="1"/>
  <c r="E385" i="22"/>
  <c r="H385" i="22" s="1"/>
  <c r="E387" i="22"/>
  <c r="H387" i="22" s="1"/>
  <c r="E389" i="22"/>
  <c r="H389" i="22" s="1"/>
  <c r="E392" i="22"/>
  <c r="H392" i="22" s="1"/>
  <c r="E393" i="22"/>
  <c r="H393" i="22" s="1"/>
  <c r="E401" i="22"/>
  <c r="H401" i="22" s="1"/>
  <c r="E403" i="22"/>
  <c r="H403" i="22" s="1"/>
  <c r="E406" i="22"/>
  <c r="H406" i="22" s="1"/>
  <c r="E408" i="22"/>
  <c r="H408" i="22" s="1"/>
  <c r="E411" i="22"/>
  <c r="H411" i="22" s="1"/>
  <c r="E412" i="22"/>
  <c r="H412" i="22" s="1"/>
  <c r="E419" i="22"/>
  <c r="H419" i="22" s="1"/>
  <c r="E420" i="22"/>
  <c r="H420" i="22" s="1"/>
  <c r="E426" i="22"/>
  <c r="H426" i="22" s="1"/>
  <c r="E428" i="22"/>
  <c r="H428" i="22" s="1"/>
  <c r="E431" i="22"/>
  <c r="H431" i="22" s="1"/>
  <c r="E432" i="22"/>
  <c r="H432" i="22" s="1"/>
  <c r="E434" i="22"/>
  <c r="H434" i="22" s="1"/>
  <c r="E435" i="22"/>
  <c r="H435" i="22" s="1"/>
  <c r="E437" i="22"/>
  <c r="H437" i="22" s="1"/>
  <c r="E440" i="22"/>
  <c r="H440" i="22" s="1"/>
  <c r="E441" i="22"/>
  <c r="H441" i="22" s="1"/>
  <c r="E442" i="22"/>
  <c r="H442" i="22" s="1"/>
  <c r="E443" i="22"/>
  <c r="H443" i="22" s="1"/>
  <c r="E444" i="22"/>
  <c r="H444" i="22" s="1"/>
  <c r="E446" i="22"/>
  <c r="H446" i="22" s="1"/>
  <c r="E450" i="22"/>
  <c r="H450" i="22" s="1"/>
  <c r="E460" i="22"/>
  <c r="H460" i="22" s="1"/>
  <c r="E463" i="22"/>
  <c r="H463" i="22" s="1"/>
  <c r="E464" i="22"/>
  <c r="H464" i="22" s="1"/>
  <c r="E467" i="22"/>
  <c r="H467" i="22" s="1"/>
  <c r="E468" i="22"/>
  <c r="H468" i="22" s="1"/>
  <c r="E470" i="22"/>
  <c r="H470" i="22" s="1"/>
  <c r="E478" i="22"/>
  <c r="H478" i="22" s="1"/>
  <c r="E480" i="22"/>
  <c r="H480" i="22" s="1"/>
  <c r="E483" i="22"/>
  <c r="H483" i="22" s="1"/>
  <c r="E484" i="22"/>
  <c r="H484" i="22" s="1"/>
  <c r="E485" i="22"/>
  <c r="H485" i="22" s="1"/>
  <c r="E490" i="22"/>
  <c r="H490" i="22" s="1"/>
  <c r="E491" i="22"/>
  <c r="H491" i="22" s="1"/>
  <c r="E493" i="22"/>
  <c r="H493" i="22" s="1"/>
  <c r="E495" i="22"/>
  <c r="H495" i="22" s="1"/>
  <c r="E497" i="22"/>
  <c r="H497" i="22" s="1"/>
  <c r="E328" i="22"/>
  <c r="H328" i="22" s="1"/>
  <c r="E332" i="22"/>
  <c r="H332" i="22" s="1"/>
  <c r="E344" i="22"/>
  <c r="H344" i="22" s="1"/>
  <c r="E356" i="22"/>
  <c r="H356" i="22" s="1"/>
  <c r="E321" i="22"/>
  <c r="H321" i="22" s="1"/>
  <c r="E325" i="22"/>
  <c r="H325" i="22" s="1"/>
  <c r="E329" i="22"/>
  <c r="H329" i="22" s="1"/>
  <c r="E333" i="22"/>
  <c r="H333" i="22" s="1"/>
  <c r="E345" i="22"/>
  <c r="H345" i="22" s="1"/>
  <c r="E353" i="22"/>
  <c r="H353" i="22" s="1"/>
  <c r="E357" i="22"/>
  <c r="H357" i="22" s="1"/>
  <c r="E296" i="22"/>
  <c r="H296" i="22" s="1"/>
  <c r="E297" i="22"/>
  <c r="H297" i="22" s="1"/>
  <c r="E298" i="22"/>
  <c r="H298" i="22" s="1"/>
  <c r="E301" i="22"/>
  <c r="H301" i="22" s="1"/>
  <c r="E302" i="22"/>
  <c r="H302" i="22" s="1"/>
  <c r="E304" i="22"/>
  <c r="H304" i="22" s="1"/>
  <c r="E305" i="22"/>
  <c r="H305" i="22" s="1"/>
  <c r="E307" i="22"/>
  <c r="H307" i="22" s="1"/>
  <c r="E310" i="22"/>
  <c r="H310" i="22" s="1"/>
  <c r="E311" i="22"/>
  <c r="H311" i="22" s="1"/>
  <c r="E314" i="22"/>
  <c r="H314" i="22" s="1"/>
  <c r="E315" i="22"/>
  <c r="H315" i="22" s="1"/>
  <c r="E317" i="22"/>
  <c r="H317" i="22" s="1"/>
  <c r="E318" i="22"/>
  <c r="H318" i="22" s="1"/>
  <c r="E326" i="22"/>
  <c r="H326" i="22" s="1"/>
  <c r="E330" i="22"/>
  <c r="H330" i="22" s="1"/>
  <c r="E334" i="22"/>
  <c r="H334" i="22" s="1"/>
  <c r="E346" i="22"/>
  <c r="H346" i="22" s="1"/>
  <c r="E350" i="22"/>
  <c r="H350" i="22" s="1"/>
  <c r="E354" i="22"/>
  <c r="H354" i="22" s="1"/>
  <c r="E358" i="22"/>
  <c r="H358" i="22" s="1"/>
  <c r="E294" i="22"/>
  <c r="E296" i="23"/>
  <c r="H296" i="23" s="1"/>
  <c r="E304" i="23"/>
  <c r="H304" i="23" s="1"/>
  <c r="E308" i="23"/>
  <c r="H308" i="23" s="1"/>
  <c r="E328" i="23"/>
  <c r="H328" i="23" s="1"/>
  <c r="E332" i="23"/>
  <c r="H332" i="23" s="1"/>
  <c r="E364" i="23"/>
  <c r="H364" i="23" s="1"/>
  <c r="E372" i="23"/>
  <c r="H372" i="23" s="1"/>
  <c r="E388" i="23"/>
  <c r="H388" i="23" s="1"/>
  <c r="E297" i="23"/>
  <c r="H297" i="23" s="1"/>
  <c r="E301" i="23"/>
  <c r="H301" i="23" s="1"/>
  <c r="E317" i="23"/>
  <c r="H317" i="23" s="1"/>
  <c r="E321" i="23"/>
  <c r="H321" i="23" s="1"/>
  <c r="E325" i="23"/>
  <c r="H325" i="23" s="1"/>
  <c r="E329" i="23"/>
  <c r="H329" i="23" s="1"/>
  <c r="E333" i="23"/>
  <c r="H333" i="23" s="1"/>
  <c r="E337" i="23"/>
  <c r="H337" i="23" s="1"/>
  <c r="E341" i="23"/>
  <c r="H341" i="23" s="1"/>
  <c r="E345" i="23"/>
  <c r="H345" i="23" s="1"/>
  <c r="E357" i="23"/>
  <c r="H357" i="23" s="1"/>
  <c r="E365" i="23"/>
  <c r="H365" i="23" s="1"/>
  <c r="E377" i="23"/>
  <c r="H377" i="23" s="1"/>
  <c r="E298" i="23"/>
  <c r="H298" i="23" s="1"/>
  <c r="E302" i="23"/>
  <c r="H302" i="23" s="1"/>
  <c r="E310" i="23"/>
  <c r="H310" i="23" s="1"/>
  <c r="E314" i="23"/>
  <c r="H314" i="23" s="1"/>
  <c r="E318" i="23"/>
  <c r="H318" i="23" s="1"/>
  <c r="E326" i="23"/>
  <c r="H326" i="23" s="1"/>
  <c r="E330" i="23"/>
  <c r="H330" i="23" s="1"/>
  <c r="E334" i="23"/>
  <c r="H334" i="23" s="1"/>
  <c r="E350" i="23"/>
  <c r="H350" i="23" s="1"/>
  <c r="E354" i="23"/>
  <c r="H354" i="23" s="1"/>
  <c r="E358" i="23"/>
  <c r="H358" i="23" s="1"/>
  <c r="E366" i="23"/>
  <c r="H366" i="23" s="1"/>
  <c r="E378" i="23"/>
  <c r="H378" i="23" s="1"/>
  <c r="E390" i="23"/>
  <c r="H390" i="23" s="1"/>
  <c r="E303" i="23"/>
  <c r="H303" i="23" s="1"/>
  <c r="E307" i="23"/>
  <c r="H307" i="23" s="1"/>
  <c r="E319" i="23"/>
  <c r="H319" i="23" s="1"/>
  <c r="E323" i="23"/>
  <c r="H323" i="23" s="1"/>
  <c r="E327" i="23"/>
  <c r="H327" i="23" s="1"/>
  <c r="E335" i="23"/>
  <c r="H335" i="23" s="1"/>
  <c r="E339" i="23"/>
  <c r="H339" i="23" s="1"/>
  <c r="E343" i="23"/>
  <c r="H343" i="23" s="1"/>
  <c r="E347" i="23"/>
  <c r="H347" i="23" s="1"/>
  <c r="E363" i="23"/>
  <c r="H363" i="23" s="1"/>
  <c r="E375" i="23"/>
  <c r="H375" i="23" s="1"/>
  <c r="E387" i="23"/>
  <c r="H387" i="23" s="1"/>
  <c r="E393" i="23"/>
  <c r="H393" i="23" s="1"/>
  <c r="E398" i="23"/>
  <c r="H398" i="23" s="1"/>
  <c r="E401" i="23"/>
  <c r="H401" i="23" s="1"/>
  <c r="E406" i="23"/>
  <c r="H406" i="23" s="1"/>
  <c r="E408" i="23"/>
  <c r="H408" i="23" s="1"/>
  <c r="E410" i="23"/>
  <c r="H410" i="23" s="1"/>
  <c r="E411" i="23"/>
  <c r="H411" i="23" s="1"/>
  <c r="E412" i="23"/>
  <c r="H412" i="23" s="1"/>
  <c r="E415" i="23"/>
  <c r="H415" i="23" s="1"/>
  <c r="E417" i="23"/>
  <c r="H417" i="23" s="1"/>
  <c r="E418" i="23"/>
  <c r="H418" i="23" s="1"/>
  <c r="E432" i="23"/>
  <c r="H432" i="23" s="1"/>
  <c r="E433" i="23"/>
  <c r="H433" i="23" s="1"/>
  <c r="E437" i="23"/>
  <c r="H437" i="23" s="1"/>
  <c r="E439" i="23"/>
  <c r="H439" i="23" s="1"/>
  <c r="E447" i="23"/>
  <c r="H447" i="23" s="1"/>
  <c r="E460" i="23"/>
  <c r="H460" i="23" s="1"/>
  <c r="E463" i="23"/>
  <c r="H463" i="23" s="1"/>
  <c r="E464" i="23"/>
  <c r="H464" i="23" s="1"/>
  <c r="E467" i="23"/>
  <c r="H467" i="23" s="1"/>
  <c r="E473" i="23"/>
  <c r="H473" i="23" s="1"/>
  <c r="E475" i="23"/>
  <c r="H475" i="23" s="1"/>
  <c r="E478" i="23"/>
  <c r="H478" i="23" s="1"/>
  <c r="E480" i="23"/>
  <c r="H480" i="23" s="1"/>
  <c r="E483" i="23"/>
  <c r="H483" i="23" s="1"/>
  <c r="E484" i="23"/>
  <c r="H484" i="23" s="1"/>
  <c r="E485" i="23"/>
  <c r="H485" i="23" s="1"/>
  <c r="E491" i="23"/>
  <c r="H491" i="23" s="1"/>
  <c r="E492" i="23"/>
  <c r="H492" i="23" s="1"/>
  <c r="E493" i="23"/>
  <c r="H493" i="23" s="1"/>
  <c r="E497" i="23"/>
  <c r="E295" i="8"/>
  <c r="E295" i="30"/>
  <c r="E494" i="34"/>
  <c r="H494" i="34" s="1"/>
  <c r="E485" i="34"/>
  <c r="H485" i="34" s="1"/>
  <c r="E483" i="34"/>
  <c r="H483" i="34" s="1"/>
  <c r="E467" i="34"/>
  <c r="H467" i="34" s="1"/>
  <c r="E433" i="34"/>
  <c r="H433" i="34" s="1"/>
  <c r="E432" i="34"/>
  <c r="H432" i="34" s="1"/>
  <c r="E429" i="34"/>
  <c r="H429" i="34" s="1"/>
  <c r="E372" i="34"/>
  <c r="H372" i="34" s="1"/>
  <c r="E371" i="34"/>
  <c r="H371" i="34" s="1"/>
  <c r="E370" i="34"/>
  <c r="H370" i="34" s="1"/>
  <c r="E369" i="34"/>
  <c r="H369" i="34" s="1"/>
  <c r="E368" i="34"/>
  <c r="H368" i="34" s="1"/>
  <c r="E363" i="34"/>
  <c r="H363" i="34" s="1"/>
  <c r="E359" i="34"/>
  <c r="H359" i="34" s="1"/>
  <c r="E358" i="34"/>
  <c r="H358" i="34" s="1"/>
  <c r="E357" i="34"/>
  <c r="H357" i="34" s="1"/>
  <c r="E356" i="34"/>
  <c r="H356" i="34" s="1"/>
  <c r="E354" i="34"/>
  <c r="H354" i="34" s="1"/>
  <c r="E340" i="34"/>
  <c r="H340" i="34" s="1"/>
  <c r="E335" i="34"/>
  <c r="H335" i="34" s="1"/>
  <c r="E332" i="34"/>
  <c r="H332" i="34" s="1"/>
  <c r="E330" i="34"/>
  <c r="H330" i="34" s="1"/>
  <c r="E328" i="34"/>
  <c r="H328" i="34" s="1"/>
  <c r="E318" i="34"/>
  <c r="H318" i="34" s="1"/>
  <c r="E315" i="34"/>
  <c r="H315" i="34" s="1"/>
  <c r="E314" i="34"/>
  <c r="H314" i="34" s="1"/>
  <c r="E311" i="34"/>
  <c r="H311" i="34" s="1"/>
  <c r="E310" i="34"/>
  <c r="H310" i="34" s="1"/>
  <c r="E307" i="34"/>
  <c r="H307" i="34" s="1"/>
  <c r="E301" i="34"/>
  <c r="H301" i="34" s="1"/>
  <c r="E296" i="34"/>
  <c r="H296" i="34" s="1"/>
  <c r="E499" i="5"/>
  <c r="H499" i="5" s="1"/>
  <c r="E498" i="5"/>
  <c r="H498" i="5" s="1"/>
  <c r="E497" i="5"/>
  <c r="H497" i="5" s="1"/>
  <c r="E493" i="5"/>
  <c r="H493" i="5"/>
  <c r="E492" i="5"/>
  <c r="H492" i="5" s="1"/>
  <c r="E491" i="5"/>
  <c r="H491" i="5" s="1"/>
  <c r="E490" i="5"/>
  <c r="H490" i="5" s="1"/>
  <c r="E487" i="5"/>
  <c r="H487" i="5" s="1"/>
  <c r="E486" i="5"/>
  <c r="H486" i="5" s="1"/>
  <c r="E485" i="5"/>
  <c r="H485" i="5" s="1"/>
  <c r="E484" i="5"/>
  <c r="H484" i="5" s="1"/>
  <c r="E483" i="5"/>
  <c r="H483" i="5" s="1"/>
  <c r="E480" i="5"/>
  <c r="H480" i="5" s="1"/>
  <c r="E478" i="5"/>
  <c r="H478" i="5" s="1"/>
  <c r="E477" i="5"/>
  <c r="H477" i="5" s="1"/>
  <c r="E476" i="5"/>
  <c r="H476" i="5" s="1"/>
  <c r="E475" i="5"/>
  <c r="H475" i="5" s="1"/>
  <c r="E474" i="5"/>
  <c r="H474" i="5" s="1"/>
  <c r="E473" i="5"/>
  <c r="H473" i="5" s="1"/>
  <c r="E470" i="5"/>
  <c r="H470" i="5" s="1"/>
  <c r="E469" i="5"/>
  <c r="H469" i="5" s="1"/>
  <c r="E468" i="5"/>
  <c r="H468" i="5" s="1"/>
  <c r="E467" i="5"/>
  <c r="H467" i="5" s="1"/>
  <c r="E466" i="5"/>
  <c r="H466" i="5" s="1"/>
  <c r="E465" i="5"/>
  <c r="H465" i="5" s="1"/>
  <c r="E464" i="5"/>
  <c r="H464" i="5" s="1"/>
  <c r="E463" i="5"/>
  <c r="H463" i="5" s="1"/>
  <c r="E462" i="5"/>
  <c r="H462" i="5" s="1"/>
  <c r="E461" i="5"/>
  <c r="H461" i="5" s="1"/>
  <c r="E460" i="5"/>
  <c r="H460" i="5" s="1"/>
  <c r="E459" i="5"/>
  <c r="H459" i="5" s="1"/>
  <c r="E458" i="5"/>
  <c r="H458" i="5" s="1"/>
  <c r="E457" i="5"/>
  <c r="H457" i="5" s="1"/>
  <c r="E456" i="5"/>
  <c r="H456" i="5" s="1"/>
  <c r="E455" i="5"/>
  <c r="H455" i="5" s="1"/>
  <c r="E454" i="5"/>
  <c r="H454" i="5" s="1"/>
  <c r="E450" i="5"/>
  <c r="H450" i="5" s="1"/>
  <c r="E449" i="5"/>
  <c r="H449" i="5" s="1"/>
  <c r="E448" i="5"/>
  <c r="H448" i="5" s="1"/>
  <c r="E447" i="5"/>
  <c r="H447" i="5" s="1"/>
  <c r="E446" i="5"/>
  <c r="H446" i="5" s="1"/>
  <c r="E444" i="5"/>
  <c r="H444" i="5" s="1"/>
  <c r="E442" i="5"/>
  <c r="H442" i="5" s="1"/>
  <c r="E441" i="5"/>
  <c r="H441" i="5" s="1"/>
  <c r="E440" i="5"/>
  <c r="H440" i="5" s="1"/>
  <c r="E438" i="5"/>
  <c r="H438" i="5" s="1"/>
  <c r="E437" i="5"/>
  <c r="H437" i="5" s="1"/>
  <c r="E436" i="5"/>
  <c r="H436" i="5" s="1"/>
  <c r="E435" i="5"/>
  <c r="H435" i="5" s="1"/>
  <c r="E434" i="5"/>
  <c r="H434" i="5" s="1"/>
  <c r="E433" i="5"/>
  <c r="H433" i="5" s="1"/>
  <c r="E432" i="5"/>
  <c r="H432" i="5" s="1"/>
  <c r="E431" i="5"/>
  <c r="H431" i="5" s="1"/>
  <c r="E430" i="5"/>
  <c r="H430" i="5" s="1"/>
  <c r="E429" i="5"/>
  <c r="H429" i="5" s="1"/>
  <c r="E428" i="5"/>
  <c r="H428" i="5" s="1"/>
  <c r="E426" i="5"/>
  <c r="H426" i="5" s="1"/>
  <c r="E424" i="5"/>
  <c r="H424" i="5" s="1"/>
  <c r="E423" i="5"/>
  <c r="H423" i="5" s="1"/>
  <c r="E422" i="5"/>
  <c r="H422" i="5" s="1"/>
  <c r="E421" i="5"/>
  <c r="H421" i="5" s="1"/>
  <c r="E420" i="5"/>
  <c r="H420" i="5" s="1"/>
  <c r="E419" i="5"/>
  <c r="H419" i="5" s="1"/>
  <c r="E418" i="5"/>
  <c r="H418" i="5" s="1"/>
  <c r="E417" i="5"/>
  <c r="H417" i="5" s="1"/>
  <c r="E416" i="5"/>
  <c r="H416" i="5" s="1"/>
  <c r="E414" i="5"/>
  <c r="H414" i="5" s="1"/>
  <c r="E413" i="5"/>
  <c r="H413" i="5" s="1"/>
  <c r="E412" i="5"/>
  <c r="H412" i="5" s="1"/>
  <c r="E411" i="5"/>
  <c r="H411" i="5" s="1"/>
  <c r="E410" i="5"/>
  <c r="H410" i="5" s="1"/>
  <c r="E409" i="5"/>
  <c r="H409" i="5" s="1"/>
  <c r="E408" i="5"/>
  <c r="H408" i="5" s="1"/>
  <c r="E407" i="5"/>
  <c r="H407" i="5" s="1"/>
  <c r="E406" i="5"/>
  <c r="H406" i="5" s="1"/>
  <c r="E405" i="5"/>
  <c r="H405" i="5" s="1"/>
  <c r="E403" i="5"/>
  <c r="H403" i="5" s="1"/>
  <c r="E401" i="5"/>
  <c r="H401" i="5" s="1"/>
  <c r="E400" i="5"/>
  <c r="H400" i="5" s="1"/>
  <c r="E399" i="5"/>
  <c r="H399" i="5" s="1"/>
  <c r="E398" i="5"/>
  <c r="H398" i="5" s="1"/>
  <c r="E397" i="5"/>
  <c r="H397" i="5" s="1"/>
  <c r="E394" i="5"/>
  <c r="H394" i="5" s="1"/>
  <c r="E393" i="5"/>
  <c r="H393" i="5" s="1"/>
  <c r="E392" i="5"/>
  <c r="H392" i="5" s="1"/>
  <c r="E391" i="5"/>
  <c r="H391" i="5" s="1"/>
  <c r="E390" i="5"/>
  <c r="H390" i="5" s="1"/>
  <c r="E389" i="5"/>
  <c r="H389" i="5" s="1"/>
  <c r="E388" i="5"/>
  <c r="H388" i="5" s="1"/>
  <c r="E387" i="5"/>
  <c r="H387" i="5" s="1"/>
  <c r="E386" i="5"/>
  <c r="H386" i="5" s="1"/>
  <c r="E385" i="5"/>
  <c r="H385" i="5" s="1"/>
  <c r="E383" i="5"/>
  <c r="H383" i="5" s="1"/>
  <c r="E382" i="5"/>
  <c r="H382" i="5" s="1"/>
  <c r="E381" i="5"/>
  <c r="H381" i="5" s="1"/>
  <c r="E380" i="5"/>
  <c r="H380" i="5" s="1"/>
  <c r="E379" i="5"/>
  <c r="H379" i="5" s="1"/>
  <c r="E378" i="5"/>
  <c r="H378" i="5" s="1"/>
  <c r="E377" i="5"/>
  <c r="H377" i="5" s="1"/>
  <c r="E376" i="5"/>
  <c r="H376" i="5" s="1"/>
  <c r="E375" i="5"/>
  <c r="H375" i="5" s="1"/>
  <c r="E373" i="5"/>
  <c r="H373" i="5" s="1"/>
  <c r="E372" i="5"/>
  <c r="H372" i="5" s="1"/>
  <c r="E370" i="5"/>
  <c r="H370" i="5" s="1"/>
  <c r="E369" i="5"/>
  <c r="H369" i="5" s="1"/>
  <c r="E368" i="5"/>
  <c r="H368" i="5" s="1"/>
  <c r="E367" i="5"/>
  <c r="H367" i="5" s="1"/>
  <c r="E365" i="5"/>
  <c r="H365" i="5" s="1"/>
  <c r="E364" i="5"/>
  <c r="H364" i="5" s="1"/>
  <c r="E363" i="5"/>
  <c r="H363" i="5" s="1"/>
  <c r="E362" i="5"/>
  <c r="H362" i="5" s="1"/>
  <c r="E361" i="5"/>
  <c r="H361" i="5" s="1"/>
  <c r="E359" i="5"/>
  <c r="H359" i="5" s="1"/>
  <c r="E358" i="5"/>
  <c r="H358" i="5" s="1"/>
  <c r="E357" i="5"/>
  <c r="H357" i="5" s="1"/>
  <c r="E356" i="5"/>
  <c r="H356" i="5" s="1"/>
  <c r="E355" i="5"/>
  <c r="H355" i="5" s="1"/>
  <c r="E354" i="5"/>
  <c r="H354" i="5" s="1"/>
  <c r="E353" i="5"/>
  <c r="H353" i="5" s="1"/>
  <c r="E352" i="5"/>
  <c r="H352" i="5" s="1"/>
  <c r="E350" i="5"/>
  <c r="H350" i="5" s="1"/>
  <c r="E348" i="5"/>
  <c r="H348" i="5" s="1"/>
  <c r="E347" i="5"/>
  <c r="H347" i="5" s="1"/>
  <c r="E346" i="5"/>
  <c r="H346" i="5" s="1"/>
  <c r="E345" i="5"/>
  <c r="H345" i="5" s="1"/>
  <c r="E344" i="5"/>
  <c r="H344" i="5" s="1"/>
  <c r="E343" i="5"/>
  <c r="H343" i="5" s="1"/>
  <c r="E341" i="5"/>
  <c r="H341" i="5" s="1"/>
  <c r="E340" i="5"/>
  <c r="H340" i="5" s="1"/>
  <c r="E339" i="5"/>
  <c r="H339" i="5" s="1"/>
  <c r="E338" i="5"/>
  <c r="H338" i="5" s="1"/>
  <c r="E337" i="5"/>
  <c r="H337" i="5" s="1"/>
  <c r="E336" i="5"/>
  <c r="H336" i="5" s="1"/>
  <c r="E335" i="5"/>
  <c r="H335" i="5" s="1"/>
  <c r="E334" i="5"/>
  <c r="H334" i="5" s="1"/>
  <c r="E333" i="5"/>
  <c r="H333" i="5" s="1"/>
  <c r="E332" i="5"/>
  <c r="H332" i="5" s="1"/>
  <c r="E331" i="5"/>
  <c r="H331" i="5" s="1"/>
  <c r="E330" i="5"/>
  <c r="H330" i="5" s="1"/>
  <c r="E329" i="5"/>
  <c r="H329" i="5" s="1"/>
  <c r="E328" i="5"/>
  <c r="H328" i="5" s="1"/>
  <c r="E327" i="5"/>
  <c r="H327" i="5" s="1"/>
  <c r="E326" i="5"/>
  <c r="H326" i="5" s="1"/>
  <c r="E325" i="5"/>
  <c r="H325" i="5" s="1"/>
  <c r="E324" i="5"/>
  <c r="H324" i="5" s="1"/>
  <c r="E323" i="5"/>
  <c r="H323" i="5" s="1"/>
  <c r="E322" i="5"/>
  <c r="H322" i="5" s="1"/>
  <c r="E321" i="5"/>
  <c r="H321" i="5" s="1"/>
  <c r="E320" i="5"/>
  <c r="H320" i="5" s="1"/>
  <c r="E319" i="5"/>
  <c r="H319" i="5" s="1"/>
  <c r="E318" i="5"/>
  <c r="H318" i="5" s="1"/>
  <c r="E317" i="5"/>
  <c r="H317" i="5" s="1"/>
  <c r="E316" i="5"/>
  <c r="H316" i="5" s="1"/>
  <c r="E315" i="5"/>
  <c r="H315" i="5" s="1"/>
  <c r="E314" i="5"/>
  <c r="H314" i="5" s="1"/>
  <c r="E313" i="5"/>
  <c r="H313" i="5" s="1"/>
  <c r="E312" i="5"/>
  <c r="H312" i="5" s="1"/>
  <c r="E311" i="5"/>
  <c r="H311" i="5" s="1"/>
  <c r="E310" i="5"/>
  <c r="H310" i="5" s="1"/>
  <c r="E309" i="5"/>
  <c r="H309" i="5" s="1"/>
  <c r="E308" i="5"/>
  <c r="H308" i="5" s="1"/>
  <c r="E307" i="5"/>
  <c r="H307" i="5" s="1"/>
  <c r="E304" i="5"/>
  <c r="H304" i="5" s="1"/>
  <c r="E303" i="5"/>
  <c r="H303" i="5" s="1"/>
  <c r="E302" i="5"/>
  <c r="H302" i="5" s="1"/>
  <c r="E301" i="5"/>
  <c r="H301" i="5"/>
  <c r="E300" i="5"/>
  <c r="H300" i="5" s="1"/>
  <c r="E298" i="5"/>
  <c r="H298" i="5" s="1"/>
  <c r="E297" i="5"/>
  <c r="H297" i="5" s="1"/>
  <c r="E296" i="5"/>
  <c r="H296" i="5" s="1"/>
  <c r="E497" i="7"/>
  <c r="H497" i="7" s="1"/>
  <c r="E494" i="7"/>
  <c r="H494" i="7" s="1"/>
  <c r="E491" i="7"/>
  <c r="H491" i="7" s="1"/>
  <c r="E490" i="7"/>
  <c r="H490" i="7" s="1"/>
  <c r="E485" i="7"/>
  <c r="H485" i="7" s="1"/>
  <c r="E484" i="7"/>
  <c r="H484" i="7" s="1"/>
  <c r="E483" i="7"/>
  <c r="H483" i="7" s="1"/>
  <c r="E478" i="7"/>
  <c r="H478" i="7" s="1"/>
  <c r="E468" i="7"/>
  <c r="H468" i="7" s="1"/>
  <c r="E464" i="7"/>
  <c r="H464" i="7" s="1"/>
  <c r="E460" i="7"/>
  <c r="H460" i="7" s="1"/>
  <c r="H456" i="7"/>
  <c r="H444" i="7"/>
  <c r="E440" i="7"/>
  <c r="H440" i="7" s="1"/>
  <c r="E436" i="7"/>
  <c r="H436" i="7" s="1"/>
  <c r="E432" i="7"/>
  <c r="H432" i="7" s="1"/>
  <c r="E428" i="7"/>
  <c r="H428" i="7" s="1"/>
  <c r="H424" i="7"/>
  <c r="E420" i="7"/>
  <c r="H420" i="7" s="1"/>
  <c r="E416" i="7"/>
  <c r="H416" i="7" s="1"/>
  <c r="E412" i="7"/>
  <c r="H412" i="7" s="1"/>
  <c r="E408" i="7"/>
  <c r="H408" i="7" s="1"/>
  <c r="E400" i="7"/>
  <c r="H400" i="7" s="1"/>
  <c r="H396" i="7"/>
  <c r="E392" i="7"/>
  <c r="H392" i="7" s="1"/>
  <c r="H384" i="7"/>
  <c r="E380" i="7"/>
  <c r="H380" i="7" s="1"/>
  <c r="H376" i="7"/>
  <c r="E372" i="7"/>
  <c r="H372" i="7" s="1"/>
  <c r="H368" i="7"/>
  <c r="H364" i="7"/>
  <c r="H360" i="7"/>
  <c r="E356" i="7"/>
  <c r="H356" i="7" s="1"/>
  <c r="H352" i="7"/>
  <c r="E348" i="7"/>
  <c r="H348" i="7" s="1"/>
  <c r="E344" i="7"/>
  <c r="H344" i="7" s="1"/>
  <c r="E340" i="7"/>
  <c r="H340" i="7" s="1"/>
  <c r="E336" i="7"/>
  <c r="H336" i="7" s="1"/>
  <c r="E332" i="7"/>
  <c r="H332" i="7" s="1"/>
  <c r="E328" i="7"/>
  <c r="H328" i="7" s="1"/>
  <c r="E320" i="7"/>
  <c r="H320" i="7" s="1"/>
  <c r="H316" i="7"/>
  <c r="E308" i="7"/>
  <c r="H308" i="7" s="1"/>
  <c r="E304" i="7"/>
  <c r="H304" i="7" s="1"/>
  <c r="H300" i="7"/>
  <c r="E296" i="7"/>
  <c r="H296" i="7" s="1"/>
  <c r="H496" i="8"/>
  <c r="H492" i="8"/>
  <c r="H488" i="8"/>
  <c r="E484" i="8"/>
  <c r="H484" i="8" s="1"/>
  <c r="H480" i="8"/>
  <c r="H476" i="8"/>
  <c r="H472" i="8"/>
  <c r="E468" i="8"/>
  <c r="H468" i="8" s="1"/>
  <c r="E464" i="8"/>
  <c r="H464" i="8" s="1"/>
  <c r="E460" i="8"/>
  <c r="H460" i="8" s="1"/>
  <c r="H452" i="8"/>
  <c r="H444" i="8"/>
  <c r="H440" i="8"/>
  <c r="H436" i="8"/>
  <c r="E432" i="8"/>
  <c r="H432" i="8" s="1"/>
  <c r="E428" i="8"/>
  <c r="H428" i="8" s="1"/>
  <c r="H424" i="8"/>
  <c r="E420" i="8"/>
  <c r="H420" i="8" s="1"/>
  <c r="H416" i="8"/>
  <c r="E412" i="8"/>
  <c r="H412" i="8" s="1"/>
  <c r="E408" i="8"/>
  <c r="H408" i="8" s="1"/>
  <c r="E404" i="8"/>
  <c r="H404" i="8" s="1"/>
  <c r="E400" i="8"/>
  <c r="H400" i="8" s="1"/>
  <c r="H396" i="8"/>
  <c r="E392" i="8"/>
  <c r="H392" i="8" s="1"/>
  <c r="H388" i="8"/>
  <c r="H384" i="8"/>
  <c r="E380" i="8"/>
  <c r="H380" i="8" s="1"/>
  <c r="E376" i="8"/>
  <c r="H376" i="8" s="1"/>
  <c r="E372" i="8"/>
  <c r="H372" i="8" s="1"/>
  <c r="H364" i="8"/>
  <c r="H360" i="8"/>
  <c r="E356" i="8"/>
  <c r="H356" i="8" s="1"/>
  <c r="H352" i="8"/>
  <c r="H348" i="8"/>
  <c r="E344" i="8"/>
  <c r="H344" i="8"/>
  <c r="E340" i="8"/>
  <c r="H340" i="8" s="1"/>
  <c r="H336" i="8"/>
  <c r="E332" i="8"/>
  <c r="H332" i="8" s="1"/>
  <c r="E328" i="8"/>
  <c r="H328" i="8" s="1"/>
  <c r="E324" i="8"/>
  <c r="H324" i="8"/>
  <c r="E320" i="8"/>
  <c r="H320" i="8" s="1"/>
  <c r="E312" i="8"/>
  <c r="H312" i="8" s="1"/>
  <c r="E308" i="8"/>
  <c r="H308" i="8" s="1"/>
  <c r="E304" i="8"/>
  <c r="H304" i="8" s="1"/>
  <c r="H300" i="8"/>
  <c r="E296" i="8"/>
  <c r="H296" i="8" s="1"/>
  <c r="H496" i="9"/>
  <c r="H492" i="9"/>
  <c r="H488" i="9"/>
  <c r="E484" i="9"/>
  <c r="H484" i="9" s="1"/>
  <c r="H480" i="9"/>
  <c r="H476" i="9"/>
  <c r="H472" i="9"/>
  <c r="E468" i="9"/>
  <c r="H468" i="9" s="1"/>
  <c r="E464" i="9"/>
  <c r="H464" i="9" s="1"/>
  <c r="E460" i="9"/>
  <c r="H460" i="9" s="1"/>
  <c r="H456" i="9"/>
  <c r="H452" i="9"/>
  <c r="H448" i="9"/>
  <c r="H444" i="9"/>
  <c r="H440" i="9"/>
  <c r="E436" i="9"/>
  <c r="H436" i="9" s="1"/>
  <c r="H432" i="9"/>
  <c r="H424" i="9"/>
  <c r="H420" i="9"/>
  <c r="E412" i="9"/>
  <c r="H412" i="9" s="1"/>
  <c r="H408" i="9"/>
  <c r="H404" i="9"/>
  <c r="H400" i="9"/>
  <c r="H396" i="9"/>
  <c r="H388" i="9"/>
  <c r="H384" i="9"/>
  <c r="H380" i="9"/>
  <c r="H376" i="9"/>
  <c r="E372" i="9"/>
  <c r="H372" i="9" s="1"/>
  <c r="H360" i="9"/>
  <c r="H352" i="9"/>
  <c r="H348" i="9"/>
  <c r="E344" i="9"/>
  <c r="H344" i="9" s="1"/>
  <c r="E340" i="9"/>
  <c r="H340" i="9" s="1"/>
  <c r="H336" i="9"/>
  <c r="E332" i="9"/>
  <c r="H332" i="9" s="1"/>
  <c r="E328" i="9"/>
  <c r="H328" i="9" s="1"/>
  <c r="H324" i="9"/>
  <c r="H320" i="9"/>
  <c r="H316" i="9"/>
  <c r="H305" i="9"/>
  <c r="H302" i="9"/>
  <c r="H299" i="9"/>
  <c r="H496" i="10"/>
  <c r="H480" i="10"/>
  <c r="H477" i="10"/>
  <c r="H473" i="10"/>
  <c r="H469" i="10"/>
  <c r="H457" i="10"/>
  <c r="H452" i="10"/>
  <c r="H445" i="10"/>
  <c r="H439" i="10"/>
  <c r="H428" i="10"/>
  <c r="H402" i="10"/>
  <c r="H397" i="10"/>
  <c r="H394" i="10"/>
  <c r="H376" i="10"/>
  <c r="H361" i="10"/>
  <c r="H352" i="10"/>
  <c r="H349" i="10"/>
  <c r="H342" i="10"/>
  <c r="H313" i="10"/>
  <c r="E295" i="1"/>
  <c r="E296" i="18"/>
  <c r="H296" i="18" s="1"/>
  <c r="E297" i="18"/>
  <c r="H297" i="18" s="1"/>
  <c r="E298" i="18"/>
  <c r="H298" i="18" s="1"/>
  <c r="E300" i="18"/>
  <c r="H300" i="18" s="1"/>
  <c r="E301" i="18"/>
  <c r="H301" i="18" s="1"/>
  <c r="E302" i="18"/>
  <c r="H302" i="18" s="1"/>
  <c r="E303" i="18"/>
  <c r="H303" i="18" s="1"/>
  <c r="E304" i="18"/>
  <c r="H304" i="18" s="1"/>
  <c r="E305" i="18"/>
  <c r="H305" i="18" s="1"/>
  <c r="E307" i="18"/>
  <c r="H307" i="18" s="1"/>
  <c r="E308" i="18"/>
  <c r="H308" i="18" s="1"/>
  <c r="E309" i="18"/>
  <c r="H309" i="18" s="1"/>
  <c r="E310" i="18"/>
  <c r="H310" i="18" s="1"/>
  <c r="E311" i="18"/>
  <c r="H311" i="18" s="1"/>
  <c r="E314" i="18"/>
  <c r="H314" i="18" s="1"/>
  <c r="E315" i="18"/>
  <c r="H315" i="18" s="1"/>
  <c r="E316" i="18"/>
  <c r="H316" i="18" s="1"/>
  <c r="E317" i="18"/>
  <c r="H317" i="18" s="1"/>
  <c r="E318" i="18"/>
  <c r="H318" i="18" s="1"/>
  <c r="E319" i="18"/>
  <c r="H319" i="18" s="1"/>
  <c r="E321" i="18"/>
  <c r="H321" i="18" s="1"/>
  <c r="E323" i="18"/>
  <c r="H323" i="18" s="1"/>
  <c r="E324" i="18"/>
  <c r="H324" i="18" s="1"/>
  <c r="E326" i="18"/>
  <c r="H326" i="18" s="1"/>
  <c r="E327" i="18"/>
  <c r="H327" i="18" s="1"/>
  <c r="E328" i="18"/>
  <c r="H328" i="18" s="1"/>
  <c r="E329" i="18"/>
  <c r="H329" i="18" s="1"/>
  <c r="E330" i="18"/>
  <c r="H330" i="18" s="1"/>
  <c r="E331" i="18"/>
  <c r="H331" i="18" s="1"/>
  <c r="E332" i="18"/>
  <c r="H332" i="18" s="1"/>
  <c r="E333" i="18"/>
  <c r="H333" i="18" s="1"/>
  <c r="E334" i="18"/>
  <c r="H334" i="18" s="1"/>
  <c r="E335" i="18"/>
  <c r="H335" i="18" s="1"/>
  <c r="E337" i="18"/>
  <c r="H337" i="18" s="1"/>
  <c r="E338" i="18"/>
  <c r="H338" i="18" s="1"/>
  <c r="E339" i="18"/>
  <c r="H339" i="18" s="1"/>
  <c r="E340" i="18"/>
  <c r="H340" i="18" s="1"/>
  <c r="E341" i="18"/>
  <c r="H341" i="18" s="1"/>
  <c r="E342" i="18"/>
  <c r="H342" i="18" s="1"/>
  <c r="E343" i="18"/>
  <c r="H343" i="18" s="1"/>
  <c r="E344" i="18"/>
  <c r="H344" i="18" s="1"/>
  <c r="E345" i="18"/>
  <c r="H345" i="18" s="1"/>
  <c r="E346" i="18"/>
  <c r="H346" i="18" s="1"/>
  <c r="E347" i="18"/>
  <c r="H347" i="18" s="1"/>
  <c r="E350" i="18"/>
  <c r="H350" i="18" s="1"/>
  <c r="E351" i="18"/>
  <c r="H351" i="18" s="1"/>
  <c r="E353" i="18"/>
  <c r="H353" i="18" s="1"/>
  <c r="E354" i="18"/>
  <c r="H354" i="18" s="1"/>
  <c r="E356" i="18"/>
  <c r="H356" i="18" s="1"/>
  <c r="E357" i="18"/>
  <c r="H357" i="18" s="1"/>
  <c r="E358" i="18"/>
  <c r="H358" i="18" s="1"/>
  <c r="E359" i="18"/>
  <c r="H359" i="18" s="1"/>
  <c r="E361" i="18"/>
  <c r="H361" i="18" s="1"/>
  <c r="E363" i="18"/>
  <c r="H363" i="18" s="1"/>
  <c r="E364" i="18"/>
  <c r="H364" i="18" s="1"/>
  <c r="E365" i="18"/>
  <c r="H365" i="18" s="1"/>
  <c r="E369" i="18"/>
  <c r="H369" i="18" s="1"/>
  <c r="E370" i="18"/>
  <c r="H370" i="18" s="1"/>
  <c r="E371" i="18"/>
  <c r="H371" i="18" s="1"/>
  <c r="E372" i="18"/>
  <c r="H372" i="18" s="1"/>
  <c r="E373" i="18"/>
  <c r="H373" i="18" s="1"/>
  <c r="E375" i="18"/>
  <c r="H375" i="18" s="1"/>
  <c r="E377" i="18"/>
  <c r="H377" i="18" s="1"/>
  <c r="E378" i="18"/>
  <c r="H378" i="18" s="1"/>
  <c r="E379" i="18"/>
  <c r="H379" i="18" s="1"/>
  <c r="E380" i="18"/>
  <c r="H380" i="18" s="1"/>
  <c r="E382" i="18"/>
  <c r="H382" i="18" s="1"/>
  <c r="E383" i="18"/>
  <c r="H383" i="18" s="1"/>
  <c r="E385" i="18"/>
  <c r="H385" i="18" s="1"/>
  <c r="E386" i="18"/>
  <c r="H386" i="18" s="1"/>
  <c r="E387" i="18"/>
  <c r="H387" i="18" s="1"/>
  <c r="E388" i="18"/>
  <c r="H388" i="18" s="1"/>
  <c r="E389" i="18"/>
  <c r="H389" i="18" s="1"/>
  <c r="E390" i="18"/>
  <c r="H390" i="18" s="1"/>
  <c r="E391" i="18"/>
  <c r="H391" i="18" s="1"/>
  <c r="E392" i="18"/>
  <c r="H392" i="18" s="1"/>
  <c r="E393" i="18"/>
  <c r="H393" i="18" s="1"/>
  <c r="E395" i="18"/>
  <c r="H395" i="18" s="1"/>
  <c r="E398" i="18"/>
  <c r="H398" i="18" s="1"/>
  <c r="E401" i="18"/>
  <c r="H401" i="18" s="1"/>
  <c r="E402" i="18"/>
  <c r="H402" i="18" s="1"/>
  <c r="E403" i="18"/>
  <c r="H403" i="18" s="1"/>
  <c r="E406" i="18"/>
  <c r="H406" i="18" s="1"/>
  <c r="E408" i="18"/>
  <c r="H408" i="18" s="1"/>
  <c r="E409" i="18"/>
  <c r="H409" i="18"/>
  <c r="E410" i="18"/>
  <c r="H410" i="18" s="1"/>
  <c r="E411" i="18"/>
  <c r="H411" i="18" s="1"/>
  <c r="E412" i="18"/>
  <c r="H412" i="18" s="1"/>
  <c r="E413" i="18"/>
  <c r="H413" i="18" s="1"/>
  <c r="E415" i="18"/>
  <c r="H415" i="18" s="1"/>
  <c r="E416" i="18"/>
  <c r="H416" i="18" s="1"/>
  <c r="E417" i="18"/>
  <c r="H417" i="18" s="1"/>
  <c r="E419" i="18"/>
  <c r="H419" i="18" s="1"/>
  <c r="E420" i="18"/>
  <c r="H420" i="18" s="1"/>
  <c r="E422" i="18"/>
  <c r="H422" i="18" s="1"/>
  <c r="E428" i="18"/>
  <c r="H428" i="18" s="1"/>
  <c r="E429" i="18"/>
  <c r="H429" i="18" s="1"/>
  <c r="E430" i="18"/>
  <c r="H430" i="18" s="1"/>
  <c r="E431" i="18"/>
  <c r="H431" i="18" s="1"/>
  <c r="E432" i="18"/>
  <c r="H432" i="18" s="1"/>
  <c r="E433" i="18"/>
  <c r="H433" i="18" s="1"/>
  <c r="E434" i="18"/>
  <c r="H434" i="18" s="1"/>
  <c r="E435" i="18"/>
  <c r="H435" i="18" s="1"/>
  <c r="E437" i="18"/>
  <c r="H437" i="18" s="1"/>
  <c r="E438" i="18"/>
  <c r="H438" i="18" s="1"/>
  <c r="E440" i="18"/>
  <c r="H440" i="18" s="1"/>
  <c r="E441" i="18"/>
  <c r="H441" i="18" s="1"/>
  <c r="E442" i="18"/>
  <c r="H442" i="18" s="1"/>
  <c r="E443" i="18"/>
  <c r="H443" i="18" s="1"/>
  <c r="E444" i="18"/>
  <c r="H444" i="18" s="1"/>
  <c r="E445" i="18"/>
  <c r="H445" i="18" s="1"/>
  <c r="E446" i="18"/>
  <c r="H446" i="18" s="1"/>
  <c r="E447" i="18"/>
  <c r="H447" i="18" s="1"/>
  <c r="E448" i="18"/>
  <c r="H448" i="18" s="1"/>
  <c r="E450" i="18"/>
  <c r="H450" i="18" s="1"/>
  <c r="E452" i="18"/>
  <c r="H452" i="18" s="1"/>
  <c r="E455" i="18"/>
  <c r="H455" i="18" s="1"/>
  <c r="E456" i="18"/>
  <c r="H456" i="18" s="1"/>
  <c r="E458" i="18"/>
  <c r="H458" i="18" s="1"/>
  <c r="E459" i="18"/>
  <c r="H459" i="18" s="1"/>
  <c r="E460" i="18"/>
  <c r="H460" i="18" s="1"/>
  <c r="E461" i="18"/>
  <c r="H461" i="18" s="1"/>
  <c r="E463" i="18"/>
  <c r="H463" i="18" s="1"/>
  <c r="E464" i="18"/>
  <c r="H464" i="18" s="1"/>
  <c r="E465" i="18"/>
  <c r="H465" i="18" s="1"/>
  <c r="E466" i="18"/>
  <c r="H466" i="18" s="1"/>
  <c r="E467" i="18"/>
  <c r="H467" i="18" s="1"/>
  <c r="E468" i="18"/>
  <c r="H468" i="18" s="1"/>
  <c r="E473" i="18"/>
  <c r="H473" i="18" s="1"/>
  <c r="E477" i="18"/>
  <c r="H477" i="18" s="1"/>
  <c r="E478" i="18"/>
  <c r="H478" i="18" s="1"/>
  <c r="E483" i="18"/>
  <c r="H483" i="18" s="1"/>
  <c r="E484" i="18"/>
  <c r="H484" i="18" s="1"/>
  <c r="E485" i="18"/>
  <c r="H485" i="18" s="1"/>
  <c r="E487" i="18"/>
  <c r="H487" i="18" s="1"/>
  <c r="E490" i="18"/>
  <c r="H490" i="18" s="1"/>
  <c r="E491" i="18"/>
  <c r="H491" i="18" s="1"/>
  <c r="E492" i="18"/>
  <c r="H492" i="18" s="1"/>
  <c r="E493" i="18"/>
  <c r="H493" i="18" s="1"/>
  <c r="E495" i="18"/>
  <c r="H495" i="18" s="1"/>
  <c r="E496" i="18"/>
  <c r="H496" i="18" s="1"/>
  <c r="E294" i="18"/>
  <c r="E296" i="19"/>
  <c r="H296" i="19" s="1"/>
  <c r="E297" i="19"/>
  <c r="H297" i="19" s="1"/>
  <c r="E298" i="19"/>
  <c r="H298" i="19" s="1"/>
  <c r="E301" i="19"/>
  <c r="H301" i="19" s="1"/>
  <c r="E302" i="19"/>
  <c r="H302" i="19" s="1"/>
  <c r="E303" i="19"/>
  <c r="H303" i="19" s="1"/>
  <c r="E304" i="19"/>
  <c r="H304" i="19" s="1"/>
  <c r="E305" i="19"/>
  <c r="H305" i="19" s="1"/>
  <c r="E307" i="19"/>
  <c r="H307" i="19" s="1"/>
  <c r="E308" i="19"/>
  <c r="H308" i="19" s="1"/>
  <c r="E310" i="19"/>
  <c r="H310" i="19" s="1"/>
  <c r="E311" i="19"/>
  <c r="H311" i="19" s="1"/>
  <c r="E312" i="19"/>
  <c r="H312" i="19" s="1"/>
  <c r="E314" i="19"/>
  <c r="H314" i="19" s="1"/>
  <c r="E315" i="19"/>
  <c r="H315" i="19" s="1"/>
  <c r="E317" i="19"/>
  <c r="H317" i="19" s="1"/>
  <c r="E318" i="19"/>
  <c r="H318" i="19" s="1"/>
  <c r="E319" i="19"/>
  <c r="H319" i="19" s="1"/>
  <c r="E326" i="19"/>
  <c r="H326" i="19" s="1"/>
  <c r="E327" i="19"/>
  <c r="H327" i="19" s="1"/>
  <c r="E328" i="19"/>
  <c r="H328" i="19" s="1"/>
  <c r="E329" i="19"/>
  <c r="H329" i="19" s="1"/>
  <c r="E330" i="19"/>
  <c r="H330" i="19" s="1"/>
  <c r="E332" i="19"/>
  <c r="H332" i="19" s="1"/>
  <c r="E333" i="19"/>
  <c r="H333" i="19" s="1"/>
  <c r="E334" i="19"/>
  <c r="H334" i="19" s="1"/>
  <c r="E335" i="19"/>
  <c r="H335" i="19" s="1"/>
  <c r="E339" i="19"/>
  <c r="H339" i="19" s="1"/>
  <c r="E341" i="19"/>
  <c r="H341" i="19"/>
  <c r="E343" i="19"/>
  <c r="H343" i="19" s="1"/>
  <c r="E344" i="19"/>
  <c r="H344" i="19" s="1"/>
  <c r="E345" i="19"/>
  <c r="H345" i="19" s="1"/>
  <c r="E346" i="19"/>
  <c r="H346" i="19" s="1"/>
  <c r="E347" i="19"/>
  <c r="H347" i="19" s="1"/>
  <c r="E351" i="19"/>
  <c r="H351" i="19" s="1"/>
  <c r="E353" i="19"/>
  <c r="H353" i="19" s="1"/>
  <c r="E354" i="19"/>
  <c r="H354" i="19" s="1"/>
  <c r="E356" i="19"/>
  <c r="H356" i="19" s="1"/>
  <c r="E357" i="19"/>
  <c r="H357" i="19" s="1"/>
  <c r="E358" i="19"/>
  <c r="H358" i="19" s="1"/>
  <c r="E359" i="19"/>
  <c r="H359" i="19" s="1"/>
  <c r="E362" i="19"/>
  <c r="H362" i="19" s="1"/>
  <c r="E363" i="19"/>
  <c r="H363" i="19" s="1"/>
  <c r="E365" i="19"/>
  <c r="H365" i="19" s="1"/>
  <c r="E369" i="19"/>
  <c r="H369" i="19" s="1"/>
  <c r="E370" i="19"/>
  <c r="H370" i="19" s="1"/>
  <c r="E372" i="19"/>
  <c r="H372" i="19" s="1"/>
  <c r="E374" i="19"/>
  <c r="H374" i="19" s="1"/>
  <c r="E376" i="19"/>
  <c r="H376" i="19" s="1"/>
  <c r="E377" i="19"/>
  <c r="H377" i="19" s="1"/>
  <c r="E378" i="19"/>
  <c r="H378" i="19" s="1"/>
  <c r="E379" i="19"/>
  <c r="H379" i="19" s="1"/>
  <c r="E380" i="19"/>
  <c r="H380" i="19" s="1"/>
  <c r="E383" i="19"/>
  <c r="H383" i="19" s="1"/>
  <c r="E384" i="19"/>
  <c r="H384" i="19" s="1"/>
  <c r="E385" i="19"/>
  <c r="H385" i="19"/>
  <c r="E387" i="19"/>
  <c r="H387" i="19" s="1"/>
  <c r="E388" i="19"/>
  <c r="H388" i="19" s="1"/>
  <c r="E391" i="19"/>
  <c r="H391" i="19" s="1"/>
  <c r="E392" i="19"/>
  <c r="H392" i="19" s="1"/>
  <c r="E393" i="19"/>
  <c r="H393" i="19" s="1"/>
  <c r="E397" i="19"/>
  <c r="H397" i="19" s="1"/>
  <c r="E398" i="19"/>
  <c r="H398" i="19" s="1"/>
  <c r="E401" i="19"/>
  <c r="H401" i="19" s="1"/>
  <c r="E403" i="19"/>
  <c r="H403" i="19" s="1"/>
  <c r="E404" i="19"/>
  <c r="H404" i="19" s="1"/>
  <c r="E405" i="19"/>
  <c r="H405" i="19" s="1"/>
  <c r="E406" i="19"/>
  <c r="H406" i="19" s="1"/>
  <c r="E407" i="19"/>
  <c r="H407" i="19" s="1"/>
  <c r="E408" i="19"/>
  <c r="H408" i="19" s="1"/>
  <c r="E411" i="19"/>
  <c r="H411" i="19" s="1"/>
  <c r="E412" i="19"/>
  <c r="H412" i="19" s="1"/>
  <c r="E422" i="19"/>
  <c r="H422" i="19" s="1"/>
  <c r="E428" i="19"/>
  <c r="H428" i="19" s="1"/>
  <c r="E429" i="19"/>
  <c r="H429" i="19" s="1"/>
  <c r="E432" i="19"/>
  <c r="H432" i="19" s="1"/>
  <c r="E433" i="19"/>
  <c r="H433" i="19" s="1"/>
  <c r="E434" i="19"/>
  <c r="H434" i="19" s="1"/>
  <c r="E437" i="19"/>
  <c r="H437" i="19" s="1"/>
  <c r="E438" i="19"/>
  <c r="H438" i="19" s="1"/>
  <c r="E440" i="19"/>
  <c r="H440" i="19" s="1"/>
  <c r="E441" i="19"/>
  <c r="H441" i="19" s="1"/>
  <c r="E442" i="19"/>
  <c r="H442" i="19" s="1"/>
  <c r="E444" i="19"/>
  <c r="H444" i="19" s="1"/>
  <c r="E449" i="19"/>
  <c r="H449" i="19" s="1"/>
  <c r="E450" i="19"/>
  <c r="H450" i="19" s="1"/>
  <c r="E459" i="19"/>
  <c r="H459" i="19" s="1"/>
  <c r="E460" i="19"/>
  <c r="H460" i="19" s="1"/>
  <c r="E463" i="19"/>
  <c r="H463" i="19" s="1"/>
  <c r="E464" i="19"/>
  <c r="H464" i="19" s="1"/>
  <c r="E465" i="19"/>
  <c r="H465" i="19" s="1"/>
  <c r="E467" i="19"/>
  <c r="H467" i="19" s="1"/>
  <c r="E468" i="19"/>
  <c r="H468" i="19" s="1"/>
  <c r="E471" i="19"/>
  <c r="H471" i="19" s="1"/>
  <c r="E476" i="19"/>
  <c r="H476" i="19" s="1"/>
  <c r="E478" i="19"/>
  <c r="H478" i="19" s="1"/>
  <c r="E480" i="19"/>
  <c r="H480" i="19" s="1"/>
  <c r="E483" i="19"/>
  <c r="H483" i="19" s="1"/>
  <c r="E484" i="19"/>
  <c r="H484" i="19" s="1"/>
  <c r="E485" i="19"/>
  <c r="H485" i="19" s="1"/>
  <c r="E491" i="19"/>
  <c r="H491" i="19" s="1"/>
  <c r="E492" i="19"/>
  <c r="H492" i="19" s="1"/>
  <c r="E493" i="19"/>
  <c r="H493" i="19" s="1"/>
  <c r="E497" i="19"/>
  <c r="H497" i="19" s="1"/>
  <c r="E298" i="32"/>
  <c r="H298" i="32" s="1"/>
  <c r="E314" i="32"/>
  <c r="H314" i="32" s="1"/>
  <c r="E354" i="32"/>
  <c r="H354" i="32" s="1"/>
  <c r="E410" i="32"/>
  <c r="H410" i="32" s="1"/>
  <c r="E450" i="32"/>
  <c r="H450" i="32" s="1"/>
  <c r="E301" i="32"/>
  <c r="H301" i="32" s="1"/>
  <c r="E307" i="32"/>
  <c r="H307" i="32" s="1"/>
  <c r="E315" i="32"/>
  <c r="H315" i="32" s="1"/>
  <c r="E332" i="32"/>
  <c r="H332" i="32" s="1"/>
  <c r="E333" i="32"/>
  <c r="H333" i="32" s="1"/>
  <c r="E340" i="32"/>
  <c r="H340" i="32" s="1"/>
  <c r="E356" i="32"/>
  <c r="H356" i="32" s="1"/>
  <c r="E357" i="32"/>
  <c r="H357" i="32" s="1"/>
  <c r="E363" i="32"/>
  <c r="H363" i="32" s="1"/>
  <c r="E412" i="32"/>
  <c r="H412" i="32" s="1"/>
  <c r="E468" i="32"/>
  <c r="H468" i="32" s="1"/>
  <c r="E484" i="32"/>
  <c r="H484" i="32" s="1"/>
  <c r="E485" i="32"/>
  <c r="H485" i="32" s="1"/>
  <c r="E310" i="32"/>
  <c r="H310" i="32" s="1"/>
  <c r="E326" i="32"/>
  <c r="H326" i="32" s="1"/>
  <c r="E398" i="32"/>
  <c r="H398" i="32" s="1"/>
  <c r="E406" i="32"/>
  <c r="H406" i="32" s="1"/>
  <c r="E422" i="32"/>
  <c r="H422" i="32" s="1"/>
  <c r="E470" i="32"/>
  <c r="H470" i="32" s="1"/>
  <c r="E486" i="32"/>
  <c r="H486" i="32" s="1"/>
  <c r="E296" i="32"/>
  <c r="H296" i="32" s="1"/>
  <c r="E297" i="32"/>
  <c r="H297" i="32" s="1"/>
  <c r="E311" i="32"/>
  <c r="H311" i="32" s="1"/>
  <c r="E335" i="32"/>
  <c r="H335" i="32" s="1"/>
  <c r="E337" i="32"/>
  <c r="H337" i="32" s="1"/>
  <c r="E345" i="32"/>
  <c r="H345" i="32" s="1"/>
  <c r="E369" i="32"/>
  <c r="H369" i="32" s="1"/>
  <c r="E376" i="32"/>
  <c r="H376" i="32"/>
  <c r="E439" i="32"/>
  <c r="H439" i="32" s="1"/>
  <c r="E464" i="32"/>
  <c r="H464" i="32" s="1"/>
  <c r="E471" i="32"/>
  <c r="H471" i="32" s="1"/>
  <c r="E294" i="5"/>
  <c r="E294" i="8"/>
  <c r="E294" i="10"/>
  <c r="E294" i="13"/>
  <c r="E294" i="23"/>
  <c r="H294" i="23" s="1"/>
  <c r="G294" i="30"/>
  <c r="H294" i="30" s="1"/>
  <c r="G294" i="31"/>
  <c r="E295" i="7"/>
  <c r="E295" i="12"/>
  <c r="E295" i="18"/>
  <c r="E295" i="23"/>
  <c r="E295" i="28"/>
  <c r="H471" i="7"/>
  <c r="E467" i="7"/>
  <c r="H467" i="7" s="1"/>
  <c r="E463" i="7"/>
  <c r="H463" i="7" s="1"/>
  <c r="E459" i="7"/>
  <c r="H459" i="7" s="1"/>
  <c r="H451" i="7"/>
  <c r="E447" i="7"/>
  <c r="H447" i="7" s="1"/>
  <c r="E435" i="7"/>
  <c r="H435" i="7" s="1"/>
  <c r="E431" i="7"/>
  <c r="H431" i="7" s="1"/>
  <c r="H427" i="7"/>
  <c r="E423" i="7"/>
  <c r="H423" i="7" s="1"/>
  <c r="E419" i="7"/>
  <c r="H419" i="7" s="1"/>
  <c r="E415" i="7"/>
  <c r="H415" i="7" s="1"/>
  <c r="H411" i="7"/>
  <c r="E403" i="7"/>
  <c r="H403" i="7" s="1"/>
  <c r="E399" i="7"/>
  <c r="H399" i="7" s="1"/>
  <c r="H395" i="7"/>
  <c r="E391" i="7"/>
  <c r="H391" i="7" s="1"/>
  <c r="E387" i="7"/>
  <c r="H387" i="7" s="1"/>
  <c r="E379" i="7"/>
  <c r="H379" i="7" s="1"/>
  <c r="E375" i="7"/>
  <c r="H375" i="7" s="1"/>
  <c r="E371" i="7"/>
  <c r="H371" i="7" s="1"/>
  <c r="H367" i="7"/>
  <c r="E363" i="7"/>
  <c r="H363" i="7" s="1"/>
  <c r="E359" i="7"/>
  <c r="H359" i="7" s="1"/>
  <c r="E355" i="7"/>
  <c r="H355" i="7" s="1"/>
  <c r="E351" i="7"/>
  <c r="H351" i="7" s="1"/>
  <c r="E347" i="7"/>
  <c r="H347" i="7" s="1"/>
  <c r="E343" i="7"/>
  <c r="H343" i="7" s="1"/>
  <c r="E339" i="7"/>
  <c r="H339" i="7" s="1"/>
  <c r="E335" i="7"/>
  <c r="H335" i="7" s="1"/>
  <c r="E327" i="7"/>
  <c r="H327" i="7" s="1"/>
  <c r="H323" i="7"/>
  <c r="E319" i="7"/>
  <c r="H319" i="7" s="1"/>
  <c r="E315" i="7"/>
  <c r="H315" i="7" s="1"/>
  <c r="E311" i="7"/>
  <c r="H311" i="7" s="1"/>
  <c r="E307" i="7"/>
  <c r="H307" i="7" s="1"/>
  <c r="E303" i="7"/>
  <c r="H303" i="7" s="1"/>
  <c r="H299" i="7"/>
  <c r="E499" i="8"/>
  <c r="H499" i="8" s="1"/>
  <c r="H495" i="8"/>
  <c r="E491" i="8"/>
  <c r="H491" i="8" s="1"/>
  <c r="E487" i="8"/>
  <c r="H487" i="8" s="1"/>
  <c r="E483" i="8"/>
  <c r="H483" i="8" s="1"/>
  <c r="E479" i="8"/>
  <c r="H479" i="8" s="1"/>
  <c r="H475" i="8"/>
  <c r="H471" i="8"/>
  <c r="E467" i="8"/>
  <c r="H467" i="8" s="1"/>
  <c r="E455" i="8"/>
  <c r="H455" i="8" s="1"/>
  <c r="H451" i="8"/>
  <c r="H447" i="8"/>
  <c r="H443" i="8"/>
  <c r="H439" i="8"/>
  <c r="H427" i="8"/>
  <c r="H423" i="8"/>
  <c r="H419" i="8"/>
  <c r="H415" i="8"/>
  <c r="H411" i="8"/>
  <c r="H407" i="8"/>
  <c r="E403" i="8"/>
  <c r="H403" i="8" s="1"/>
  <c r="H399" i="8"/>
  <c r="E391" i="8"/>
  <c r="H391" i="8" s="1"/>
  <c r="E387" i="8"/>
  <c r="H387" i="8" s="1"/>
  <c r="H383" i="8"/>
  <c r="E379" i="8"/>
  <c r="H379" i="8" s="1"/>
  <c r="H375" i="8"/>
  <c r="H371" i="8"/>
  <c r="H367" i="8"/>
  <c r="E363" i="8"/>
  <c r="H363" i="8" s="1"/>
  <c r="E359" i="8"/>
  <c r="H359" i="8" s="1"/>
  <c r="H355" i="8"/>
  <c r="E347" i="8"/>
  <c r="H347" i="8" s="1"/>
  <c r="E343" i="8"/>
  <c r="H343" i="8" s="1"/>
  <c r="E339" i="8"/>
  <c r="H339" i="8" s="1"/>
  <c r="E335" i="8"/>
  <c r="H335" i="8" s="1"/>
  <c r="E327" i="8"/>
  <c r="H327" i="8" s="1"/>
  <c r="H323" i="8"/>
  <c r="E319" i="8"/>
  <c r="H319" i="8" s="1"/>
  <c r="E315" i="8"/>
  <c r="H315" i="8" s="1"/>
  <c r="E311" i="8"/>
  <c r="H311" i="8" s="1"/>
  <c r="E307" i="8"/>
  <c r="H307" i="8" s="1"/>
  <c r="H299" i="8"/>
  <c r="H499" i="9"/>
  <c r="H495" i="9"/>
  <c r="E483" i="9"/>
  <c r="H483" i="9" s="1"/>
  <c r="H479" i="9"/>
  <c r="H475" i="9"/>
  <c r="H471" i="9"/>
  <c r="E467" i="9"/>
  <c r="H467" i="9" s="1"/>
  <c r="H459" i="9"/>
  <c r="E455" i="9"/>
  <c r="H455" i="9" s="1"/>
  <c r="H451" i="9"/>
  <c r="H447" i="9"/>
  <c r="H443" i="9"/>
  <c r="H439" i="9"/>
  <c r="H435" i="9"/>
  <c r="H431" i="9"/>
  <c r="H427" i="9"/>
  <c r="H423" i="9"/>
  <c r="H419" i="9"/>
  <c r="H415" i="9"/>
  <c r="E411" i="9"/>
  <c r="H411" i="9" s="1"/>
  <c r="H407" i="9"/>
  <c r="H399" i="9"/>
  <c r="H395" i="9"/>
  <c r="H391" i="9"/>
  <c r="E387" i="9"/>
  <c r="H387" i="9" s="1"/>
  <c r="H383" i="9"/>
  <c r="H379" i="9"/>
  <c r="E375" i="9"/>
  <c r="H375" i="9" s="1"/>
  <c r="E371" i="9"/>
  <c r="H371" i="9" s="1"/>
  <c r="E367" i="9"/>
  <c r="H367" i="9" s="1"/>
  <c r="E363" i="9"/>
  <c r="H363" i="9" s="1"/>
  <c r="E359" i="9"/>
  <c r="H359" i="9" s="1"/>
  <c r="H355" i="9"/>
  <c r="H351" i="9"/>
  <c r="H343" i="9"/>
  <c r="E339" i="9"/>
  <c r="H339" i="9" s="1"/>
  <c r="E335" i="9"/>
  <c r="H335" i="9" s="1"/>
  <c r="H331" i="9"/>
  <c r="E323" i="9"/>
  <c r="H323" i="9" s="1"/>
  <c r="E319" i="9"/>
  <c r="H319" i="9" s="1"/>
  <c r="H313" i="9"/>
  <c r="H488" i="10"/>
  <c r="H476" i="10"/>
  <c r="H472" i="10"/>
  <c r="H461" i="10"/>
  <c r="H451" i="10"/>
  <c r="H448" i="10"/>
  <c r="H444" i="10"/>
  <c r="H427" i="10"/>
  <c r="H399" i="10"/>
  <c r="H396" i="10"/>
  <c r="H384" i="10"/>
  <c r="H322" i="10"/>
  <c r="H453" i="12"/>
  <c r="H449" i="12"/>
  <c r="H445" i="12"/>
  <c r="H425" i="12"/>
  <c r="H421" i="12"/>
  <c r="H361" i="12"/>
  <c r="H349" i="12"/>
  <c r="H309" i="12"/>
  <c r="H306" i="12"/>
  <c r="H494" i="13"/>
  <c r="H489" i="13"/>
  <c r="E491" i="11"/>
  <c r="H491" i="11" s="1"/>
  <c r="E486" i="11"/>
  <c r="H486" i="11" s="1"/>
  <c r="E485" i="11"/>
  <c r="H485" i="11" s="1"/>
  <c r="E484" i="11"/>
  <c r="H484" i="11" s="1"/>
  <c r="E483" i="11"/>
  <c r="H483" i="11" s="1"/>
  <c r="E478" i="11"/>
  <c r="H478" i="11" s="1"/>
  <c r="E476" i="11"/>
  <c r="H476" i="11" s="1"/>
  <c r="E473" i="11"/>
  <c r="H473" i="11" s="1"/>
  <c r="E471" i="11"/>
  <c r="H471" i="11" s="1"/>
  <c r="E469" i="11"/>
  <c r="H469" i="11" s="1"/>
  <c r="E468" i="11"/>
  <c r="H468" i="11" s="1"/>
  <c r="E467" i="11"/>
  <c r="H467" i="11" s="1"/>
  <c r="E465" i="11"/>
  <c r="H465" i="11" s="1"/>
  <c r="E464" i="11"/>
  <c r="H464" i="11" s="1"/>
  <c r="E463" i="11"/>
  <c r="H463" i="11" s="1"/>
  <c r="E460" i="11"/>
  <c r="H460" i="11" s="1"/>
  <c r="E453" i="11"/>
  <c r="H453" i="11" s="1"/>
  <c r="E450" i="11"/>
  <c r="H450" i="11" s="1"/>
  <c r="E447" i="11"/>
  <c r="H447" i="11" s="1"/>
  <c r="E443" i="11"/>
  <c r="H443" i="11" s="1"/>
  <c r="E442" i="11"/>
  <c r="H442" i="11" s="1"/>
  <c r="E441" i="11"/>
  <c r="H441" i="11" s="1"/>
  <c r="E437" i="11"/>
  <c r="H437" i="11" s="1"/>
  <c r="E436" i="11"/>
  <c r="H436" i="11" s="1"/>
  <c r="E434" i="11"/>
  <c r="H434" i="11" s="1"/>
  <c r="E433" i="11"/>
  <c r="H433" i="11" s="1"/>
  <c r="E432" i="11"/>
  <c r="H432" i="11" s="1"/>
  <c r="E424" i="11"/>
  <c r="H424" i="11" s="1"/>
  <c r="E413" i="11"/>
  <c r="H413" i="11" s="1"/>
  <c r="E412" i="11"/>
  <c r="H412" i="11" s="1"/>
  <c r="E408" i="11"/>
  <c r="H408" i="11"/>
  <c r="E406" i="11"/>
  <c r="H406" i="11" s="1"/>
  <c r="E405" i="11"/>
  <c r="H405" i="11" s="1"/>
  <c r="E403" i="11"/>
  <c r="H403" i="11" s="1"/>
  <c r="E401" i="11"/>
  <c r="H401" i="11" s="1"/>
  <c r="E395" i="11"/>
  <c r="H395" i="11" s="1"/>
  <c r="E393" i="11"/>
  <c r="H393" i="11" s="1"/>
  <c r="E392" i="11"/>
  <c r="H392" i="11" s="1"/>
  <c r="E391" i="11"/>
  <c r="H391" i="11" s="1"/>
  <c r="E389" i="11"/>
  <c r="H389" i="11" s="1"/>
  <c r="E388" i="11"/>
  <c r="H388" i="11" s="1"/>
  <c r="E387" i="11"/>
  <c r="H387" i="11" s="1"/>
  <c r="E385" i="11"/>
  <c r="H385" i="11" s="1"/>
  <c r="E384" i="11"/>
  <c r="H384" i="11" s="1"/>
  <c r="E381" i="11"/>
  <c r="H381" i="11" s="1"/>
  <c r="E380" i="11"/>
  <c r="H380" i="11" s="1"/>
  <c r="E379" i="11"/>
  <c r="H379" i="11" s="1"/>
  <c r="E378" i="11"/>
  <c r="H378" i="11" s="1"/>
  <c r="E377" i="11"/>
  <c r="H377" i="11" s="1"/>
  <c r="E373" i="11"/>
  <c r="H373" i="11" s="1"/>
  <c r="E372" i="11"/>
  <c r="H372" i="11" s="1"/>
  <c r="E371" i="11"/>
  <c r="H371" i="11" s="1"/>
  <c r="E370" i="11"/>
  <c r="H370" i="11" s="1"/>
  <c r="E369" i="11"/>
  <c r="H369" i="11" s="1"/>
  <c r="E364" i="11"/>
  <c r="H364" i="11" s="1"/>
  <c r="E363" i="11"/>
  <c r="H363" i="11" s="1"/>
  <c r="E359" i="11"/>
  <c r="H359" i="11" s="1"/>
  <c r="E358" i="11"/>
  <c r="H358" i="11" s="1"/>
  <c r="E357" i="11"/>
  <c r="H357" i="11" s="1"/>
  <c r="E356" i="11"/>
  <c r="H356" i="11" s="1"/>
  <c r="E354" i="11"/>
  <c r="H354" i="11" s="1"/>
  <c r="E353" i="11"/>
  <c r="H353" i="11" s="1"/>
  <c r="E351" i="11"/>
  <c r="H351" i="11" s="1"/>
  <c r="E350" i="11"/>
  <c r="H350" i="11" s="1"/>
  <c r="E348" i="11"/>
  <c r="H348" i="11" s="1"/>
  <c r="E347" i="11"/>
  <c r="H347" i="11" s="1"/>
  <c r="E345" i="11"/>
  <c r="H345" i="11" s="1"/>
  <c r="E344" i="11"/>
  <c r="H344" i="11" s="1"/>
  <c r="E343" i="11"/>
  <c r="H343" i="11" s="1"/>
  <c r="E339" i="11"/>
  <c r="H339" i="11" s="1"/>
  <c r="E338" i="11"/>
  <c r="H338" i="11" s="1"/>
  <c r="E335" i="11"/>
  <c r="H335" i="11" s="1"/>
  <c r="E334" i="11"/>
  <c r="H334" i="11" s="1"/>
  <c r="E333" i="11"/>
  <c r="H333" i="11" s="1"/>
  <c r="E332" i="11"/>
  <c r="H332" i="11" s="1"/>
  <c r="E331" i="11"/>
  <c r="H331" i="11" s="1"/>
  <c r="E330" i="11"/>
  <c r="H330" i="11" s="1"/>
  <c r="E329" i="11"/>
  <c r="H329" i="11" s="1"/>
  <c r="E328" i="11"/>
  <c r="H328" i="11" s="1"/>
  <c r="E327" i="11"/>
  <c r="H327" i="11" s="1"/>
  <c r="E326" i="11"/>
  <c r="H326" i="11" s="1"/>
  <c r="E324" i="11"/>
  <c r="H324" i="11" s="1"/>
  <c r="E321" i="11"/>
  <c r="H321" i="11" s="1"/>
  <c r="E320" i="11"/>
  <c r="H320" i="11" s="1"/>
  <c r="E319" i="11"/>
  <c r="H319" i="11"/>
  <c r="E318" i="11"/>
  <c r="H318" i="11" s="1"/>
  <c r="E317" i="11"/>
  <c r="H317" i="11" s="1"/>
  <c r="E316" i="11"/>
  <c r="H316" i="11" s="1"/>
  <c r="E315" i="11"/>
  <c r="H315" i="11" s="1"/>
  <c r="E314" i="11"/>
  <c r="H314" i="11" s="1"/>
  <c r="E311" i="11"/>
  <c r="H311" i="11" s="1"/>
  <c r="E310" i="11"/>
  <c r="H310" i="11" s="1"/>
  <c r="E308" i="11"/>
  <c r="H308" i="11" s="1"/>
  <c r="E307" i="11"/>
  <c r="H307" i="11" s="1"/>
  <c r="E305" i="11"/>
  <c r="H305" i="11" s="1"/>
  <c r="E304" i="11"/>
  <c r="H304" i="11" s="1"/>
  <c r="E303" i="11"/>
  <c r="H303" i="11" s="1"/>
  <c r="E302" i="11"/>
  <c r="H302" i="11" s="1"/>
  <c r="E301" i="11"/>
  <c r="H301" i="11" s="1"/>
  <c r="E300" i="11"/>
  <c r="H300" i="11" s="1"/>
  <c r="E298" i="11"/>
  <c r="H298" i="11" s="1"/>
  <c r="E297" i="11"/>
  <c r="H297" i="11" s="1"/>
  <c r="H496" i="13"/>
  <c r="E302" i="15"/>
  <c r="H302" i="15" s="1"/>
  <c r="E310" i="15"/>
  <c r="H310" i="15" s="1"/>
  <c r="E314" i="15"/>
  <c r="H314" i="15" s="1"/>
  <c r="E318" i="15"/>
  <c r="H318" i="15" s="1"/>
  <c r="E326" i="15"/>
  <c r="H326" i="15" s="1"/>
  <c r="E330" i="15"/>
  <c r="H330" i="15" s="1"/>
  <c r="E338" i="15"/>
  <c r="H338" i="15" s="1"/>
  <c r="E350" i="15"/>
  <c r="H350" i="15" s="1"/>
  <c r="E354" i="15"/>
  <c r="H354" i="15" s="1"/>
  <c r="E422" i="15"/>
  <c r="H422" i="15" s="1"/>
  <c r="E430" i="15"/>
  <c r="H430" i="15" s="1"/>
  <c r="E442" i="15"/>
  <c r="H442" i="15" s="1"/>
  <c r="E460" i="15"/>
  <c r="H460" i="15" s="1"/>
  <c r="E467" i="15"/>
  <c r="H467" i="15" s="1"/>
  <c r="E484" i="15"/>
  <c r="H484" i="15" s="1"/>
  <c r="E485" i="15"/>
  <c r="H485" i="15" s="1"/>
  <c r="E497" i="15"/>
  <c r="H497" i="15" s="1"/>
  <c r="E307" i="15"/>
  <c r="H307" i="15" s="1"/>
  <c r="E339" i="15"/>
  <c r="H339" i="15" s="1"/>
  <c r="E387" i="15"/>
  <c r="H387" i="15" s="1"/>
  <c r="E391" i="15"/>
  <c r="H391" i="15" s="1"/>
  <c r="E328" i="15"/>
  <c r="H328" i="15" s="1"/>
  <c r="E332" i="15"/>
  <c r="H332" i="15" s="1"/>
  <c r="E340" i="15"/>
  <c r="H340" i="15" s="1"/>
  <c r="E344" i="15"/>
  <c r="H344" i="15" s="1"/>
  <c r="E356" i="15"/>
  <c r="H356" i="15" s="1"/>
  <c r="E297" i="15"/>
  <c r="H297" i="15" s="1"/>
  <c r="E301" i="15"/>
  <c r="H301" i="15" s="1"/>
  <c r="E333" i="15"/>
  <c r="H333" i="15" s="1"/>
  <c r="E345" i="15"/>
  <c r="H345" i="15" s="1"/>
  <c r="E369" i="15"/>
  <c r="H369" i="15" s="1"/>
  <c r="E393" i="15"/>
  <c r="H393" i="15" s="1"/>
  <c r="E437" i="15"/>
  <c r="H437" i="15" s="1"/>
  <c r="E296" i="21"/>
  <c r="H296" i="21" s="1"/>
  <c r="E297" i="21"/>
  <c r="H297" i="21" s="1"/>
  <c r="E298" i="21"/>
  <c r="H298" i="21" s="1"/>
  <c r="E301" i="21"/>
  <c r="H301" i="21" s="1"/>
  <c r="E302" i="21"/>
  <c r="H302" i="21" s="1"/>
  <c r="E303" i="21"/>
  <c r="H303" i="21" s="1"/>
  <c r="E304" i="21"/>
  <c r="H304" i="21" s="1"/>
  <c r="E305" i="21"/>
  <c r="H305" i="21" s="1"/>
  <c r="E307" i="21"/>
  <c r="H307" i="21" s="1"/>
  <c r="E308" i="21"/>
  <c r="H308" i="21" s="1"/>
  <c r="E309" i="21"/>
  <c r="H309" i="21" s="1"/>
  <c r="E310" i="21"/>
  <c r="H310" i="21" s="1"/>
  <c r="E311" i="21"/>
  <c r="H311" i="21" s="1"/>
  <c r="E314" i="21"/>
  <c r="H314" i="21" s="1"/>
  <c r="E315" i="21"/>
  <c r="H315" i="21" s="1"/>
  <c r="E317" i="21"/>
  <c r="H317" i="21" s="1"/>
  <c r="E318" i="21"/>
  <c r="H318" i="21" s="1"/>
  <c r="E319" i="21"/>
  <c r="H319" i="21" s="1"/>
  <c r="E320" i="21"/>
  <c r="H320" i="21" s="1"/>
  <c r="E323" i="21"/>
  <c r="H323" i="21" s="1"/>
  <c r="E324" i="21"/>
  <c r="H324" i="21" s="1"/>
  <c r="E326" i="21"/>
  <c r="H326" i="21" s="1"/>
  <c r="E327" i="21"/>
  <c r="H327" i="21" s="1"/>
  <c r="E328" i="21"/>
  <c r="H328" i="21" s="1"/>
  <c r="E329" i="21"/>
  <c r="H329" i="21" s="1"/>
  <c r="E330" i="21"/>
  <c r="H330" i="21" s="1"/>
  <c r="E331" i="21"/>
  <c r="H331" i="21" s="1"/>
  <c r="E332" i="21"/>
  <c r="H332" i="21" s="1"/>
  <c r="E333" i="21"/>
  <c r="H333" i="21" s="1"/>
  <c r="E334" i="21"/>
  <c r="H334" i="21" s="1"/>
  <c r="E335" i="21"/>
  <c r="H335" i="21" s="1"/>
  <c r="E336" i="21"/>
  <c r="H336" i="21" s="1"/>
  <c r="E338" i="21"/>
  <c r="H338" i="21" s="1"/>
  <c r="E339" i="21"/>
  <c r="H339" i="21" s="1"/>
  <c r="E340" i="21"/>
  <c r="H340" i="21" s="1"/>
  <c r="E343" i="21"/>
  <c r="H343" i="21" s="1"/>
  <c r="E344" i="21"/>
  <c r="H344" i="21" s="1"/>
  <c r="E345" i="21"/>
  <c r="H345" i="21" s="1"/>
  <c r="E346" i="21"/>
  <c r="H346" i="21" s="1"/>
  <c r="E347" i="21"/>
  <c r="H347" i="21" s="1"/>
  <c r="E350" i="21"/>
  <c r="H350" i="21" s="1"/>
  <c r="E354" i="21"/>
  <c r="H354" i="21" s="1"/>
  <c r="E356" i="21"/>
  <c r="H356" i="21" s="1"/>
  <c r="E357" i="21"/>
  <c r="H357" i="21" s="1"/>
  <c r="E358" i="21"/>
  <c r="H358" i="21" s="1"/>
  <c r="E359" i="21"/>
  <c r="H359" i="21" s="1"/>
  <c r="E361" i="21"/>
  <c r="H361" i="21" s="1"/>
  <c r="E363" i="21"/>
  <c r="H363" i="21"/>
  <c r="E364" i="21"/>
  <c r="H364" i="21" s="1"/>
  <c r="E367" i="21"/>
  <c r="H367" i="21" s="1"/>
  <c r="E369" i="21"/>
  <c r="H369" i="21" s="1"/>
  <c r="E370" i="21"/>
  <c r="H370" i="21" s="1"/>
  <c r="E372" i="21"/>
  <c r="H372" i="21" s="1"/>
  <c r="E373" i="21"/>
  <c r="H373" i="21" s="1"/>
  <c r="E374" i="21"/>
  <c r="H374" i="21" s="1"/>
  <c r="E375" i="21"/>
  <c r="H375" i="21" s="1"/>
  <c r="E378" i="21"/>
  <c r="H378" i="21" s="1"/>
  <c r="E385" i="21"/>
  <c r="H385" i="21" s="1"/>
  <c r="E387" i="21"/>
  <c r="H387" i="21" s="1"/>
  <c r="E389" i="21"/>
  <c r="H389" i="21" s="1"/>
  <c r="E392" i="21"/>
  <c r="H392" i="21" s="1"/>
  <c r="E393" i="21"/>
  <c r="H393" i="21" s="1"/>
  <c r="E400" i="21"/>
  <c r="H400" i="21" s="1"/>
  <c r="E401" i="21"/>
  <c r="H401" i="21" s="1"/>
  <c r="E403" i="21"/>
  <c r="H403" i="21" s="1"/>
  <c r="E406" i="21"/>
  <c r="H406" i="21"/>
  <c r="E407" i="21"/>
  <c r="H407" i="21" s="1"/>
  <c r="E408" i="21"/>
  <c r="H408" i="21" s="1"/>
  <c r="E409" i="21"/>
  <c r="H409" i="21" s="1"/>
  <c r="E412" i="21"/>
  <c r="H412" i="21" s="1"/>
  <c r="E419" i="21"/>
  <c r="H419" i="21" s="1"/>
  <c r="E422" i="21"/>
  <c r="H422" i="21" s="1"/>
  <c r="E424" i="21"/>
  <c r="H424" i="21" s="1"/>
  <c r="E430" i="21"/>
  <c r="H430" i="21" s="1"/>
  <c r="E432" i="21"/>
  <c r="H432" i="21" s="1"/>
  <c r="E433" i="21"/>
  <c r="H433" i="21" s="1"/>
  <c r="E434" i="21"/>
  <c r="H434" i="21" s="1"/>
  <c r="E435" i="21"/>
  <c r="H435" i="21" s="1"/>
  <c r="E436" i="21"/>
  <c r="H436" i="21" s="1"/>
  <c r="E437" i="21"/>
  <c r="H437" i="21" s="1"/>
  <c r="E441" i="21"/>
  <c r="H441" i="21" s="1"/>
  <c r="E455" i="21"/>
  <c r="H455" i="21" s="1"/>
  <c r="E458" i="21"/>
  <c r="H458" i="21" s="1"/>
  <c r="E460" i="21"/>
  <c r="H460" i="21" s="1"/>
  <c r="E463" i="21"/>
  <c r="H463" i="21" s="1"/>
  <c r="E464" i="21"/>
  <c r="H464" i="21" s="1"/>
  <c r="E467" i="21"/>
  <c r="H467" i="21" s="1"/>
  <c r="E476" i="21"/>
  <c r="H476" i="21" s="1"/>
  <c r="E477" i="21"/>
  <c r="H477" i="21" s="1"/>
  <c r="E478" i="21"/>
  <c r="H478" i="21" s="1"/>
  <c r="E479" i="21"/>
  <c r="H479" i="21" s="1"/>
  <c r="E483" i="21"/>
  <c r="H483" i="21" s="1"/>
  <c r="E484" i="21"/>
  <c r="H484" i="21" s="1"/>
  <c r="E485" i="21"/>
  <c r="H485" i="21" s="1"/>
  <c r="E486" i="21"/>
  <c r="H486" i="21" s="1"/>
  <c r="E491" i="21"/>
  <c r="H491" i="21" s="1"/>
  <c r="E492" i="21"/>
  <c r="H492" i="21" s="1"/>
  <c r="E493" i="21"/>
  <c r="H493" i="21" s="1"/>
  <c r="E497" i="21"/>
  <c r="H497" i="21" s="1"/>
  <c r="E499" i="21"/>
  <c r="H499" i="21" s="1"/>
  <c r="E298" i="25"/>
  <c r="H298" i="25" s="1"/>
  <c r="E297" i="25"/>
  <c r="H297" i="25"/>
  <c r="E302" i="25"/>
  <c r="H302" i="25" s="1"/>
  <c r="E312" i="25"/>
  <c r="H312" i="25" s="1"/>
  <c r="E318" i="25"/>
  <c r="H318" i="25" s="1"/>
  <c r="E326" i="25"/>
  <c r="H326" i="25" s="1"/>
  <c r="E334" i="25"/>
  <c r="H334" i="25" s="1"/>
  <c r="E350" i="25"/>
  <c r="H350" i="25" s="1"/>
  <c r="E358" i="25"/>
  <c r="H358" i="25" s="1"/>
  <c r="E398" i="25"/>
  <c r="H398" i="25" s="1"/>
  <c r="E406" i="25"/>
  <c r="H406" i="25" s="1"/>
  <c r="E422" i="25"/>
  <c r="H422" i="25" s="1"/>
  <c r="E430" i="25"/>
  <c r="H430" i="25" s="1"/>
  <c r="E438" i="25"/>
  <c r="H438" i="25" s="1"/>
  <c r="E446" i="25"/>
  <c r="H446" i="25" s="1"/>
  <c r="E454" i="25"/>
  <c r="H454" i="25" s="1"/>
  <c r="E470" i="25"/>
  <c r="H470" i="25" s="1"/>
  <c r="E478" i="25"/>
  <c r="H478" i="25" s="1"/>
  <c r="E307" i="25"/>
  <c r="H307" i="25" s="1"/>
  <c r="E308" i="25"/>
  <c r="H308" i="25" s="1"/>
  <c r="E319" i="25"/>
  <c r="H319" i="25" s="1"/>
  <c r="E320" i="25"/>
  <c r="H320" i="25" s="1"/>
  <c r="E327" i="25"/>
  <c r="H327" i="25" s="1"/>
  <c r="E329" i="25"/>
  <c r="H329" i="25" s="1"/>
  <c r="E335" i="25"/>
  <c r="H335" i="25" s="1"/>
  <c r="E336" i="25"/>
  <c r="H336" i="25" s="1"/>
  <c r="E337" i="25"/>
  <c r="H337" i="25" s="1"/>
  <c r="E343" i="25"/>
  <c r="H343" i="25" s="1"/>
  <c r="E344" i="25"/>
  <c r="H344" i="25"/>
  <c r="E345" i="25"/>
  <c r="H345" i="25" s="1"/>
  <c r="E369" i="25"/>
  <c r="H369" i="25" s="1"/>
  <c r="E375" i="25"/>
  <c r="H375" i="25" s="1"/>
  <c r="E376" i="25"/>
  <c r="H376" i="25" s="1"/>
  <c r="E377" i="25"/>
  <c r="H377" i="25" s="1"/>
  <c r="E391" i="25"/>
  <c r="H391" i="25" s="1"/>
  <c r="E392" i="25"/>
  <c r="H392" i="25" s="1"/>
  <c r="E393" i="25"/>
  <c r="H393" i="25" s="1"/>
  <c r="E401" i="25"/>
  <c r="H401" i="25" s="1"/>
  <c r="E407" i="25"/>
  <c r="H407" i="25" s="1"/>
  <c r="E408" i="25"/>
  <c r="H408" i="25" s="1"/>
  <c r="E415" i="25"/>
  <c r="H415" i="25" s="1"/>
  <c r="E431" i="25"/>
  <c r="H431" i="25" s="1"/>
  <c r="E432" i="25"/>
  <c r="H432" i="25" s="1"/>
  <c r="E433" i="25"/>
  <c r="H433" i="25" s="1"/>
  <c r="E439" i="25"/>
  <c r="H439" i="25" s="1"/>
  <c r="E440" i="25"/>
  <c r="H440" i="25" s="1"/>
  <c r="E447" i="25"/>
  <c r="H447" i="25" s="1"/>
  <c r="E448" i="25"/>
  <c r="H448" i="25" s="1"/>
  <c r="E455" i="25"/>
  <c r="H455" i="25" s="1"/>
  <c r="E456" i="25"/>
  <c r="H456" i="25" s="1"/>
  <c r="E463" i="25"/>
  <c r="H463" i="25" s="1"/>
  <c r="E464" i="25"/>
  <c r="H464" i="25" s="1"/>
  <c r="E465" i="25"/>
  <c r="H465" i="25" s="1"/>
  <c r="E473" i="25"/>
  <c r="H473" i="25" s="1"/>
  <c r="E493" i="25"/>
  <c r="H493" i="25" s="1"/>
  <c r="E497" i="25"/>
  <c r="H497" i="25" s="1"/>
  <c r="E304" i="25"/>
  <c r="H304" i="25" s="1"/>
  <c r="E310" i="25"/>
  <c r="H310" i="25" s="1"/>
  <c r="E314" i="25"/>
  <c r="H314" i="25" s="1"/>
  <c r="E330" i="25"/>
  <c r="H330" i="25" s="1"/>
  <c r="E338" i="25"/>
  <c r="H338" i="25" s="1"/>
  <c r="E346" i="25"/>
  <c r="H346" i="25" s="1"/>
  <c r="E354" i="25"/>
  <c r="H354" i="25" s="1"/>
  <c r="E370" i="25"/>
  <c r="H370" i="25" s="1"/>
  <c r="E378" i="25"/>
  <c r="H378" i="25" s="1"/>
  <c r="E410" i="25"/>
  <c r="H410" i="25" s="1"/>
  <c r="E442" i="25"/>
  <c r="H442" i="25" s="1"/>
  <c r="E458" i="25"/>
  <c r="H458" i="25" s="1"/>
  <c r="E490" i="25"/>
  <c r="H490" i="25" s="1"/>
  <c r="E494" i="25"/>
  <c r="H494" i="25" s="1"/>
  <c r="E296" i="25"/>
  <c r="H296" i="25" s="1"/>
  <c r="E301" i="25"/>
  <c r="H301" i="25" s="1"/>
  <c r="E305" i="25"/>
  <c r="H305" i="25" s="1"/>
  <c r="E311" i="25"/>
  <c r="H311" i="25"/>
  <c r="E315" i="25"/>
  <c r="H315" i="25" s="1"/>
  <c r="E317" i="25"/>
  <c r="H317" i="25" s="1"/>
  <c r="E323" i="25"/>
  <c r="H323" i="25" s="1"/>
  <c r="E331" i="25"/>
  <c r="H331" i="25" s="1"/>
  <c r="E332" i="25"/>
  <c r="H332" i="25" s="1"/>
  <c r="E333" i="25"/>
  <c r="H333" i="25" s="1"/>
  <c r="E339" i="25"/>
  <c r="H339" i="25" s="1"/>
  <c r="E340" i="25"/>
  <c r="H340" i="25" s="1"/>
  <c r="E341" i="25"/>
  <c r="H341" i="25"/>
  <c r="E347" i="25"/>
  <c r="H347" i="25" s="1"/>
  <c r="E355" i="25"/>
  <c r="H355" i="25" s="1"/>
  <c r="E357" i="25"/>
  <c r="H357" i="25" s="1"/>
  <c r="E363" i="25"/>
  <c r="H363" i="25" s="1"/>
  <c r="E371" i="25"/>
  <c r="H371" i="25" s="1"/>
  <c r="E372" i="25"/>
  <c r="H372" i="25" s="1"/>
  <c r="E380" i="25"/>
  <c r="H380" i="25" s="1"/>
  <c r="E387" i="25"/>
  <c r="H387" i="25" s="1"/>
  <c r="E388" i="25"/>
  <c r="H388" i="25" s="1"/>
  <c r="E395" i="25"/>
  <c r="H395" i="25" s="1"/>
  <c r="E403" i="25"/>
  <c r="H403" i="25" s="1"/>
  <c r="E404" i="25"/>
  <c r="H404" i="25" s="1"/>
  <c r="E405" i="25"/>
  <c r="H405" i="25" s="1"/>
  <c r="E412" i="25"/>
  <c r="H412" i="25" s="1"/>
  <c r="E419" i="25"/>
  <c r="H419" i="25" s="1"/>
  <c r="E421" i="25"/>
  <c r="H421" i="25" s="1"/>
  <c r="E428" i="25"/>
  <c r="H428" i="25" s="1"/>
  <c r="E429" i="25"/>
  <c r="H429" i="25" s="1"/>
  <c r="E437" i="25"/>
  <c r="H437" i="25" s="1"/>
  <c r="E444" i="25"/>
  <c r="H444" i="25" s="1"/>
  <c r="E452" i="25"/>
  <c r="H452" i="25" s="1"/>
  <c r="E459" i="25"/>
  <c r="H459" i="25" s="1"/>
  <c r="E460" i="25"/>
  <c r="H460" i="25" s="1"/>
  <c r="E467" i="25"/>
  <c r="H467" i="25" s="1"/>
  <c r="E468" i="25"/>
  <c r="H468" i="25" s="1"/>
  <c r="E475" i="25"/>
  <c r="H475" i="25" s="1"/>
  <c r="E483" i="25"/>
  <c r="H483" i="25" s="1"/>
  <c r="E484" i="25"/>
  <c r="H484" i="25" s="1"/>
  <c r="E485" i="25"/>
  <c r="H485" i="25" s="1"/>
  <c r="E491" i="25"/>
  <c r="H491" i="25" s="1"/>
  <c r="E495" i="25"/>
  <c r="H495" i="25" s="1"/>
  <c r="E301" i="29"/>
  <c r="H301" i="29" s="1"/>
  <c r="E307" i="29"/>
  <c r="H307" i="29" s="1"/>
  <c r="E308" i="29"/>
  <c r="H308" i="29" s="1"/>
  <c r="E309" i="29"/>
  <c r="H309" i="29" s="1"/>
  <c r="E315" i="29"/>
  <c r="H315" i="29" s="1"/>
  <c r="E316" i="29"/>
  <c r="H316" i="29" s="1"/>
  <c r="E317" i="29"/>
  <c r="H317" i="29" s="1"/>
  <c r="E323" i="29"/>
  <c r="H323" i="29" s="1"/>
  <c r="E324" i="29"/>
  <c r="H324" i="29" s="1"/>
  <c r="E325" i="29"/>
  <c r="H325" i="29" s="1"/>
  <c r="E331" i="29"/>
  <c r="H331" i="29" s="1"/>
  <c r="E332" i="29"/>
  <c r="H332" i="29" s="1"/>
  <c r="E333" i="29"/>
  <c r="H333" i="29" s="1"/>
  <c r="E339" i="29"/>
  <c r="H339" i="29"/>
  <c r="E340" i="29"/>
  <c r="H340" i="29" s="1"/>
  <c r="E341" i="29"/>
  <c r="H341" i="29" s="1"/>
  <c r="E347" i="29"/>
  <c r="H347" i="29" s="1"/>
  <c r="E356" i="29"/>
  <c r="H356" i="29" s="1"/>
  <c r="E357" i="29"/>
  <c r="H357" i="29" s="1"/>
  <c r="E363" i="29"/>
  <c r="H363" i="29" s="1"/>
  <c r="E365" i="29"/>
  <c r="H365" i="29" s="1"/>
  <c r="E372" i="29"/>
  <c r="H372" i="29" s="1"/>
  <c r="E379" i="29"/>
  <c r="H379" i="29" s="1"/>
  <c r="E380" i="29"/>
  <c r="H380" i="29" s="1"/>
  <c r="E381" i="29"/>
  <c r="H381" i="29" s="1"/>
  <c r="E387" i="29"/>
  <c r="H387" i="29" s="1"/>
  <c r="E388" i="29"/>
  <c r="H388" i="29" s="1"/>
  <c r="E391" i="29"/>
  <c r="H391" i="29" s="1"/>
  <c r="E392" i="29"/>
  <c r="H392" i="29" s="1"/>
  <c r="E393" i="29"/>
  <c r="H393" i="29" s="1"/>
  <c r="E397" i="29"/>
  <c r="H397" i="29" s="1"/>
  <c r="E398" i="29"/>
  <c r="H398" i="29" s="1"/>
  <c r="E401" i="29"/>
  <c r="H401" i="29" s="1"/>
  <c r="E402" i="29"/>
  <c r="H402" i="29" s="1"/>
  <c r="E403" i="29"/>
  <c r="H403" i="29" s="1"/>
  <c r="E404" i="29"/>
  <c r="H404" i="29" s="1"/>
  <c r="E405" i="29"/>
  <c r="H405" i="29" s="1"/>
  <c r="E406" i="29"/>
  <c r="H406" i="29" s="1"/>
  <c r="E407" i="29"/>
  <c r="H407" i="29" s="1"/>
  <c r="E408" i="29"/>
  <c r="H408" i="29" s="1"/>
  <c r="E411" i="29"/>
  <c r="H411" i="29"/>
  <c r="E412" i="29"/>
  <c r="H412" i="29" s="1"/>
  <c r="E414" i="29"/>
  <c r="H414" i="29" s="1"/>
  <c r="E415" i="29"/>
  <c r="H415" i="29" s="1"/>
  <c r="E417" i="29"/>
  <c r="H417" i="29" s="1"/>
  <c r="E418" i="29"/>
  <c r="H418" i="29" s="1"/>
  <c r="E420" i="29"/>
  <c r="H420" i="29" s="1"/>
  <c r="E422" i="29"/>
  <c r="H422" i="29" s="1"/>
  <c r="E424" i="29"/>
  <c r="H424" i="29" s="1"/>
  <c r="E426" i="29"/>
  <c r="H426" i="29" s="1"/>
  <c r="E429" i="29"/>
  <c r="H429" i="29" s="1"/>
  <c r="E430" i="29"/>
  <c r="H430" i="29" s="1"/>
  <c r="E432" i="29"/>
  <c r="H432" i="29" s="1"/>
  <c r="E433" i="29"/>
  <c r="H433" i="29" s="1"/>
  <c r="E434" i="29"/>
  <c r="H434" i="29" s="1"/>
  <c r="E435" i="29"/>
  <c r="H435" i="29" s="1"/>
  <c r="E436" i="29"/>
  <c r="H436" i="29" s="1"/>
  <c r="E437" i="29"/>
  <c r="H437" i="29" s="1"/>
  <c r="E438" i="29"/>
  <c r="H438" i="29" s="1"/>
  <c r="E439" i="29"/>
  <c r="H439" i="29" s="1"/>
  <c r="E441" i="29"/>
  <c r="H441" i="29" s="1"/>
  <c r="E442" i="29"/>
  <c r="H442" i="29" s="1"/>
  <c r="E444" i="29"/>
  <c r="H444" i="29" s="1"/>
  <c r="E446" i="29"/>
  <c r="H446" i="29" s="1"/>
  <c r="E447" i="29"/>
  <c r="H447" i="29" s="1"/>
  <c r="E448" i="29"/>
  <c r="H448" i="29" s="1"/>
  <c r="E449" i="29"/>
  <c r="H449" i="29" s="1"/>
  <c r="E450" i="29"/>
  <c r="H450" i="29" s="1"/>
  <c r="E452" i="29"/>
  <c r="H452" i="29" s="1"/>
  <c r="E455" i="29"/>
  <c r="H455" i="29" s="1"/>
  <c r="E456" i="29"/>
  <c r="H456" i="29" s="1"/>
  <c r="E457" i="29"/>
  <c r="H457" i="29" s="1"/>
  <c r="E458" i="29"/>
  <c r="H458" i="29" s="1"/>
  <c r="E459" i="29"/>
  <c r="H459" i="29" s="1"/>
  <c r="E460" i="29"/>
  <c r="H460" i="29" s="1"/>
  <c r="E461" i="29"/>
  <c r="H461" i="29" s="1"/>
  <c r="E463" i="29"/>
  <c r="H463" i="29" s="1"/>
  <c r="E464" i="29"/>
  <c r="H464" i="29" s="1"/>
  <c r="E467" i="29"/>
  <c r="H467" i="29" s="1"/>
  <c r="E468" i="29"/>
  <c r="H468" i="29" s="1"/>
  <c r="E478" i="29"/>
  <c r="H478" i="29" s="1"/>
  <c r="E479" i="29"/>
  <c r="H479" i="29" s="1"/>
  <c r="E480" i="29"/>
  <c r="H480" i="29" s="1"/>
  <c r="E483" i="29"/>
  <c r="H483" i="29" s="1"/>
  <c r="E484" i="29"/>
  <c r="H484" i="29" s="1"/>
  <c r="E485" i="29"/>
  <c r="H485" i="29" s="1"/>
  <c r="E486" i="29"/>
  <c r="H486" i="29" s="1"/>
  <c r="E487" i="29"/>
  <c r="H487" i="29" s="1"/>
  <c r="E489" i="29"/>
  <c r="H489" i="29" s="1"/>
  <c r="E490" i="29"/>
  <c r="H490" i="29" s="1"/>
  <c r="E491" i="29"/>
  <c r="H491" i="29" s="1"/>
  <c r="E492" i="29"/>
  <c r="H492" i="29" s="1"/>
  <c r="E493" i="29"/>
  <c r="H493" i="29" s="1"/>
  <c r="E296" i="29"/>
  <c r="H296" i="29" s="1"/>
  <c r="E297" i="29"/>
  <c r="H297" i="29" s="1"/>
  <c r="E303" i="29"/>
  <c r="H303" i="29" s="1"/>
  <c r="E304" i="29"/>
  <c r="H304" i="29" s="1"/>
  <c r="E305" i="29"/>
  <c r="H305" i="29" s="1"/>
  <c r="E311" i="29"/>
  <c r="H311" i="29" s="1"/>
  <c r="E312" i="29"/>
  <c r="H312" i="29" s="1"/>
  <c r="E313" i="29"/>
  <c r="H313" i="29" s="1"/>
  <c r="E319" i="29"/>
  <c r="H319" i="29" s="1"/>
  <c r="E321" i="29"/>
  <c r="H321" i="29" s="1"/>
  <c r="E327" i="29"/>
  <c r="H327" i="29" s="1"/>
  <c r="E328" i="29"/>
  <c r="H328" i="29" s="1"/>
  <c r="E329" i="29"/>
  <c r="H329" i="29" s="1"/>
  <c r="E335" i="29"/>
  <c r="H335" i="29" s="1"/>
  <c r="E336" i="29"/>
  <c r="H336" i="29" s="1"/>
  <c r="E337" i="29"/>
  <c r="H337" i="29" s="1"/>
  <c r="E343" i="29"/>
  <c r="H343" i="29" s="1"/>
  <c r="E344" i="29"/>
  <c r="H344" i="29" s="1"/>
  <c r="E345" i="29"/>
  <c r="H345" i="29" s="1"/>
  <c r="E353" i="29"/>
  <c r="H353" i="29" s="1"/>
  <c r="E359" i="29"/>
  <c r="H359" i="29" s="1"/>
  <c r="E360" i="29"/>
  <c r="H360" i="29" s="1"/>
  <c r="E369" i="29"/>
  <c r="H369" i="29" s="1"/>
  <c r="E375" i="29"/>
  <c r="H375" i="29" s="1"/>
  <c r="E377" i="29"/>
  <c r="H377" i="29" s="1"/>
  <c r="E383" i="29"/>
  <c r="H383" i="29" s="1"/>
  <c r="E385" i="29"/>
  <c r="H385" i="29" s="1"/>
  <c r="E298" i="29"/>
  <c r="H298" i="29" s="1"/>
  <c r="E314" i="29"/>
  <c r="H314" i="29" s="1"/>
  <c r="E330" i="29"/>
  <c r="H330" i="29" s="1"/>
  <c r="E338" i="29"/>
  <c r="H338" i="29" s="1"/>
  <c r="E346" i="29"/>
  <c r="H346" i="29" s="1"/>
  <c r="E354" i="29"/>
  <c r="H354" i="29" s="1"/>
  <c r="E370" i="29"/>
  <c r="H370" i="29" s="1"/>
  <c r="E378" i="29"/>
  <c r="H378" i="29" s="1"/>
  <c r="E386" i="29"/>
  <c r="H386" i="29" s="1"/>
  <c r="E302" i="29"/>
  <c r="H302" i="29" s="1"/>
  <c r="E310" i="29"/>
  <c r="H310" i="29" s="1"/>
  <c r="E334" i="29"/>
  <c r="H334" i="29" s="1"/>
  <c r="E350" i="29"/>
  <c r="H350" i="29" s="1"/>
  <c r="E358" i="29"/>
  <c r="H358" i="29" s="1"/>
  <c r="E318" i="29"/>
  <c r="H318" i="29" s="1"/>
  <c r="E342" i="29"/>
  <c r="H342" i="29"/>
  <c r="E374" i="29"/>
  <c r="H374" i="29" s="1"/>
  <c r="E366" i="29"/>
  <c r="H366" i="29" s="1"/>
  <c r="E326" i="29"/>
  <c r="H326" i="29" s="1"/>
  <c r="E295" i="21"/>
  <c r="E295" i="25"/>
  <c r="E295" i="29"/>
  <c r="H454" i="12"/>
  <c r="H450" i="12"/>
  <c r="H430" i="12"/>
  <c r="H426" i="12"/>
  <c r="H414" i="12"/>
  <c r="H410" i="12"/>
  <c r="H402" i="12"/>
  <c r="H394" i="12"/>
  <c r="H386" i="12"/>
  <c r="H382" i="12"/>
  <c r="H374" i="12"/>
  <c r="H342" i="12"/>
  <c r="H312" i="12"/>
  <c r="H299" i="12"/>
  <c r="H498" i="13"/>
  <c r="H495" i="13"/>
  <c r="H482" i="13"/>
  <c r="H474" i="13"/>
  <c r="H462" i="13"/>
  <c r="H450" i="13"/>
  <c r="H446" i="13"/>
  <c r="H438" i="13"/>
  <c r="H418" i="13"/>
  <c r="H414" i="13"/>
  <c r="H410" i="13"/>
  <c r="H402" i="13"/>
  <c r="H394" i="13"/>
  <c r="H390" i="13"/>
  <c r="H362" i="13"/>
  <c r="H322" i="13"/>
  <c r="H306" i="13"/>
  <c r="H498" i="14"/>
  <c r="H494" i="14"/>
  <c r="H486" i="14"/>
  <c r="H482" i="14"/>
  <c r="H470" i="14"/>
  <c r="H462" i="14"/>
  <c r="H458" i="14"/>
  <c r="H454" i="14"/>
  <c r="H438" i="14"/>
  <c r="H434" i="14"/>
  <c r="H419" i="14"/>
  <c r="H416" i="14"/>
  <c r="H394" i="14"/>
  <c r="H373" i="14"/>
  <c r="H352" i="14"/>
  <c r="H342" i="14"/>
  <c r="H337" i="14"/>
  <c r="H321" i="14"/>
  <c r="H316" i="14"/>
  <c r="H309" i="14"/>
  <c r="H477" i="13"/>
  <c r="H469" i="13"/>
  <c r="H465" i="13"/>
  <c r="H449" i="13"/>
  <c r="H445" i="13"/>
  <c r="H433" i="13"/>
  <c r="H425" i="13"/>
  <c r="H421" i="13"/>
  <c r="H397" i="13"/>
  <c r="H361" i="13"/>
  <c r="H353" i="13"/>
  <c r="H349" i="13"/>
  <c r="H325" i="13"/>
  <c r="H305" i="13"/>
  <c r="H497" i="14"/>
  <c r="H489" i="14"/>
  <c r="H481" i="14"/>
  <c r="H473" i="14"/>
  <c r="H469" i="14"/>
  <c r="H465" i="14"/>
  <c r="H457" i="14"/>
  <c r="H449" i="14"/>
  <c r="H445" i="14"/>
  <c r="H431" i="14"/>
  <c r="H427" i="14"/>
  <c r="H405" i="14"/>
  <c r="H402" i="14"/>
  <c r="H382" i="14"/>
  <c r="H366" i="14"/>
  <c r="H349" i="14"/>
  <c r="H336" i="14"/>
  <c r="H447" i="15"/>
  <c r="H443" i="15"/>
  <c r="H439" i="15"/>
  <c r="H435" i="15"/>
  <c r="H431" i="15"/>
  <c r="H427" i="15"/>
  <c r="H423" i="15"/>
  <c r="H419" i="15"/>
  <c r="H415" i="15"/>
  <c r="H411" i="15"/>
  <c r="H407" i="15"/>
  <c r="H403" i="15"/>
  <c r="H399" i="15"/>
  <c r="H395" i="15"/>
  <c r="H383" i="15"/>
  <c r="H379" i="15"/>
  <c r="H375" i="15"/>
  <c r="H371" i="15"/>
  <c r="H367" i="15"/>
  <c r="H363" i="15"/>
  <c r="H355" i="15"/>
  <c r="H351" i="15"/>
  <c r="H347" i="15"/>
  <c r="H343" i="15"/>
  <c r="H335" i="15"/>
  <c r="H331" i="15"/>
  <c r="H327" i="15"/>
  <c r="H319" i="15"/>
  <c r="H315" i="15"/>
  <c r="H303" i="15"/>
  <c r="H299" i="15"/>
  <c r="H495" i="16"/>
  <c r="H487" i="16"/>
  <c r="H482" i="16"/>
  <c r="H475" i="16"/>
  <c r="H471" i="16"/>
  <c r="H465" i="16"/>
  <c r="H462" i="16"/>
  <c r="H459" i="16"/>
  <c r="H456" i="16"/>
  <c r="H453" i="16"/>
  <c r="H449" i="16"/>
  <c r="H445" i="16"/>
  <c r="H434" i="16"/>
  <c r="H431" i="16"/>
  <c r="H427" i="16"/>
  <c r="H419" i="16"/>
  <c r="H415" i="16"/>
  <c r="H408" i="16"/>
  <c r="H405" i="16"/>
  <c r="H402" i="16"/>
  <c r="H399" i="16"/>
  <c r="H390" i="16"/>
  <c r="H371" i="16"/>
  <c r="H367" i="16"/>
  <c r="H360" i="16"/>
  <c r="H446" i="15"/>
  <c r="H438" i="15"/>
  <c r="H434" i="15"/>
  <c r="H426" i="15"/>
  <c r="H418" i="15"/>
  <c r="H414" i="15"/>
  <c r="H410" i="15"/>
  <c r="H406" i="15"/>
  <c r="H402" i="15"/>
  <c r="H398" i="15"/>
  <c r="H394" i="15"/>
  <c r="H390" i="15"/>
  <c r="H386" i="15"/>
  <c r="H382" i="15"/>
  <c r="H374" i="15"/>
  <c r="H366" i="15"/>
  <c r="H362" i="15"/>
  <c r="H346" i="15"/>
  <c r="H342" i="15"/>
  <c r="H334" i="15"/>
  <c r="H322" i="15"/>
  <c r="H306" i="15"/>
  <c r="H298" i="15"/>
  <c r="H498" i="16"/>
  <c r="H494" i="16"/>
  <c r="H486" i="16"/>
  <c r="H481" i="16"/>
  <c r="H474" i="16"/>
  <c r="H470" i="16"/>
  <c r="H461" i="16"/>
  <c r="H458" i="16"/>
  <c r="H452" i="16"/>
  <c r="H448" i="16"/>
  <c r="H444" i="16"/>
  <c r="H440" i="16"/>
  <c r="H430" i="16"/>
  <c r="H426" i="16"/>
  <c r="H418" i="16"/>
  <c r="H414" i="16"/>
  <c r="H407" i="16"/>
  <c r="H404" i="16"/>
  <c r="H398" i="16"/>
  <c r="H394" i="16"/>
  <c r="H389" i="16"/>
  <c r="H386" i="16"/>
  <c r="H382" i="16"/>
  <c r="H376" i="16"/>
  <c r="H373" i="16"/>
  <c r="H370" i="16"/>
  <c r="H366" i="16"/>
  <c r="H359" i="16"/>
  <c r="H299" i="26"/>
  <c r="H496" i="27"/>
  <c r="H476" i="27"/>
  <c r="H452" i="27"/>
  <c r="H439" i="27"/>
  <c r="H395" i="27"/>
  <c r="H487" i="26"/>
  <c r="H459" i="26"/>
  <c r="H456" i="26"/>
  <c r="H452" i="26"/>
  <c r="H448" i="26"/>
  <c r="H435" i="26"/>
  <c r="H427" i="26"/>
  <c r="H423" i="26"/>
  <c r="H419" i="26"/>
  <c r="H415" i="26"/>
  <c r="H384" i="26"/>
  <c r="H360" i="26"/>
  <c r="H331" i="26"/>
  <c r="H447" i="27"/>
  <c r="H479" i="26"/>
  <c r="H472" i="26"/>
  <c r="H451" i="26"/>
  <c r="H447" i="26"/>
  <c r="H444" i="26"/>
  <c r="H404" i="26"/>
  <c r="H400" i="26"/>
  <c r="H383" i="26"/>
  <c r="H376" i="26"/>
  <c r="H300" i="26"/>
  <c r="H480" i="27"/>
  <c r="H443" i="27"/>
  <c r="H440" i="27"/>
  <c r="H427" i="27"/>
  <c r="H423" i="27"/>
  <c r="H399" i="27"/>
  <c r="H396" i="27"/>
  <c r="E196" i="4"/>
  <c r="H196" i="4" s="1"/>
  <c r="E208" i="4"/>
  <c r="H208" i="4" s="1"/>
  <c r="E216" i="4"/>
  <c r="H216" i="4" s="1"/>
  <c r="E232" i="4"/>
  <c r="H232" i="4" s="1"/>
  <c r="E244" i="4"/>
  <c r="H244" i="4" s="1"/>
  <c r="E245" i="4"/>
  <c r="H245" i="4" s="1"/>
  <c r="E247" i="4"/>
  <c r="H247" i="4" s="1"/>
  <c r="E249" i="4"/>
  <c r="H249" i="4" s="1"/>
  <c r="E256" i="4"/>
  <c r="H256" i="4" s="1"/>
  <c r="E268" i="4"/>
  <c r="H268" i="4" s="1"/>
  <c r="E157" i="4"/>
  <c r="H157" i="4" s="1"/>
  <c r="E165" i="4"/>
  <c r="H165" i="4" s="1"/>
  <c r="E201" i="4"/>
  <c r="H201" i="4" s="1"/>
  <c r="E205" i="4"/>
  <c r="E209" i="4"/>
  <c r="H209" i="4" s="1"/>
  <c r="E213" i="4"/>
  <c r="H213" i="4" s="1"/>
  <c r="E229" i="4"/>
  <c r="H229" i="4" s="1"/>
  <c r="E237" i="4"/>
  <c r="H237" i="4" s="1"/>
  <c r="E154" i="4"/>
  <c r="H154" i="4" s="1"/>
  <c r="E158" i="4"/>
  <c r="H158" i="4" s="1"/>
  <c r="E170" i="4"/>
  <c r="H170" i="4" s="1"/>
  <c r="E174" i="4"/>
  <c r="H174" i="4" s="1"/>
  <c r="E178" i="4"/>
  <c r="H178" i="4" s="1"/>
  <c r="E182" i="4"/>
  <c r="H182" i="4" s="1"/>
  <c r="E186" i="4"/>
  <c r="H186" i="4" s="1"/>
  <c r="E202" i="4"/>
  <c r="H202" i="4" s="1"/>
  <c r="E230" i="4"/>
  <c r="H230" i="4" s="1"/>
  <c r="E238" i="4"/>
  <c r="H238" i="4" s="1"/>
  <c r="E199" i="4"/>
  <c r="H199" i="4" s="1"/>
  <c r="E235" i="4"/>
  <c r="H235" i="4" s="1"/>
  <c r="G151" i="4"/>
  <c r="E156" i="6"/>
  <c r="H156" i="6" s="1"/>
  <c r="E160" i="6"/>
  <c r="H160" i="6" s="1"/>
  <c r="E196" i="6"/>
  <c r="H196" i="6" s="1"/>
  <c r="E240" i="6"/>
  <c r="H240" i="6" s="1"/>
  <c r="E173" i="6"/>
  <c r="H173" i="6" s="1"/>
  <c r="E249" i="6"/>
  <c r="H249" i="6" s="1"/>
  <c r="E182" i="6"/>
  <c r="H182" i="6" s="1"/>
  <c r="E238" i="6"/>
  <c r="H238" i="6" s="1"/>
  <c r="E159" i="6"/>
  <c r="H159" i="6" s="1"/>
  <c r="E247" i="6"/>
  <c r="H247" i="6" s="1"/>
  <c r="E153" i="13"/>
  <c r="H153" i="13" s="1"/>
  <c r="E156" i="13"/>
  <c r="H156" i="13" s="1"/>
  <c r="E157" i="13"/>
  <c r="H157" i="13" s="1"/>
  <c r="E158" i="13"/>
  <c r="H158" i="13" s="1"/>
  <c r="E159" i="13"/>
  <c r="H159" i="13" s="1"/>
  <c r="E161" i="13"/>
  <c r="H161" i="13" s="1"/>
  <c r="E162" i="13"/>
  <c r="H162" i="13" s="1"/>
  <c r="E163" i="13"/>
  <c r="H163" i="13" s="1"/>
  <c r="E164" i="13"/>
  <c r="H164" i="13" s="1"/>
  <c r="E165" i="13"/>
  <c r="H165" i="13" s="1"/>
  <c r="E166" i="13"/>
  <c r="H166" i="13" s="1"/>
  <c r="E167" i="13"/>
  <c r="H167" i="13" s="1"/>
  <c r="E169" i="13"/>
  <c r="H169" i="13" s="1"/>
  <c r="E170" i="13"/>
  <c r="H170" i="13" s="1"/>
  <c r="E173" i="13"/>
  <c r="H173" i="13" s="1"/>
  <c r="E174" i="13"/>
  <c r="H174" i="13" s="1"/>
  <c r="E175" i="13"/>
  <c r="H175" i="13" s="1"/>
  <c r="E176" i="13"/>
  <c r="H176" i="13" s="1"/>
  <c r="E177" i="13"/>
  <c r="H177" i="13" s="1"/>
  <c r="E178" i="13"/>
  <c r="H178" i="13" s="1"/>
  <c r="E182" i="13"/>
  <c r="H182" i="13" s="1"/>
  <c r="E183" i="13"/>
  <c r="H183" i="13" s="1"/>
  <c r="E184" i="13"/>
  <c r="H184" i="13" s="1"/>
  <c r="E186" i="13"/>
  <c r="H186" i="13" s="1"/>
  <c r="E187" i="13"/>
  <c r="H187" i="13" s="1"/>
  <c r="E189" i="13"/>
  <c r="H189" i="13" s="1"/>
  <c r="E195" i="13"/>
  <c r="H195" i="13" s="1"/>
  <c r="E196" i="13"/>
  <c r="H196" i="13" s="1"/>
  <c r="E198" i="13"/>
  <c r="H198" i="13" s="1"/>
  <c r="E199" i="13"/>
  <c r="H199" i="13" s="1"/>
  <c r="E201" i="13"/>
  <c r="H201" i="13" s="1"/>
  <c r="E202" i="13"/>
  <c r="H202" i="13" s="1"/>
  <c r="E203" i="13"/>
  <c r="H203" i="13" s="1"/>
  <c r="E205" i="13"/>
  <c r="H205" i="13" s="1"/>
  <c r="E206" i="13"/>
  <c r="H206" i="13" s="1"/>
  <c r="E208" i="13"/>
  <c r="H208" i="13" s="1"/>
  <c r="E209" i="13"/>
  <c r="H209" i="13" s="1"/>
  <c r="E210" i="13"/>
  <c r="H210" i="13" s="1"/>
  <c r="E213" i="13"/>
  <c r="H213" i="13" s="1"/>
  <c r="E214" i="13"/>
  <c r="H214" i="13" s="1"/>
  <c r="E216" i="13"/>
  <c r="H216" i="13" s="1"/>
  <c r="E238" i="13"/>
  <c r="H238" i="13" s="1"/>
  <c r="E246" i="13"/>
  <c r="H246" i="13" s="1"/>
  <c r="E250" i="13"/>
  <c r="H250" i="13" s="1"/>
  <c r="E254" i="13"/>
  <c r="H254" i="13" s="1"/>
  <c r="E262" i="13"/>
  <c r="H262" i="13" s="1"/>
  <c r="E266" i="13"/>
  <c r="H266" i="13" s="1"/>
  <c r="E270" i="13"/>
  <c r="H270" i="13" s="1"/>
  <c r="E278" i="13"/>
  <c r="H278" i="13" s="1"/>
  <c r="E286" i="13"/>
  <c r="H286" i="13" s="1"/>
  <c r="E231" i="13"/>
  <c r="H231" i="13" s="1"/>
  <c r="E235" i="13"/>
  <c r="H235" i="13" s="1"/>
  <c r="E239" i="13"/>
  <c r="H239" i="13" s="1"/>
  <c r="E247" i="13"/>
  <c r="H247" i="13" s="1"/>
  <c r="E251" i="13"/>
  <c r="H251" i="13" s="1"/>
  <c r="E259" i="13"/>
  <c r="H259" i="13" s="1"/>
  <c r="E263" i="13"/>
  <c r="H263" i="13" s="1"/>
  <c r="E267" i="13"/>
  <c r="H267" i="13" s="1"/>
  <c r="E275" i="13"/>
  <c r="H275" i="13" s="1"/>
  <c r="E232" i="13"/>
  <c r="H232" i="13" s="1"/>
  <c r="E240" i="13"/>
  <c r="H240" i="13" s="1"/>
  <c r="E244" i="13"/>
  <c r="H244" i="13" s="1"/>
  <c r="E248" i="13"/>
  <c r="H248" i="13" s="1"/>
  <c r="E256" i="13"/>
  <c r="H256" i="13" s="1"/>
  <c r="E268" i="13"/>
  <c r="H268" i="13" s="1"/>
  <c r="E272" i="13"/>
  <c r="H272" i="13" s="1"/>
  <c r="E229" i="13"/>
  <c r="H229" i="13" s="1"/>
  <c r="E237" i="13"/>
  <c r="H237" i="13" s="1"/>
  <c r="E245" i="13"/>
  <c r="H245" i="13" s="1"/>
  <c r="E249" i="13"/>
  <c r="H249" i="13" s="1"/>
  <c r="E253" i="13"/>
  <c r="H253" i="13" s="1"/>
  <c r="E273" i="13"/>
  <c r="H273" i="13" s="1"/>
  <c r="E151" i="13"/>
  <c r="G151" i="13"/>
  <c r="E156" i="18"/>
  <c r="H156" i="18" s="1"/>
  <c r="E160" i="18"/>
  <c r="H160" i="18" s="1"/>
  <c r="E164" i="18"/>
  <c r="H164" i="18" s="1"/>
  <c r="E168" i="18"/>
  <c r="H168" i="18" s="1"/>
  <c r="E176" i="18"/>
  <c r="H176" i="18" s="1"/>
  <c r="E184" i="18"/>
  <c r="H184" i="18" s="1"/>
  <c r="E196" i="18"/>
  <c r="H196" i="18" s="1"/>
  <c r="E200" i="18"/>
  <c r="H200" i="18" s="1"/>
  <c r="E208" i="18"/>
  <c r="H208" i="18" s="1"/>
  <c r="E212" i="18"/>
  <c r="H212" i="18" s="1"/>
  <c r="E216" i="18"/>
  <c r="H216" i="18" s="1"/>
  <c r="E220" i="18"/>
  <c r="H220" i="18" s="1"/>
  <c r="E228" i="18"/>
  <c r="H228" i="18" s="1"/>
  <c r="E232" i="18"/>
  <c r="H232" i="18" s="1"/>
  <c r="E240" i="18"/>
  <c r="H240" i="18" s="1"/>
  <c r="E244" i="18"/>
  <c r="H244" i="18" s="1"/>
  <c r="E248" i="18"/>
  <c r="H248" i="18" s="1"/>
  <c r="E252" i="18"/>
  <c r="H252" i="18" s="1"/>
  <c r="E256" i="18"/>
  <c r="H256" i="18" s="1"/>
  <c r="E264" i="18"/>
  <c r="H264" i="18" s="1"/>
  <c r="E268" i="18"/>
  <c r="H268" i="18" s="1"/>
  <c r="E272" i="18"/>
  <c r="H272" i="18" s="1"/>
  <c r="E276" i="18"/>
  <c r="H276" i="18" s="1"/>
  <c r="E284" i="18"/>
  <c r="H284" i="18" s="1"/>
  <c r="E153" i="18"/>
  <c r="H153" i="18" s="1"/>
  <c r="E157" i="18"/>
  <c r="H157" i="18" s="1"/>
  <c r="E165" i="18"/>
  <c r="H165" i="18" s="1"/>
  <c r="E169" i="18"/>
  <c r="H169" i="18" s="1"/>
  <c r="E173" i="18"/>
  <c r="H173" i="18" s="1"/>
  <c r="E177" i="18"/>
  <c r="H177" i="18" s="1"/>
  <c r="E181" i="18"/>
  <c r="H181" i="18" s="1"/>
  <c r="E189" i="18"/>
  <c r="H189" i="18" s="1"/>
  <c r="E201" i="18"/>
  <c r="H201" i="18" s="1"/>
  <c r="E205" i="18"/>
  <c r="H205" i="18" s="1"/>
  <c r="E209" i="18"/>
  <c r="H209" i="18" s="1"/>
  <c r="E213" i="18"/>
  <c r="H213" i="18" s="1"/>
  <c r="E221" i="18"/>
  <c r="H221" i="18" s="1"/>
  <c r="E229" i="18"/>
  <c r="H229" i="18" s="1"/>
  <c r="E237" i="18"/>
  <c r="H237" i="18" s="1"/>
  <c r="E245" i="18"/>
  <c r="H245" i="18" s="1"/>
  <c r="E249" i="18"/>
  <c r="H249" i="18" s="1"/>
  <c r="E253" i="18"/>
  <c r="H253" i="18" s="1"/>
  <c r="E257" i="18"/>
  <c r="H257" i="18" s="1"/>
  <c r="E265" i="18"/>
  <c r="H265" i="18" s="1"/>
  <c r="E273" i="18"/>
  <c r="H273" i="18" s="1"/>
  <c r="E281" i="18"/>
  <c r="H281" i="18" s="1"/>
  <c r="E285" i="18"/>
  <c r="H285" i="18" s="1"/>
  <c r="E154" i="18"/>
  <c r="H154" i="18" s="1"/>
  <c r="E158" i="18"/>
  <c r="H158" i="18" s="1"/>
  <c r="E166" i="18"/>
  <c r="H166" i="18" s="1"/>
  <c r="E170" i="18"/>
  <c r="H170" i="18" s="1"/>
  <c r="E174" i="18"/>
  <c r="H174" i="18" s="1"/>
  <c r="E178" i="18"/>
  <c r="H178" i="18" s="1"/>
  <c r="E182" i="18"/>
  <c r="H182" i="18" s="1"/>
  <c r="E186" i="18"/>
  <c r="H186" i="18" s="1"/>
  <c r="E198" i="18"/>
  <c r="H198" i="18" s="1"/>
  <c r="E202" i="18"/>
  <c r="H202" i="18" s="1"/>
  <c r="E210" i="18"/>
  <c r="H210" i="18" s="1"/>
  <c r="E214" i="18"/>
  <c r="H214" i="18" s="1"/>
  <c r="E222" i="18"/>
  <c r="H222" i="18" s="1"/>
  <c r="E226" i="18"/>
  <c r="H226" i="18" s="1"/>
  <c r="E230" i="18"/>
  <c r="H230" i="18" s="1"/>
  <c r="E234" i="18"/>
  <c r="H234" i="18" s="1"/>
  <c r="E238" i="18"/>
  <c r="H238" i="18" s="1"/>
  <c r="E242" i="18"/>
  <c r="H242" i="18" s="1"/>
  <c r="E246" i="18"/>
  <c r="H246" i="18" s="1"/>
  <c r="E250" i="18"/>
  <c r="H250" i="18" s="1"/>
  <c r="E254" i="18"/>
  <c r="H254" i="18" s="1"/>
  <c r="E258" i="18"/>
  <c r="H258" i="18" s="1"/>
  <c r="E266" i="18"/>
  <c r="H266" i="18" s="1"/>
  <c r="E278" i="18"/>
  <c r="H278" i="18" s="1"/>
  <c r="E282" i="18"/>
  <c r="H282" i="18" s="1"/>
  <c r="E286" i="18"/>
  <c r="H286" i="18" s="1"/>
  <c r="E155" i="18"/>
  <c r="H155" i="18" s="1"/>
  <c r="E159" i="18"/>
  <c r="H159" i="18" s="1"/>
  <c r="E163" i="18"/>
  <c r="H163" i="18" s="1"/>
  <c r="E167" i="18"/>
  <c r="H167" i="18" s="1"/>
  <c r="E175" i="18"/>
  <c r="H175" i="18" s="1"/>
  <c r="E179" i="18"/>
  <c r="H179" i="18" s="1"/>
  <c r="E183" i="18"/>
  <c r="H183" i="18" s="1"/>
  <c r="E187" i="18"/>
  <c r="H187" i="18" s="1"/>
  <c r="E195" i="18"/>
  <c r="H195" i="18" s="1"/>
  <c r="E203" i="18"/>
  <c r="H203" i="18" s="1"/>
  <c r="E211" i="18"/>
  <c r="H211" i="18" s="1"/>
  <c r="E219" i="18"/>
  <c r="H219" i="18" s="1"/>
  <c r="E223" i="18"/>
  <c r="H223" i="18" s="1"/>
  <c r="E231" i="18"/>
  <c r="H231" i="18" s="1"/>
  <c r="E235" i="18"/>
  <c r="H235" i="18" s="1"/>
  <c r="E239" i="18"/>
  <c r="H239" i="18" s="1"/>
  <c r="E243" i="18"/>
  <c r="H243" i="18" s="1"/>
  <c r="E247" i="18"/>
  <c r="H247" i="18" s="1"/>
  <c r="E251" i="18"/>
  <c r="H251" i="18" s="1"/>
  <c r="E259" i="18"/>
  <c r="H259" i="18" s="1"/>
  <c r="E271" i="18"/>
  <c r="H271" i="18" s="1"/>
  <c r="E275" i="18"/>
  <c r="H275" i="18" s="1"/>
  <c r="E283" i="18"/>
  <c r="H283" i="18" s="1"/>
  <c r="E152" i="18"/>
  <c r="E151" i="18"/>
  <c r="G151" i="18"/>
  <c r="H151" i="18" s="1"/>
  <c r="E176" i="23"/>
  <c r="H176" i="23" s="1"/>
  <c r="E196" i="23"/>
  <c r="H196" i="23"/>
  <c r="E208" i="23"/>
  <c r="H208" i="23" s="1"/>
  <c r="E232" i="23"/>
  <c r="H232" i="23" s="1"/>
  <c r="E244" i="23"/>
  <c r="H244" i="23" s="1"/>
  <c r="E252" i="23"/>
  <c r="H252" i="23" s="1"/>
  <c r="E256" i="23"/>
  <c r="H256" i="23" s="1"/>
  <c r="E268" i="23"/>
  <c r="H268" i="23" s="1"/>
  <c r="E157" i="23"/>
  <c r="H157" i="23" s="1"/>
  <c r="E165" i="23"/>
  <c r="H165" i="23" s="1"/>
  <c r="E169" i="23"/>
  <c r="H169" i="23" s="1"/>
  <c r="E173" i="23"/>
  <c r="H173" i="23" s="1"/>
  <c r="E177" i="23"/>
  <c r="H177" i="23" s="1"/>
  <c r="E201" i="23"/>
  <c r="H201" i="23" s="1"/>
  <c r="E233" i="23"/>
  <c r="H233" i="23" s="1"/>
  <c r="E249" i="23"/>
  <c r="H249" i="23" s="1"/>
  <c r="E253" i="23"/>
  <c r="H253" i="23" s="1"/>
  <c r="E281" i="23"/>
  <c r="H281" i="23" s="1"/>
  <c r="E158" i="23"/>
  <c r="H158" i="23" s="1"/>
  <c r="E174" i="23"/>
  <c r="H174" i="23" s="1"/>
  <c r="E178" i="23"/>
  <c r="H178" i="23" s="1"/>
  <c r="E182" i="23"/>
  <c r="H182" i="23" s="1"/>
  <c r="E186" i="23"/>
  <c r="H186" i="23" s="1"/>
  <c r="E190" i="23"/>
  <c r="H190" i="23" s="1"/>
  <c r="E214" i="23"/>
  <c r="H214" i="23" s="1"/>
  <c r="E238" i="23"/>
  <c r="H238" i="23" s="1"/>
  <c r="E254" i="23"/>
  <c r="H254" i="23" s="1"/>
  <c r="E262" i="23"/>
  <c r="H262" i="23" s="1"/>
  <c r="E270" i="23"/>
  <c r="H270" i="23" s="1"/>
  <c r="E163" i="23"/>
  <c r="H163" i="23" s="1"/>
  <c r="E175" i="23"/>
  <c r="H175" i="23" s="1"/>
  <c r="E179" i="23"/>
  <c r="H179" i="23" s="1"/>
  <c r="E183" i="23"/>
  <c r="H183" i="23" s="1"/>
  <c r="E187" i="23"/>
  <c r="H187" i="23" s="1"/>
  <c r="E231" i="23"/>
  <c r="H231" i="23" s="1"/>
  <c r="E235" i="23"/>
  <c r="H235" i="23" s="1"/>
  <c r="E239" i="23"/>
  <c r="H239" i="23" s="1"/>
  <c r="E151" i="23"/>
  <c r="H153" i="33"/>
  <c r="H224" i="33"/>
  <c r="H287" i="34"/>
  <c r="H283" i="34"/>
  <c r="H275" i="34"/>
  <c r="H271" i="34"/>
  <c r="H263" i="34"/>
  <c r="H259" i="34"/>
  <c r="H251" i="34"/>
  <c r="H247" i="34"/>
  <c r="H243" i="34"/>
  <c r="H236" i="34"/>
  <c r="H223" i="34"/>
  <c r="H219" i="34"/>
  <c r="H200" i="34"/>
  <c r="H192" i="34"/>
  <c r="H188" i="34"/>
  <c r="H185" i="34"/>
  <c r="H181" i="34"/>
  <c r="E157" i="9"/>
  <c r="H157" i="9" s="1"/>
  <c r="E159" i="9"/>
  <c r="H159" i="9" s="1"/>
  <c r="E164" i="9"/>
  <c r="H164" i="9" s="1"/>
  <c r="E165" i="9"/>
  <c r="H165" i="9" s="1"/>
  <c r="E168" i="9"/>
  <c r="H168" i="9" s="1"/>
  <c r="E173" i="9"/>
  <c r="H173" i="9" s="1"/>
  <c r="E174" i="9"/>
  <c r="H174" i="9" s="1"/>
  <c r="E175" i="9"/>
  <c r="H175" i="9" s="1"/>
  <c r="E176" i="9"/>
  <c r="H176" i="9" s="1"/>
  <c r="E177" i="9"/>
  <c r="H177" i="9" s="1"/>
  <c r="E178" i="9"/>
  <c r="H178" i="9" s="1"/>
  <c r="E179" i="9"/>
  <c r="H179" i="9" s="1"/>
  <c r="E183" i="9"/>
  <c r="H183" i="9" s="1"/>
  <c r="E186" i="9"/>
  <c r="H186" i="9" s="1"/>
  <c r="E196" i="9"/>
  <c r="H196" i="9" s="1"/>
  <c r="E203" i="9"/>
  <c r="H203" i="9" s="1"/>
  <c r="E206" i="9"/>
  <c r="H206" i="9" s="1"/>
  <c r="E208" i="9"/>
  <c r="H208" i="9" s="1"/>
  <c r="E214" i="9"/>
  <c r="H214" i="9" s="1"/>
  <c r="E218" i="9"/>
  <c r="H218" i="9" s="1"/>
  <c r="E220" i="9"/>
  <c r="H220" i="9" s="1"/>
  <c r="E229" i="9"/>
  <c r="H229" i="9" s="1"/>
  <c r="E230" i="9"/>
  <c r="H230" i="9" s="1"/>
  <c r="E231" i="9"/>
  <c r="H231" i="9" s="1"/>
  <c r="E232" i="9"/>
  <c r="H232" i="9" s="1"/>
  <c r="E238" i="9"/>
  <c r="H238" i="9" s="1"/>
  <c r="E244" i="9"/>
  <c r="H244" i="9" s="1"/>
  <c r="E247" i="9"/>
  <c r="H247" i="9" s="1"/>
  <c r="E249" i="9"/>
  <c r="H249" i="9" s="1"/>
  <c r="E252" i="9"/>
  <c r="H252" i="9" s="1"/>
  <c r="E256" i="9"/>
  <c r="H256" i="9" s="1"/>
  <c r="E268" i="9"/>
  <c r="E265" i="9"/>
  <c r="H265" i="9" s="1"/>
  <c r="E151" i="9"/>
  <c r="E262" i="9"/>
  <c r="G151" i="9"/>
  <c r="E154" i="11"/>
  <c r="H154" i="11" s="1"/>
  <c r="E158" i="11"/>
  <c r="H158" i="11" s="1"/>
  <c r="E162" i="11"/>
  <c r="H162" i="11" s="1"/>
  <c r="E166" i="11"/>
  <c r="H166" i="11" s="1"/>
  <c r="E174" i="11"/>
  <c r="H174" i="11" s="1"/>
  <c r="E178" i="11"/>
  <c r="H178" i="11" s="1"/>
  <c r="E182" i="11"/>
  <c r="H182" i="11" s="1"/>
  <c r="E186" i="11"/>
  <c r="H186" i="11" s="1"/>
  <c r="E190" i="11"/>
  <c r="H190" i="11" s="1"/>
  <c r="E198" i="11"/>
  <c r="H198" i="11" s="1"/>
  <c r="E202" i="11"/>
  <c r="H202" i="11" s="1"/>
  <c r="E210" i="11"/>
  <c r="H210" i="11" s="1"/>
  <c r="E214" i="11"/>
  <c r="H214" i="11" s="1"/>
  <c r="E226" i="11"/>
  <c r="H226" i="11" s="1"/>
  <c r="E238" i="11"/>
  <c r="H238" i="11" s="1"/>
  <c r="E254" i="11"/>
  <c r="H254" i="11" s="1"/>
  <c r="E259" i="11"/>
  <c r="H259" i="11" s="1"/>
  <c r="E260" i="11"/>
  <c r="H260" i="11" s="1"/>
  <c r="E268" i="11"/>
  <c r="H268" i="11" s="1"/>
  <c r="E273" i="11"/>
  <c r="H273" i="11" s="1"/>
  <c r="E282" i="11"/>
  <c r="H282" i="11" s="1"/>
  <c r="E159" i="11"/>
  <c r="H159" i="11" s="1"/>
  <c r="E163" i="11"/>
  <c r="H163" i="11" s="1"/>
  <c r="E175" i="11"/>
  <c r="H175" i="11" s="1"/>
  <c r="E183" i="11"/>
  <c r="H183" i="11" s="1"/>
  <c r="E191" i="11"/>
  <c r="H191" i="11" s="1"/>
  <c r="E199" i="11"/>
  <c r="H199" i="11" s="1"/>
  <c r="E203" i="11"/>
  <c r="H203" i="11" s="1"/>
  <c r="E211" i="11"/>
  <c r="H211" i="11" s="1"/>
  <c r="E219" i="11"/>
  <c r="H219" i="11" s="1"/>
  <c r="E231" i="11"/>
  <c r="H231" i="11" s="1"/>
  <c r="E235" i="11"/>
  <c r="H235" i="11" s="1"/>
  <c r="E239" i="11"/>
  <c r="H239" i="11" s="1"/>
  <c r="E243" i="11"/>
  <c r="H243" i="11" s="1"/>
  <c r="E247" i="11"/>
  <c r="H247" i="11" s="1"/>
  <c r="E251" i="11"/>
  <c r="H251" i="11" s="1"/>
  <c r="E156" i="11"/>
  <c r="H156" i="11" s="1"/>
  <c r="E168" i="11"/>
  <c r="H168" i="11" s="1"/>
  <c r="E172" i="11"/>
  <c r="H172" i="11" s="1"/>
  <c r="E176" i="11"/>
  <c r="H176" i="11" s="1"/>
  <c r="E184" i="11"/>
  <c r="H184" i="11" s="1"/>
  <c r="E196" i="11"/>
  <c r="H196" i="11" s="1"/>
  <c r="E200" i="11"/>
  <c r="H200" i="11" s="1"/>
  <c r="E208" i="11"/>
  <c r="H208" i="11" s="1"/>
  <c r="E216" i="11"/>
  <c r="H216" i="11" s="1"/>
  <c r="E220" i="11"/>
  <c r="H220" i="11" s="1"/>
  <c r="E228" i="11"/>
  <c r="H228" i="11" s="1"/>
  <c r="E232" i="11"/>
  <c r="H232" i="11" s="1"/>
  <c r="E240" i="11"/>
  <c r="H240" i="11" s="1"/>
  <c r="E244" i="11"/>
  <c r="H244" i="11" s="1"/>
  <c r="E248" i="11"/>
  <c r="H248" i="11" s="1"/>
  <c r="E256" i="11"/>
  <c r="H256" i="11" s="1"/>
  <c r="E153" i="11"/>
  <c r="H153" i="11" s="1"/>
  <c r="E157" i="11"/>
  <c r="H157" i="11" s="1"/>
  <c r="E161" i="11"/>
  <c r="H161" i="11" s="1"/>
  <c r="E165" i="11"/>
  <c r="H165" i="11" s="1"/>
  <c r="E169" i="11"/>
  <c r="H169" i="11" s="1"/>
  <c r="E177" i="11"/>
  <c r="H177" i="11" s="1"/>
  <c r="E181" i="11"/>
  <c r="H181" i="11" s="1"/>
  <c r="E189" i="11"/>
  <c r="H189" i="11" s="1"/>
  <c r="E193" i="11"/>
  <c r="H193" i="11" s="1"/>
  <c r="E197" i="11"/>
  <c r="H197" i="11" s="1"/>
  <c r="E201" i="11"/>
  <c r="H201" i="11" s="1"/>
  <c r="E205" i="11"/>
  <c r="H205" i="11" s="1"/>
  <c r="E209" i="11"/>
  <c r="H209" i="11" s="1"/>
  <c r="E213" i="11"/>
  <c r="H213" i="11" s="1"/>
  <c r="E217" i="11"/>
  <c r="H217" i="11" s="1"/>
  <c r="E229" i="11"/>
  <c r="H229" i="11" s="1"/>
  <c r="E237" i="11"/>
  <c r="H237" i="11" s="1"/>
  <c r="E245" i="11"/>
  <c r="H245" i="11" s="1"/>
  <c r="E249" i="11"/>
  <c r="H249" i="11" s="1"/>
  <c r="E253" i="11"/>
  <c r="H253" i="11" s="1"/>
  <c r="E152" i="11"/>
  <c r="G151" i="11"/>
  <c r="H151" i="11" s="1"/>
  <c r="E157" i="30"/>
  <c r="H157" i="30" s="1"/>
  <c r="E159" i="30"/>
  <c r="H159" i="30" s="1"/>
  <c r="E164" i="30"/>
  <c r="H164" i="30" s="1"/>
  <c r="E165" i="30"/>
  <c r="H165" i="30" s="1"/>
  <c r="E166" i="30"/>
  <c r="H166" i="30" s="1"/>
  <c r="E249" i="30"/>
  <c r="H249" i="30" s="1"/>
  <c r="E177" i="30"/>
  <c r="H177" i="30" s="1"/>
  <c r="E213" i="30"/>
  <c r="H213" i="30" s="1"/>
  <c r="E256" i="30"/>
  <c r="H256" i="30" s="1"/>
  <c r="E174" i="30"/>
  <c r="H174" i="30" s="1"/>
  <c r="E178" i="30"/>
  <c r="H178" i="30" s="1"/>
  <c r="E186" i="30"/>
  <c r="H186" i="30" s="1"/>
  <c r="E206" i="30"/>
  <c r="H206" i="30" s="1"/>
  <c r="E214" i="30"/>
  <c r="H214" i="30" s="1"/>
  <c r="E238" i="30"/>
  <c r="H238" i="30" s="1"/>
  <c r="E183" i="30"/>
  <c r="H183" i="30" s="1"/>
  <c r="E219" i="30"/>
  <c r="H219" i="30" s="1"/>
  <c r="E235" i="30"/>
  <c r="H235" i="30" s="1"/>
  <c r="E243" i="30"/>
  <c r="H243" i="30" s="1"/>
  <c r="E247" i="30"/>
  <c r="H247" i="30" s="1"/>
  <c r="E254" i="30"/>
  <c r="H254" i="30" s="1"/>
  <c r="E266" i="30"/>
  <c r="H266" i="30" s="1"/>
  <c r="E196" i="30"/>
  <c r="H196" i="30" s="1"/>
  <c r="E208" i="30"/>
  <c r="H208" i="30" s="1"/>
  <c r="E232" i="30"/>
  <c r="H232" i="30" s="1"/>
  <c r="E159" i="32"/>
  <c r="H159" i="32" s="1"/>
  <c r="E231" i="32"/>
  <c r="H231" i="32" s="1"/>
  <c r="E239" i="32"/>
  <c r="H239" i="32" s="1"/>
  <c r="E154" i="32"/>
  <c r="H154" i="32" s="1"/>
  <c r="E178" i="32"/>
  <c r="H178" i="32" s="1"/>
  <c r="E186" i="32"/>
  <c r="H186" i="32" s="1"/>
  <c r="E242" i="32"/>
  <c r="H242" i="32" s="1"/>
  <c r="E248" i="32"/>
  <c r="H248" i="32" s="1"/>
  <c r="E157" i="32"/>
  <c r="H157" i="32" s="1"/>
  <c r="E165" i="32"/>
  <c r="H165" i="32" s="1"/>
  <c r="E173" i="32"/>
  <c r="H173" i="32" s="1"/>
  <c r="E196" i="32"/>
  <c r="H196" i="32" s="1"/>
  <c r="E229" i="32"/>
  <c r="H229" i="32" s="1"/>
  <c r="E238" i="32"/>
  <c r="H238" i="32" s="1"/>
  <c r="E244" i="32"/>
  <c r="H244" i="32" s="1"/>
  <c r="G151" i="32"/>
  <c r="H286" i="34"/>
  <c r="H282" i="34"/>
  <c r="H278" i="34"/>
  <c r="H274" i="34"/>
  <c r="H270" i="34"/>
  <c r="H266" i="34"/>
  <c r="H262" i="34"/>
  <c r="H250" i="34"/>
  <c r="H246" i="34"/>
  <c r="H242" i="34"/>
  <c r="H230" i="34"/>
  <c r="H226" i="34"/>
  <c r="H222" i="34"/>
  <c r="H218" i="34"/>
  <c r="H211" i="34"/>
  <c r="H207" i="34"/>
  <c r="H199" i="34"/>
  <c r="H195" i="34"/>
  <c r="H191" i="34"/>
  <c r="H184" i="34"/>
  <c r="H180" i="34"/>
  <c r="H177" i="34"/>
  <c r="E153" i="3"/>
  <c r="H153" i="3" s="1"/>
  <c r="E154" i="3"/>
  <c r="H154" i="3" s="1"/>
  <c r="E156" i="3"/>
  <c r="H156" i="3" s="1"/>
  <c r="E157" i="3"/>
  <c r="H157" i="3" s="1"/>
  <c r="E158" i="3"/>
  <c r="H158" i="3" s="1"/>
  <c r="E159" i="3"/>
  <c r="H159" i="3" s="1"/>
  <c r="E162" i="3"/>
  <c r="H162" i="3" s="1"/>
  <c r="E163" i="3"/>
  <c r="H163" i="3" s="1"/>
  <c r="E164" i="3"/>
  <c r="H164" i="3" s="1"/>
  <c r="E165" i="3"/>
  <c r="H165" i="3" s="1"/>
  <c r="E166" i="3"/>
  <c r="H166" i="3" s="1"/>
  <c r="E167" i="3"/>
  <c r="H167" i="3" s="1"/>
  <c r="E168" i="3"/>
  <c r="H168" i="3" s="1"/>
  <c r="E169" i="3"/>
  <c r="H169" i="3" s="1"/>
  <c r="E173" i="3"/>
  <c r="H173" i="3" s="1"/>
  <c r="E174" i="3"/>
  <c r="H174" i="3" s="1"/>
  <c r="E175" i="3"/>
  <c r="H175" i="3" s="1"/>
  <c r="E176" i="3"/>
  <c r="H176" i="3" s="1"/>
  <c r="E177" i="3"/>
  <c r="H177" i="3" s="1"/>
  <c r="E178" i="3"/>
  <c r="H178" i="3" s="1"/>
  <c r="E179" i="3"/>
  <c r="H179" i="3" s="1"/>
  <c r="E181" i="3"/>
  <c r="H181" i="3" s="1"/>
  <c r="E182" i="3"/>
  <c r="H182" i="3" s="1"/>
  <c r="E183" i="3"/>
  <c r="H183" i="3" s="1"/>
  <c r="E184" i="3"/>
  <c r="H184" i="3" s="1"/>
  <c r="E186" i="3"/>
  <c r="H186" i="3" s="1"/>
  <c r="E187" i="3"/>
  <c r="H187" i="3" s="1"/>
  <c r="E190" i="3"/>
  <c r="H190" i="3" s="1"/>
  <c r="E192" i="3"/>
  <c r="H192" i="3" s="1"/>
  <c r="E196" i="3"/>
  <c r="H196" i="3" s="1"/>
  <c r="E202" i="3"/>
  <c r="H202" i="3" s="1"/>
  <c r="E203" i="3"/>
  <c r="H203" i="3" s="1"/>
  <c r="E208" i="3"/>
  <c r="H208" i="3" s="1"/>
  <c r="E209" i="3"/>
  <c r="H209" i="3" s="1"/>
  <c r="E210" i="3"/>
  <c r="H210" i="3" s="1"/>
  <c r="E211" i="3"/>
  <c r="H211" i="3" s="1"/>
  <c r="E212" i="3"/>
  <c r="H212" i="3" s="1"/>
  <c r="E213" i="3"/>
  <c r="H213" i="3" s="1"/>
  <c r="E214" i="3"/>
  <c r="H214" i="3" s="1"/>
  <c r="E216" i="3"/>
  <c r="H216" i="3" s="1"/>
  <c r="E221" i="3"/>
  <c r="H221" i="3" s="1"/>
  <c r="E222" i="3"/>
  <c r="H222" i="3" s="1"/>
  <c r="E226" i="3"/>
  <c r="H226" i="3" s="1"/>
  <c r="E229" i="3"/>
  <c r="H229" i="3" s="1"/>
  <c r="E230" i="3"/>
  <c r="H230" i="3" s="1"/>
  <c r="E231" i="3"/>
  <c r="H231" i="3" s="1"/>
  <c r="E232" i="3"/>
  <c r="H232" i="3" s="1"/>
  <c r="E235" i="3"/>
  <c r="H235" i="3" s="1"/>
  <c r="E237" i="3"/>
  <c r="H237" i="3" s="1"/>
  <c r="E238" i="3"/>
  <c r="H238" i="3" s="1"/>
  <c r="E239" i="3"/>
  <c r="H239" i="3" s="1"/>
  <c r="E240" i="3"/>
  <c r="H240" i="3" s="1"/>
  <c r="E243" i="3"/>
  <c r="H243" i="3" s="1"/>
  <c r="E244" i="3"/>
  <c r="H244" i="3" s="1"/>
  <c r="E245" i="3"/>
  <c r="H245" i="3" s="1"/>
  <c r="E247" i="3"/>
  <c r="H247" i="3" s="1"/>
  <c r="E248" i="3"/>
  <c r="H248" i="3" s="1"/>
  <c r="E249" i="3"/>
  <c r="H249" i="3" s="1"/>
  <c r="E250" i="3"/>
  <c r="H250" i="3" s="1"/>
  <c r="E252" i="3"/>
  <c r="H252" i="3" s="1"/>
  <c r="E253" i="3"/>
  <c r="H253" i="3" s="1"/>
  <c r="E254" i="3"/>
  <c r="H254" i="3" s="1"/>
  <c r="E256" i="3"/>
  <c r="H256" i="3" s="1"/>
  <c r="E257" i="3"/>
  <c r="H257" i="3" s="1"/>
  <c r="E261" i="3"/>
  <c r="H261" i="3" s="1"/>
  <c r="E262" i="3"/>
  <c r="H262" i="3" s="1"/>
  <c r="E263" i="3"/>
  <c r="H263" i="3" s="1"/>
  <c r="E268" i="3"/>
  <c r="H268" i="3" s="1"/>
  <c r="E270" i="3"/>
  <c r="H270" i="3" s="1"/>
  <c r="E273" i="3"/>
  <c r="H273" i="3" s="1"/>
  <c r="E152" i="3"/>
  <c r="G151" i="3"/>
  <c r="E152" i="5"/>
  <c r="E156" i="5"/>
  <c r="H156" i="5" s="1"/>
  <c r="E160" i="5"/>
  <c r="H160" i="5" s="1"/>
  <c r="E164" i="5"/>
  <c r="H164" i="5" s="1"/>
  <c r="E168" i="5"/>
  <c r="H168" i="5" s="1"/>
  <c r="E176" i="5"/>
  <c r="H176" i="5" s="1"/>
  <c r="E188" i="5"/>
  <c r="H188" i="5" s="1"/>
  <c r="E192" i="5"/>
  <c r="H192" i="5" s="1"/>
  <c r="E196" i="5"/>
  <c r="H196" i="5" s="1"/>
  <c r="E200" i="5"/>
  <c r="H200" i="5" s="1"/>
  <c r="E208" i="5"/>
  <c r="H208" i="5" s="1"/>
  <c r="E212" i="5"/>
  <c r="H212" i="5" s="1"/>
  <c r="E216" i="5"/>
  <c r="H216" i="5" s="1"/>
  <c r="E220" i="5"/>
  <c r="H220" i="5" s="1"/>
  <c r="E228" i="5"/>
  <c r="H228" i="5" s="1"/>
  <c r="E232" i="5"/>
  <c r="H232" i="5" s="1"/>
  <c r="E240" i="5"/>
  <c r="H240" i="5" s="1"/>
  <c r="E244" i="5"/>
  <c r="H244" i="5" s="1"/>
  <c r="E248" i="5"/>
  <c r="H248" i="5" s="1"/>
  <c r="E252" i="5"/>
  <c r="H252" i="5" s="1"/>
  <c r="E256" i="5"/>
  <c r="H256" i="5" s="1"/>
  <c r="E264" i="5"/>
  <c r="H264" i="5" s="1"/>
  <c r="E268" i="5"/>
  <c r="H268" i="5" s="1"/>
  <c r="E272" i="5"/>
  <c r="H272" i="5" s="1"/>
  <c r="E157" i="5"/>
  <c r="H157" i="5" s="1"/>
  <c r="E161" i="5"/>
  <c r="H161" i="5" s="1"/>
  <c r="E165" i="5"/>
  <c r="H165" i="5" s="1"/>
  <c r="E169" i="5"/>
  <c r="H169" i="5" s="1"/>
  <c r="E173" i="5"/>
  <c r="H173" i="5" s="1"/>
  <c r="E177" i="5"/>
  <c r="H177" i="5" s="1"/>
  <c r="E181" i="5"/>
  <c r="H181" i="5" s="1"/>
  <c r="E185" i="5"/>
  <c r="H185" i="5" s="1"/>
  <c r="E189" i="5"/>
  <c r="H189" i="5" s="1"/>
  <c r="E193" i="5"/>
  <c r="H193" i="5" s="1"/>
  <c r="E197" i="5"/>
  <c r="H197" i="5" s="1"/>
  <c r="E201" i="5"/>
  <c r="H201" i="5" s="1"/>
  <c r="E205" i="5"/>
  <c r="H205" i="5" s="1"/>
  <c r="E209" i="5"/>
  <c r="H209" i="5" s="1"/>
  <c r="E213" i="5"/>
  <c r="H213" i="5" s="1"/>
  <c r="E229" i="5"/>
  <c r="H229" i="5" s="1"/>
  <c r="E237" i="5"/>
  <c r="H237" i="5" s="1"/>
  <c r="E245" i="5"/>
  <c r="H245" i="5" s="1"/>
  <c r="E249" i="5"/>
  <c r="H249" i="5" s="1"/>
  <c r="E253" i="5"/>
  <c r="H253" i="5" s="1"/>
  <c r="E261" i="5"/>
  <c r="H261" i="5" s="1"/>
  <c r="E265" i="5"/>
  <c r="H265" i="5" s="1"/>
  <c r="E273" i="5"/>
  <c r="H273" i="5" s="1"/>
  <c r="E281" i="5"/>
  <c r="H281" i="5" s="1"/>
  <c r="E285" i="5"/>
  <c r="H285" i="5" s="1"/>
  <c r="E154" i="5"/>
  <c r="H154" i="5" s="1"/>
  <c r="E158" i="5"/>
  <c r="H158" i="5" s="1"/>
  <c r="E162" i="5"/>
  <c r="H162" i="5" s="1"/>
  <c r="E166" i="5"/>
  <c r="H166" i="5" s="1"/>
  <c r="E170" i="5"/>
  <c r="H170" i="5" s="1"/>
  <c r="E174" i="5"/>
  <c r="H174" i="5" s="1"/>
  <c r="E178" i="5"/>
  <c r="H178" i="5" s="1"/>
  <c r="E182" i="5"/>
  <c r="H182" i="5" s="1"/>
  <c r="E186" i="5"/>
  <c r="H186" i="5" s="1"/>
  <c r="E190" i="5"/>
  <c r="H190" i="5" s="1"/>
  <c r="E202" i="5"/>
  <c r="H202" i="5" s="1"/>
  <c r="E206" i="5"/>
  <c r="H206" i="5" s="1"/>
  <c r="E210" i="5"/>
  <c r="H210" i="5" s="1"/>
  <c r="E214" i="5"/>
  <c r="H214" i="5" s="1"/>
  <c r="E218" i="5"/>
  <c r="H218" i="5" s="1"/>
  <c r="E226" i="5"/>
  <c r="H226" i="5" s="1"/>
  <c r="E230" i="5"/>
  <c r="H230" i="5" s="1"/>
  <c r="E234" i="5"/>
  <c r="H234" i="5" s="1"/>
  <c r="E238" i="5"/>
  <c r="H238" i="5" s="1"/>
  <c r="E242" i="5"/>
  <c r="H242" i="5" s="1"/>
  <c r="E246" i="5"/>
  <c r="H246" i="5" s="1"/>
  <c r="E250" i="5"/>
  <c r="H250" i="5" s="1"/>
  <c r="E254" i="5"/>
  <c r="H254" i="5" s="1"/>
  <c r="E258" i="5"/>
  <c r="H258" i="5" s="1"/>
  <c r="E262" i="5"/>
  <c r="H262" i="5" s="1"/>
  <c r="E266" i="5"/>
  <c r="H266" i="5" s="1"/>
  <c r="E286" i="5"/>
  <c r="H286" i="5" s="1"/>
  <c r="E155" i="5"/>
  <c r="H155" i="5" s="1"/>
  <c r="E159" i="5"/>
  <c r="H159" i="5" s="1"/>
  <c r="E163" i="5"/>
  <c r="H163" i="5" s="1"/>
  <c r="E175" i="5"/>
  <c r="H175" i="5" s="1"/>
  <c r="E179" i="5"/>
  <c r="H179" i="5" s="1"/>
  <c r="E183" i="5"/>
  <c r="H183" i="5" s="1"/>
  <c r="E187" i="5"/>
  <c r="H187" i="5" s="1"/>
  <c r="E195" i="5"/>
  <c r="H195" i="5" s="1"/>
  <c r="E203" i="5"/>
  <c r="H203" i="5" s="1"/>
  <c r="E219" i="5"/>
  <c r="H219" i="5" s="1"/>
  <c r="E223" i="5"/>
  <c r="H223" i="5" s="1"/>
  <c r="E231" i="5"/>
  <c r="H231" i="5" s="1"/>
  <c r="E235" i="5"/>
  <c r="H235" i="5" s="1"/>
  <c r="E239" i="5"/>
  <c r="H239" i="5" s="1"/>
  <c r="E243" i="5"/>
  <c r="H243" i="5" s="1"/>
  <c r="E247" i="5"/>
  <c r="H247" i="5" s="1"/>
  <c r="E259" i="5"/>
  <c r="H259" i="5" s="1"/>
  <c r="E263" i="5"/>
  <c r="H263" i="5" s="1"/>
  <c r="E267" i="5"/>
  <c r="H267" i="5" s="1"/>
  <c r="E271" i="5"/>
  <c r="H271" i="5" s="1"/>
  <c r="E279" i="5"/>
  <c r="H279" i="5" s="1"/>
  <c r="E283" i="5"/>
  <c r="H283" i="5" s="1"/>
  <c r="E287" i="5"/>
  <c r="H287" i="5" s="1"/>
  <c r="G151" i="5"/>
  <c r="H151" i="5" s="1"/>
  <c r="E156" i="7"/>
  <c r="H156" i="7" s="1"/>
  <c r="E164" i="7"/>
  <c r="H164" i="7" s="1"/>
  <c r="E168" i="7"/>
  <c r="H168" i="7" s="1"/>
  <c r="E172" i="7"/>
  <c r="H172" i="7" s="1"/>
  <c r="E176" i="7"/>
  <c r="H176" i="7" s="1"/>
  <c r="E188" i="7"/>
  <c r="H188" i="7" s="1"/>
  <c r="E196" i="7"/>
  <c r="H196" i="7" s="1"/>
  <c r="E208" i="7"/>
  <c r="H208" i="7" s="1"/>
  <c r="E216" i="7"/>
  <c r="H216" i="7" s="1"/>
  <c r="E228" i="7"/>
  <c r="H228" i="7" s="1"/>
  <c r="E232" i="7"/>
  <c r="H232" i="7" s="1"/>
  <c r="E240" i="7"/>
  <c r="H240" i="7" s="1"/>
  <c r="E244" i="7"/>
  <c r="H244" i="7" s="1"/>
  <c r="E248" i="7"/>
  <c r="H248" i="7" s="1"/>
  <c r="E252" i="7"/>
  <c r="H252" i="7" s="1"/>
  <c r="E256" i="7"/>
  <c r="H256" i="7" s="1"/>
  <c r="E268" i="7"/>
  <c r="H268" i="7" s="1"/>
  <c r="E272" i="7"/>
  <c r="H272" i="7" s="1"/>
  <c r="E276" i="7"/>
  <c r="H276" i="7" s="1"/>
  <c r="E284" i="7"/>
  <c r="H284" i="7" s="1"/>
  <c r="E152" i="7"/>
  <c r="E153" i="7"/>
  <c r="H153" i="7" s="1"/>
  <c r="E157" i="7"/>
  <c r="H157" i="7" s="1"/>
  <c r="E165" i="7"/>
  <c r="H165" i="7" s="1"/>
  <c r="E169" i="7"/>
  <c r="H169" i="7" s="1"/>
  <c r="E173" i="7"/>
  <c r="H173" i="7" s="1"/>
  <c r="E177" i="7"/>
  <c r="H177" i="7" s="1"/>
  <c r="E181" i="7"/>
  <c r="H181" i="7" s="1"/>
  <c r="E189" i="7"/>
  <c r="H189" i="7" s="1"/>
  <c r="E201" i="7"/>
  <c r="H201" i="7" s="1"/>
  <c r="E205" i="7"/>
  <c r="H205" i="7" s="1"/>
  <c r="E209" i="7"/>
  <c r="H209" i="7" s="1"/>
  <c r="E213" i="7"/>
  <c r="H213" i="7" s="1"/>
  <c r="E229" i="7"/>
  <c r="H229" i="7" s="1"/>
  <c r="E237" i="7"/>
  <c r="H237" i="7" s="1"/>
  <c r="E245" i="7"/>
  <c r="H245" i="7" s="1"/>
  <c r="E249" i="7"/>
  <c r="H249" i="7" s="1"/>
  <c r="E253" i="7"/>
  <c r="H253" i="7" s="1"/>
  <c r="E281" i="7"/>
  <c r="H281" i="7" s="1"/>
  <c r="E154" i="7"/>
  <c r="H154" i="7" s="1"/>
  <c r="E158" i="7"/>
  <c r="H158" i="7" s="1"/>
  <c r="E166" i="7"/>
  <c r="H166" i="7" s="1"/>
  <c r="E170" i="7"/>
  <c r="H170" i="7" s="1"/>
  <c r="E174" i="7"/>
  <c r="H174" i="7" s="1"/>
  <c r="E178" i="7"/>
  <c r="H178" i="7" s="1"/>
  <c r="E182" i="7"/>
  <c r="H182" i="7" s="1"/>
  <c r="E186" i="7"/>
  <c r="H186" i="7" s="1"/>
  <c r="E190" i="7"/>
  <c r="H190" i="7" s="1"/>
  <c r="E198" i="7"/>
  <c r="H198" i="7" s="1"/>
  <c r="E202" i="7"/>
  <c r="H202" i="7" s="1"/>
  <c r="E206" i="7"/>
  <c r="H206" i="7" s="1"/>
  <c r="E214" i="7"/>
  <c r="H214" i="7" s="1"/>
  <c r="E226" i="7"/>
  <c r="H226" i="7" s="1"/>
  <c r="E230" i="7"/>
  <c r="H230" i="7" s="1"/>
  <c r="E234" i="7"/>
  <c r="H234" i="7" s="1"/>
  <c r="E238" i="7"/>
  <c r="H238" i="7" s="1"/>
  <c r="E242" i="7"/>
  <c r="H242" i="7" s="1"/>
  <c r="E246" i="7"/>
  <c r="H246" i="7" s="1"/>
  <c r="E250" i="7"/>
  <c r="H250" i="7" s="1"/>
  <c r="E258" i="7"/>
  <c r="H258" i="7" s="1"/>
  <c r="E262" i="7"/>
  <c r="H262" i="7" s="1"/>
  <c r="E266" i="7"/>
  <c r="H266" i="7" s="1"/>
  <c r="E155" i="7"/>
  <c r="H155" i="7" s="1"/>
  <c r="E159" i="7"/>
  <c r="H159" i="7" s="1"/>
  <c r="E163" i="7"/>
  <c r="H163" i="7" s="1"/>
  <c r="E167" i="7"/>
  <c r="H167" i="7" s="1"/>
  <c r="E175" i="7"/>
  <c r="H175" i="7" s="1"/>
  <c r="E179" i="7"/>
  <c r="H179" i="7" s="1"/>
  <c r="E203" i="7"/>
  <c r="H203" i="7" s="1"/>
  <c r="E211" i="7"/>
  <c r="H211" i="7" s="1"/>
  <c r="E223" i="7"/>
  <c r="H223" i="7" s="1"/>
  <c r="E231" i="7"/>
  <c r="H231" i="7" s="1"/>
  <c r="E235" i="7"/>
  <c r="H235" i="7" s="1"/>
  <c r="E239" i="7"/>
  <c r="H239" i="7" s="1"/>
  <c r="E247" i="7"/>
  <c r="H247" i="7" s="1"/>
  <c r="E259" i="7"/>
  <c r="H259" i="7" s="1"/>
  <c r="E267" i="7"/>
  <c r="H267" i="7" s="1"/>
  <c r="G151" i="7"/>
  <c r="H151" i="7" s="1"/>
  <c r="E196" i="17"/>
  <c r="H196" i="17" s="1"/>
  <c r="E243" i="17"/>
  <c r="H243" i="17" s="1"/>
  <c r="E268" i="17"/>
  <c r="H268" i="17" s="1"/>
  <c r="E165" i="17"/>
  <c r="H165" i="17" s="1"/>
  <c r="E229" i="17"/>
  <c r="H229" i="17" s="1"/>
  <c r="E174" i="17"/>
  <c r="H174" i="17" s="1"/>
  <c r="G151" i="17"/>
  <c r="H151" i="17" s="1"/>
  <c r="E166" i="24"/>
  <c r="H166" i="24" s="1"/>
  <c r="E186" i="24"/>
  <c r="H186" i="24" s="1"/>
  <c r="E191" i="24"/>
  <c r="H191" i="24" s="1"/>
  <c r="E219" i="24"/>
  <c r="H219" i="24" s="1"/>
  <c r="E226" i="24"/>
  <c r="H226" i="24"/>
  <c r="E229" i="24"/>
  <c r="H229" i="24" s="1"/>
  <c r="E232" i="24"/>
  <c r="H232" i="24"/>
  <c r="E235" i="24"/>
  <c r="H235" i="24" s="1"/>
  <c r="E238" i="24"/>
  <c r="H238" i="24" s="1"/>
  <c r="E244" i="24"/>
  <c r="H244" i="24" s="1"/>
  <c r="E247" i="24"/>
  <c r="H247" i="24" s="1"/>
  <c r="E248" i="24"/>
  <c r="H248" i="24" s="1"/>
  <c r="E253" i="24"/>
  <c r="H253" i="24" s="1"/>
  <c r="E254" i="24"/>
  <c r="H254" i="24" s="1"/>
  <c r="E256" i="24"/>
  <c r="H256" i="24" s="1"/>
  <c r="E176" i="24"/>
  <c r="H176" i="24" s="1"/>
  <c r="E196" i="24"/>
  <c r="H196" i="24" s="1"/>
  <c r="E157" i="24"/>
  <c r="H157" i="24" s="1"/>
  <c r="E169" i="24"/>
  <c r="H169" i="24" s="1"/>
  <c r="E173" i="24"/>
  <c r="H173" i="24" s="1"/>
  <c r="E177" i="24"/>
  <c r="H177" i="24" s="1"/>
  <c r="E152" i="24"/>
  <c r="G151" i="24"/>
  <c r="E154" i="27"/>
  <c r="H154" i="27" s="1"/>
  <c r="E156" i="27"/>
  <c r="H156" i="27" s="1"/>
  <c r="E162" i="27"/>
  <c r="H162" i="27" s="1"/>
  <c r="E163" i="27"/>
  <c r="H163" i="27" s="1"/>
  <c r="E164" i="27"/>
  <c r="H164" i="27" s="1"/>
  <c r="E170" i="27"/>
  <c r="H170" i="27" s="1"/>
  <c r="E157" i="27"/>
  <c r="H157" i="27" s="1"/>
  <c r="E165" i="27"/>
  <c r="H165" i="27" s="1"/>
  <c r="E173" i="27"/>
  <c r="H173" i="27" s="1"/>
  <c r="E272" i="27"/>
  <c r="H272" i="27" s="1"/>
  <c r="E280" i="27"/>
  <c r="H280" i="27" s="1"/>
  <c r="E288" i="27"/>
  <c r="H288" i="27" s="1"/>
  <c r="E158" i="27"/>
  <c r="H158" i="27" s="1"/>
  <c r="E159" i="27"/>
  <c r="H159" i="27" s="1"/>
  <c r="E166" i="27"/>
  <c r="H166" i="27" s="1"/>
  <c r="E168" i="27"/>
  <c r="H168" i="27" s="1"/>
  <c r="E174" i="27"/>
  <c r="H174" i="27" s="1"/>
  <c r="E175" i="27"/>
  <c r="H175" i="27" s="1"/>
  <c r="E176" i="27"/>
  <c r="H176" i="27" s="1"/>
  <c r="E273" i="27"/>
  <c r="H273" i="27" s="1"/>
  <c r="E281" i="27"/>
  <c r="H281" i="27" s="1"/>
  <c r="E285" i="27"/>
  <c r="H285" i="27" s="1"/>
  <c r="E153" i="27"/>
  <c r="H153" i="27" s="1"/>
  <c r="E169" i="27"/>
  <c r="H169" i="27" s="1"/>
  <c r="E177" i="27"/>
  <c r="H177" i="27" s="1"/>
  <c r="E178" i="27"/>
  <c r="H178" i="27" s="1"/>
  <c r="E179" i="27"/>
  <c r="H179" i="27" s="1"/>
  <c r="E181" i="27"/>
  <c r="H181" i="27" s="1"/>
  <c r="E182" i="27"/>
  <c r="H182" i="27" s="1"/>
  <c r="E183" i="27"/>
  <c r="H183" i="27" s="1"/>
  <c r="E185" i="27"/>
  <c r="H185" i="27" s="1"/>
  <c r="E186" i="27"/>
  <c r="H186" i="27" s="1"/>
  <c r="E189" i="27"/>
  <c r="H189" i="27" s="1"/>
  <c r="E192" i="27"/>
  <c r="H192" i="27" s="1"/>
  <c r="E193" i="27"/>
  <c r="H193" i="27" s="1"/>
  <c r="E195" i="27"/>
  <c r="H195" i="27" s="1"/>
  <c r="E196" i="27"/>
  <c r="H196" i="27" s="1"/>
  <c r="E199" i="27"/>
  <c r="H199" i="27" s="1"/>
  <c r="E200" i="27"/>
  <c r="H200" i="27" s="1"/>
  <c r="E201" i="27"/>
  <c r="H201" i="27" s="1"/>
  <c r="E202" i="27"/>
  <c r="H202" i="27" s="1"/>
  <c r="E203" i="27"/>
  <c r="H203" i="27" s="1"/>
  <c r="E205" i="27"/>
  <c r="H205" i="27" s="1"/>
  <c r="E206" i="27"/>
  <c r="H206" i="27" s="1"/>
  <c r="E208" i="27"/>
  <c r="H208" i="27" s="1"/>
  <c r="E209" i="27"/>
  <c r="H209" i="27" s="1"/>
  <c r="E210" i="27"/>
  <c r="H210" i="27" s="1"/>
  <c r="E213" i="27"/>
  <c r="H213" i="27" s="1"/>
  <c r="E214" i="27"/>
  <c r="H214" i="27" s="1"/>
  <c r="E216" i="27"/>
  <c r="H216" i="27" s="1"/>
  <c r="E218" i="27"/>
  <c r="H218" i="27" s="1"/>
  <c r="E219" i="27"/>
  <c r="H219" i="27" s="1"/>
  <c r="E221" i="27"/>
  <c r="H221" i="27" s="1"/>
  <c r="E222" i="27"/>
  <c r="H222" i="27" s="1"/>
  <c r="E223" i="27"/>
  <c r="H223" i="27" s="1"/>
  <c r="E226" i="27"/>
  <c r="H226" i="27" s="1"/>
  <c r="E228" i="27"/>
  <c r="H228" i="27" s="1"/>
  <c r="E229" i="27"/>
  <c r="H229" i="27" s="1"/>
  <c r="E231" i="27"/>
  <c r="H231" i="27" s="1"/>
  <c r="E232" i="27"/>
  <c r="H232" i="27" s="1"/>
  <c r="E234" i="27"/>
  <c r="H234" i="27" s="1"/>
  <c r="E235" i="27"/>
  <c r="H235" i="27" s="1"/>
  <c r="E236" i="27"/>
  <c r="H236" i="27" s="1"/>
  <c r="E237" i="27"/>
  <c r="H237" i="27" s="1"/>
  <c r="E238" i="27"/>
  <c r="H238" i="27" s="1"/>
  <c r="E239" i="27"/>
  <c r="H239" i="27" s="1"/>
  <c r="E240" i="27"/>
  <c r="H240" i="27" s="1"/>
  <c r="E243" i="27"/>
  <c r="H243" i="27" s="1"/>
  <c r="E244" i="27"/>
  <c r="H244" i="27" s="1"/>
  <c r="E247" i="27"/>
  <c r="H247" i="27" s="1"/>
  <c r="E248" i="27"/>
  <c r="H248" i="27" s="1"/>
  <c r="E249" i="27"/>
  <c r="H249" i="27" s="1"/>
  <c r="E250" i="27"/>
  <c r="H250" i="27" s="1"/>
  <c r="E252" i="27"/>
  <c r="H252" i="27"/>
  <c r="E253" i="27"/>
  <c r="H253" i="27" s="1"/>
  <c r="E254" i="27"/>
  <c r="H254" i="27" s="1"/>
  <c r="E256" i="27"/>
  <c r="H256" i="27" s="1"/>
  <c r="E259" i="27"/>
  <c r="H259" i="27" s="1"/>
  <c r="E262" i="27"/>
  <c r="H262" i="27" s="1"/>
  <c r="E263" i="27"/>
  <c r="H263" i="27" s="1"/>
  <c r="E264" i="27"/>
  <c r="H264" i="27" s="1"/>
  <c r="E266" i="27"/>
  <c r="H266" i="27" s="1"/>
  <c r="E267" i="27"/>
  <c r="H267" i="27" s="1"/>
  <c r="E268" i="27"/>
  <c r="H268" i="27" s="1"/>
  <c r="E270" i="27"/>
  <c r="H270" i="27" s="1"/>
  <c r="E286" i="27"/>
  <c r="H286" i="27" s="1"/>
  <c r="G151" i="27"/>
  <c r="E151" i="27"/>
  <c r="E152" i="13"/>
  <c r="H152" i="13" s="1"/>
  <c r="E153" i="10"/>
  <c r="H153" i="10" s="1"/>
  <c r="E154" i="10"/>
  <c r="H154" i="10" s="1"/>
  <c r="E156" i="10"/>
  <c r="H156" i="10" s="1"/>
  <c r="E157" i="10"/>
  <c r="H157" i="10" s="1"/>
  <c r="E158" i="10"/>
  <c r="H158" i="10" s="1"/>
  <c r="E159" i="10"/>
  <c r="H159" i="10" s="1"/>
  <c r="E161" i="10"/>
  <c r="H161" i="10" s="1"/>
  <c r="E163" i="10"/>
  <c r="H163" i="10" s="1"/>
  <c r="E164" i="10"/>
  <c r="H164" i="10" s="1"/>
  <c r="E165" i="10"/>
  <c r="H165" i="10" s="1"/>
  <c r="E168" i="10"/>
  <c r="H168" i="10" s="1"/>
  <c r="E169" i="10"/>
  <c r="H169" i="10" s="1"/>
  <c r="E170" i="10"/>
  <c r="H170" i="10" s="1"/>
  <c r="E172" i="10"/>
  <c r="H172" i="10" s="1"/>
  <c r="E173" i="10"/>
  <c r="H173" i="10" s="1"/>
  <c r="E174" i="10"/>
  <c r="H174" i="10" s="1"/>
  <c r="E175" i="10"/>
  <c r="H175" i="10" s="1"/>
  <c r="E176" i="10"/>
  <c r="H176" i="10" s="1"/>
  <c r="E177" i="10"/>
  <c r="H177" i="10" s="1"/>
  <c r="E178" i="10"/>
  <c r="H178" i="10" s="1"/>
  <c r="E181" i="10"/>
  <c r="H181" i="10" s="1"/>
  <c r="E182" i="10"/>
  <c r="H182" i="10" s="1"/>
  <c r="E183" i="10"/>
  <c r="H183" i="10" s="1"/>
  <c r="E184" i="10"/>
  <c r="H184" i="10" s="1"/>
  <c r="E186" i="10"/>
  <c r="H186" i="10" s="1"/>
  <c r="E187" i="10"/>
  <c r="H187" i="10" s="1"/>
  <c r="E189" i="10"/>
  <c r="H189" i="10" s="1"/>
  <c r="E193" i="10"/>
  <c r="H193" i="10" s="1"/>
  <c r="E196" i="10"/>
  <c r="H196" i="10" s="1"/>
  <c r="E199" i="10"/>
  <c r="H199" i="10" s="1"/>
  <c r="E202" i="10"/>
  <c r="H202" i="10" s="1"/>
  <c r="E203" i="10"/>
  <c r="H203" i="10" s="1"/>
  <c r="E206" i="10"/>
  <c r="H206" i="10" s="1"/>
  <c r="E208" i="10"/>
  <c r="H208" i="10" s="1"/>
  <c r="E209" i="10"/>
  <c r="H209" i="10" s="1"/>
  <c r="E210" i="10"/>
  <c r="H210" i="10" s="1"/>
  <c r="E213" i="10"/>
  <c r="H213" i="10" s="1"/>
  <c r="E214" i="10"/>
  <c r="H214" i="10" s="1"/>
  <c r="E216" i="10"/>
  <c r="H216" i="10" s="1"/>
  <c r="E218" i="10"/>
  <c r="H218" i="10" s="1"/>
  <c r="E219" i="10"/>
  <c r="H219" i="10" s="1"/>
  <c r="E221" i="10"/>
  <c r="H221" i="10" s="1"/>
  <c r="E222" i="10"/>
  <c r="H222" i="10" s="1"/>
  <c r="E223" i="10"/>
  <c r="H223" i="10" s="1"/>
  <c r="E226" i="10"/>
  <c r="H226" i="10" s="1"/>
  <c r="E228" i="10"/>
  <c r="H228" i="10" s="1"/>
  <c r="E229" i="10"/>
  <c r="H229" i="10" s="1"/>
  <c r="E230" i="10"/>
  <c r="H230" i="10" s="1"/>
  <c r="E231" i="10"/>
  <c r="H231" i="10" s="1"/>
  <c r="E232" i="10"/>
  <c r="H232" i="10" s="1"/>
  <c r="E235" i="10"/>
  <c r="H235" i="10" s="1"/>
  <c r="E237" i="10"/>
  <c r="H237" i="10" s="1"/>
  <c r="E238" i="10"/>
  <c r="H238" i="10" s="1"/>
  <c r="E239" i="10"/>
  <c r="H239" i="10" s="1"/>
  <c r="E240" i="10"/>
  <c r="H240" i="10" s="1"/>
  <c r="E243" i="10"/>
  <c r="H243" i="10" s="1"/>
  <c r="E244" i="10"/>
  <c r="H244" i="10" s="1"/>
  <c r="E245" i="10"/>
  <c r="H245" i="10" s="1"/>
  <c r="E246" i="10"/>
  <c r="H246" i="10" s="1"/>
  <c r="E247" i="10"/>
  <c r="H247" i="10" s="1"/>
  <c r="E248" i="10"/>
  <c r="H248" i="10" s="1"/>
  <c r="E249" i="10"/>
  <c r="H249" i="10" s="1"/>
  <c r="E251" i="10"/>
  <c r="H251" i="10" s="1"/>
  <c r="E252" i="10"/>
  <c r="H252" i="10" s="1"/>
  <c r="E253" i="10"/>
  <c r="H253" i="10" s="1"/>
  <c r="E254" i="10"/>
  <c r="H254" i="10" s="1"/>
  <c r="E256" i="10"/>
  <c r="H256" i="10" s="1"/>
  <c r="E258" i="10"/>
  <c r="H258" i="10" s="1"/>
  <c r="E259" i="10"/>
  <c r="H259" i="10" s="1"/>
  <c r="E261" i="10"/>
  <c r="H261" i="10" s="1"/>
  <c r="E262" i="10"/>
  <c r="H262" i="10" s="1"/>
  <c r="E266" i="10"/>
  <c r="H266" i="10" s="1"/>
  <c r="E268" i="10"/>
  <c r="H268" i="10" s="1"/>
  <c r="E273" i="10"/>
  <c r="H273" i="10" s="1"/>
  <c r="E281" i="10"/>
  <c r="H281" i="10" s="1"/>
  <c r="E283" i="10"/>
  <c r="H283" i="10" s="1"/>
  <c r="E152" i="10"/>
  <c r="G151" i="10"/>
  <c r="H151" i="10" s="1"/>
  <c r="E157" i="29"/>
  <c r="H157" i="29" s="1"/>
  <c r="E165" i="29"/>
  <c r="H165" i="29" s="1"/>
  <c r="E173" i="29"/>
  <c r="H173" i="29" s="1"/>
  <c r="E189" i="29"/>
  <c r="H189" i="29" s="1"/>
  <c r="E197" i="29"/>
  <c r="H197" i="29" s="1"/>
  <c r="E205" i="29"/>
  <c r="H205" i="29" s="1"/>
  <c r="E213" i="29"/>
  <c r="H213" i="29" s="1"/>
  <c r="E229" i="29"/>
  <c r="H229" i="29" s="1"/>
  <c r="E237" i="29"/>
  <c r="H237" i="29" s="1"/>
  <c r="E245" i="29"/>
  <c r="H245" i="29" s="1"/>
  <c r="E285" i="29"/>
  <c r="H285" i="29" s="1"/>
  <c r="E153" i="29"/>
  <c r="H153" i="29" s="1"/>
  <c r="E161" i="29"/>
  <c r="H161" i="29" s="1"/>
  <c r="E169" i="29"/>
  <c r="H169" i="29" s="1"/>
  <c r="E177" i="29"/>
  <c r="H177" i="29" s="1"/>
  <c r="E185" i="29"/>
  <c r="H185" i="29" s="1"/>
  <c r="E201" i="29"/>
  <c r="H201" i="29" s="1"/>
  <c r="E233" i="29"/>
  <c r="H233" i="29" s="1"/>
  <c r="E249" i="29"/>
  <c r="H249" i="29" s="1"/>
  <c r="E273" i="29"/>
  <c r="H273" i="29" s="1"/>
  <c r="E281" i="29"/>
  <c r="H281" i="29" s="1"/>
  <c r="E155" i="29"/>
  <c r="H155" i="29" s="1"/>
  <c r="E158" i="29"/>
  <c r="H158" i="29" s="1"/>
  <c r="E168" i="29"/>
  <c r="H168" i="29" s="1"/>
  <c r="E171" i="29"/>
  <c r="H171" i="29" s="1"/>
  <c r="E174" i="29"/>
  <c r="H174" i="29" s="1"/>
  <c r="E188" i="29"/>
  <c r="H188" i="29" s="1"/>
  <c r="E195" i="29"/>
  <c r="H195" i="29" s="1"/>
  <c r="E208" i="29"/>
  <c r="H208" i="29" s="1"/>
  <c r="E212" i="29"/>
  <c r="H212" i="29" s="1"/>
  <c r="E219" i="29"/>
  <c r="H219" i="29" s="1"/>
  <c r="E223" i="29"/>
  <c r="H223" i="29" s="1"/>
  <c r="E230" i="29"/>
  <c r="H230" i="29" s="1"/>
  <c r="E240" i="29"/>
  <c r="H240" i="29" s="1"/>
  <c r="E244" i="29"/>
  <c r="H244" i="29" s="1"/>
  <c r="E247" i="29"/>
  <c r="H247" i="29" s="1"/>
  <c r="E250" i="29"/>
  <c r="H250" i="29" s="1"/>
  <c r="E262" i="29"/>
  <c r="H262" i="29" s="1"/>
  <c r="E266" i="29"/>
  <c r="H266" i="29" s="1"/>
  <c r="E156" i="29"/>
  <c r="H156" i="29" s="1"/>
  <c r="E159" i="29"/>
  <c r="H159" i="29" s="1"/>
  <c r="E162" i="29"/>
  <c r="H162" i="29" s="1"/>
  <c r="E172" i="29"/>
  <c r="H172" i="29" s="1"/>
  <c r="E175" i="29"/>
  <c r="H175" i="29" s="1"/>
  <c r="E178" i="29"/>
  <c r="H178" i="29" s="1"/>
  <c r="E182" i="29"/>
  <c r="H182" i="29" s="1"/>
  <c r="E196" i="29"/>
  <c r="H196" i="29" s="1"/>
  <c r="E202" i="29"/>
  <c r="H202" i="29" s="1"/>
  <c r="E216" i="29"/>
  <c r="H216" i="29" s="1"/>
  <c r="E220" i="29"/>
  <c r="H220" i="29" s="1"/>
  <c r="E228" i="29"/>
  <c r="H228" i="29" s="1"/>
  <c r="E231" i="29"/>
  <c r="H231" i="29" s="1"/>
  <c r="E234" i="29"/>
  <c r="H234" i="29" s="1"/>
  <c r="E248" i="29"/>
  <c r="H248" i="29" s="1"/>
  <c r="E251" i="29"/>
  <c r="H251" i="29" s="1"/>
  <c r="E259" i="29"/>
  <c r="H259" i="29" s="1"/>
  <c r="E263" i="29"/>
  <c r="H263" i="29" s="1"/>
  <c r="E267" i="29"/>
  <c r="H267" i="29" s="1"/>
  <c r="E271" i="29"/>
  <c r="H271" i="29" s="1"/>
  <c r="E278" i="29"/>
  <c r="H278" i="29" s="1"/>
  <c r="E288" i="29"/>
  <c r="H288" i="29" s="1"/>
  <c r="E160" i="29"/>
  <c r="H160" i="29" s="1"/>
  <c r="E163" i="29"/>
  <c r="H163" i="29" s="1"/>
  <c r="E166" i="29"/>
  <c r="H166" i="29" s="1"/>
  <c r="E176" i="29"/>
  <c r="H176" i="29" s="1"/>
  <c r="E179" i="29"/>
  <c r="H179" i="29" s="1"/>
  <c r="E183" i="29"/>
  <c r="H183" i="29" s="1"/>
  <c r="E186" i="29"/>
  <c r="H186" i="29" s="1"/>
  <c r="E203" i="29"/>
  <c r="H203" i="29" s="1"/>
  <c r="E206" i="29"/>
  <c r="H206" i="29" s="1"/>
  <c r="E210" i="29"/>
  <c r="H210" i="29" s="1"/>
  <c r="E232" i="29"/>
  <c r="H232" i="29" s="1"/>
  <c r="E235" i="29"/>
  <c r="H235" i="29" s="1"/>
  <c r="E238" i="29"/>
  <c r="H238" i="29" s="1"/>
  <c r="E242" i="29"/>
  <c r="H242" i="29" s="1"/>
  <c r="E252" i="29"/>
  <c r="H252" i="29" s="1"/>
  <c r="E256" i="29"/>
  <c r="H256" i="29" s="1"/>
  <c r="E268" i="29"/>
  <c r="H268" i="29" s="1"/>
  <c r="E272" i="29"/>
  <c r="H272" i="29" s="1"/>
  <c r="E282" i="29"/>
  <c r="H282" i="29" s="1"/>
  <c r="E154" i="29"/>
  <c r="H154" i="29" s="1"/>
  <c r="E164" i="29"/>
  <c r="H164" i="29" s="1"/>
  <c r="E167" i="29"/>
  <c r="H167" i="29" s="1"/>
  <c r="E190" i="29"/>
  <c r="H190" i="29" s="1"/>
  <c r="E214" i="29"/>
  <c r="H214" i="29" s="1"/>
  <c r="E218" i="29"/>
  <c r="H218" i="29" s="1"/>
  <c r="E222" i="29"/>
  <c r="H222" i="29" s="1"/>
  <c r="E226" i="29"/>
  <c r="H226" i="29" s="1"/>
  <c r="E236" i="29"/>
  <c r="H236" i="29" s="1"/>
  <c r="E239" i="29"/>
  <c r="H239" i="29" s="1"/>
  <c r="E246" i="29"/>
  <c r="H246" i="29" s="1"/>
  <c r="E276" i="29"/>
  <c r="H276" i="29" s="1"/>
  <c r="E283" i="29"/>
  <c r="H283" i="29" s="1"/>
  <c r="E152" i="29"/>
  <c r="G151" i="29"/>
  <c r="H151" i="29" s="1"/>
  <c r="E159" i="31"/>
  <c r="H159" i="31" s="1"/>
  <c r="E167" i="31"/>
  <c r="H167" i="31" s="1"/>
  <c r="E175" i="31"/>
  <c r="H175" i="31" s="1"/>
  <c r="E183" i="31"/>
  <c r="H183" i="31" s="1"/>
  <c r="E199" i="31"/>
  <c r="H199" i="31" s="1"/>
  <c r="E215" i="31"/>
  <c r="H215" i="31" s="1"/>
  <c r="E223" i="31"/>
  <c r="H223" i="31" s="1"/>
  <c r="E231" i="31"/>
  <c r="H231" i="31" s="1"/>
  <c r="E239" i="31"/>
  <c r="H239" i="31" s="1"/>
  <c r="E247" i="31"/>
  <c r="H247" i="31" s="1"/>
  <c r="E271" i="31"/>
  <c r="H271" i="31" s="1"/>
  <c r="E153" i="31"/>
  <c r="H153" i="31" s="1"/>
  <c r="E154" i="31"/>
  <c r="H154" i="31" s="1"/>
  <c r="E160" i="31"/>
  <c r="H160" i="31" s="1"/>
  <c r="E161" i="31"/>
  <c r="H161" i="31" s="1"/>
  <c r="E162" i="31"/>
  <c r="H162" i="31" s="1"/>
  <c r="E168" i="31"/>
  <c r="H168" i="31" s="1"/>
  <c r="E169" i="31"/>
  <c r="H169" i="31" s="1"/>
  <c r="E176" i="31"/>
  <c r="H176" i="31" s="1"/>
  <c r="E177" i="31"/>
  <c r="H177" i="31" s="1"/>
  <c r="E178" i="31"/>
  <c r="H178" i="31" s="1"/>
  <c r="E184" i="31"/>
  <c r="H184" i="31" s="1"/>
  <c r="E186" i="31"/>
  <c r="H186" i="31" s="1"/>
  <c r="E200" i="31"/>
  <c r="H200" i="31" s="1"/>
  <c r="E201" i="31"/>
  <c r="H201" i="31" s="1"/>
  <c r="E202" i="31"/>
  <c r="H202" i="31" s="1"/>
  <c r="E208" i="31"/>
  <c r="H208" i="31" s="1"/>
  <c r="E209" i="31"/>
  <c r="H209" i="31" s="1"/>
  <c r="E210" i="31"/>
  <c r="H210" i="31" s="1"/>
  <c r="E216" i="31"/>
  <c r="H216" i="31" s="1"/>
  <c r="E218" i="31"/>
  <c r="H218" i="31" s="1"/>
  <c r="E226" i="31"/>
  <c r="H226" i="31" s="1"/>
  <c r="E232" i="31"/>
  <c r="H232" i="31" s="1"/>
  <c r="E233" i="31"/>
  <c r="H233" i="31" s="1"/>
  <c r="E234" i="31"/>
  <c r="H234" i="31" s="1"/>
  <c r="E240" i="31"/>
  <c r="H240" i="31" s="1"/>
  <c r="E242" i="31"/>
  <c r="H242" i="31" s="1"/>
  <c r="E248" i="31"/>
  <c r="H248" i="31" s="1"/>
  <c r="E249" i="31"/>
  <c r="H249" i="31" s="1"/>
  <c r="E250" i="31"/>
  <c r="H250" i="31" s="1"/>
  <c r="E256" i="31"/>
  <c r="H256" i="31" s="1"/>
  <c r="E257" i="31"/>
  <c r="H257" i="31" s="1"/>
  <c r="E258" i="31"/>
  <c r="H258" i="31" s="1"/>
  <c r="E265" i="31"/>
  <c r="H265" i="31" s="1"/>
  <c r="E266" i="31"/>
  <c r="H266" i="31" s="1"/>
  <c r="E272" i="31"/>
  <c r="H272" i="31" s="1"/>
  <c r="E273" i="31"/>
  <c r="H273" i="31" s="1"/>
  <c r="E274" i="31"/>
  <c r="H274" i="31" s="1"/>
  <c r="E275" i="31"/>
  <c r="H275" i="31" s="1"/>
  <c r="E276" i="31"/>
  <c r="H276" i="31" s="1"/>
  <c r="E280" i="31"/>
  <c r="H280" i="31" s="1"/>
  <c r="E281" i="31"/>
  <c r="H281" i="31" s="1"/>
  <c r="E282" i="31"/>
  <c r="H282" i="31" s="1"/>
  <c r="E283" i="31"/>
  <c r="H283" i="31" s="1"/>
  <c r="E284" i="31"/>
  <c r="H284" i="31" s="1"/>
  <c r="E285" i="31"/>
  <c r="H285" i="31" s="1"/>
  <c r="E286" i="31"/>
  <c r="H286" i="31" s="1"/>
  <c r="E288" i="31"/>
  <c r="H288" i="31" s="1"/>
  <c r="E155" i="31"/>
  <c r="H155" i="31" s="1"/>
  <c r="E163" i="31"/>
  <c r="H163" i="31" s="1"/>
  <c r="E179" i="31"/>
  <c r="H179" i="31" s="1"/>
  <c r="E195" i="31"/>
  <c r="H195" i="31" s="1"/>
  <c r="E203" i="31"/>
  <c r="H203" i="31" s="1"/>
  <c r="E211" i="31"/>
  <c r="H211" i="31" s="1"/>
  <c r="E219" i="31"/>
  <c r="H219" i="31" s="1"/>
  <c r="E235" i="31"/>
  <c r="H235" i="31" s="1"/>
  <c r="E243" i="31"/>
  <c r="H243" i="31" s="1"/>
  <c r="E251" i="31"/>
  <c r="H251" i="31" s="1"/>
  <c r="E259" i="31"/>
  <c r="H259" i="31" s="1"/>
  <c r="E267" i="31"/>
  <c r="H267" i="31" s="1"/>
  <c r="E156" i="31"/>
  <c r="H156" i="31" s="1"/>
  <c r="E157" i="31"/>
  <c r="H157" i="31" s="1"/>
  <c r="E158" i="31"/>
  <c r="H158" i="31" s="1"/>
  <c r="E164" i="31"/>
  <c r="H164" i="31" s="1"/>
  <c r="E165" i="31"/>
  <c r="H165" i="31" s="1"/>
  <c r="E166" i="31"/>
  <c r="H166" i="31" s="1"/>
  <c r="E172" i="31"/>
  <c r="H172" i="31" s="1"/>
  <c r="E173" i="31"/>
  <c r="H173" i="31" s="1"/>
  <c r="E174" i="31"/>
  <c r="H174" i="31" s="1"/>
  <c r="E181" i="31"/>
  <c r="H181" i="31" s="1"/>
  <c r="E182" i="31"/>
  <c r="H182" i="31" s="1"/>
  <c r="E189" i="31"/>
  <c r="H189" i="31" s="1"/>
  <c r="E190" i="31"/>
  <c r="H190" i="31" s="1"/>
  <c r="E196" i="31"/>
  <c r="H196" i="31" s="1"/>
  <c r="E197" i="31"/>
  <c r="H197" i="31" s="1"/>
  <c r="E198" i="31"/>
  <c r="H198" i="31" s="1"/>
  <c r="E204" i="31"/>
  <c r="H204" i="31" s="1"/>
  <c r="E205" i="31"/>
  <c r="H205" i="31" s="1"/>
  <c r="E206" i="31"/>
  <c r="H206" i="31" s="1"/>
  <c r="E213" i="31"/>
  <c r="H213" i="31" s="1"/>
  <c r="E214" i="31"/>
  <c r="H214" i="31" s="1"/>
  <c r="E220" i="31"/>
  <c r="H220" i="31" s="1"/>
  <c r="E221" i="31"/>
  <c r="H221" i="31" s="1"/>
  <c r="E222" i="31"/>
  <c r="H222" i="31" s="1"/>
  <c r="E228" i="31"/>
  <c r="H228" i="31" s="1"/>
  <c r="E229" i="31"/>
  <c r="H229" i="31" s="1"/>
  <c r="E230" i="31"/>
  <c r="H230" i="31" s="1"/>
  <c r="E236" i="31"/>
  <c r="H236" i="31" s="1"/>
  <c r="E237" i="31"/>
  <c r="H237" i="31" s="1"/>
  <c r="E238" i="31"/>
  <c r="H238" i="31" s="1"/>
  <c r="E244" i="31"/>
  <c r="H244" i="31" s="1"/>
  <c r="E245" i="31"/>
  <c r="H245" i="31" s="1"/>
  <c r="E246" i="31"/>
  <c r="H246" i="31" s="1"/>
  <c r="E252" i="31"/>
  <c r="H252" i="31" s="1"/>
  <c r="E253" i="31"/>
  <c r="H253" i="31" s="1"/>
  <c r="E254" i="31"/>
  <c r="H254" i="31" s="1"/>
  <c r="E262" i="31"/>
  <c r="H262" i="31" s="1"/>
  <c r="E268" i="31"/>
  <c r="H268" i="31" s="1"/>
  <c r="E270" i="31"/>
  <c r="H270" i="31" s="1"/>
  <c r="E152" i="31"/>
  <c r="G151" i="31"/>
  <c r="H151" i="31" s="1"/>
  <c r="E196" i="15"/>
  <c r="H196" i="15" s="1"/>
  <c r="E208" i="15"/>
  <c r="H208" i="15" s="1"/>
  <c r="E212" i="15"/>
  <c r="H212" i="15" s="1"/>
  <c r="E216" i="15"/>
  <c r="H216" i="15" s="1"/>
  <c r="E232" i="15"/>
  <c r="H232" i="15"/>
  <c r="E256" i="15"/>
  <c r="H256" i="15" s="1"/>
  <c r="E268" i="15"/>
  <c r="H268" i="15" s="1"/>
  <c r="E157" i="15"/>
  <c r="H157" i="15" s="1"/>
  <c r="E165" i="15"/>
  <c r="H165" i="15" s="1"/>
  <c r="E173" i="15"/>
  <c r="H173" i="15" s="1"/>
  <c r="E229" i="15"/>
  <c r="H229" i="15" s="1"/>
  <c r="E253" i="15"/>
  <c r="H253" i="15" s="1"/>
  <c r="E174" i="15"/>
  <c r="H174" i="15" s="1"/>
  <c r="E206" i="15"/>
  <c r="H206" i="15" s="1"/>
  <c r="E222" i="15"/>
  <c r="H222" i="15" s="1"/>
  <c r="E238" i="15"/>
  <c r="H238" i="15" s="1"/>
  <c r="E254" i="15"/>
  <c r="H254" i="15" s="1"/>
  <c r="E266" i="15"/>
  <c r="H266" i="15" s="1"/>
  <c r="E187" i="15"/>
  <c r="H187" i="15" s="1"/>
  <c r="E243" i="15"/>
  <c r="H243" i="15" s="1"/>
  <c r="E247" i="15"/>
  <c r="H247" i="15" s="1"/>
  <c r="E259" i="15"/>
  <c r="H259" i="15" s="1"/>
  <c r="E168" i="16"/>
  <c r="H168" i="16" s="1"/>
  <c r="E172" i="16"/>
  <c r="H172" i="16" s="1"/>
  <c r="E176" i="16"/>
  <c r="H176" i="16" s="1"/>
  <c r="E196" i="16"/>
  <c r="H196" i="16" s="1"/>
  <c r="E208" i="16"/>
  <c r="H208" i="16" s="1"/>
  <c r="E216" i="16"/>
  <c r="H216" i="16" s="1"/>
  <c r="E232" i="16"/>
  <c r="H232" i="16" s="1"/>
  <c r="E240" i="16"/>
  <c r="H240" i="16" s="1"/>
  <c r="E252" i="16"/>
  <c r="H252" i="16" s="1"/>
  <c r="E256" i="16"/>
  <c r="H256" i="16" s="1"/>
  <c r="E260" i="16"/>
  <c r="H260" i="16" s="1"/>
  <c r="E268" i="16"/>
  <c r="H268" i="16" s="1"/>
  <c r="E157" i="16"/>
  <c r="H157" i="16" s="1"/>
  <c r="E165" i="16"/>
  <c r="H165" i="16" s="1"/>
  <c r="E173" i="16"/>
  <c r="H173" i="16" s="1"/>
  <c r="E177" i="16"/>
  <c r="H177" i="16" s="1"/>
  <c r="E197" i="16"/>
  <c r="H197" i="16" s="1"/>
  <c r="E209" i="16"/>
  <c r="H209" i="16" s="1"/>
  <c r="E213" i="16"/>
  <c r="H213" i="16" s="1"/>
  <c r="E229" i="16"/>
  <c r="H229" i="16" s="1"/>
  <c r="E249" i="16"/>
  <c r="H249" i="16" s="1"/>
  <c r="E253" i="16"/>
  <c r="H253" i="16" s="1"/>
  <c r="E273" i="16"/>
  <c r="H273" i="16" s="1"/>
  <c r="E154" i="16"/>
  <c r="H154" i="16" s="1"/>
  <c r="E166" i="16"/>
  <c r="H166" i="16" s="1"/>
  <c r="E170" i="16"/>
  <c r="H170" i="16" s="1"/>
  <c r="E174" i="16"/>
  <c r="H174" i="16" s="1"/>
  <c r="E178" i="16"/>
  <c r="H178" i="16" s="1"/>
  <c r="E186" i="16"/>
  <c r="H186" i="16" s="1"/>
  <c r="E230" i="16"/>
  <c r="H230" i="16" s="1"/>
  <c r="E238" i="16"/>
  <c r="H238" i="16" s="1"/>
  <c r="E254" i="16"/>
  <c r="H254" i="16" s="1"/>
  <c r="E262" i="16"/>
  <c r="H262" i="16" s="1"/>
  <c r="E163" i="16"/>
  <c r="H163" i="16" s="1"/>
  <c r="E175" i="16"/>
  <c r="H175" i="16" s="1"/>
  <c r="E183" i="16"/>
  <c r="H183" i="16" s="1"/>
  <c r="E187" i="16"/>
  <c r="H187" i="16" s="1"/>
  <c r="E195" i="16"/>
  <c r="H195" i="16" s="1"/>
  <c r="E203" i="16"/>
  <c r="H203" i="16" s="1"/>
  <c r="E219" i="16"/>
  <c r="H219" i="16" s="1"/>
  <c r="E247" i="16"/>
  <c r="H247" i="16" s="1"/>
  <c r="E251" i="16"/>
  <c r="H251" i="16" s="1"/>
  <c r="E255" i="16"/>
  <c r="H255" i="16" s="1"/>
  <c r="E153" i="19"/>
  <c r="H153" i="19" s="1"/>
  <c r="E156" i="19"/>
  <c r="H156" i="19" s="1"/>
  <c r="E157" i="19"/>
  <c r="H157" i="19" s="1"/>
  <c r="E158" i="19"/>
  <c r="E159" i="19"/>
  <c r="H159" i="19" s="1"/>
  <c r="E160" i="19"/>
  <c r="E161" i="19"/>
  <c r="H161" i="19" s="1"/>
  <c r="E164" i="19"/>
  <c r="E168" i="19"/>
  <c r="E172" i="19"/>
  <c r="H172" i="19" s="1"/>
  <c r="E196" i="19"/>
  <c r="H196" i="19" s="1"/>
  <c r="E208" i="19"/>
  <c r="E212" i="19"/>
  <c r="H212" i="19" s="1"/>
  <c r="E220" i="19"/>
  <c r="E232" i="19"/>
  <c r="H232" i="19" s="1"/>
  <c r="E240" i="19"/>
  <c r="H240" i="19" s="1"/>
  <c r="E244" i="19"/>
  <c r="E248" i="19"/>
  <c r="H248" i="19" s="1"/>
  <c r="E252" i="19"/>
  <c r="H252" i="19" s="1"/>
  <c r="E256" i="19"/>
  <c r="E268" i="19"/>
  <c r="H268" i="19" s="1"/>
  <c r="E165" i="19"/>
  <c r="H165" i="19" s="1"/>
  <c r="E169" i="19"/>
  <c r="H169" i="19" s="1"/>
  <c r="E173" i="19"/>
  <c r="E177" i="19"/>
  <c r="H177" i="19" s="1"/>
  <c r="E201" i="19"/>
  <c r="H201" i="19" s="1"/>
  <c r="E205" i="19"/>
  <c r="E213" i="19"/>
  <c r="H213" i="19" s="1"/>
  <c r="E229" i="19"/>
  <c r="H229" i="19" s="1"/>
  <c r="E237" i="19"/>
  <c r="H237" i="19" s="1"/>
  <c r="E249" i="19"/>
  <c r="H249" i="19" s="1"/>
  <c r="E253" i="19"/>
  <c r="H253" i="19" s="1"/>
  <c r="E265" i="19"/>
  <c r="H265" i="19" s="1"/>
  <c r="E273" i="19"/>
  <c r="E281" i="19"/>
  <c r="H281" i="19" s="1"/>
  <c r="E166" i="19"/>
  <c r="H166" i="19" s="1"/>
  <c r="E174" i="19"/>
  <c r="H174" i="19" s="1"/>
  <c r="E178" i="19"/>
  <c r="H178" i="19" s="1"/>
  <c r="E186" i="19"/>
  <c r="E206" i="19"/>
  <c r="H206" i="19" s="1"/>
  <c r="E210" i="19"/>
  <c r="H210" i="19" s="1"/>
  <c r="E214" i="19"/>
  <c r="E234" i="19"/>
  <c r="H234" i="19" s="1"/>
  <c r="E238" i="19"/>
  <c r="H238" i="19" s="1"/>
  <c r="E246" i="19"/>
  <c r="H246" i="19" s="1"/>
  <c r="E250" i="19"/>
  <c r="H250" i="19" s="1"/>
  <c r="E254" i="19"/>
  <c r="H254" i="19" s="1"/>
  <c r="E258" i="19"/>
  <c r="H258" i="19" s="1"/>
  <c r="E266" i="19"/>
  <c r="E163" i="19"/>
  <c r="H163" i="19" s="1"/>
  <c r="E175" i="19"/>
  <c r="H175" i="19" s="1"/>
  <c r="E179" i="19"/>
  <c r="H179" i="19" s="1"/>
  <c r="E183" i="19"/>
  <c r="H183" i="19" s="1"/>
  <c r="E187" i="19"/>
  <c r="H187" i="19" s="1"/>
  <c r="E219" i="19"/>
  <c r="H219" i="19" s="1"/>
  <c r="E231" i="19"/>
  <c r="E235" i="19"/>
  <c r="H235" i="19" s="1"/>
  <c r="E239" i="19"/>
  <c r="H239" i="19" s="1"/>
  <c r="E247" i="19"/>
  <c r="E259" i="19"/>
  <c r="H259" i="19" s="1"/>
  <c r="E267" i="19"/>
  <c r="H267" i="19" s="1"/>
  <c r="E157" i="21"/>
  <c r="H157" i="21" s="1"/>
  <c r="E161" i="21"/>
  <c r="H161" i="21" s="1"/>
  <c r="E165" i="21"/>
  <c r="H165" i="21" s="1"/>
  <c r="E169" i="21"/>
  <c r="H169" i="21" s="1"/>
  <c r="E173" i="21"/>
  <c r="H173" i="21" s="1"/>
  <c r="E177" i="21"/>
  <c r="E189" i="21"/>
  <c r="H189" i="21" s="1"/>
  <c r="E201" i="21"/>
  <c r="H201" i="21" s="1"/>
  <c r="E209" i="21"/>
  <c r="H209" i="21" s="1"/>
  <c r="E213" i="21"/>
  <c r="H213" i="21" s="1"/>
  <c r="E229" i="21"/>
  <c r="H229" i="21" s="1"/>
  <c r="E237" i="21"/>
  <c r="H237" i="21" s="1"/>
  <c r="E245" i="21"/>
  <c r="H245" i="21" s="1"/>
  <c r="E249" i="21"/>
  <c r="E253" i="21"/>
  <c r="H253" i="21" s="1"/>
  <c r="E273" i="21"/>
  <c r="H273" i="21" s="1"/>
  <c r="E154" i="21"/>
  <c r="H154" i="21" s="1"/>
  <c r="E166" i="21"/>
  <c r="H166" i="21" s="1"/>
  <c r="E170" i="21"/>
  <c r="H170" i="21" s="1"/>
  <c r="E174" i="21"/>
  <c r="H174" i="21" s="1"/>
  <c r="E178" i="21"/>
  <c r="H178" i="21" s="1"/>
  <c r="E182" i="21"/>
  <c r="H182" i="21" s="1"/>
  <c r="E186" i="21"/>
  <c r="H186" i="21" s="1"/>
  <c r="E206" i="21"/>
  <c r="H206" i="21" s="1"/>
  <c r="E214" i="21"/>
  <c r="E222" i="21"/>
  <c r="H222" i="21" s="1"/>
  <c r="E234" i="21"/>
  <c r="H234" i="21" s="1"/>
  <c r="E238" i="21"/>
  <c r="H238" i="21" s="1"/>
  <c r="E254" i="21"/>
  <c r="H254" i="21" s="1"/>
  <c r="E258" i="21"/>
  <c r="E262" i="21"/>
  <c r="H262" i="21" s="1"/>
  <c r="E266" i="21"/>
  <c r="H266" i="21" s="1"/>
  <c r="E159" i="21"/>
  <c r="H159" i="21" s="1"/>
  <c r="E163" i="21"/>
  <c r="H163" i="21" s="1"/>
  <c r="E175" i="21"/>
  <c r="H175" i="21" s="1"/>
  <c r="E179" i="21"/>
  <c r="E183" i="21"/>
  <c r="H183" i="21" s="1"/>
  <c r="E187" i="21"/>
  <c r="H187" i="21" s="1"/>
  <c r="E195" i="21"/>
  <c r="H195" i="21" s="1"/>
  <c r="E211" i="21"/>
  <c r="H211" i="21" s="1"/>
  <c r="E235" i="21"/>
  <c r="H235" i="21" s="1"/>
  <c r="E239" i="21"/>
  <c r="E243" i="21"/>
  <c r="E247" i="21"/>
  <c r="H247" i="21" s="1"/>
  <c r="E251" i="21"/>
  <c r="H251" i="21" s="1"/>
  <c r="E259" i="21"/>
  <c r="H259" i="21" s="1"/>
  <c r="E156" i="21"/>
  <c r="H156" i="21" s="1"/>
  <c r="E164" i="21"/>
  <c r="H164" i="21" s="1"/>
  <c r="E168" i="21"/>
  <c r="E172" i="21"/>
  <c r="H172" i="21" s="1"/>
  <c r="E176" i="21"/>
  <c r="H176" i="21" s="1"/>
  <c r="E196" i="21"/>
  <c r="H196" i="21" s="1"/>
  <c r="E208" i="21"/>
  <c r="H208" i="21" s="1"/>
  <c r="E232" i="21"/>
  <c r="H232" i="21" s="1"/>
  <c r="E240" i="21"/>
  <c r="H240" i="21" s="1"/>
  <c r="E244" i="21"/>
  <c r="H244" i="21" s="1"/>
  <c r="E248" i="21"/>
  <c r="H248" i="21" s="1"/>
  <c r="E256" i="21"/>
  <c r="H256" i="21" s="1"/>
  <c r="E156" i="25"/>
  <c r="H156" i="25" s="1"/>
  <c r="E154" i="25"/>
  <c r="H154" i="25" s="1"/>
  <c r="E158" i="25"/>
  <c r="H158" i="25" s="1"/>
  <c r="E153" i="25"/>
  <c r="H153" i="25" s="1"/>
  <c r="E166" i="25"/>
  <c r="H166" i="25" s="1"/>
  <c r="E174" i="25"/>
  <c r="H174" i="25" s="1"/>
  <c r="E178" i="25"/>
  <c r="H178" i="25" s="1"/>
  <c r="E182" i="25"/>
  <c r="H182" i="25" s="1"/>
  <c r="E186" i="25"/>
  <c r="H186" i="25" s="1"/>
  <c r="E202" i="25"/>
  <c r="H202" i="25" s="1"/>
  <c r="E206" i="25"/>
  <c r="H206" i="25" s="1"/>
  <c r="E214" i="25"/>
  <c r="H214" i="25" s="1"/>
  <c r="E222" i="25"/>
  <c r="H222" i="25" s="1"/>
  <c r="E230" i="25"/>
  <c r="H230" i="25" s="1"/>
  <c r="E238" i="25"/>
  <c r="H238" i="25" s="1"/>
  <c r="E246" i="25"/>
  <c r="H246" i="25" s="1"/>
  <c r="E250" i="25"/>
  <c r="H250" i="25" s="1"/>
  <c r="E254" i="25"/>
  <c r="H254" i="25" s="1"/>
  <c r="E258" i="25"/>
  <c r="H258" i="25" s="1"/>
  <c r="E266" i="25"/>
  <c r="H266" i="25" s="1"/>
  <c r="E159" i="25"/>
  <c r="H159" i="25" s="1"/>
  <c r="E175" i="25"/>
  <c r="H175" i="25" s="1"/>
  <c r="E183" i="25"/>
  <c r="H183" i="25" s="1"/>
  <c r="E199" i="25"/>
  <c r="H199" i="25" s="1"/>
  <c r="E203" i="25"/>
  <c r="H203" i="25" s="1"/>
  <c r="E219" i="25"/>
  <c r="H219" i="25" s="1"/>
  <c r="E235" i="25"/>
  <c r="H235" i="25" s="1"/>
  <c r="E239" i="25"/>
  <c r="H239" i="25" s="1"/>
  <c r="E243" i="25"/>
  <c r="H243" i="25" s="1"/>
  <c r="E247" i="25"/>
  <c r="H247" i="25" s="1"/>
  <c r="E251" i="25"/>
  <c r="H251" i="25" s="1"/>
  <c r="E259" i="25"/>
  <c r="H259" i="25" s="1"/>
  <c r="E263" i="25"/>
  <c r="H263" i="25" s="1"/>
  <c r="E279" i="25"/>
  <c r="H279" i="25" s="1"/>
  <c r="E157" i="25"/>
  <c r="H157" i="25" s="1"/>
  <c r="E164" i="25"/>
  <c r="H164" i="25" s="1"/>
  <c r="E172" i="25"/>
  <c r="H172" i="25" s="1"/>
  <c r="E176" i="25"/>
  <c r="H176" i="25" s="1"/>
  <c r="E196" i="25"/>
  <c r="H196" i="25" s="1"/>
  <c r="E208" i="25"/>
  <c r="H208" i="25" s="1"/>
  <c r="E220" i="25"/>
  <c r="H220" i="25" s="1"/>
  <c r="E232" i="25"/>
  <c r="H232" i="25" s="1"/>
  <c r="E240" i="25"/>
  <c r="H240" i="25" s="1"/>
  <c r="E244" i="25"/>
  <c r="H244" i="25" s="1"/>
  <c r="E248" i="25"/>
  <c r="H248" i="25" s="1"/>
  <c r="E252" i="25"/>
  <c r="H252" i="25" s="1"/>
  <c r="E256" i="25"/>
  <c r="H256" i="25" s="1"/>
  <c r="E268" i="25"/>
  <c r="H268" i="25" s="1"/>
  <c r="E161" i="25"/>
  <c r="H161" i="25" s="1"/>
  <c r="E165" i="25"/>
  <c r="H165" i="25" s="1"/>
  <c r="E169" i="25"/>
  <c r="H169" i="25" s="1"/>
  <c r="E173" i="25"/>
  <c r="H173" i="25" s="1"/>
  <c r="E177" i="25"/>
  <c r="H177" i="25" s="1"/>
  <c r="E181" i="25"/>
  <c r="H181" i="25" s="1"/>
  <c r="E189" i="25"/>
  <c r="H189" i="25" s="1"/>
  <c r="E197" i="25"/>
  <c r="H197" i="25" s="1"/>
  <c r="E213" i="25"/>
  <c r="H213" i="25" s="1"/>
  <c r="E229" i="25"/>
  <c r="H229" i="25" s="1"/>
  <c r="E237" i="25"/>
  <c r="H237" i="25" s="1"/>
  <c r="E245" i="25"/>
  <c r="H245" i="25" s="1"/>
  <c r="E249" i="25"/>
  <c r="H249" i="25" s="1"/>
  <c r="E253" i="25"/>
  <c r="H253" i="25" s="1"/>
  <c r="E285" i="25"/>
  <c r="H285" i="25" s="1"/>
  <c r="G151" i="25"/>
  <c r="H151" i="25" s="1"/>
  <c r="H231" i="4"/>
  <c r="H227" i="4"/>
  <c r="H223" i="4"/>
  <c r="H215" i="4"/>
  <c r="H211" i="4"/>
  <c r="H207" i="4"/>
  <c r="H203" i="4"/>
  <c r="H195" i="4"/>
  <c r="H191" i="4"/>
  <c r="H187" i="4"/>
  <c r="H183" i="4"/>
  <c r="H179" i="4"/>
  <c r="H171" i="4"/>
  <c r="H163" i="4"/>
  <c r="H159" i="4"/>
  <c r="H155" i="4"/>
  <c r="H275" i="5"/>
  <c r="H255" i="5"/>
  <c r="H227" i="5"/>
  <c r="H215" i="5"/>
  <c r="H207" i="5"/>
  <c r="H191" i="5"/>
  <c r="H287" i="6"/>
  <c r="H283" i="6"/>
  <c r="H279" i="6"/>
  <c r="H275" i="6"/>
  <c r="H271" i="6"/>
  <c r="H267" i="6"/>
  <c r="H263" i="6"/>
  <c r="H259" i="6"/>
  <c r="H255" i="6"/>
  <c r="H251" i="6"/>
  <c r="H243" i="6"/>
  <c r="H239" i="6"/>
  <c r="H231" i="6"/>
  <c r="H227" i="6"/>
  <c r="H223" i="6"/>
  <c r="H219" i="6"/>
  <c r="H215" i="6"/>
  <c r="H211" i="6"/>
  <c r="H207" i="6"/>
  <c r="H203" i="6"/>
  <c r="H199" i="6"/>
  <c r="H195" i="6"/>
  <c r="H191" i="6"/>
  <c r="H187" i="6"/>
  <c r="H183" i="6"/>
  <c r="H179" i="6"/>
  <c r="H175" i="6"/>
  <c r="H171" i="6"/>
  <c r="H167" i="6"/>
  <c r="H163" i="6"/>
  <c r="H155" i="6"/>
  <c r="H287" i="7"/>
  <c r="H279" i="7"/>
  <c r="H275" i="7"/>
  <c r="H271" i="7"/>
  <c r="H263" i="7"/>
  <c r="H255" i="7"/>
  <c r="H251" i="7"/>
  <c r="H243" i="7"/>
  <c r="H207" i="7"/>
  <c r="H199" i="7"/>
  <c r="H191" i="7"/>
  <c r="H171" i="7"/>
  <c r="H283" i="8"/>
  <c r="E279" i="8"/>
  <c r="H279" i="8" s="1"/>
  <c r="H275" i="8"/>
  <c r="H271" i="8"/>
  <c r="H267" i="8"/>
  <c r="H263" i="8"/>
  <c r="H259" i="8"/>
  <c r="H255" i="8"/>
  <c r="H251" i="8"/>
  <c r="E247" i="8"/>
  <c r="H247" i="8" s="1"/>
  <c r="E243" i="8"/>
  <c r="H243" i="8" s="1"/>
  <c r="E239" i="8"/>
  <c r="H239" i="8" s="1"/>
  <c r="E235" i="8"/>
  <c r="H235" i="8" s="1"/>
  <c r="E231" i="8"/>
  <c r="H231" i="8" s="1"/>
  <c r="H227" i="8"/>
  <c r="E223" i="8"/>
  <c r="H223" i="8" s="1"/>
  <c r="H219" i="8"/>
  <c r="E215" i="8"/>
  <c r="H215" i="8" s="1"/>
  <c r="H207" i="8"/>
  <c r="E203" i="8"/>
  <c r="H203" i="8" s="1"/>
  <c r="H199" i="8"/>
  <c r="H195" i="8"/>
  <c r="H191" i="8"/>
  <c r="E183" i="8"/>
  <c r="H183" i="8" s="1"/>
  <c r="E175" i="8"/>
  <c r="H175" i="8" s="1"/>
  <c r="H171" i="8"/>
  <c r="H167" i="8"/>
  <c r="E163" i="8"/>
  <c r="H163" i="8" s="1"/>
  <c r="E159" i="8"/>
  <c r="H159" i="8" s="1"/>
  <c r="H155" i="8"/>
  <c r="H283" i="9"/>
  <c r="H271" i="9"/>
  <c r="H267" i="9"/>
  <c r="H259" i="9"/>
  <c r="H246" i="9"/>
  <c r="H243" i="9"/>
  <c r="H236" i="9"/>
  <c r="H224" i="9"/>
  <c r="H205" i="9"/>
  <c r="H202" i="9"/>
  <c r="H198" i="9"/>
  <c r="H195" i="9"/>
  <c r="H191" i="9"/>
  <c r="H187" i="9"/>
  <c r="H181" i="9"/>
  <c r="H172" i="9"/>
  <c r="H163" i="9"/>
  <c r="E266" i="8"/>
  <c r="H266" i="8" s="1"/>
  <c r="E238" i="8"/>
  <c r="H238" i="8" s="1"/>
  <c r="E226" i="8"/>
  <c r="H226" i="8" s="1"/>
  <c r="E222" i="8"/>
  <c r="H222" i="8" s="1"/>
  <c r="E214" i="8"/>
  <c r="H214" i="8" s="1"/>
  <c r="E210" i="8"/>
  <c r="H210" i="8" s="1"/>
  <c r="E206" i="8"/>
  <c r="H206" i="8" s="1"/>
  <c r="E202" i="8"/>
  <c r="H202" i="8" s="1"/>
  <c r="E186" i="8"/>
  <c r="H186" i="8" s="1"/>
  <c r="E182" i="8"/>
  <c r="H182" i="8" s="1"/>
  <c r="E178" i="8"/>
  <c r="H178" i="8" s="1"/>
  <c r="E174" i="8"/>
  <c r="H174" i="8" s="1"/>
  <c r="E166" i="8"/>
  <c r="H166" i="8" s="1"/>
  <c r="E158" i="8"/>
  <c r="H158" i="8" s="1"/>
  <c r="E154" i="12"/>
  <c r="H154" i="12" s="1"/>
  <c r="E158" i="12"/>
  <c r="H158" i="12" s="1"/>
  <c r="E166" i="12"/>
  <c r="H166" i="12" s="1"/>
  <c r="E174" i="12"/>
  <c r="H174" i="12" s="1"/>
  <c r="E178" i="12"/>
  <c r="H178" i="12" s="1"/>
  <c r="E182" i="12"/>
  <c r="H182" i="12" s="1"/>
  <c r="E186" i="12"/>
  <c r="H186" i="12" s="1"/>
  <c r="E190" i="12"/>
  <c r="H190" i="12" s="1"/>
  <c r="E194" i="12"/>
  <c r="H194" i="12" s="1"/>
  <c r="E206" i="12"/>
  <c r="H206" i="12" s="1"/>
  <c r="E214" i="12"/>
  <c r="H214" i="12" s="1"/>
  <c r="E218" i="12"/>
  <c r="H218" i="12" s="1"/>
  <c r="E230" i="12"/>
  <c r="H230" i="12" s="1"/>
  <c r="E238" i="12"/>
  <c r="H238" i="12" s="1"/>
  <c r="E242" i="12"/>
  <c r="H242" i="12" s="1"/>
  <c r="E246" i="12"/>
  <c r="H246" i="12" s="1"/>
  <c r="E258" i="12"/>
  <c r="H258" i="12" s="1"/>
  <c r="E262" i="12"/>
  <c r="H262" i="12" s="1"/>
  <c r="E266" i="12"/>
  <c r="H266" i="12" s="1"/>
  <c r="E270" i="12"/>
  <c r="H270" i="12" s="1"/>
  <c r="E286" i="12"/>
  <c r="H286" i="12" s="1"/>
  <c r="E159" i="12"/>
  <c r="H159" i="12" s="1"/>
  <c r="E163" i="12"/>
  <c r="H163" i="12" s="1"/>
  <c r="E175" i="12"/>
  <c r="H175" i="12" s="1"/>
  <c r="E183" i="12"/>
  <c r="H183" i="12" s="1"/>
  <c r="E187" i="12"/>
  <c r="H187" i="12" s="1"/>
  <c r="E191" i="12"/>
  <c r="H191" i="12" s="1"/>
  <c r="E195" i="12"/>
  <c r="H195" i="12" s="1"/>
  <c r="E211" i="12"/>
  <c r="H211" i="12" s="1"/>
  <c r="E235" i="12"/>
  <c r="H235" i="12" s="1"/>
  <c r="E239" i="12"/>
  <c r="H239" i="12" s="1"/>
  <c r="E243" i="12"/>
  <c r="H243" i="12" s="1"/>
  <c r="E247" i="12"/>
  <c r="H247" i="12" s="1"/>
  <c r="E251" i="12"/>
  <c r="H251" i="12" s="1"/>
  <c r="E156" i="12"/>
  <c r="H156" i="12" s="1"/>
  <c r="E164" i="12"/>
  <c r="H164" i="12" s="1"/>
  <c r="E168" i="12"/>
  <c r="H168" i="12" s="1"/>
  <c r="E172" i="12"/>
  <c r="H172" i="12" s="1"/>
  <c r="E176" i="12"/>
  <c r="H176" i="12" s="1"/>
  <c r="E196" i="12"/>
  <c r="H196" i="12" s="1"/>
  <c r="E208" i="12"/>
  <c r="H208" i="12" s="1"/>
  <c r="E216" i="12"/>
  <c r="H216" i="12" s="1"/>
  <c r="E220" i="12"/>
  <c r="H220" i="12" s="1"/>
  <c r="E228" i="12"/>
  <c r="H228" i="12" s="1"/>
  <c r="E232" i="12"/>
  <c r="H232" i="12" s="1"/>
  <c r="E240" i="12"/>
  <c r="H240" i="12" s="1"/>
  <c r="E244" i="12"/>
  <c r="H244" i="12" s="1"/>
  <c r="E248" i="12"/>
  <c r="H248" i="12" s="1"/>
  <c r="E252" i="12"/>
  <c r="H252" i="12" s="1"/>
  <c r="E256" i="12"/>
  <c r="H256" i="12" s="1"/>
  <c r="E268" i="12"/>
  <c r="H268" i="12" s="1"/>
  <c r="E153" i="12"/>
  <c r="H153" i="12" s="1"/>
  <c r="E157" i="12"/>
  <c r="H157" i="12" s="1"/>
  <c r="E165" i="12"/>
  <c r="H165" i="12" s="1"/>
  <c r="E169" i="12"/>
  <c r="H169" i="12" s="1"/>
  <c r="E173" i="12"/>
  <c r="H173" i="12" s="1"/>
  <c r="E177" i="12"/>
  <c r="H177" i="12" s="1"/>
  <c r="E189" i="12"/>
  <c r="H189" i="12" s="1"/>
  <c r="E197" i="12"/>
  <c r="H197" i="12" s="1"/>
  <c r="E201" i="12"/>
  <c r="H201" i="12" s="1"/>
  <c r="E209" i="12"/>
  <c r="H209" i="12" s="1"/>
  <c r="E217" i="12"/>
  <c r="H217" i="12" s="1"/>
  <c r="E229" i="12"/>
  <c r="H229" i="12" s="1"/>
  <c r="E237" i="12"/>
  <c r="H237" i="12" s="1"/>
  <c r="E245" i="12"/>
  <c r="H245" i="12" s="1"/>
  <c r="E249" i="12"/>
  <c r="H249" i="12" s="1"/>
  <c r="E253" i="12"/>
  <c r="H253" i="12" s="1"/>
  <c r="E261" i="12"/>
  <c r="H261" i="12" s="1"/>
  <c r="E281" i="12"/>
  <c r="H281" i="12" s="1"/>
  <c r="E159" i="26"/>
  <c r="H159" i="26" s="1"/>
  <c r="E163" i="26"/>
  <c r="H163" i="26" s="1"/>
  <c r="E167" i="26"/>
  <c r="H167" i="26" s="1"/>
  <c r="E175" i="26"/>
  <c r="H175" i="26" s="1"/>
  <c r="E183" i="26"/>
  <c r="H183" i="26" s="1"/>
  <c r="E187" i="26"/>
  <c r="H187" i="26" s="1"/>
  <c r="E156" i="26"/>
  <c r="H156" i="26" s="1"/>
  <c r="E164" i="26"/>
  <c r="H164" i="26" s="1"/>
  <c r="E172" i="26"/>
  <c r="H172" i="26" s="1"/>
  <c r="E176" i="26"/>
  <c r="H176" i="26" s="1"/>
  <c r="E196" i="26"/>
  <c r="H196" i="26" s="1"/>
  <c r="E208" i="26"/>
  <c r="H208" i="26" s="1"/>
  <c r="E216" i="26"/>
  <c r="H216" i="26" s="1"/>
  <c r="E220" i="26"/>
  <c r="H220" i="26" s="1"/>
  <c r="E232" i="26"/>
  <c r="H232" i="26" s="1"/>
  <c r="E240" i="26"/>
  <c r="H240" i="26" s="1"/>
  <c r="E244" i="26"/>
  <c r="H244" i="26" s="1"/>
  <c r="E248" i="26"/>
  <c r="H248" i="26" s="1"/>
  <c r="E252" i="26"/>
  <c r="H252" i="26" s="1"/>
  <c r="E256" i="26"/>
  <c r="H256" i="26" s="1"/>
  <c r="E268" i="26"/>
  <c r="H268" i="26"/>
  <c r="E153" i="26"/>
  <c r="H153" i="26" s="1"/>
  <c r="E157" i="26"/>
  <c r="H157" i="26" s="1"/>
  <c r="E165" i="26"/>
  <c r="H165" i="26" s="1"/>
  <c r="E169" i="26"/>
  <c r="H169" i="26" s="1"/>
  <c r="E173" i="26"/>
  <c r="H173" i="26" s="1"/>
  <c r="E177" i="26"/>
  <c r="H177" i="26" s="1"/>
  <c r="E181" i="26"/>
  <c r="H181" i="26" s="1"/>
  <c r="E205" i="26"/>
  <c r="H205" i="26" s="1"/>
  <c r="E209" i="26"/>
  <c r="H209" i="26" s="1"/>
  <c r="E213" i="26"/>
  <c r="H213" i="26" s="1"/>
  <c r="E229" i="26"/>
  <c r="H229" i="26" s="1"/>
  <c r="E233" i="26"/>
  <c r="H233" i="26" s="1"/>
  <c r="E237" i="26"/>
  <c r="H237" i="26" s="1"/>
  <c r="E249" i="26"/>
  <c r="H249" i="26" s="1"/>
  <c r="E253" i="26"/>
  <c r="H253" i="26" s="1"/>
  <c r="E154" i="26"/>
  <c r="H154" i="26" s="1"/>
  <c r="E166" i="26"/>
  <c r="H166" i="26" s="1"/>
  <c r="E170" i="26"/>
  <c r="H170" i="26" s="1"/>
  <c r="E174" i="26"/>
  <c r="H174" i="26" s="1"/>
  <c r="E178" i="26"/>
  <c r="H178" i="26" s="1"/>
  <c r="E182" i="26"/>
  <c r="H182" i="26" s="1"/>
  <c r="E186" i="26"/>
  <c r="H186" i="26" s="1"/>
  <c r="E210" i="26"/>
  <c r="H210" i="26" s="1"/>
  <c r="E214" i="26"/>
  <c r="H214" i="26" s="1"/>
  <c r="E218" i="26"/>
  <c r="H218" i="26" s="1"/>
  <c r="E222" i="26"/>
  <c r="H222" i="26" s="1"/>
  <c r="E230" i="26"/>
  <c r="H230" i="26" s="1"/>
  <c r="E234" i="26"/>
  <c r="H234" i="26" s="1"/>
  <c r="E238" i="26"/>
  <c r="H238" i="26" s="1"/>
  <c r="E242" i="26"/>
  <c r="H242" i="26" s="1"/>
  <c r="E246" i="26"/>
  <c r="H246" i="26" s="1"/>
  <c r="E254" i="26"/>
  <c r="H254" i="26" s="1"/>
  <c r="E266" i="26"/>
  <c r="H266" i="26" s="1"/>
  <c r="E235" i="26"/>
  <c r="H235" i="26" s="1"/>
  <c r="E243" i="26"/>
  <c r="H243" i="26" s="1"/>
  <c r="E251" i="26"/>
  <c r="H251" i="26" s="1"/>
  <c r="E263" i="26"/>
  <c r="H263" i="26" s="1"/>
  <c r="E273" i="26"/>
  <c r="H273" i="26" s="1"/>
  <c r="E285" i="26"/>
  <c r="H285" i="26" s="1"/>
  <c r="E203" i="26"/>
  <c r="H203" i="26" s="1"/>
  <c r="E219" i="26"/>
  <c r="H219" i="26" s="1"/>
  <c r="E239" i="26"/>
  <c r="H239" i="26" s="1"/>
  <c r="E247" i="26"/>
  <c r="H247" i="26" s="1"/>
  <c r="E257" i="26"/>
  <c r="H257" i="26" s="1"/>
  <c r="E265" i="26"/>
  <c r="H265" i="26" s="1"/>
  <c r="E283" i="26"/>
  <c r="H283" i="26" s="1"/>
  <c r="E223" i="26"/>
  <c r="H223" i="26" s="1"/>
  <c r="E152" i="26"/>
  <c r="G151" i="33"/>
  <c r="H151" i="33" s="1"/>
  <c r="G151" i="1"/>
  <c r="H151" i="1" s="1"/>
  <c r="E152" i="33"/>
  <c r="E152" i="8"/>
  <c r="E152" i="12"/>
  <c r="E273" i="8"/>
  <c r="H273" i="8" s="1"/>
  <c r="E253" i="8"/>
  <c r="H253" i="8" s="1"/>
  <c r="E249" i="8"/>
  <c r="H249" i="8" s="1"/>
  <c r="E245" i="8"/>
  <c r="H245" i="8" s="1"/>
  <c r="E237" i="8"/>
  <c r="H237" i="8" s="1"/>
  <c r="E229" i="8"/>
  <c r="H229" i="8" s="1"/>
  <c r="E213" i="8"/>
  <c r="H213" i="8" s="1"/>
  <c r="E209" i="8"/>
  <c r="H209" i="8" s="1"/>
  <c r="E205" i="8"/>
  <c r="H205" i="8" s="1"/>
  <c r="E177" i="8"/>
  <c r="H177" i="8" s="1"/>
  <c r="E173" i="8"/>
  <c r="H173" i="8" s="1"/>
  <c r="E169" i="8"/>
  <c r="H169" i="8" s="1"/>
  <c r="E165" i="8"/>
  <c r="H165" i="8" s="1"/>
  <c r="E161" i="8"/>
  <c r="H161" i="8" s="1"/>
  <c r="E157" i="8"/>
  <c r="H157" i="8" s="1"/>
  <c r="H155" i="9"/>
  <c r="E288" i="33"/>
  <c r="H288" i="33" s="1"/>
  <c r="E287" i="33"/>
  <c r="H287" i="33" s="1"/>
  <c r="E286" i="33"/>
  <c r="H286" i="33" s="1"/>
  <c r="E285" i="33"/>
  <c r="H285" i="33" s="1"/>
  <c r="E284" i="33"/>
  <c r="H284" i="33" s="1"/>
  <c r="E283" i="33"/>
  <c r="H283" i="33" s="1"/>
  <c r="E282" i="33"/>
  <c r="H282" i="33" s="1"/>
  <c r="E281" i="33"/>
  <c r="H281" i="33" s="1"/>
  <c r="E280" i="33"/>
  <c r="H280" i="33" s="1"/>
  <c r="E279" i="33"/>
  <c r="H279" i="33" s="1"/>
  <c r="E278" i="33"/>
  <c r="H278" i="33" s="1"/>
  <c r="E276" i="33"/>
  <c r="H276" i="33" s="1"/>
  <c r="E275" i="33"/>
  <c r="H275" i="33" s="1"/>
  <c r="E274" i="33"/>
  <c r="H274" i="33" s="1"/>
  <c r="E273" i="33"/>
  <c r="H273" i="33" s="1"/>
  <c r="E272" i="33"/>
  <c r="H272" i="33" s="1"/>
  <c r="E271" i="33"/>
  <c r="H271" i="33" s="1"/>
  <c r="E270" i="33"/>
  <c r="H270" i="33" s="1"/>
  <c r="E268" i="33"/>
  <c r="H268" i="33" s="1"/>
  <c r="E267" i="33"/>
  <c r="H267" i="33" s="1"/>
  <c r="E266" i="33"/>
  <c r="H266" i="33" s="1"/>
  <c r="E265" i="33"/>
  <c r="H265" i="33" s="1"/>
  <c r="E264" i="33"/>
  <c r="H264" i="33" s="1"/>
  <c r="E263" i="33"/>
  <c r="H263" i="33" s="1"/>
  <c r="E262" i="33"/>
  <c r="H262" i="33" s="1"/>
  <c r="E261" i="33"/>
  <c r="H261" i="33" s="1"/>
  <c r="E260" i="33"/>
  <c r="H260" i="33" s="1"/>
  <c r="E259" i="33"/>
  <c r="H259" i="33" s="1"/>
  <c r="E258" i="33"/>
  <c r="H258" i="33" s="1"/>
  <c r="E257" i="33"/>
  <c r="H257" i="33" s="1"/>
  <c r="E256" i="33"/>
  <c r="H256" i="33" s="1"/>
  <c r="E255" i="33"/>
  <c r="H255" i="33" s="1"/>
  <c r="E254" i="33"/>
  <c r="H254" i="33" s="1"/>
  <c r="E253" i="33"/>
  <c r="H253" i="33" s="1"/>
  <c r="E252" i="33"/>
  <c r="H252" i="33" s="1"/>
  <c r="E251" i="33"/>
  <c r="H251" i="33" s="1"/>
  <c r="E250" i="33"/>
  <c r="H250" i="33" s="1"/>
  <c r="E249" i="33"/>
  <c r="H249" i="33" s="1"/>
  <c r="E248" i="33"/>
  <c r="H248" i="33" s="1"/>
  <c r="E247" i="33"/>
  <c r="H247" i="33" s="1"/>
  <c r="E246" i="33"/>
  <c r="H246" i="33" s="1"/>
  <c r="E245" i="33"/>
  <c r="H245" i="33" s="1"/>
  <c r="E244" i="33"/>
  <c r="H244" i="33" s="1"/>
  <c r="E243" i="33"/>
  <c r="H243" i="33"/>
  <c r="E242" i="33"/>
  <c r="H242" i="33" s="1"/>
  <c r="E241" i="33"/>
  <c r="H241" i="33" s="1"/>
  <c r="E240" i="33"/>
  <c r="H240" i="33" s="1"/>
  <c r="E239" i="33"/>
  <c r="H239" i="33" s="1"/>
  <c r="E238" i="33"/>
  <c r="H238" i="33" s="1"/>
  <c r="E237" i="33"/>
  <c r="H237" i="33" s="1"/>
  <c r="E236" i="33"/>
  <c r="H236" i="33" s="1"/>
  <c r="E235" i="33"/>
  <c r="H235" i="33" s="1"/>
  <c r="E234" i="33"/>
  <c r="H234" i="33" s="1"/>
  <c r="E233" i="33"/>
  <c r="H233" i="33" s="1"/>
  <c r="E232" i="33"/>
  <c r="H232" i="33" s="1"/>
  <c r="E231" i="33"/>
  <c r="H231" i="33" s="1"/>
  <c r="E230" i="33"/>
  <c r="H230" i="33" s="1"/>
  <c r="E229" i="33"/>
  <c r="H229" i="33" s="1"/>
  <c r="E228" i="33"/>
  <c r="H228" i="33" s="1"/>
  <c r="E227" i="33"/>
  <c r="H227" i="33" s="1"/>
  <c r="E226" i="33"/>
  <c r="H226" i="33" s="1"/>
  <c r="E223" i="33"/>
  <c r="H223" i="33" s="1"/>
  <c r="E222" i="33"/>
  <c r="H222" i="33" s="1"/>
  <c r="E221" i="33"/>
  <c r="H221" i="33" s="1"/>
  <c r="E220" i="33"/>
  <c r="H220" i="33" s="1"/>
  <c r="E219" i="33"/>
  <c r="H219" i="33" s="1"/>
  <c r="E218" i="33"/>
  <c r="H218" i="33" s="1"/>
  <c r="E217" i="33"/>
  <c r="H217" i="33" s="1"/>
  <c r="E216" i="33"/>
  <c r="H216" i="33" s="1"/>
  <c r="E215" i="33"/>
  <c r="H215" i="33" s="1"/>
  <c r="E214" i="33"/>
  <c r="H214" i="33" s="1"/>
  <c r="E213" i="33"/>
  <c r="H213" i="33" s="1"/>
  <c r="E212" i="33"/>
  <c r="H212" i="33" s="1"/>
  <c r="E211" i="33"/>
  <c r="H211" i="33" s="1"/>
  <c r="E210" i="33"/>
  <c r="H210" i="33" s="1"/>
  <c r="E209" i="33"/>
  <c r="H209" i="33" s="1"/>
  <c r="E208" i="33"/>
  <c r="H208" i="33" s="1"/>
  <c r="E207" i="33"/>
  <c r="H207" i="33" s="1"/>
  <c r="E206" i="33"/>
  <c r="H206" i="33" s="1"/>
  <c r="E205" i="33"/>
  <c r="H205" i="33" s="1"/>
  <c r="E204" i="33"/>
  <c r="H204" i="33" s="1"/>
  <c r="E203" i="33"/>
  <c r="H203" i="33" s="1"/>
  <c r="E202" i="33"/>
  <c r="H202" i="33" s="1"/>
  <c r="E201" i="33"/>
  <c r="H201" i="33" s="1"/>
  <c r="E200" i="33"/>
  <c r="H200" i="33" s="1"/>
  <c r="E199" i="33"/>
  <c r="H199" i="33" s="1"/>
  <c r="E198" i="33"/>
  <c r="H198" i="33" s="1"/>
  <c r="E197" i="33"/>
  <c r="H197" i="33" s="1"/>
  <c r="E196" i="33"/>
  <c r="H196" i="33" s="1"/>
  <c r="E195" i="33"/>
  <c r="H195" i="33" s="1"/>
  <c r="E194" i="33"/>
  <c r="H194" i="33" s="1"/>
  <c r="E193" i="33"/>
  <c r="H193" i="33" s="1"/>
  <c r="E192" i="33"/>
  <c r="H192" i="33" s="1"/>
  <c r="E191" i="33"/>
  <c r="H191" i="33" s="1"/>
  <c r="E190" i="33"/>
  <c r="H190" i="33" s="1"/>
  <c r="E189" i="33"/>
  <c r="H189" i="33" s="1"/>
  <c r="E188" i="33"/>
  <c r="H188" i="33" s="1"/>
  <c r="E187" i="33"/>
  <c r="H187" i="33" s="1"/>
  <c r="E186" i="33"/>
  <c r="H186" i="33" s="1"/>
  <c r="E185" i="33"/>
  <c r="H185" i="33" s="1"/>
  <c r="E184" i="33"/>
  <c r="H184" i="33" s="1"/>
  <c r="E183" i="33"/>
  <c r="H183" i="33" s="1"/>
  <c r="E182" i="33"/>
  <c r="H182" i="33" s="1"/>
  <c r="E181" i="33"/>
  <c r="H181" i="33" s="1"/>
  <c r="E180" i="33"/>
  <c r="H180" i="33" s="1"/>
  <c r="E179" i="33"/>
  <c r="H179" i="33" s="1"/>
  <c r="E178" i="33"/>
  <c r="H178" i="33" s="1"/>
  <c r="E177" i="33"/>
  <c r="H177" i="33" s="1"/>
  <c r="E176" i="33"/>
  <c r="H176" i="33" s="1"/>
  <c r="E175" i="33"/>
  <c r="H175" i="33" s="1"/>
  <c r="E174" i="33"/>
  <c r="H174" i="33" s="1"/>
  <c r="E173" i="33"/>
  <c r="H173" i="33" s="1"/>
  <c r="E172" i="33"/>
  <c r="H172" i="33" s="1"/>
  <c r="E171" i="33"/>
  <c r="H171" i="33" s="1"/>
  <c r="E170" i="33"/>
  <c r="H170" i="33" s="1"/>
  <c r="E169" i="33"/>
  <c r="H169" i="33" s="1"/>
  <c r="E168" i="33"/>
  <c r="H168" i="33" s="1"/>
  <c r="E167" i="33"/>
  <c r="H167" i="33" s="1"/>
  <c r="E166" i="33"/>
  <c r="H166" i="33" s="1"/>
  <c r="E165" i="33"/>
  <c r="H165" i="33" s="1"/>
  <c r="E164" i="33"/>
  <c r="H164" i="33" s="1"/>
  <c r="E163" i="33"/>
  <c r="H163" i="33" s="1"/>
  <c r="E162" i="33"/>
  <c r="H162" i="33" s="1"/>
  <c r="E161" i="33"/>
  <c r="H161" i="33" s="1"/>
  <c r="E160" i="33"/>
  <c r="H160" i="33"/>
  <c r="E159" i="33"/>
  <c r="H159" i="33" s="1"/>
  <c r="E158" i="33"/>
  <c r="H158" i="33" s="1"/>
  <c r="E157" i="33"/>
  <c r="H157" i="33" s="1"/>
  <c r="E156" i="33"/>
  <c r="H156" i="33" s="1"/>
  <c r="E155" i="33"/>
  <c r="H155" i="33" s="1"/>
  <c r="E154" i="33"/>
  <c r="H154" i="33" s="1"/>
  <c r="E258" i="34"/>
  <c r="H258" i="34" s="1"/>
  <c r="E256" i="34"/>
  <c r="H256" i="34" s="1"/>
  <c r="E254" i="34"/>
  <c r="H254" i="34" s="1"/>
  <c r="E253" i="34"/>
  <c r="H253" i="34" s="1"/>
  <c r="E238" i="34"/>
  <c r="H238" i="34" s="1"/>
  <c r="E235" i="34"/>
  <c r="H235" i="34" s="1"/>
  <c r="E232" i="34"/>
  <c r="H232" i="34" s="1"/>
  <c r="E231" i="34"/>
  <c r="H231" i="34" s="1"/>
  <c r="E212" i="34"/>
  <c r="H212" i="34" s="1"/>
  <c r="E187" i="34"/>
  <c r="H187" i="34" s="1"/>
  <c r="E178" i="34"/>
  <c r="H178" i="34" s="1"/>
  <c r="E244" i="1"/>
  <c r="H244" i="1" s="1"/>
  <c r="E243" i="1"/>
  <c r="H243" i="1" s="1"/>
  <c r="E238" i="1"/>
  <c r="H238" i="1" s="1"/>
  <c r="E231" i="1"/>
  <c r="H231" i="1" s="1"/>
  <c r="E202" i="1"/>
  <c r="H202" i="1" s="1"/>
  <c r="E196" i="1"/>
  <c r="H196" i="1" s="1"/>
  <c r="E178" i="1"/>
  <c r="H178" i="1" s="1"/>
  <c r="E177" i="1"/>
  <c r="H177" i="1" s="1"/>
  <c r="E176" i="1"/>
  <c r="H176" i="1" s="1"/>
  <c r="E173" i="1"/>
  <c r="H173" i="1" s="1"/>
  <c r="E163" i="1"/>
  <c r="H163" i="1" s="1"/>
  <c r="E288" i="2"/>
  <c r="H288" i="2" s="1"/>
  <c r="E287" i="2"/>
  <c r="H287" i="2" s="1"/>
  <c r="E286" i="2"/>
  <c r="H286" i="2" s="1"/>
  <c r="E285" i="2"/>
  <c r="H285" i="2" s="1"/>
  <c r="E283" i="2"/>
  <c r="H283" i="2" s="1"/>
  <c r="E282" i="2"/>
  <c r="H282" i="2" s="1"/>
  <c r="E281" i="2"/>
  <c r="H281" i="2" s="1"/>
  <c r="E280" i="2"/>
  <c r="H280" i="2" s="1"/>
  <c r="E278" i="2"/>
  <c r="H278" i="2" s="1"/>
  <c r="E275" i="2"/>
  <c r="H275" i="2" s="1"/>
  <c r="E273" i="2"/>
  <c r="H273" i="2" s="1"/>
  <c r="E270" i="2"/>
  <c r="H270" i="2" s="1"/>
  <c r="E268" i="2"/>
  <c r="H268" i="2" s="1"/>
  <c r="E266" i="2"/>
  <c r="H266" i="2" s="1"/>
  <c r="E265" i="2"/>
  <c r="H265" i="2" s="1"/>
  <c r="E264" i="2"/>
  <c r="H264" i="2" s="1"/>
  <c r="E263" i="2"/>
  <c r="H263" i="2" s="1"/>
  <c r="E262" i="2"/>
  <c r="H262" i="2" s="1"/>
  <c r="E261" i="2"/>
  <c r="H261" i="2" s="1"/>
  <c r="E259" i="2"/>
  <c r="H259" i="2" s="1"/>
  <c r="E258" i="2"/>
  <c r="H258" i="2" s="1"/>
  <c r="E256" i="2"/>
  <c r="H256" i="2" s="1"/>
  <c r="E254" i="2"/>
  <c r="H254" i="2" s="1"/>
  <c r="E253" i="2"/>
  <c r="H253" i="2" s="1"/>
  <c r="E252" i="2"/>
  <c r="H252" i="2" s="1"/>
  <c r="E250" i="2"/>
  <c r="H250" i="2" s="1"/>
  <c r="E249" i="2"/>
  <c r="H249" i="2" s="1"/>
  <c r="E248" i="2"/>
  <c r="H248" i="2" s="1"/>
  <c r="E247" i="2"/>
  <c r="H247" i="2" s="1"/>
  <c r="E246" i="2"/>
  <c r="H246" i="2" s="1"/>
  <c r="E245" i="2"/>
  <c r="H245" i="2" s="1"/>
  <c r="E244" i="2"/>
  <c r="H244" i="2" s="1"/>
  <c r="E243" i="2"/>
  <c r="H243" i="2" s="1"/>
  <c r="E242" i="2"/>
  <c r="H242" i="2" s="1"/>
  <c r="E240" i="2"/>
  <c r="H240" i="2" s="1"/>
  <c r="E239" i="2"/>
  <c r="H239" i="2" s="1"/>
  <c r="E238" i="2"/>
  <c r="H238" i="2" s="1"/>
  <c r="E237" i="2"/>
  <c r="H237" i="2" s="1"/>
  <c r="E235" i="2"/>
  <c r="H235" i="2" s="1"/>
  <c r="E234" i="2"/>
  <c r="H234" i="2" s="1"/>
  <c r="E233" i="2"/>
  <c r="H233" i="2" s="1"/>
  <c r="E232" i="2"/>
  <c r="H232" i="2" s="1"/>
  <c r="E231" i="2"/>
  <c r="H231" i="2" s="1"/>
  <c r="E230" i="2"/>
  <c r="H230" i="2" s="1"/>
  <c r="E229" i="2"/>
  <c r="H229" i="2" s="1"/>
  <c r="E228" i="2"/>
  <c r="H228" i="2" s="1"/>
  <c r="E227" i="2"/>
  <c r="H227" i="2" s="1"/>
  <c r="E226" i="2"/>
  <c r="H226" i="2" s="1"/>
  <c r="E223" i="2"/>
  <c r="H223" i="2" s="1"/>
  <c r="E222" i="2"/>
  <c r="H222" i="2" s="1"/>
  <c r="E220" i="2"/>
  <c r="H220" i="2" s="1"/>
  <c r="E219" i="2"/>
  <c r="H219" i="2" s="1"/>
  <c r="E218" i="2"/>
  <c r="H218" i="2" s="1"/>
  <c r="E216" i="2"/>
  <c r="H216" i="2" s="1"/>
  <c r="E215" i="2"/>
  <c r="H215" i="2" s="1"/>
  <c r="E214" i="2"/>
  <c r="H214" i="2" s="1"/>
  <c r="E213" i="2"/>
  <c r="H213" i="2" s="1"/>
  <c r="E211" i="2"/>
  <c r="H211" i="2" s="1"/>
  <c r="E210" i="2"/>
  <c r="H210" i="2" s="1"/>
  <c r="E209" i="2"/>
  <c r="H209" i="2" s="1"/>
  <c r="E208" i="2"/>
  <c r="H208" i="2" s="1"/>
  <c r="E207" i="2"/>
  <c r="H207" i="2" s="1"/>
  <c r="E206" i="2"/>
  <c r="H206" i="2" s="1"/>
  <c r="E205" i="2"/>
  <c r="H205" i="2" s="1"/>
  <c r="E203" i="2"/>
  <c r="H203" i="2" s="1"/>
  <c r="E202" i="2"/>
  <c r="H202" i="2" s="1"/>
  <c r="E201" i="2"/>
  <c r="H201" i="2" s="1"/>
  <c r="E198" i="2"/>
  <c r="H198" i="2" s="1"/>
  <c r="E197" i="2"/>
  <c r="H197" i="2" s="1"/>
  <c r="E196" i="2"/>
  <c r="H196" i="2" s="1"/>
  <c r="E195" i="2"/>
  <c r="H195" i="2" s="1"/>
  <c r="E194" i="2"/>
  <c r="H194" i="2" s="1"/>
  <c r="E193" i="2"/>
  <c r="H193" i="2" s="1"/>
  <c r="E192" i="2"/>
  <c r="H192" i="2" s="1"/>
  <c r="E189" i="2"/>
  <c r="H189" i="2" s="1"/>
  <c r="E188" i="2"/>
  <c r="H188" i="2" s="1"/>
  <c r="E187" i="2"/>
  <c r="H187" i="2" s="1"/>
  <c r="E186" i="2"/>
  <c r="H186" i="2" s="1"/>
  <c r="E185" i="2"/>
  <c r="H185" i="2" s="1"/>
  <c r="E183" i="2"/>
  <c r="H183" i="2" s="1"/>
  <c r="E182" i="2"/>
  <c r="H182" i="2" s="1"/>
  <c r="E181" i="2"/>
  <c r="H181" i="2" s="1"/>
  <c r="E180" i="2"/>
  <c r="H180" i="2" s="1"/>
  <c r="E179" i="2"/>
  <c r="H179" i="2" s="1"/>
  <c r="E178" i="2"/>
  <c r="H178" i="2" s="1"/>
  <c r="E177" i="2"/>
  <c r="H177" i="2" s="1"/>
  <c r="E176" i="2"/>
  <c r="H176" i="2" s="1"/>
  <c r="E175" i="2"/>
  <c r="H175" i="2" s="1"/>
  <c r="E174" i="2"/>
  <c r="H174" i="2" s="1"/>
  <c r="E173" i="2"/>
  <c r="H173" i="2" s="1"/>
  <c r="E172" i="2"/>
  <c r="H172" i="2" s="1"/>
  <c r="E170" i="2"/>
  <c r="H170" i="2" s="1"/>
  <c r="E169" i="2"/>
  <c r="H169" i="2" s="1"/>
  <c r="E168" i="2"/>
  <c r="H168" i="2" s="1"/>
  <c r="E167" i="2"/>
  <c r="H167" i="2" s="1"/>
  <c r="E166" i="2"/>
  <c r="H166" i="2" s="1"/>
  <c r="E165" i="2"/>
  <c r="H165" i="2" s="1"/>
  <c r="E164" i="2"/>
  <c r="H164" i="2" s="1"/>
  <c r="E163" i="2"/>
  <c r="H163" i="2" s="1"/>
  <c r="E162" i="2"/>
  <c r="H162" i="2" s="1"/>
  <c r="E160" i="2"/>
  <c r="H160" i="2" s="1"/>
  <c r="E159" i="2"/>
  <c r="H159" i="2" s="1"/>
  <c r="E158" i="2"/>
  <c r="H158" i="2" s="1"/>
  <c r="E157" i="2"/>
  <c r="H157" i="2" s="1"/>
  <c r="E156" i="2"/>
  <c r="H156" i="2" s="1"/>
  <c r="E155" i="2"/>
  <c r="H155" i="2" s="1"/>
  <c r="E154" i="2"/>
  <c r="H154" i="2" s="1"/>
  <c r="E153" i="2"/>
  <c r="H153" i="2" s="1"/>
  <c r="H236" i="4"/>
  <c r="H228" i="4"/>
  <c r="H224" i="4"/>
  <c r="H220" i="4"/>
  <c r="H212" i="4"/>
  <c r="H204" i="4"/>
  <c r="H200" i="4"/>
  <c r="H192" i="4"/>
  <c r="H188" i="4"/>
  <c r="H184" i="4"/>
  <c r="H180" i="4"/>
  <c r="H176" i="4"/>
  <c r="H172" i="4"/>
  <c r="H168" i="4"/>
  <c r="H164" i="4"/>
  <c r="H160" i="4"/>
  <c r="H288" i="5"/>
  <c r="H284" i="5"/>
  <c r="H280" i="5"/>
  <c r="H276" i="5"/>
  <c r="H260" i="5"/>
  <c r="H236" i="5"/>
  <c r="H224" i="5"/>
  <c r="H204" i="5"/>
  <c r="H180" i="5"/>
  <c r="H172" i="5"/>
  <c r="H288" i="6"/>
  <c r="H284" i="6"/>
  <c r="H280" i="6"/>
  <c r="H276" i="6"/>
  <c r="H272" i="6"/>
  <c r="H268" i="6"/>
  <c r="H264" i="6"/>
  <c r="H260" i="6"/>
  <c r="H256" i="6"/>
  <c r="H252" i="6"/>
  <c r="H236" i="6"/>
  <c r="H224" i="6"/>
  <c r="H220" i="6"/>
  <c r="H216" i="6"/>
  <c r="H212" i="6"/>
  <c r="H204" i="6"/>
  <c r="H200" i="6"/>
  <c r="H192" i="6"/>
  <c r="H188" i="6"/>
  <c r="H184" i="6"/>
  <c r="H180" i="6"/>
  <c r="H172" i="6"/>
  <c r="H164" i="6"/>
  <c r="H280" i="7"/>
  <c r="H264" i="7"/>
  <c r="H260" i="7"/>
  <c r="H236" i="7"/>
  <c r="H224" i="7"/>
  <c r="H212" i="7"/>
  <c r="H200" i="7"/>
  <c r="H192" i="7"/>
  <c r="H184" i="7"/>
  <c r="H180" i="7"/>
  <c r="H160" i="7"/>
  <c r="H288" i="8"/>
  <c r="H284" i="8"/>
  <c r="H280" i="8"/>
  <c r="H276" i="8"/>
  <c r="H272" i="8"/>
  <c r="E268" i="8"/>
  <c r="H268" i="8" s="1"/>
  <c r="H264" i="8"/>
  <c r="H260" i="8"/>
  <c r="E256" i="8"/>
  <c r="H256" i="8" s="1"/>
  <c r="H252" i="8"/>
  <c r="E244" i="8"/>
  <c r="H244" i="8" s="1"/>
  <c r="H236" i="8"/>
  <c r="E232" i="8"/>
  <c r="H232" i="8" s="1"/>
  <c r="H224" i="8"/>
  <c r="H220" i="8"/>
  <c r="E216" i="8"/>
  <c r="H216" i="8" s="1"/>
  <c r="H212" i="8"/>
  <c r="E208" i="8"/>
  <c r="H208" i="8" s="1"/>
  <c r="H204" i="8"/>
  <c r="H200" i="8"/>
  <c r="E196" i="8"/>
  <c r="H196" i="8" s="1"/>
  <c r="H192" i="8"/>
  <c r="H188" i="8"/>
  <c r="H184" i="8"/>
  <c r="H180" i="8"/>
  <c r="E176" i="8"/>
  <c r="H176" i="8" s="1"/>
  <c r="H168" i="8"/>
  <c r="H164" i="8"/>
  <c r="H160" i="8"/>
  <c r="H284" i="9"/>
  <c r="H272" i="9"/>
  <c r="H260" i="9"/>
  <c r="H240" i="9"/>
  <c r="H237" i="9"/>
  <c r="H233" i="9"/>
  <c r="H225" i="9"/>
  <c r="H221" i="9"/>
  <c r="H215" i="9"/>
  <c r="H212" i="9"/>
  <c r="H199" i="9"/>
  <c r="H192" i="9"/>
  <c r="H188" i="9"/>
  <c r="H185" i="9"/>
  <c r="H182" i="9"/>
  <c r="H169" i="9"/>
  <c r="H166" i="9"/>
  <c r="H160" i="9"/>
  <c r="H154" i="9"/>
  <c r="E156" i="14"/>
  <c r="H156" i="14" s="1"/>
  <c r="E176" i="14"/>
  <c r="H176" i="14" s="1"/>
  <c r="E196" i="14"/>
  <c r="H196" i="14" s="1"/>
  <c r="E208" i="14"/>
  <c r="H208" i="14" s="1"/>
  <c r="E216" i="14"/>
  <c r="H216" i="14" s="1"/>
  <c r="E232" i="14"/>
  <c r="H232" i="14" s="1"/>
  <c r="E157" i="14"/>
  <c r="H157" i="14" s="1"/>
  <c r="E161" i="14"/>
  <c r="H161" i="14" s="1"/>
  <c r="E165" i="14"/>
  <c r="H165" i="14" s="1"/>
  <c r="E169" i="14"/>
  <c r="H169" i="14" s="1"/>
  <c r="E173" i="14"/>
  <c r="H173" i="14" s="1"/>
  <c r="E177" i="14"/>
  <c r="H177" i="14" s="1"/>
  <c r="E205" i="14"/>
  <c r="H205" i="14" s="1"/>
  <c r="E209" i="14"/>
  <c r="H209" i="14" s="1"/>
  <c r="E213" i="14"/>
  <c r="H213" i="14" s="1"/>
  <c r="E229" i="14"/>
  <c r="H229" i="14" s="1"/>
  <c r="E237" i="14"/>
  <c r="H237" i="14" s="1"/>
  <c r="E158" i="14"/>
  <c r="H158" i="14" s="1"/>
  <c r="E166" i="14"/>
  <c r="H166" i="14" s="1"/>
  <c r="E170" i="14"/>
  <c r="H170" i="14" s="1"/>
  <c r="E174" i="14"/>
  <c r="H174" i="14" s="1"/>
  <c r="E178" i="14"/>
  <c r="H178" i="14" s="1"/>
  <c r="E182" i="14"/>
  <c r="H182" i="14" s="1"/>
  <c r="E186" i="14"/>
  <c r="H186" i="14" s="1"/>
  <c r="E206" i="14"/>
  <c r="H206" i="14" s="1"/>
  <c r="E210" i="14"/>
  <c r="H210" i="14" s="1"/>
  <c r="E214" i="14"/>
  <c r="H214" i="14" s="1"/>
  <c r="E230" i="14"/>
  <c r="H230" i="14" s="1"/>
  <c r="E238" i="14"/>
  <c r="H238" i="14" s="1"/>
  <c r="E159" i="14"/>
  <c r="H159" i="14" s="1"/>
  <c r="E167" i="14"/>
  <c r="H167" i="14" s="1"/>
  <c r="E175" i="14"/>
  <c r="H175" i="14" s="1"/>
  <c r="E179" i="14"/>
  <c r="H179" i="14"/>
  <c r="E183" i="14"/>
  <c r="H183" i="14" s="1"/>
  <c r="E203" i="14"/>
  <c r="H203" i="14" s="1"/>
  <c r="E223" i="14"/>
  <c r="H223" i="14" s="1"/>
  <c r="E231" i="14"/>
  <c r="H231" i="14" s="1"/>
  <c r="E235" i="14"/>
  <c r="H235" i="14" s="1"/>
  <c r="E239" i="14"/>
  <c r="H239" i="14" s="1"/>
  <c r="E243" i="14"/>
  <c r="H243" i="14" s="1"/>
  <c r="E244" i="14"/>
  <c r="H244" i="14" s="1"/>
  <c r="E247" i="14"/>
  <c r="H247" i="14" s="1"/>
  <c r="E248" i="14"/>
  <c r="H248" i="14" s="1"/>
  <c r="E249" i="14"/>
  <c r="H249" i="14" s="1"/>
  <c r="E250" i="14"/>
  <c r="H250" i="14" s="1"/>
  <c r="E252" i="14"/>
  <c r="H252" i="14" s="1"/>
  <c r="E253" i="14"/>
  <c r="H253" i="14" s="1"/>
  <c r="E256" i="14"/>
  <c r="H256" i="14" s="1"/>
  <c r="E258" i="14"/>
  <c r="H258" i="14" s="1"/>
  <c r="E259" i="14"/>
  <c r="H259" i="14" s="1"/>
  <c r="E261" i="14"/>
  <c r="H261" i="14" s="1"/>
  <c r="E268" i="14"/>
  <c r="H268" i="14" s="1"/>
  <c r="E157" i="20"/>
  <c r="E165" i="20"/>
  <c r="H165" i="20" s="1"/>
  <c r="E173" i="20"/>
  <c r="E177" i="20"/>
  <c r="E178" i="20"/>
  <c r="H178" i="20" s="1"/>
  <c r="E187" i="20"/>
  <c r="E196" i="20"/>
  <c r="E203" i="20"/>
  <c r="E205" i="20"/>
  <c r="H205" i="20" s="1"/>
  <c r="E208" i="20"/>
  <c r="E209" i="20"/>
  <c r="H209" i="20" s="1"/>
  <c r="E213" i="20"/>
  <c r="E214" i="20"/>
  <c r="H214" i="20" s="1"/>
  <c r="E232" i="20"/>
  <c r="E235" i="20"/>
  <c r="E238" i="20"/>
  <c r="E244" i="20"/>
  <c r="H244" i="20" s="1"/>
  <c r="E249" i="20"/>
  <c r="H249" i="20" s="1"/>
  <c r="E256" i="20"/>
  <c r="E259" i="20"/>
  <c r="E262" i="20"/>
  <c r="E156" i="22"/>
  <c r="H156" i="22" s="1"/>
  <c r="E164" i="22"/>
  <c r="H164" i="22" s="1"/>
  <c r="E172" i="22"/>
  <c r="H172" i="22" s="1"/>
  <c r="E176" i="22"/>
  <c r="H176" i="22" s="1"/>
  <c r="E157" i="22"/>
  <c r="H157" i="22" s="1"/>
  <c r="E161" i="22"/>
  <c r="H161" i="22" s="1"/>
  <c r="E165" i="22"/>
  <c r="H165" i="22" s="1"/>
  <c r="E169" i="22"/>
  <c r="H169" i="22" s="1"/>
  <c r="E173" i="22"/>
  <c r="H173" i="22" s="1"/>
  <c r="E154" i="22"/>
  <c r="H154" i="22" s="1"/>
  <c r="E166" i="22"/>
  <c r="H166" i="22" s="1"/>
  <c r="E174" i="22"/>
  <c r="H174" i="22" s="1"/>
  <c r="E178" i="22"/>
  <c r="H178" i="22" s="1"/>
  <c r="E182" i="22"/>
  <c r="H182" i="22" s="1"/>
  <c r="E159" i="22"/>
  <c r="H159" i="22" s="1"/>
  <c r="E163" i="22"/>
  <c r="H163" i="22" s="1"/>
  <c r="E175" i="22"/>
  <c r="H175" i="22" s="1"/>
  <c r="E185" i="22"/>
  <c r="H185" i="22" s="1"/>
  <c r="E189" i="22"/>
  <c r="H189" i="22" s="1"/>
  <c r="E205" i="22"/>
  <c r="H205" i="22" s="1"/>
  <c r="E213" i="22"/>
  <c r="H213" i="22" s="1"/>
  <c r="E229" i="22"/>
  <c r="H229" i="22" s="1"/>
  <c r="E249" i="22"/>
  <c r="H249" i="22" s="1"/>
  <c r="E253" i="22"/>
  <c r="H253" i="22" s="1"/>
  <c r="E273" i="22"/>
  <c r="H273" i="22" s="1"/>
  <c r="E179" i="22"/>
  <c r="H179" i="22" s="1"/>
  <c r="E186" i="22"/>
  <c r="H186" i="22" s="1"/>
  <c r="E202" i="22"/>
  <c r="H202" i="22" s="1"/>
  <c r="E206" i="22"/>
  <c r="H206" i="22" s="1"/>
  <c r="E210" i="22"/>
  <c r="H210" i="22" s="1"/>
  <c r="E214" i="22"/>
  <c r="H214" i="22" s="1"/>
  <c r="E218" i="22"/>
  <c r="H218" i="22" s="1"/>
  <c r="E222" i="22"/>
  <c r="H222" i="22" s="1"/>
  <c r="E238" i="22"/>
  <c r="H238" i="22" s="1"/>
  <c r="E254" i="22"/>
  <c r="H254" i="22" s="1"/>
  <c r="E262" i="22"/>
  <c r="H262" i="22" s="1"/>
  <c r="E270" i="22"/>
  <c r="H270" i="22" s="1"/>
  <c r="E177" i="22"/>
  <c r="H177" i="22" s="1"/>
  <c r="E183" i="22"/>
  <c r="H183" i="22" s="1"/>
  <c r="E187" i="22"/>
  <c r="H187" i="22" s="1"/>
  <c r="E195" i="22"/>
  <c r="H195" i="22" s="1"/>
  <c r="E199" i="22"/>
  <c r="H199" i="22" s="1"/>
  <c r="E203" i="22"/>
  <c r="H203" i="22" s="1"/>
  <c r="E211" i="22"/>
  <c r="H211" i="22" s="1"/>
  <c r="E231" i="22"/>
  <c r="H231" i="22" s="1"/>
  <c r="E235" i="22"/>
  <c r="H235" i="22" s="1"/>
  <c r="E239" i="22"/>
  <c r="H239" i="22" s="1"/>
  <c r="E243" i="22"/>
  <c r="H243" i="22" s="1"/>
  <c r="E247" i="22"/>
  <c r="H247" i="22" s="1"/>
  <c r="E251" i="22"/>
  <c r="H251" i="22" s="1"/>
  <c r="E255" i="22"/>
  <c r="H255" i="22" s="1"/>
  <c r="E181" i="22"/>
  <c r="H181" i="22" s="1"/>
  <c r="E184" i="22"/>
  <c r="H184" i="22" s="1"/>
  <c r="E196" i="22"/>
  <c r="H196" i="22" s="1"/>
  <c r="E208" i="22"/>
  <c r="H208" i="22" s="1"/>
  <c r="E212" i="22"/>
  <c r="H212" i="22" s="1"/>
  <c r="E216" i="22"/>
  <c r="H216" i="22" s="1"/>
  <c r="E232" i="22"/>
  <c r="H232" i="22" s="1"/>
  <c r="E244" i="22"/>
  <c r="H244" i="22" s="1"/>
  <c r="E256" i="22"/>
  <c r="H256" i="22" s="1"/>
  <c r="E268" i="22"/>
  <c r="H268" i="22" s="1"/>
  <c r="E288" i="22"/>
  <c r="H288" i="22" s="1"/>
  <c r="E157" i="28"/>
  <c r="H157" i="28" s="1"/>
  <c r="E165" i="28"/>
  <c r="H165" i="28" s="1"/>
  <c r="E173" i="28"/>
  <c r="H173" i="28" s="1"/>
  <c r="E181" i="28"/>
  <c r="H181" i="28"/>
  <c r="E189" i="28"/>
  <c r="H189" i="28" s="1"/>
  <c r="E197" i="28"/>
  <c r="H197" i="28" s="1"/>
  <c r="E205" i="28"/>
  <c r="H205" i="28" s="1"/>
  <c r="E213" i="28"/>
  <c r="H213" i="28" s="1"/>
  <c r="E221" i="28"/>
  <c r="H221" i="28" s="1"/>
  <c r="E229" i="28"/>
  <c r="H229" i="28" s="1"/>
  <c r="E237" i="28"/>
  <c r="H237" i="28" s="1"/>
  <c r="E245" i="28"/>
  <c r="H245" i="28" s="1"/>
  <c r="E253" i="28"/>
  <c r="H253" i="28" s="1"/>
  <c r="E153" i="28"/>
  <c r="H153" i="28" s="1"/>
  <c r="E161" i="28"/>
  <c r="H161" i="28" s="1"/>
  <c r="E169" i="28"/>
  <c r="H169" i="28" s="1"/>
  <c r="E177" i="28"/>
  <c r="H177" i="28" s="1"/>
  <c r="E185" i="28"/>
  <c r="H185" i="28" s="1"/>
  <c r="E193" i="28"/>
  <c r="H193" i="28" s="1"/>
  <c r="E201" i="28"/>
  <c r="H201" i="28" s="1"/>
  <c r="E209" i="28"/>
  <c r="H209" i="28" s="1"/>
  <c r="E217" i="28"/>
  <c r="H217" i="28" s="1"/>
  <c r="E233" i="28"/>
  <c r="H233" i="28" s="1"/>
  <c r="E241" i="28"/>
  <c r="H241" i="28" s="1"/>
  <c r="E154" i="28"/>
  <c r="H154" i="28" s="1"/>
  <c r="E164" i="28"/>
  <c r="H164" i="28" s="1"/>
  <c r="E167" i="28"/>
  <c r="H167" i="28" s="1"/>
  <c r="E170" i="28"/>
  <c r="H170" i="28" s="1"/>
  <c r="E180" i="28"/>
  <c r="H180" i="28" s="1"/>
  <c r="E183" i="28"/>
  <c r="H183" i="28" s="1"/>
  <c r="E186" i="28"/>
  <c r="H186" i="28" s="1"/>
  <c r="E196" i="28"/>
  <c r="H196" i="28" s="1"/>
  <c r="E199" i="28"/>
  <c r="H199" i="28" s="1"/>
  <c r="E202" i="28"/>
  <c r="H202" i="28" s="1"/>
  <c r="E212" i="28"/>
  <c r="H212" i="28" s="1"/>
  <c r="E215" i="28"/>
  <c r="H215" i="28" s="1"/>
  <c r="E218" i="28"/>
  <c r="H218" i="28" s="1"/>
  <c r="E232" i="28"/>
  <c r="H232" i="28" s="1"/>
  <c r="E235" i="28"/>
  <c r="H235" i="28" s="1"/>
  <c r="E238" i="28"/>
  <c r="H238" i="28" s="1"/>
  <c r="E249" i="28"/>
  <c r="H249" i="28" s="1"/>
  <c r="E258" i="28"/>
  <c r="H258" i="28" s="1"/>
  <c r="E259" i="28"/>
  <c r="H259" i="28" s="1"/>
  <c r="E266" i="28"/>
  <c r="H266" i="28" s="1"/>
  <c r="E267" i="28"/>
  <c r="H267" i="28" s="1"/>
  <c r="E268" i="28"/>
  <c r="H268" i="28" s="1"/>
  <c r="E274" i="28"/>
  <c r="H274" i="28" s="1"/>
  <c r="E276" i="28"/>
  <c r="H276" i="28" s="1"/>
  <c r="E282" i="28"/>
  <c r="H282" i="28" s="1"/>
  <c r="E283" i="28"/>
  <c r="H283" i="28" s="1"/>
  <c r="E158" i="28"/>
  <c r="H158" i="28" s="1"/>
  <c r="E168" i="28"/>
  <c r="H168" i="28" s="1"/>
  <c r="E174" i="28"/>
  <c r="H174" i="28" s="1"/>
  <c r="E184" i="28"/>
  <c r="H184" i="28" s="1"/>
  <c r="E187" i="28"/>
  <c r="H187" i="28" s="1"/>
  <c r="E190" i="28"/>
  <c r="H190" i="28" s="1"/>
  <c r="E200" i="28"/>
  <c r="H200" i="28" s="1"/>
  <c r="E203" i="28"/>
  <c r="H203" i="28" s="1"/>
  <c r="E206" i="28"/>
  <c r="H206" i="28" s="1"/>
  <c r="E216" i="28"/>
  <c r="H216" i="28" s="1"/>
  <c r="E219" i="28"/>
  <c r="H219" i="28" s="1"/>
  <c r="E222" i="28"/>
  <c r="H222" i="28" s="1"/>
  <c r="E226" i="28"/>
  <c r="H226" i="28" s="1"/>
  <c r="E236" i="28"/>
  <c r="H236" i="28" s="1"/>
  <c r="E239" i="28"/>
  <c r="H239" i="28" s="1"/>
  <c r="E242" i="28"/>
  <c r="H242" i="28" s="1"/>
  <c r="E250" i="28"/>
  <c r="H250" i="28" s="1"/>
  <c r="E261" i="28"/>
  <c r="H261" i="28" s="1"/>
  <c r="E156" i="28"/>
  <c r="H156" i="28" s="1"/>
  <c r="E159" i="28"/>
  <c r="H159" i="28" s="1"/>
  <c r="E162" i="28"/>
  <c r="H162" i="28" s="1"/>
  <c r="E172" i="28"/>
  <c r="H172" i="28" s="1"/>
  <c r="E175" i="28"/>
  <c r="H175" i="28" s="1"/>
  <c r="E178" i="28"/>
  <c r="H178" i="28" s="1"/>
  <c r="E188" i="28"/>
  <c r="H188" i="28" s="1"/>
  <c r="E191" i="28"/>
  <c r="H191" i="28" s="1"/>
  <c r="E204" i="28"/>
  <c r="H204" i="28" s="1"/>
  <c r="E210" i="28"/>
  <c r="H210" i="28" s="1"/>
  <c r="E220" i="28"/>
  <c r="H220" i="28" s="1"/>
  <c r="E223" i="28"/>
  <c r="H223" i="28" s="1"/>
  <c r="E227" i="28"/>
  <c r="H227" i="28" s="1"/>
  <c r="E230" i="28"/>
  <c r="H230" i="28" s="1"/>
  <c r="E240" i="28"/>
  <c r="H240" i="28" s="1"/>
  <c r="E243" i="28"/>
  <c r="H243" i="28" s="1"/>
  <c r="E246" i="28"/>
  <c r="H246" i="28" s="1"/>
  <c r="E251" i="28"/>
  <c r="H251" i="28" s="1"/>
  <c r="E254" i="28"/>
  <c r="H254" i="28" s="1"/>
  <c r="E256" i="28"/>
  <c r="H256" i="28" s="1"/>
  <c r="E262" i="28"/>
  <c r="H262" i="28" s="1"/>
  <c r="E263" i="28"/>
  <c r="H263" i="28" s="1"/>
  <c r="E264" i="28"/>
  <c r="H264" i="28" s="1"/>
  <c r="E270" i="28"/>
  <c r="H270" i="28" s="1"/>
  <c r="E271" i="28"/>
  <c r="H271" i="28" s="1"/>
  <c r="E272" i="28"/>
  <c r="H272" i="28" s="1"/>
  <c r="E280" i="28"/>
  <c r="H280" i="28" s="1"/>
  <c r="E286" i="28"/>
  <c r="H286" i="28" s="1"/>
  <c r="E288" i="28"/>
  <c r="H288" i="28" s="1"/>
  <c r="E160" i="28"/>
  <c r="H160" i="28" s="1"/>
  <c r="E163" i="28"/>
  <c r="H163" i="28" s="1"/>
  <c r="E166" i="28"/>
  <c r="H166" i="28" s="1"/>
  <c r="E176" i="28"/>
  <c r="H176" i="28" s="1"/>
  <c r="E179" i="28"/>
  <c r="H179" i="28" s="1"/>
  <c r="E182" i="28"/>
  <c r="H182" i="28" s="1"/>
  <c r="E192" i="28"/>
  <c r="H192" i="28" s="1"/>
  <c r="E195" i="28"/>
  <c r="H195" i="28" s="1"/>
  <c r="E198" i="28"/>
  <c r="H198" i="28" s="1"/>
  <c r="E208" i="28"/>
  <c r="H208" i="28" s="1"/>
  <c r="E211" i="28"/>
  <c r="H211" i="28" s="1"/>
  <c r="E214" i="28"/>
  <c r="H214" i="28" s="1"/>
  <c r="E228" i="28"/>
  <c r="H228" i="28" s="1"/>
  <c r="E231" i="28"/>
  <c r="H231" i="28" s="1"/>
  <c r="E234" i="28"/>
  <c r="H234" i="28" s="1"/>
  <c r="E244" i="28"/>
  <c r="H244" i="28" s="1"/>
  <c r="E247" i="28"/>
  <c r="H247" i="28" s="1"/>
  <c r="E248" i="28"/>
  <c r="H248" i="28" s="1"/>
  <c r="E252" i="28"/>
  <c r="H252" i="28" s="1"/>
  <c r="E257" i="28"/>
  <c r="H257" i="28" s="1"/>
  <c r="E265" i="28"/>
  <c r="H265" i="28" s="1"/>
  <c r="E273" i="28"/>
  <c r="H273" i="28" s="1"/>
  <c r="E281" i="28"/>
  <c r="H281" i="28" s="1"/>
  <c r="E152" i="20"/>
  <c r="H260" i="14"/>
  <c r="H255" i="14"/>
  <c r="H252" i="11"/>
  <c r="H236" i="11"/>
  <c r="H224" i="11"/>
  <c r="H212" i="11"/>
  <c r="H204" i="11"/>
  <c r="H192" i="11"/>
  <c r="H188" i="11"/>
  <c r="H180" i="11"/>
  <c r="H164" i="11"/>
  <c r="H288" i="12"/>
  <c r="H284" i="12"/>
  <c r="H280" i="12"/>
  <c r="H276" i="12"/>
  <c r="H272" i="12"/>
  <c r="H264" i="12"/>
  <c r="H260" i="12"/>
  <c r="H236" i="12"/>
  <c r="H224" i="12"/>
  <c r="H212" i="12"/>
  <c r="H204" i="12"/>
  <c r="H200" i="12"/>
  <c r="H192" i="12"/>
  <c r="H188" i="12"/>
  <c r="H184" i="12"/>
  <c r="H180" i="12"/>
  <c r="H288" i="13"/>
  <c r="H284" i="13"/>
  <c r="H280" i="13"/>
  <c r="H276" i="13"/>
  <c r="H264" i="13"/>
  <c r="H260" i="13"/>
  <c r="H236" i="13"/>
  <c r="H228" i="13"/>
  <c r="H224" i="13"/>
  <c r="H204" i="13"/>
  <c r="H197" i="13"/>
  <c r="H181" i="13"/>
  <c r="H171" i="13"/>
  <c r="H285" i="14"/>
  <c r="H281" i="14"/>
  <c r="H273" i="14"/>
  <c r="H269" i="14"/>
  <c r="H266" i="14"/>
  <c r="H255" i="11"/>
  <c r="H227" i="11"/>
  <c r="H215" i="11"/>
  <c r="H207" i="11"/>
  <c r="H195" i="11"/>
  <c r="H179" i="11"/>
  <c r="H171" i="11"/>
  <c r="H167" i="11"/>
  <c r="H155" i="11"/>
  <c r="H287" i="12"/>
  <c r="H283" i="12"/>
  <c r="H279" i="12"/>
  <c r="H275" i="12"/>
  <c r="H271" i="12"/>
  <c r="H267" i="12"/>
  <c r="H259" i="12"/>
  <c r="H255" i="12"/>
  <c r="H227" i="12"/>
  <c r="H219" i="12"/>
  <c r="H215" i="12"/>
  <c r="H207" i="12"/>
  <c r="H199" i="12"/>
  <c r="H171" i="12"/>
  <c r="H155" i="12"/>
  <c r="H287" i="13"/>
  <c r="H283" i="13"/>
  <c r="H271" i="13"/>
  <c r="H255" i="13"/>
  <c r="H243" i="13"/>
  <c r="H227" i="13"/>
  <c r="H223" i="13"/>
  <c r="H219" i="13"/>
  <c r="H194" i="13"/>
  <c r="H190" i="13"/>
  <c r="H185" i="13"/>
  <c r="H180" i="13"/>
  <c r="H155" i="13"/>
  <c r="H284" i="14"/>
  <c r="H280" i="14"/>
  <c r="H276" i="14"/>
  <c r="H215" i="14"/>
  <c r="H211" i="14"/>
  <c r="H207" i="14"/>
  <c r="H199" i="14"/>
  <c r="H195" i="14"/>
  <c r="H191" i="14"/>
  <c r="H171" i="14"/>
  <c r="H163" i="14"/>
  <c r="H155" i="14"/>
  <c r="H287" i="15"/>
  <c r="H283" i="15"/>
  <c r="H279" i="15"/>
  <c r="H275" i="15"/>
  <c r="H271" i="15"/>
  <c r="H267" i="15"/>
  <c r="H263" i="15"/>
  <c r="H255" i="15"/>
  <c r="H251" i="15"/>
  <c r="H235" i="15"/>
  <c r="H231" i="15"/>
  <c r="H227" i="15"/>
  <c r="H223" i="15"/>
  <c r="H219" i="15"/>
  <c r="H215" i="15"/>
  <c r="H211" i="15"/>
  <c r="H207" i="15"/>
  <c r="H203" i="15"/>
  <c r="H199" i="15"/>
  <c r="H195" i="15"/>
  <c r="H191" i="15"/>
  <c r="H183" i="15"/>
  <c r="H179" i="15"/>
  <c r="H175" i="15"/>
  <c r="H171" i="15"/>
  <c r="H163" i="15"/>
  <c r="H155" i="15"/>
  <c r="H287" i="16"/>
  <c r="H283" i="16"/>
  <c r="H279" i="16"/>
  <c r="H275" i="16"/>
  <c r="H271" i="16"/>
  <c r="H267" i="16"/>
  <c r="H263" i="16"/>
  <c r="H259" i="16"/>
  <c r="H243" i="16"/>
  <c r="H231" i="16"/>
  <c r="H227" i="16"/>
  <c r="H223" i="16"/>
  <c r="H215" i="16"/>
  <c r="H211" i="16"/>
  <c r="H207" i="16"/>
  <c r="H199" i="16"/>
  <c r="H191" i="16"/>
  <c r="H179" i="16"/>
  <c r="H171" i="16"/>
  <c r="H167" i="16"/>
  <c r="H159" i="16"/>
  <c r="H194" i="16"/>
  <c r="H190" i="16"/>
  <c r="H236" i="14"/>
  <c r="H228" i="14"/>
  <c r="H224" i="14"/>
  <c r="H220" i="14"/>
  <c r="H212" i="14"/>
  <c r="H204" i="14"/>
  <c r="H200" i="14"/>
  <c r="H192" i="14"/>
  <c r="H184" i="14"/>
  <c r="H172" i="14"/>
  <c r="H164" i="14"/>
  <c r="H160" i="14"/>
  <c r="H288" i="15"/>
  <c r="H284" i="15"/>
  <c r="H280" i="15"/>
  <c r="H276" i="15"/>
  <c r="H272" i="15"/>
  <c r="H264" i="15"/>
  <c r="H260" i="15"/>
  <c r="H252" i="15"/>
  <c r="H248" i="15"/>
  <c r="H240" i="15"/>
  <c r="H236" i="15"/>
  <c r="H228" i="15"/>
  <c r="H224" i="15"/>
  <c r="H220" i="15"/>
  <c r="H204" i="15"/>
  <c r="H200" i="15"/>
  <c r="H192" i="15"/>
  <c r="H188" i="15"/>
  <c r="H184" i="15"/>
  <c r="H180" i="15"/>
  <c r="H172" i="15"/>
  <c r="H168" i="15"/>
  <c r="H164" i="15"/>
  <c r="H160" i="15"/>
  <c r="H288" i="16"/>
  <c r="H284" i="16"/>
  <c r="H280" i="16"/>
  <c r="H276" i="16"/>
  <c r="H272" i="16"/>
  <c r="H264" i="16"/>
  <c r="H244" i="16"/>
  <c r="H236" i="16"/>
  <c r="H228" i="16"/>
  <c r="H224" i="16"/>
  <c r="H220" i="16"/>
  <c r="H212" i="16"/>
  <c r="H204" i="16"/>
  <c r="H200" i="16"/>
  <c r="H192" i="16"/>
  <c r="H184" i="16"/>
  <c r="H180" i="16"/>
  <c r="H164" i="16"/>
  <c r="H160" i="16"/>
  <c r="H230" i="17"/>
  <c r="H226" i="17"/>
  <c r="H222" i="17"/>
  <c r="H218" i="17"/>
  <c r="H214" i="17"/>
  <c r="H210" i="17"/>
  <c r="H206" i="17"/>
  <c r="H202" i="17"/>
  <c r="H198" i="17"/>
  <c r="H194" i="17"/>
  <c r="H190" i="17"/>
  <c r="H186" i="17"/>
  <c r="H182" i="17"/>
  <c r="H178" i="17"/>
  <c r="H170" i="17"/>
  <c r="H166" i="17"/>
  <c r="H162" i="17"/>
  <c r="H158" i="17"/>
  <c r="H154" i="17"/>
  <c r="H206" i="18"/>
  <c r="H194" i="18"/>
  <c r="H162" i="18"/>
  <c r="H286" i="19"/>
  <c r="H282" i="19"/>
  <c r="H278" i="19"/>
  <c r="H274" i="19"/>
  <c r="H270" i="19"/>
  <c r="H242" i="19"/>
  <c r="H230" i="19"/>
  <c r="H226" i="19"/>
  <c r="H222" i="19"/>
  <c r="H218" i="19"/>
  <c r="H202" i="19"/>
  <c r="H198" i="19"/>
  <c r="H194" i="19"/>
  <c r="H190" i="19"/>
  <c r="H170" i="19"/>
  <c r="H162" i="19"/>
  <c r="H225" i="17"/>
  <c r="H221" i="17"/>
  <c r="H217" i="17"/>
  <c r="H213" i="17"/>
  <c r="H209" i="17"/>
  <c r="H205" i="17"/>
  <c r="H201" i="17"/>
  <c r="H197" i="17"/>
  <c r="H193" i="17"/>
  <c r="H189" i="17"/>
  <c r="H185" i="17"/>
  <c r="H181" i="17"/>
  <c r="H169" i="17"/>
  <c r="H161" i="17"/>
  <c r="H153" i="17"/>
  <c r="H277" i="18"/>
  <c r="H269" i="18"/>
  <c r="H241" i="18"/>
  <c r="H225" i="18"/>
  <c r="H197" i="18"/>
  <c r="H193" i="18"/>
  <c r="H285" i="19"/>
  <c r="H277" i="19"/>
  <c r="H269" i="19"/>
  <c r="H261" i="19"/>
  <c r="H257" i="19"/>
  <c r="H241" i="19"/>
  <c r="H225" i="19"/>
  <c r="H221" i="19"/>
  <c r="H217" i="19"/>
  <c r="H209" i="19"/>
  <c r="H197" i="19"/>
  <c r="H189" i="19"/>
  <c r="H185" i="19"/>
  <c r="H181" i="19"/>
  <c r="H176" i="20"/>
  <c r="H280" i="21"/>
  <c r="H264" i="21"/>
  <c r="H240" i="22"/>
  <c r="H236" i="22"/>
  <c r="H224" i="22"/>
  <c r="H220" i="22"/>
  <c r="H204" i="22"/>
  <c r="H200" i="22"/>
  <c r="H192" i="22"/>
  <c r="H188" i="22"/>
  <c r="H167" i="20"/>
  <c r="H287" i="21"/>
  <c r="H283" i="21"/>
  <c r="H279" i="21"/>
  <c r="H275" i="21"/>
  <c r="H271" i="21"/>
  <c r="H263" i="21"/>
  <c r="H255" i="21"/>
  <c r="H215" i="21"/>
  <c r="H227" i="22"/>
  <c r="H215" i="22"/>
  <c r="H207" i="22"/>
  <c r="H191" i="22"/>
  <c r="H193" i="22"/>
  <c r="H197" i="24"/>
  <c r="H193" i="24"/>
  <c r="H189" i="24"/>
  <c r="H185" i="24"/>
  <c r="H181" i="24"/>
  <c r="H161" i="24"/>
  <c r="H153" i="24"/>
  <c r="H281" i="25"/>
  <c r="H277" i="25"/>
  <c r="H269" i="25"/>
  <c r="H265" i="25"/>
  <c r="H261" i="25"/>
  <c r="H241" i="25"/>
  <c r="H233" i="25"/>
  <c r="H225" i="25"/>
  <c r="H217" i="25"/>
  <c r="H209" i="25"/>
  <c r="H205" i="25"/>
  <c r="H193" i="25"/>
  <c r="H185" i="25"/>
  <c r="H192" i="24"/>
  <c r="H188" i="24"/>
  <c r="H184" i="24"/>
  <c r="H180" i="24"/>
  <c r="H172" i="24"/>
  <c r="H168" i="24"/>
  <c r="H164" i="24"/>
  <c r="H160" i="24"/>
  <c r="H156" i="24"/>
  <c r="H288" i="25"/>
  <c r="H280" i="25"/>
  <c r="H276" i="25"/>
  <c r="H272" i="25"/>
  <c r="H264" i="25"/>
  <c r="H260" i="25"/>
  <c r="H236" i="25"/>
  <c r="H212" i="25"/>
  <c r="H204" i="25"/>
  <c r="H192" i="25"/>
  <c r="H188" i="25"/>
  <c r="H180" i="25"/>
  <c r="H286" i="29"/>
  <c r="H194" i="29"/>
  <c r="H187" i="29"/>
  <c r="H170" i="29"/>
  <c r="H287" i="30"/>
  <c r="H283" i="30"/>
  <c r="H279" i="30"/>
  <c r="H275" i="30"/>
  <c r="H271" i="30"/>
  <c r="H267" i="30"/>
  <c r="H263" i="30"/>
  <c r="H259" i="30"/>
  <c r="H255" i="30"/>
  <c r="H251" i="30"/>
  <c r="H220" i="30"/>
  <c r="H212" i="30"/>
  <c r="H204" i="30"/>
  <c r="H200" i="30"/>
  <c r="H192" i="30"/>
  <c r="H188" i="30"/>
  <c r="H184" i="30"/>
  <c r="H180" i="30"/>
  <c r="H172" i="30"/>
  <c r="H168" i="30"/>
  <c r="H163" i="30"/>
  <c r="H287" i="29"/>
  <c r="H258" i="29"/>
  <c r="H227" i="29"/>
  <c r="H215" i="29"/>
  <c r="H198" i="29"/>
  <c r="H191" i="29"/>
  <c r="H221" i="30"/>
  <c r="H217" i="30"/>
  <c r="H209" i="30"/>
  <c r="H205" i="30"/>
  <c r="H201" i="30"/>
  <c r="H197" i="30"/>
  <c r="H193" i="30"/>
  <c r="H189" i="30"/>
  <c r="H185" i="30"/>
  <c r="H181" i="30"/>
  <c r="H169" i="30"/>
  <c r="E73" i="2"/>
  <c r="E78" i="2"/>
  <c r="H78" i="2" s="1"/>
  <c r="E82" i="2"/>
  <c r="E84" i="2"/>
  <c r="H84" i="2" s="1"/>
  <c r="E87" i="2"/>
  <c r="H87" i="2" s="1"/>
  <c r="E92" i="2"/>
  <c r="E94" i="2"/>
  <c r="E99" i="2"/>
  <c r="H99" i="2" s="1"/>
  <c r="E102" i="2"/>
  <c r="H102" i="2" s="1"/>
  <c r="E104" i="2"/>
  <c r="E107" i="2"/>
  <c r="H107" i="2" s="1"/>
  <c r="E111" i="2"/>
  <c r="E114" i="2"/>
  <c r="E116" i="2"/>
  <c r="E118" i="2"/>
  <c r="E121" i="2"/>
  <c r="E123" i="2"/>
  <c r="E128" i="2"/>
  <c r="E131" i="2"/>
  <c r="E134" i="2"/>
  <c r="E136" i="2"/>
  <c r="E139" i="2"/>
  <c r="E144" i="2"/>
  <c r="E70" i="2"/>
  <c r="E73" i="20"/>
  <c r="H73" i="20" s="1"/>
  <c r="E74" i="20"/>
  <c r="H74" i="20" s="1"/>
  <c r="E77" i="20"/>
  <c r="H77" i="20" s="1"/>
  <c r="E80" i="20"/>
  <c r="H80" i="20" s="1"/>
  <c r="E82" i="20"/>
  <c r="H82" i="20" s="1"/>
  <c r="E83" i="20"/>
  <c r="H83" i="20" s="1"/>
  <c r="E92" i="20"/>
  <c r="E93" i="20"/>
  <c r="E94" i="20"/>
  <c r="E108" i="20"/>
  <c r="E115" i="20"/>
  <c r="E116" i="20"/>
  <c r="E122" i="20"/>
  <c r="H122" i="20"/>
  <c r="E131" i="20"/>
  <c r="E125" i="20"/>
  <c r="H125" i="20" s="1"/>
  <c r="E113" i="20"/>
  <c r="E121" i="20"/>
  <c r="E112" i="20"/>
  <c r="H112" i="20" s="1"/>
  <c r="E119" i="20"/>
  <c r="H119" i="20" s="1"/>
  <c r="E134" i="20"/>
  <c r="E120" i="20"/>
  <c r="E71" i="20"/>
  <c r="E70" i="20"/>
  <c r="E93" i="14"/>
  <c r="E101" i="14"/>
  <c r="H101" i="14" s="1"/>
  <c r="E109" i="14"/>
  <c r="E125" i="14"/>
  <c r="E72" i="14"/>
  <c r="H72" i="14" s="1"/>
  <c r="E80" i="14"/>
  <c r="H80" i="14" s="1"/>
  <c r="E86" i="14"/>
  <c r="H86" i="14"/>
  <c r="E88" i="14"/>
  <c r="H88" i="14" s="1"/>
  <c r="E94" i="14"/>
  <c r="H94" i="14" s="1"/>
  <c r="E95" i="14"/>
  <c r="E102" i="14"/>
  <c r="E103" i="14"/>
  <c r="E104" i="14"/>
  <c r="H104" i="14" s="1"/>
  <c r="E110" i="14"/>
  <c r="E111" i="14"/>
  <c r="E112" i="14"/>
  <c r="E118" i="14"/>
  <c r="E119" i="14"/>
  <c r="E120" i="14"/>
  <c r="E127" i="14"/>
  <c r="H127" i="14" s="1"/>
  <c r="E134" i="14"/>
  <c r="H134" i="14" s="1"/>
  <c r="E142" i="14"/>
  <c r="E144" i="14"/>
  <c r="H144" i="14" s="1"/>
  <c r="E73" i="14"/>
  <c r="E81" i="14"/>
  <c r="E97" i="14"/>
  <c r="H97" i="14" s="1"/>
  <c r="E105" i="14"/>
  <c r="E113" i="14"/>
  <c r="E121" i="14"/>
  <c r="E129" i="14"/>
  <c r="E137" i="14"/>
  <c r="E74" i="14"/>
  <c r="H74" i="14" s="1"/>
  <c r="E75" i="14"/>
  <c r="E82" i="14"/>
  <c r="E83" i="14"/>
  <c r="E91" i="14"/>
  <c r="H91" i="14" s="1"/>
  <c r="E92" i="14"/>
  <c r="E98" i="14"/>
  <c r="E99" i="14"/>
  <c r="E100" i="14"/>
  <c r="E107" i="14"/>
  <c r="E108" i="14"/>
  <c r="E115" i="14"/>
  <c r="E116" i="14"/>
  <c r="H116" i="14" s="1"/>
  <c r="E123" i="14"/>
  <c r="H123" i="14" s="1"/>
  <c r="E124" i="14"/>
  <c r="E130" i="14"/>
  <c r="H130" i="14" s="1"/>
  <c r="E131" i="14"/>
  <c r="E139" i="14"/>
  <c r="E140" i="14"/>
  <c r="H140" i="14" s="1"/>
  <c r="G70" i="14"/>
  <c r="E71" i="14"/>
  <c r="H71" i="14" s="1"/>
  <c r="E70" i="14"/>
  <c r="E77" i="10"/>
  <c r="H77" i="10" s="1"/>
  <c r="E130" i="10"/>
  <c r="E73" i="10"/>
  <c r="E82" i="10"/>
  <c r="E85" i="10"/>
  <c r="E88" i="10"/>
  <c r="E89" i="10"/>
  <c r="H89" i="10" s="1"/>
  <c r="E90" i="10"/>
  <c r="E94" i="10"/>
  <c r="E100" i="10"/>
  <c r="E103" i="10"/>
  <c r="E105" i="10"/>
  <c r="E106" i="10"/>
  <c r="E110" i="10"/>
  <c r="E124" i="10"/>
  <c r="E140" i="10"/>
  <c r="E127" i="10"/>
  <c r="E145" i="10"/>
  <c r="E119" i="10"/>
  <c r="E72" i="10"/>
  <c r="E125" i="10"/>
  <c r="E137" i="10"/>
  <c r="E76" i="10"/>
  <c r="E115" i="10"/>
  <c r="H115" i="10" s="1"/>
  <c r="E120" i="28"/>
  <c r="E128" i="28"/>
  <c r="H128" i="28" s="1"/>
  <c r="E129" i="28"/>
  <c r="E135" i="28"/>
  <c r="E136" i="28"/>
  <c r="H136" i="28" s="1"/>
  <c r="E137" i="28"/>
  <c r="E143" i="28"/>
  <c r="H143" i="28" s="1"/>
  <c r="E144" i="28"/>
  <c r="E145" i="28"/>
  <c r="H145" i="28" s="1"/>
  <c r="E72" i="28"/>
  <c r="H72" i="28" s="1"/>
  <c r="E73" i="28"/>
  <c r="E74" i="28"/>
  <c r="E75" i="28"/>
  <c r="H75" i="28" s="1"/>
  <c r="E76" i="28"/>
  <c r="E77" i="28"/>
  <c r="E78" i="28"/>
  <c r="H78" i="28" s="1"/>
  <c r="E79" i="28"/>
  <c r="E80" i="28"/>
  <c r="E81" i="28"/>
  <c r="H81" i="28" s="1"/>
  <c r="E82" i="28"/>
  <c r="H82" i="28" s="1"/>
  <c r="E83" i="28"/>
  <c r="H83" i="28" s="1"/>
  <c r="E84" i="28"/>
  <c r="H84" i="28" s="1"/>
  <c r="E85" i="28"/>
  <c r="H85" i="28" s="1"/>
  <c r="E86" i="28"/>
  <c r="H86" i="28" s="1"/>
  <c r="E87" i="28"/>
  <c r="H87" i="28" s="1"/>
  <c r="E88" i="28"/>
  <c r="H88" i="28" s="1"/>
  <c r="E89" i="28"/>
  <c r="H89" i="28" s="1"/>
  <c r="E90" i="28"/>
  <c r="E91" i="28"/>
  <c r="H91" i="28" s="1"/>
  <c r="E92" i="28"/>
  <c r="H92" i="28" s="1"/>
  <c r="E93" i="28"/>
  <c r="H93" i="28" s="1"/>
  <c r="E94" i="28"/>
  <c r="H94" i="28" s="1"/>
  <c r="E95" i="28"/>
  <c r="H95" i="28" s="1"/>
  <c r="E96" i="28"/>
  <c r="H96" i="28" s="1"/>
  <c r="E97" i="28"/>
  <c r="H97" i="28" s="1"/>
  <c r="E98" i="28"/>
  <c r="H98" i="28" s="1"/>
  <c r="E99" i="28"/>
  <c r="H99" i="28" s="1"/>
  <c r="E100" i="28"/>
  <c r="H100" i="28" s="1"/>
  <c r="E101" i="28"/>
  <c r="H101" i="28" s="1"/>
  <c r="E102" i="28"/>
  <c r="H102" i="28" s="1"/>
  <c r="E103" i="28"/>
  <c r="E104" i="28"/>
  <c r="H104" i="28" s="1"/>
  <c r="E105" i="28"/>
  <c r="H105" i="28" s="1"/>
  <c r="E106" i="28"/>
  <c r="E107" i="28"/>
  <c r="H107" i="28" s="1"/>
  <c r="E108" i="28"/>
  <c r="H108" i="28" s="1"/>
  <c r="E109" i="28"/>
  <c r="H109" i="28" s="1"/>
  <c r="E110" i="28"/>
  <c r="H110" i="28" s="1"/>
  <c r="E111" i="28"/>
  <c r="E112" i="28"/>
  <c r="E113" i="28"/>
  <c r="H113" i="28" s="1"/>
  <c r="E122" i="28"/>
  <c r="E130" i="28"/>
  <c r="H130" i="28" s="1"/>
  <c r="E138" i="28"/>
  <c r="E115" i="28"/>
  <c r="H115" i="28" s="1"/>
  <c r="E116" i="28"/>
  <c r="H116" i="28"/>
  <c r="E117" i="28"/>
  <c r="E123" i="28"/>
  <c r="E124" i="28"/>
  <c r="H124" i="28" s="1"/>
  <c r="E125" i="28"/>
  <c r="E131" i="28"/>
  <c r="H131" i="28" s="1"/>
  <c r="E132" i="28"/>
  <c r="E133" i="28"/>
  <c r="H133" i="28" s="1"/>
  <c r="E139" i="28"/>
  <c r="H139" i="28" s="1"/>
  <c r="E140" i="28"/>
  <c r="E141" i="28"/>
  <c r="E118" i="28"/>
  <c r="H118" i="28" s="1"/>
  <c r="E126" i="28"/>
  <c r="E134" i="28"/>
  <c r="H134" i="28" s="1"/>
  <c r="E142" i="28"/>
  <c r="H142" i="28" s="1"/>
  <c r="E71" i="28"/>
  <c r="G70" i="28"/>
  <c r="E70" i="28"/>
  <c r="E73" i="6"/>
  <c r="H73" i="6" s="1"/>
  <c r="E85" i="6"/>
  <c r="E92" i="6"/>
  <c r="E93" i="6"/>
  <c r="H93" i="6" s="1"/>
  <c r="E94" i="6"/>
  <c r="E95" i="6"/>
  <c r="E99" i="6"/>
  <c r="E107" i="6"/>
  <c r="E110" i="6"/>
  <c r="H110" i="6" s="1"/>
  <c r="E112" i="6"/>
  <c r="E123" i="6"/>
  <c r="E127" i="6"/>
  <c r="E137" i="6"/>
  <c r="E140" i="6"/>
  <c r="E142" i="6"/>
  <c r="E143" i="6"/>
  <c r="E74" i="6"/>
  <c r="G70" i="6"/>
  <c r="E71" i="6"/>
  <c r="H71" i="6"/>
  <c r="E95" i="15"/>
  <c r="E119" i="15"/>
  <c r="H119" i="15" s="1"/>
  <c r="E74" i="15"/>
  <c r="E81" i="15"/>
  <c r="E98" i="15"/>
  <c r="H98" i="15" s="1"/>
  <c r="E113" i="15"/>
  <c r="E121" i="15"/>
  <c r="E122" i="15"/>
  <c r="E83" i="15"/>
  <c r="H83" i="15" s="1"/>
  <c r="E99" i="15"/>
  <c r="H99" i="15"/>
  <c r="E115" i="15"/>
  <c r="H115" i="15" s="1"/>
  <c r="E123" i="15"/>
  <c r="E92" i="15"/>
  <c r="H92" i="15" s="1"/>
  <c r="E100" i="15"/>
  <c r="H100" i="15" s="1"/>
  <c r="E102" i="15"/>
  <c r="E116" i="15"/>
  <c r="E118" i="15"/>
  <c r="H118" i="15" s="1"/>
  <c r="E134" i="15"/>
  <c r="E142" i="15"/>
  <c r="G70" i="15"/>
  <c r="E71" i="15"/>
  <c r="H71" i="15" s="1"/>
  <c r="E70" i="15"/>
  <c r="E73" i="24"/>
  <c r="H73" i="24" s="1"/>
  <c r="E80" i="24"/>
  <c r="H80" i="24" s="1"/>
  <c r="E103" i="24"/>
  <c r="E104" i="24"/>
  <c r="H104" i="24" s="1"/>
  <c r="E112" i="24"/>
  <c r="E113" i="24"/>
  <c r="H113" i="24" s="1"/>
  <c r="E119" i="24"/>
  <c r="E120" i="24"/>
  <c r="H120" i="24" s="1"/>
  <c r="E121" i="24"/>
  <c r="H121" i="24" s="1"/>
  <c r="E143" i="24"/>
  <c r="E144" i="24"/>
  <c r="E75" i="24"/>
  <c r="H75" i="24" s="1"/>
  <c r="E77" i="24"/>
  <c r="E83" i="24"/>
  <c r="E85" i="24"/>
  <c r="H85" i="24" s="1"/>
  <c r="E92" i="24"/>
  <c r="H92" i="24" s="1"/>
  <c r="E93" i="24"/>
  <c r="H93" i="24"/>
  <c r="E107" i="24"/>
  <c r="H107" i="24" s="1"/>
  <c r="E115" i="24"/>
  <c r="E116" i="24"/>
  <c r="H116" i="24" s="1"/>
  <c r="E117" i="24"/>
  <c r="H117" i="24" s="1"/>
  <c r="E124" i="24"/>
  <c r="H124" i="24" s="1"/>
  <c r="E122" i="24"/>
  <c r="H122" i="24" s="1"/>
  <c r="E82" i="24"/>
  <c r="H82" i="24" s="1"/>
  <c r="E98" i="24"/>
  <c r="H98" i="24" s="1"/>
  <c r="E74" i="24"/>
  <c r="H74" i="24" s="1"/>
  <c r="E118" i="24"/>
  <c r="E71" i="24"/>
  <c r="G70" i="24"/>
  <c r="E70" i="24"/>
  <c r="E72" i="5"/>
  <c r="E73" i="5"/>
  <c r="E74" i="5"/>
  <c r="E75" i="5"/>
  <c r="E76" i="5"/>
  <c r="E77" i="5"/>
  <c r="E78" i="5"/>
  <c r="E80" i="5"/>
  <c r="E81" i="5"/>
  <c r="E72" i="9"/>
  <c r="E80" i="9"/>
  <c r="E84" i="9"/>
  <c r="E88" i="9"/>
  <c r="E92" i="9"/>
  <c r="E100" i="9"/>
  <c r="E104" i="9"/>
  <c r="E112" i="9"/>
  <c r="E116" i="9"/>
  <c r="E120" i="9"/>
  <c r="E132" i="9"/>
  <c r="E144" i="9"/>
  <c r="E74" i="9"/>
  <c r="H74" i="9" s="1"/>
  <c r="E82" i="9"/>
  <c r="E86" i="9"/>
  <c r="E94" i="9"/>
  <c r="H94" i="9" s="1"/>
  <c r="E98" i="9"/>
  <c r="E118" i="9"/>
  <c r="H118" i="9" s="1"/>
  <c r="E122" i="9"/>
  <c r="E83" i="9"/>
  <c r="E81" i="9"/>
  <c r="H81" i="9" s="1"/>
  <c r="E101" i="9"/>
  <c r="E115" i="9"/>
  <c r="E123" i="9"/>
  <c r="H123" i="9" s="1"/>
  <c r="E127" i="9"/>
  <c r="E131" i="9"/>
  <c r="H131" i="9" s="1"/>
  <c r="E93" i="9"/>
  <c r="E99" i="9"/>
  <c r="E109" i="9"/>
  <c r="E121" i="9"/>
  <c r="E73" i="9"/>
  <c r="E85" i="9"/>
  <c r="E91" i="9"/>
  <c r="E97" i="9"/>
  <c r="E103" i="9"/>
  <c r="E113" i="9"/>
  <c r="E119" i="9"/>
  <c r="E125" i="9"/>
  <c r="E129" i="9"/>
  <c r="E75" i="13"/>
  <c r="E83" i="13"/>
  <c r="E99" i="13"/>
  <c r="E107" i="13"/>
  <c r="E115" i="13"/>
  <c r="E123" i="13"/>
  <c r="H123" i="13" s="1"/>
  <c r="E131" i="13"/>
  <c r="H131" i="13" s="1"/>
  <c r="E139" i="13"/>
  <c r="E77" i="13"/>
  <c r="E84" i="13"/>
  <c r="E85" i="13"/>
  <c r="H85" i="13" s="1"/>
  <c r="E86" i="13"/>
  <c r="H86" i="13" s="1"/>
  <c r="E92" i="13"/>
  <c r="E93" i="13"/>
  <c r="E94" i="13"/>
  <c r="H94" i="13" s="1"/>
  <c r="E100" i="13"/>
  <c r="E101" i="13"/>
  <c r="E102" i="13"/>
  <c r="E108" i="13"/>
  <c r="E109" i="13"/>
  <c r="E110" i="13"/>
  <c r="E116" i="13"/>
  <c r="E118" i="13"/>
  <c r="E124" i="13"/>
  <c r="E125" i="13"/>
  <c r="E132" i="13"/>
  <c r="E134" i="13"/>
  <c r="E140" i="13"/>
  <c r="E141" i="13"/>
  <c r="E142" i="13"/>
  <c r="H142" i="13" s="1"/>
  <c r="E87" i="13"/>
  <c r="E95" i="13"/>
  <c r="E103" i="13"/>
  <c r="E111" i="13"/>
  <c r="E119" i="13"/>
  <c r="H119" i="13" s="1"/>
  <c r="E127" i="13"/>
  <c r="E143" i="13"/>
  <c r="E72" i="13"/>
  <c r="H72" i="13" s="1"/>
  <c r="E73" i="13"/>
  <c r="E74" i="13"/>
  <c r="E80" i="13"/>
  <c r="H80" i="13" s="1"/>
  <c r="E81" i="13"/>
  <c r="E82" i="13"/>
  <c r="E88" i="13"/>
  <c r="H88" i="13" s="1"/>
  <c r="E90" i="13"/>
  <c r="E97" i="13"/>
  <c r="E98" i="13"/>
  <c r="H98" i="13" s="1"/>
  <c r="E104" i="13"/>
  <c r="E112" i="13"/>
  <c r="E113" i="13"/>
  <c r="H113" i="13" s="1"/>
  <c r="E120" i="13"/>
  <c r="E121" i="13"/>
  <c r="E122" i="13"/>
  <c r="E128" i="13"/>
  <c r="E129" i="13"/>
  <c r="E136" i="13"/>
  <c r="E137" i="13"/>
  <c r="E138" i="13"/>
  <c r="H138" i="13" s="1"/>
  <c r="E74" i="19"/>
  <c r="H74" i="19" s="1"/>
  <c r="E97" i="19"/>
  <c r="E98" i="19"/>
  <c r="H98" i="19" s="1"/>
  <c r="E113" i="19"/>
  <c r="H113" i="19" s="1"/>
  <c r="E128" i="19"/>
  <c r="E129" i="19"/>
  <c r="H129" i="19" s="1"/>
  <c r="E130" i="19"/>
  <c r="H130" i="19" s="1"/>
  <c r="E107" i="19"/>
  <c r="E131" i="19"/>
  <c r="E103" i="19"/>
  <c r="E84" i="19"/>
  <c r="E140" i="19"/>
  <c r="H140" i="19" s="1"/>
  <c r="E100" i="19"/>
  <c r="H100" i="19" s="1"/>
  <c r="E109" i="19"/>
  <c r="H109" i="19" s="1"/>
  <c r="E137" i="19"/>
  <c r="H137" i="19" s="1"/>
  <c r="E141" i="19"/>
  <c r="E86" i="19"/>
  <c r="E101" i="19"/>
  <c r="H101" i="19" s="1"/>
  <c r="E110" i="19"/>
  <c r="H110" i="19" s="1"/>
  <c r="E142" i="19"/>
  <c r="H142" i="19" s="1"/>
  <c r="E116" i="19"/>
  <c r="H116" i="19" s="1"/>
  <c r="E77" i="23"/>
  <c r="H77" i="23" s="1"/>
  <c r="E78" i="23"/>
  <c r="H78" i="23" s="1"/>
  <c r="E73" i="23"/>
  <c r="H73" i="23" s="1"/>
  <c r="E74" i="23"/>
  <c r="E82" i="23"/>
  <c r="H82" i="23" s="1"/>
  <c r="E83" i="23"/>
  <c r="E86" i="23"/>
  <c r="H86" i="23" s="1"/>
  <c r="E93" i="23"/>
  <c r="E94" i="23"/>
  <c r="H94" i="23" s="1"/>
  <c r="E95" i="23"/>
  <c r="H95" i="23" s="1"/>
  <c r="E103" i="23"/>
  <c r="H103" i="23" s="1"/>
  <c r="E112" i="23"/>
  <c r="H112" i="23" s="1"/>
  <c r="E113" i="23"/>
  <c r="H113" i="23" s="1"/>
  <c r="E115" i="23"/>
  <c r="E116" i="23"/>
  <c r="H116" i="23" s="1"/>
  <c r="E118" i="23"/>
  <c r="H118" i="23" s="1"/>
  <c r="E119" i="23"/>
  <c r="E120" i="23"/>
  <c r="H120" i="23" s="1"/>
  <c r="E121" i="23"/>
  <c r="H121" i="23" s="1"/>
  <c r="E123" i="23"/>
  <c r="H123" i="23" s="1"/>
  <c r="E125" i="23"/>
  <c r="E127" i="23"/>
  <c r="H127" i="23" s="1"/>
  <c r="E129" i="23"/>
  <c r="H129" i="23" s="1"/>
  <c r="E131" i="23"/>
  <c r="H131" i="23" s="1"/>
  <c r="E132" i="23"/>
  <c r="H132" i="23" s="1"/>
  <c r="E134" i="23"/>
  <c r="E137" i="23"/>
  <c r="H137" i="23" s="1"/>
  <c r="E141" i="23"/>
  <c r="H141" i="23" s="1"/>
  <c r="E142" i="23"/>
  <c r="H142" i="23" s="1"/>
  <c r="E145" i="23"/>
  <c r="H145" i="23" s="1"/>
  <c r="E88" i="23"/>
  <c r="H88" i="23"/>
  <c r="E104" i="23"/>
  <c r="H104" i="23" s="1"/>
  <c r="E98" i="23"/>
  <c r="H98" i="23" s="1"/>
  <c r="E99" i="23"/>
  <c r="H99" i="23" s="1"/>
  <c r="E107" i="23"/>
  <c r="H107" i="23" s="1"/>
  <c r="E72" i="23"/>
  <c r="H72" i="23" s="1"/>
  <c r="E80" i="23"/>
  <c r="E84" i="23"/>
  <c r="H84" i="23" s="1"/>
  <c r="E92" i="23"/>
  <c r="H92" i="23" s="1"/>
  <c r="E77" i="27"/>
  <c r="H77" i="27"/>
  <c r="E85" i="27"/>
  <c r="H85" i="27" s="1"/>
  <c r="E86" i="27"/>
  <c r="E87" i="27"/>
  <c r="H87" i="27" s="1"/>
  <c r="E93" i="27"/>
  <c r="H93" i="27" s="1"/>
  <c r="E94" i="27"/>
  <c r="H94" i="27" s="1"/>
  <c r="E95" i="27"/>
  <c r="H95" i="27" s="1"/>
  <c r="E101" i="27"/>
  <c r="E102" i="27"/>
  <c r="H102" i="27" s="1"/>
  <c r="E103" i="27"/>
  <c r="H103" i="27" s="1"/>
  <c r="E109" i="27"/>
  <c r="E110" i="27"/>
  <c r="H110" i="27" s="1"/>
  <c r="E118" i="27"/>
  <c r="H118" i="27" s="1"/>
  <c r="E119" i="27"/>
  <c r="E126" i="27"/>
  <c r="H126" i="27" s="1"/>
  <c r="E127" i="27"/>
  <c r="H127" i="27" s="1"/>
  <c r="E134" i="27"/>
  <c r="E141" i="27"/>
  <c r="H141" i="27" s="1"/>
  <c r="E142" i="27"/>
  <c r="E143" i="27"/>
  <c r="H143" i="27" s="1"/>
  <c r="E72" i="27"/>
  <c r="H72" i="27" s="1"/>
  <c r="E80" i="27"/>
  <c r="H80" i="27" s="1"/>
  <c r="E88" i="27"/>
  <c r="H88" i="27" s="1"/>
  <c r="E104" i="27"/>
  <c r="E112" i="27"/>
  <c r="H112" i="27" s="1"/>
  <c r="E120" i="27"/>
  <c r="H120" i="27" s="1"/>
  <c r="E128" i="27"/>
  <c r="E136" i="27"/>
  <c r="H136" i="27" s="1"/>
  <c r="E144" i="27"/>
  <c r="H144" i="27" s="1"/>
  <c r="E73" i="27"/>
  <c r="E74" i="27"/>
  <c r="H74" i="27" s="1"/>
  <c r="E75" i="27"/>
  <c r="E82" i="27"/>
  <c r="H82" i="27" s="1"/>
  <c r="E83" i="27"/>
  <c r="E98" i="27"/>
  <c r="E99" i="27"/>
  <c r="H99" i="27" s="1"/>
  <c r="E105" i="27"/>
  <c r="H105" i="27" s="1"/>
  <c r="E106" i="27"/>
  <c r="H106" i="27" s="1"/>
  <c r="E107" i="27"/>
  <c r="H107" i="27" s="1"/>
  <c r="E113" i="27"/>
  <c r="E115" i="27"/>
  <c r="H115" i="27" s="1"/>
  <c r="E121" i="27"/>
  <c r="H121" i="27" s="1"/>
  <c r="E122" i="27"/>
  <c r="E123" i="27"/>
  <c r="H123" i="27" s="1"/>
  <c r="E129" i="27"/>
  <c r="H129" i="27" s="1"/>
  <c r="E130" i="27"/>
  <c r="H130" i="27" s="1"/>
  <c r="E131" i="27"/>
  <c r="H131" i="27" s="1"/>
  <c r="E137" i="27"/>
  <c r="E138" i="27"/>
  <c r="H138" i="27" s="1"/>
  <c r="E139" i="27"/>
  <c r="H139" i="27" s="1"/>
  <c r="E92" i="27"/>
  <c r="E108" i="27"/>
  <c r="H108" i="27" s="1"/>
  <c r="E84" i="27"/>
  <c r="H84" i="27" s="1"/>
  <c r="E140" i="27"/>
  <c r="H140" i="27" s="1"/>
  <c r="E100" i="27"/>
  <c r="H100" i="27"/>
  <c r="E116" i="27"/>
  <c r="H116" i="27" s="1"/>
  <c r="E124" i="27"/>
  <c r="H124" i="27" s="1"/>
  <c r="E132" i="27"/>
  <c r="H132" i="27" s="1"/>
  <c r="E76" i="31"/>
  <c r="H76" i="31" s="1"/>
  <c r="E84" i="31"/>
  <c r="E92" i="31"/>
  <c r="E100" i="31"/>
  <c r="E108" i="31"/>
  <c r="E116" i="31"/>
  <c r="H116" i="31" s="1"/>
  <c r="E124" i="31"/>
  <c r="H124" i="31" s="1"/>
  <c r="E132" i="31"/>
  <c r="E140" i="31"/>
  <c r="E77" i="31"/>
  <c r="H77" i="31" s="1"/>
  <c r="E78" i="31"/>
  <c r="E85" i="31"/>
  <c r="H85" i="31" s="1"/>
  <c r="E86" i="31"/>
  <c r="H86" i="31" s="1"/>
  <c r="E87" i="31"/>
  <c r="E93" i="31"/>
  <c r="E94" i="31"/>
  <c r="H94" i="31" s="1"/>
  <c r="E95" i="31"/>
  <c r="E101" i="31"/>
  <c r="H101" i="31" s="1"/>
  <c r="E102" i="31"/>
  <c r="E103" i="31"/>
  <c r="E109" i="31"/>
  <c r="H109" i="31" s="1"/>
  <c r="E110" i="31"/>
  <c r="H110" i="31" s="1"/>
  <c r="E111" i="31"/>
  <c r="E117" i="31"/>
  <c r="E118" i="31"/>
  <c r="H118" i="31" s="1"/>
  <c r="E119" i="31"/>
  <c r="E125" i="31"/>
  <c r="E126" i="31"/>
  <c r="E127" i="31"/>
  <c r="H127" i="31" s="1"/>
  <c r="E133" i="31"/>
  <c r="H133" i="31" s="1"/>
  <c r="E134" i="31"/>
  <c r="E135" i="31"/>
  <c r="H135" i="31" s="1"/>
  <c r="E141" i="31"/>
  <c r="H141" i="31" s="1"/>
  <c r="E142" i="31"/>
  <c r="H142" i="31" s="1"/>
  <c r="E143" i="31"/>
  <c r="E72" i="31"/>
  <c r="E80" i="31"/>
  <c r="H80" i="31" s="1"/>
  <c r="E88" i="31"/>
  <c r="H88" i="31" s="1"/>
  <c r="E104" i="31"/>
  <c r="H104" i="31" s="1"/>
  <c r="E112" i="31"/>
  <c r="H112" i="31" s="1"/>
  <c r="E120" i="31"/>
  <c r="E128" i="31"/>
  <c r="E136" i="31"/>
  <c r="E144" i="31"/>
  <c r="H144" i="31" s="1"/>
  <c r="E73" i="31"/>
  <c r="H73" i="31" s="1"/>
  <c r="E74" i="31"/>
  <c r="E75" i="31"/>
  <c r="H75" i="31" s="1"/>
  <c r="E81" i="31"/>
  <c r="E82" i="31"/>
  <c r="H82" i="31" s="1"/>
  <c r="E89" i="31"/>
  <c r="E97" i="31"/>
  <c r="E115" i="31"/>
  <c r="H115" i="31" s="1"/>
  <c r="E122" i="31"/>
  <c r="H122" i="31" s="1"/>
  <c r="E129" i="31"/>
  <c r="E83" i="31"/>
  <c r="E90" i="31"/>
  <c r="H90" i="31" s="1"/>
  <c r="E98" i="31"/>
  <c r="H98" i="31" s="1"/>
  <c r="E105" i="31"/>
  <c r="E123" i="31"/>
  <c r="H123" i="31" s="1"/>
  <c r="E130" i="31"/>
  <c r="H130" i="31" s="1"/>
  <c r="E137" i="31"/>
  <c r="E91" i="31"/>
  <c r="H91" i="31" s="1"/>
  <c r="E99" i="31"/>
  <c r="E106" i="31"/>
  <c r="H106" i="31" s="1"/>
  <c r="E113" i="31"/>
  <c r="H113" i="31" s="1"/>
  <c r="E131" i="31"/>
  <c r="E138" i="31"/>
  <c r="H138" i="31" s="1"/>
  <c r="E145" i="31"/>
  <c r="E107" i="31"/>
  <c r="H107" i="31"/>
  <c r="E114" i="31"/>
  <c r="E121" i="31"/>
  <c r="H121" i="31" s="1"/>
  <c r="E139" i="31"/>
  <c r="H139" i="31" s="1"/>
  <c r="G70" i="34"/>
  <c r="H70" i="34" s="1"/>
  <c r="E70" i="32"/>
  <c r="E71" i="3"/>
  <c r="H71" i="3" s="1"/>
  <c r="E71" i="19"/>
  <c r="E71" i="23"/>
  <c r="H71" i="23" s="1"/>
  <c r="E71" i="27"/>
  <c r="E71" i="31"/>
  <c r="H71" i="31" s="1"/>
  <c r="H138" i="4"/>
  <c r="E134" i="4"/>
  <c r="E118" i="4"/>
  <c r="H118" i="4" s="1"/>
  <c r="E110" i="4"/>
  <c r="E102" i="4"/>
  <c r="E98" i="4"/>
  <c r="H98" i="4" s="1"/>
  <c r="E94" i="4"/>
  <c r="H94" i="4" s="1"/>
  <c r="E86" i="4"/>
  <c r="E82" i="4"/>
  <c r="H82" i="4" s="1"/>
  <c r="E78" i="4"/>
  <c r="E74" i="4"/>
  <c r="H74" i="4" s="1"/>
  <c r="E144" i="5"/>
  <c r="E140" i="5"/>
  <c r="E136" i="5"/>
  <c r="H136" i="5" s="1"/>
  <c r="E132" i="5"/>
  <c r="H132" i="5" s="1"/>
  <c r="E128" i="5"/>
  <c r="E124" i="5"/>
  <c r="E120" i="5"/>
  <c r="H120" i="5" s="1"/>
  <c r="E116" i="5"/>
  <c r="E112" i="5"/>
  <c r="E108" i="5"/>
  <c r="H108" i="5" s="1"/>
  <c r="E104" i="5"/>
  <c r="E100" i="5"/>
  <c r="H100" i="5" s="1"/>
  <c r="E96" i="5"/>
  <c r="E92" i="5"/>
  <c r="E88" i="5"/>
  <c r="H88" i="5" s="1"/>
  <c r="E84" i="5"/>
  <c r="E74" i="8"/>
  <c r="E82" i="8"/>
  <c r="E86" i="8"/>
  <c r="E94" i="8"/>
  <c r="H94" i="8" s="1"/>
  <c r="E98" i="8"/>
  <c r="E102" i="8"/>
  <c r="E106" i="8"/>
  <c r="E118" i="8"/>
  <c r="E122" i="8"/>
  <c r="E130" i="8"/>
  <c r="H130" i="8" s="1"/>
  <c r="E134" i="8"/>
  <c r="E142" i="8"/>
  <c r="E72" i="8"/>
  <c r="E76" i="8"/>
  <c r="E80" i="8"/>
  <c r="H80" i="8" s="1"/>
  <c r="E84" i="8"/>
  <c r="H84" i="8" s="1"/>
  <c r="E92" i="8"/>
  <c r="E104" i="8"/>
  <c r="E112" i="8"/>
  <c r="E116" i="8"/>
  <c r="H116" i="8" s="1"/>
  <c r="E120" i="8"/>
  <c r="H120" i="8" s="1"/>
  <c r="E124" i="8"/>
  <c r="E128" i="8"/>
  <c r="H128" i="8" s="1"/>
  <c r="E132" i="8"/>
  <c r="H132" i="8" s="1"/>
  <c r="E136" i="8"/>
  <c r="E140" i="8"/>
  <c r="H140" i="8" s="1"/>
  <c r="E73" i="8"/>
  <c r="H73" i="8" s="1"/>
  <c r="E103" i="8"/>
  <c r="E121" i="8"/>
  <c r="E127" i="8"/>
  <c r="E135" i="8"/>
  <c r="H135" i="8" s="1"/>
  <c r="E85" i="8"/>
  <c r="E101" i="8"/>
  <c r="E113" i="8"/>
  <c r="H113" i="8" s="1"/>
  <c r="E119" i="8"/>
  <c r="E139" i="8"/>
  <c r="E77" i="8"/>
  <c r="E83" i="8"/>
  <c r="E95" i="8"/>
  <c r="E107" i="8"/>
  <c r="E125" i="8"/>
  <c r="E131" i="8"/>
  <c r="E93" i="8"/>
  <c r="E99" i="8"/>
  <c r="H99" i="8" s="1"/>
  <c r="E105" i="8"/>
  <c r="E115" i="8"/>
  <c r="E123" i="8"/>
  <c r="H123" i="8" s="1"/>
  <c r="E137" i="8"/>
  <c r="E143" i="8"/>
  <c r="E73" i="12"/>
  <c r="H73" i="12" s="1"/>
  <c r="E105" i="12"/>
  <c r="H105" i="12" s="1"/>
  <c r="E113" i="12"/>
  <c r="H113" i="12" s="1"/>
  <c r="E121" i="12"/>
  <c r="E129" i="12"/>
  <c r="H129" i="12" s="1"/>
  <c r="E137" i="12"/>
  <c r="H137" i="12" s="1"/>
  <c r="E145" i="12"/>
  <c r="E74" i="12"/>
  <c r="H74" i="12" s="1"/>
  <c r="E75" i="12"/>
  <c r="H75" i="12" s="1"/>
  <c r="E76" i="12"/>
  <c r="E85" i="12"/>
  <c r="E93" i="12"/>
  <c r="E101" i="12"/>
  <c r="E109" i="12"/>
  <c r="E117" i="12"/>
  <c r="H117" i="12" s="1"/>
  <c r="E125" i="12"/>
  <c r="H125" i="12" s="1"/>
  <c r="E141" i="12"/>
  <c r="H141" i="12" s="1"/>
  <c r="E72" i="12"/>
  <c r="E78" i="12"/>
  <c r="H78" i="12" s="1"/>
  <c r="E80" i="12"/>
  <c r="H80" i="12" s="1"/>
  <c r="E86" i="12"/>
  <c r="H86" i="12" s="1"/>
  <c r="E88" i="12"/>
  <c r="H88" i="12" s="1"/>
  <c r="E94" i="12"/>
  <c r="H94" i="12" s="1"/>
  <c r="E95" i="12"/>
  <c r="E103" i="12"/>
  <c r="H103" i="12" s="1"/>
  <c r="E104" i="12"/>
  <c r="E111" i="12"/>
  <c r="E112" i="12"/>
  <c r="H112" i="12" s="1"/>
  <c r="E118" i="12"/>
  <c r="E119" i="12"/>
  <c r="E120" i="12"/>
  <c r="H120" i="12" s="1"/>
  <c r="E127" i="12"/>
  <c r="E128" i="12"/>
  <c r="E134" i="12"/>
  <c r="E142" i="12"/>
  <c r="E143" i="12"/>
  <c r="E144" i="12"/>
  <c r="H144" i="12" s="1"/>
  <c r="E84" i="12"/>
  <c r="E98" i="12"/>
  <c r="E139" i="12"/>
  <c r="E99" i="12"/>
  <c r="E115" i="12"/>
  <c r="E130" i="12"/>
  <c r="E82" i="12"/>
  <c r="E91" i="12"/>
  <c r="H91" i="12" s="1"/>
  <c r="E100" i="12"/>
  <c r="H100" i="12" s="1"/>
  <c r="E116" i="12"/>
  <c r="E123" i="12"/>
  <c r="H123" i="12" s="1"/>
  <c r="E131" i="12"/>
  <c r="H131" i="12" s="1"/>
  <c r="E83" i="12"/>
  <c r="H83" i="12" s="1"/>
  <c r="E92" i="12"/>
  <c r="E132" i="12"/>
  <c r="H132" i="12" s="1"/>
  <c r="E131" i="17"/>
  <c r="E100" i="17"/>
  <c r="E112" i="17"/>
  <c r="E118" i="17"/>
  <c r="E113" i="17"/>
  <c r="H113" i="17" s="1"/>
  <c r="E129" i="17"/>
  <c r="H129" i="17" s="1"/>
  <c r="E82" i="17"/>
  <c r="E104" i="17"/>
  <c r="H104" i="17" s="1"/>
  <c r="E124" i="17"/>
  <c r="H124" i="17" s="1"/>
  <c r="E73" i="18"/>
  <c r="H73" i="18" s="1"/>
  <c r="E97" i="18"/>
  <c r="E77" i="18"/>
  <c r="E85" i="18"/>
  <c r="H85" i="18" s="1"/>
  <c r="E93" i="18"/>
  <c r="H93" i="18" s="1"/>
  <c r="E101" i="18"/>
  <c r="H101" i="18" s="1"/>
  <c r="E117" i="18"/>
  <c r="E125" i="18"/>
  <c r="H125" i="18" s="1"/>
  <c r="E141" i="18"/>
  <c r="H141" i="18" s="1"/>
  <c r="E80" i="18"/>
  <c r="H80" i="18" s="1"/>
  <c r="E84" i="18"/>
  <c r="E87" i="18"/>
  <c r="E94" i="18"/>
  <c r="H94" i="18" s="1"/>
  <c r="E104" i="18"/>
  <c r="E123" i="18"/>
  <c r="H123" i="18" s="1"/>
  <c r="E126" i="18"/>
  <c r="E127" i="18"/>
  <c r="E128" i="18"/>
  <c r="H128" i="18" s="1"/>
  <c r="E132" i="18"/>
  <c r="E138" i="18"/>
  <c r="H138" i="18"/>
  <c r="E74" i="18"/>
  <c r="E88" i="18"/>
  <c r="E92" i="18"/>
  <c r="H92" i="18" s="1"/>
  <c r="E95" i="18"/>
  <c r="E98" i="18"/>
  <c r="E115" i="18"/>
  <c r="H115" i="18" s="1"/>
  <c r="E118" i="18"/>
  <c r="E119" i="18"/>
  <c r="H119" i="18" s="1"/>
  <c r="E120" i="18"/>
  <c r="H120" i="18" s="1"/>
  <c r="E124" i="18"/>
  <c r="E139" i="18"/>
  <c r="E142" i="18"/>
  <c r="E143" i="18"/>
  <c r="E144" i="18"/>
  <c r="H144" i="18" s="1"/>
  <c r="E72" i="18"/>
  <c r="H72" i="18" s="1"/>
  <c r="E75" i="18"/>
  <c r="H75" i="18" s="1"/>
  <c r="E82" i="18"/>
  <c r="H82" i="18" s="1"/>
  <c r="E99" i="18"/>
  <c r="H99" i="18" s="1"/>
  <c r="E102" i="18"/>
  <c r="H102" i="18" s="1"/>
  <c r="E106" i="18"/>
  <c r="H106" i="18" s="1"/>
  <c r="E110" i="18"/>
  <c r="E111" i="18"/>
  <c r="E112" i="18"/>
  <c r="H112" i="18" s="1"/>
  <c r="E116" i="18"/>
  <c r="H116" i="18" s="1"/>
  <c r="E121" i="18"/>
  <c r="E130" i="18"/>
  <c r="E134" i="18"/>
  <c r="H134" i="18"/>
  <c r="E135" i="18"/>
  <c r="E136" i="18"/>
  <c r="H136" i="18" s="1"/>
  <c r="E140" i="18"/>
  <c r="E145" i="18"/>
  <c r="H145" i="18" s="1"/>
  <c r="E76" i="18"/>
  <c r="H76" i="18" s="1"/>
  <c r="E83" i="18"/>
  <c r="H83" i="18" s="1"/>
  <c r="E86" i="18"/>
  <c r="H86" i="18" s="1"/>
  <c r="E90" i="18"/>
  <c r="H90" i="18" s="1"/>
  <c r="E100" i="18"/>
  <c r="H100" i="18" s="1"/>
  <c r="E103" i="18"/>
  <c r="E107" i="18"/>
  <c r="E113" i="18"/>
  <c r="H113" i="18" s="1"/>
  <c r="E122" i="18"/>
  <c r="H122" i="18" s="1"/>
  <c r="E131" i="18"/>
  <c r="H131" i="18" s="1"/>
  <c r="E137" i="18"/>
  <c r="E72" i="22"/>
  <c r="H72" i="22" s="1"/>
  <c r="E73" i="22"/>
  <c r="E74" i="22"/>
  <c r="H74" i="22" s="1"/>
  <c r="E76" i="22"/>
  <c r="E80" i="22"/>
  <c r="H80" i="22" s="1"/>
  <c r="E81" i="22"/>
  <c r="E82" i="22"/>
  <c r="E83" i="22"/>
  <c r="H83" i="22" s="1"/>
  <c r="E84" i="22"/>
  <c r="E85" i="22"/>
  <c r="H85" i="22" s="1"/>
  <c r="E86" i="22"/>
  <c r="H86" i="22" s="1"/>
  <c r="E87" i="22"/>
  <c r="H87" i="22" s="1"/>
  <c r="E88" i="22"/>
  <c r="H88" i="22" s="1"/>
  <c r="E89" i="22"/>
  <c r="E92" i="22"/>
  <c r="H92" i="22" s="1"/>
  <c r="E93" i="22"/>
  <c r="H93" i="22" s="1"/>
  <c r="E94" i="22"/>
  <c r="E96" i="22"/>
  <c r="H96" i="22" s="1"/>
  <c r="E98" i="22"/>
  <c r="H98" i="22" s="1"/>
  <c r="E99" i="22"/>
  <c r="H99" i="22" s="1"/>
  <c r="E100" i="22"/>
  <c r="E102" i="22"/>
  <c r="E103" i="22"/>
  <c r="H103" i="22" s="1"/>
  <c r="E107" i="22"/>
  <c r="E108" i="22"/>
  <c r="H108" i="22" s="1"/>
  <c r="E109" i="22"/>
  <c r="H109" i="22" s="1"/>
  <c r="E110" i="22"/>
  <c r="E111" i="22"/>
  <c r="H111" i="22" s="1"/>
  <c r="E112" i="22"/>
  <c r="E113" i="22"/>
  <c r="H113" i="22"/>
  <c r="E114" i="22"/>
  <c r="E115" i="22"/>
  <c r="H115" i="22" s="1"/>
  <c r="E116" i="22"/>
  <c r="H116" i="22" s="1"/>
  <c r="E118" i="22"/>
  <c r="E119" i="22"/>
  <c r="H119" i="22" s="1"/>
  <c r="E120" i="22"/>
  <c r="H120" i="22" s="1"/>
  <c r="E121" i="22"/>
  <c r="E123" i="22"/>
  <c r="E125" i="22"/>
  <c r="H125" i="22" s="1"/>
  <c r="E126" i="22"/>
  <c r="E127" i="22"/>
  <c r="E129" i="22"/>
  <c r="E130" i="22"/>
  <c r="E131" i="22"/>
  <c r="H131" i="22" s="1"/>
  <c r="E132" i="22"/>
  <c r="H132" i="22" s="1"/>
  <c r="E134" i="22"/>
  <c r="E136" i="22"/>
  <c r="H136" i="22" s="1"/>
  <c r="E137" i="22"/>
  <c r="H137" i="22" s="1"/>
  <c r="E139" i="22"/>
  <c r="E141" i="22"/>
  <c r="E144" i="22"/>
  <c r="E145" i="22"/>
  <c r="H145" i="22" s="1"/>
  <c r="E77" i="26"/>
  <c r="H77" i="26" s="1"/>
  <c r="E83" i="26"/>
  <c r="H83" i="26" s="1"/>
  <c r="E84" i="26"/>
  <c r="H84" i="26" s="1"/>
  <c r="E85" i="26"/>
  <c r="H85" i="26" s="1"/>
  <c r="E91" i="26"/>
  <c r="E92" i="26"/>
  <c r="H92" i="26" s="1"/>
  <c r="E93" i="26"/>
  <c r="H93" i="26" s="1"/>
  <c r="E99" i="26"/>
  <c r="H99" i="26" s="1"/>
  <c r="E100" i="26"/>
  <c r="H100" i="26" s="1"/>
  <c r="E101" i="26"/>
  <c r="H101" i="26" s="1"/>
  <c r="E107" i="26"/>
  <c r="H107" i="26" s="1"/>
  <c r="E109" i="26"/>
  <c r="H109" i="26" s="1"/>
  <c r="E115" i="26"/>
  <c r="H115" i="26" s="1"/>
  <c r="E116" i="26"/>
  <c r="H116" i="26" s="1"/>
  <c r="E123" i="26"/>
  <c r="H123" i="26" s="1"/>
  <c r="E124" i="26"/>
  <c r="E131" i="26"/>
  <c r="H131" i="26" s="1"/>
  <c r="E132" i="26"/>
  <c r="H132" i="26" s="1"/>
  <c r="E133" i="26"/>
  <c r="H133" i="26" s="1"/>
  <c r="E78" i="26"/>
  <c r="E72" i="26"/>
  <c r="H72" i="26" s="1"/>
  <c r="E73" i="26"/>
  <c r="H73" i="26" s="1"/>
  <c r="E80" i="26"/>
  <c r="H80" i="26"/>
  <c r="E81" i="26"/>
  <c r="H81" i="26" s="1"/>
  <c r="E87" i="26"/>
  <c r="H87" i="26" s="1"/>
  <c r="E88" i="26"/>
  <c r="E89" i="26"/>
  <c r="H89" i="26" s="1"/>
  <c r="E95" i="26"/>
  <c r="H95" i="26" s="1"/>
  <c r="E96" i="26"/>
  <c r="E97" i="26"/>
  <c r="H97" i="26" s="1"/>
  <c r="E103" i="26"/>
  <c r="E104" i="26"/>
  <c r="H104" i="26" s="1"/>
  <c r="E112" i="26"/>
  <c r="H112" i="26" s="1"/>
  <c r="E113" i="26"/>
  <c r="H113" i="26" s="1"/>
  <c r="E119" i="26"/>
  <c r="H119" i="26" s="1"/>
  <c r="E120" i="26"/>
  <c r="H120" i="26" s="1"/>
  <c r="E121" i="26"/>
  <c r="E127" i="26"/>
  <c r="H127" i="26" s="1"/>
  <c r="E128" i="26"/>
  <c r="H128" i="26" s="1"/>
  <c r="E129" i="26"/>
  <c r="H129" i="26" s="1"/>
  <c r="E137" i="26"/>
  <c r="H137" i="26" s="1"/>
  <c r="E143" i="26"/>
  <c r="E144" i="26"/>
  <c r="H144" i="26" s="1"/>
  <c r="E145" i="26"/>
  <c r="H145" i="26" s="1"/>
  <c r="E82" i="26"/>
  <c r="E98" i="26"/>
  <c r="E134" i="26"/>
  <c r="H134" i="26" s="1"/>
  <c r="E86" i="26"/>
  <c r="H86" i="26" s="1"/>
  <c r="E102" i="26"/>
  <c r="H102" i="26" s="1"/>
  <c r="E118" i="26"/>
  <c r="H118" i="26" s="1"/>
  <c r="E142" i="26"/>
  <c r="H142" i="26" s="1"/>
  <c r="E74" i="26"/>
  <c r="E90" i="26"/>
  <c r="H90" i="26" s="1"/>
  <c r="E122" i="26"/>
  <c r="H122" i="26" s="1"/>
  <c r="E126" i="26"/>
  <c r="H126" i="26" s="1"/>
  <c r="E94" i="26"/>
  <c r="E130" i="26"/>
  <c r="E74" i="30"/>
  <c r="H74" i="30" s="1"/>
  <c r="E82" i="30"/>
  <c r="H82" i="30" s="1"/>
  <c r="E98" i="30"/>
  <c r="E83" i="30"/>
  <c r="H83" i="30" s="1"/>
  <c r="E85" i="30"/>
  <c r="H85" i="30" s="1"/>
  <c r="E93" i="30"/>
  <c r="H93" i="30" s="1"/>
  <c r="E99" i="30"/>
  <c r="H99" i="30" s="1"/>
  <c r="E101" i="30"/>
  <c r="H101" i="30" s="1"/>
  <c r="E115" i="30"/>
  <c r="H115" i="30" s="1"/>
  <c r="E116" i="30"/>
  <c r="E117" i="30"/>
  <c r="H117" i="30" s="1"/>
  <c r="E86" i="30"/>
  <c r="H86" i="30" s="1"/>
  <c r="E110" i="30"/>
  <c r="H110" i="30" s="1"/>
  <c r="E118" i="30"/>
  <c r="E134" i="30"/>
  <c r="H134" i="30" s="1"/>
  <c r="E73" i="30"/>
  <c r="H73" i="30" s="1"/>
  <c r="E88" i="30"/>
  <c r="E104" i="30"/>
  <c r="H104" i="30" s="1"/>
  <c r="E105" i="30"/>
  <c r="E112" i="30"/>
  <c r="E120" i="30"/>
  <c r="E113" i="30"/>
  <c r="H113" i="30" s="1"/>
  <c r="E121" i="30"/>
  <c r="H121" i="30" s="1"/>
  <c r="E129" i="30"/>
  <c r="H129" i="30" s="1"/>
  <c r="E72" i="30"/>
  <c r="H72" i="30" s="1"/>
  <c r="E103" i="30"/>
  <c r="H103" i="30" s="1"/>
  <c r="E71" i="18"/>
  <c r="E71" i="22"/>
  <c r="E71" i="26"/>
  <c r="H71" i="26" s="1"/>
  <c r="E71" i="30"/>
  <c r="E139" i="34"/>
  <c r="H139" i="34" s="1"/>
  <c r="E118" i="34"/>
  <c r="H118" i="34" s="1"/>
  <c r="E86" i="34"/>
  <c r="E82" i="34"/>
  <c r="E74" i="34"/>
  <c r="H74" i="34" s="1"/>
  <c r="E132" i="1"/>
  <c r="E125" i="1"/>
  <c r="E123" i="1"/>
  <c r="H123" i="1" s="1"/>
  <c r="E119" i="1"/>
  <c r="H119" i="1" s="1"/>
  <c r="E115" i="1"/>
  <c r="H115" i="1" s="1"/>
  <c r="E102" i="1"/>
  <c r="H102" i="1"/>
  <c r="E94" i="1"/>
  <c r="E88" i="1"/>
  <c r="E144" i="3"/>
  <c r="H144" i="3" s="1"/>
  <c r="E143" i="3"/>
  <c r="E142" i="3"/>
  <c r="E140" i="3"/>
  <c r="H140" i="3" s="1"/>
  <c r="E139" i="3"/>
  <c r="E137" i="3"/>
  <c r="H137" i="3" s="1"/>
  <c r="E134" i="3"/>
  <c r="E132" i="3"/>
  <c r="H132" i="3" s="1"/>
  <c r="E131" i="3"/>
  <c r="E130" i="3"/>
  <c r="H130" i="3" s="1"/>
  <c r="E128" i="3"/>
  <c r="E127" i="3"/>
  <c r="E126" i="3"/>
  <c r="H126" i="3" s="1"/>
  <c r="E125" i="3"/>
  <c r="E124" i="3"/>
  <c r="H124" i="3" s="1"/>
  <c r="E123" i="3"/>
  <c r="E121" i="3"/>
  <c r="E120" i="3"/>
  <c r="E119" i="3"/>
  <c r="E118" i="3"/>
  <c r="E116" i="3"/>
  <c r="E115" i="3"/>
  <c r="E113" i="3"/>
  <c r="E112" i="3"/>
  <c r="E111" i="3"/>
  <c r="H111" i="3"/>
  <c r="E107" i="3"/>
  <c r="E104" i="3"/>
  <c r="E103" i="3"/>
  <c r="H103" i="3" s="1"/>
  <c r="E102" i="3"/>
  <c r="H102" i="3" s="1"/>
  <c r="E101" i="3"/>
  <c r="E100" i="3"/>
  <c r="H100" i="3" s="1"/>
  <c r="E99" i="3"/>
  <c r="H99" i="3" s="1"/>
  <c r="E98" i="3"/>
  <c r="H98" i="3" s="1"/>
  <c r="E97" i="3"/>
  <c r="H97" i="3" s="1"/>
  <c r="E94" i="3"/>
  <c r="E93" i="3"/>
  <c r="H93" i="3" s="1"/>
  <c r="E92" i="3"/>
  <c r="E91" i="3"/>
  <c r="E88" i="3"/>
  <c r="E87" i="3"/>
  <c r="E86" i="3"/>
  <c r="H86" i="3" s="1"/>
  <c r="E85" i="3"/>
  <c r="E84" i="3"/>
  <c r="E83" i="3"/>
  <c r="H83" i="3" s="1"/>
  <c r="E82" i="3"/>
  <c r="E81" i="3"/>
  <c r="E80" i="3"/>
  <c r="H80" i="3" s="1"/>
  <c r="E76" i="3"/>
  <c r="H76" i="3" s="1"/>
  <c r="E75" i="3"/>
  <c r="E74" i="3"/>
  <c r="H74" i="3" s="1"/>
  <c r="E73" i="3"/>
  <c r="E142" i="4"/>
  <c r="H142" i="4"/>
  <c r="E137" i="4"/>
  <c r="E125" i="4"/>
  <c r="E121" i="4"/>
  <c r="H121" i="4" s="1"/>
  <c r="E113" i="4"/>
  <c r="H113" i="4" s="1"/>
  <c r="E109" i="4"/>
  <c r="H105" i="4"/>
  <c r="E101" i="4"/>
  <c r="H97" i="4"/>
  <c r="E93" i="4"/>
  <c r="H93" i="4" s="1"/>
  <c r="E85" i="4"/>
  <c r="H85" i="4" s="1"/>
  <c r="E73" i="4"/>
  <c r="E143" i="5"/>
  <c r="E139" i="5"/>
  <c r="H139" i="5" s="1"/>
  <c r="E135" i="5"/>
  <c r="E131" i="5"/>
  <c r="H131" i="5" s="1"/>
  <c r="E127" i="5"/>
  <c r="E123" i="5"/>
  <c r="H123" i="5" s="1"/>
  <c r="E119" i="5"/>
  <c r="H119" i="5" s="1"/>
  <c r="E115" i="5"/>
  <c r="E111" i="5"/>
  <c r="H111" i="5" s="1"/>
  <c r="E107" i="5"/>
  <c r="H107" i="5" s="1"/>
  <c r="E103" i="5"/>
  <c r="H103" i="5" s="1"/>
  <c r="E99" i="5"/>
  <c r="E91" i="5"/>
  <c r="H91" i="5" s="1"/>
  <c r="E87" i="5"/>
  <c r="E83" i="5"/>
  <c r="E72" i="7"/>
  <c r="H72" i="7" s="1"/>
  <c r="E84" i="7"/>
  <c r="H84" i="7" s="1"/>
  <c r="E108" i="7"/>
  <c r="H108" i="7" s="1"/>
  <c r="E82" i="7"/>
  <c r="E94" i="7"/>
  <c r="H94" i="7" s="1"/>
  <c r="E102" i="7"/>
  <c r="H102" i="7" s="1"/>
  <c r="E110" i="7"/>
  <c r="H110" i="7" s="1"/>
  <c r="E114" i="7"/>
  <c r="E73" i="7"/>
  <c r="H73" i="7" s="1"/>
  <c r="E129" i="7"/>
  <c r="E141" i="7"/>
  <c r="E83" i="7"/>
  <c r="E109" i="7"/>
  <c r="E138" i="7"/>
  <c r="H138" i="7" s="1"/>
  <c r="E95" i="7"/>
  <c r="E101" i="7"/>
  <c r="H101" i="7" s="1"/>
  <c r="E115" i="7"/>
  <c r="H115" i="7" s="1"/>
  <c r="E123" i="7"/>
  <c r="E139" i="7"/>
  <c r="E113" i="7"/>
  <c r="H113" i="7" s="1"/>
  <c r="E120" i="7"/>
  <c r="E132" i="7"/>
  <c r="E144" i="7"/>
  <c r="H144" i="7" s="1"/>
  <c r="E87" i="11"/>
  <c r="H87" i="11" s="1"/>
  <c r="E95" i="11"/>
  <c r="E103" i="11"/>
  <c r="H103" i="11" s="1"/>
  <c r="E111" i="11"/>
  <c r="E119" i="11"/>
  <c r="H119" i="11" s="1"/>
  <c r="E127" i="11"/>
  <c r="E83" i="11"/>
  <c r="E99" i="11"/>
  <c r="H99" i="11" s="1"/>
  <c r="E107" i="11"/>
  <c r="H107" i="11" s="1"/>
  <c r="E115" i="11"/>
  <c r="E123" i="11"/>
  <c r="H123" i="11" s="1"/>
  <c r="E131" i="11"/>
  <c r="E139" i="11"/>
  <c r="E77" i="11"/>
  <c r="H77" i="11" s="1"/>
  <c r="E85" i="11"/>
  <c r="E86" i="11"/>
  <c r="E92" i="11"/>
  <c r="E93" i="11"/>
  <c r="E94" i="11"/>
  <c r="H94" i="11" s="1"/>
  <c r="E100" i="11"/>
  <c r="H100" i="11" s="1"/>
  <c r="E101" i="11"/>
  <c r="E102" i="11"/>
  <c r="E108" i="11"/>
  <c r="E109" i="11"/>
  <c r="E110" i="11"/>
  <c r="H110" i="11" s="1"/>
  <c r="E116" i="11"/>
  <c r="H116" i="11" s="1"/>
  <c r="E117" i="11"/>
  <c r="H117" i="11" s="1"/>
  <c r="E118" i="11"/>
  <c r="E72" i="11"/>
  <c r="H72" i="11" s="1"/>
  <c r="E113" i="11"/>
  <c r="H113" i="11" s="1"/>
  <c r="E120" i="11"/>
  <c r="H120" i="11" s="1"/>
  <c r="E130" i="11"/>
  <c r="E137" i="11"/>
  <c r="E140" i="11"/>
  <c r="H140" i="11" s="1"/>
  <c r="E73" i="11"/>
  <c r="H73" i="11" s="1"/>
  <c r="E80" i="11"/>
  <c r="E88" i="11"/>
  <c r="E121" i="11"/>
  <c r="E134" i="11"/>
  <c r="H134" i="11" s="1"/>
  <c r="E145" i="11"/>
  <c r="H145" i="11" s="1"/>
  <c r="E74" i="11"/>
  <c r="E81" i="11"/>
  <c r="H81" i="11" s="1"/>
  <c r="E97" i="11"/>
  <c r="H97" i="11" s="1"/>
  <c r="E104" i="11"/>
  <c r="E125" i="11"/>
  <c r="E128" i="11"/>
  <c r="E142" i="11"/>
  <c r="H142" i="11"/>
  <c r="E82" i="11"/>
  <c r="E98" i="11"/>
  <c r="E112" i="11"/>
  <c r="E126" i="11"/>
  <c r="H126" i="11" s="1"/>
  <c r="E129" i="11"/>
  <c r="H129" i="11" s="1"/>
  <c r="E73" i="16"/>
  <c r="H73" i="16" s="1"/>
  <c r="E72" i="16"/>
  <c r="E113" i="16"/>
  <c r="H113" i="16" s="1"/>
  <c r="E121" i="16"/>
  <c r="H121" i="16" s="1"/>
  <c r="E137" i="16"/>
  <c r="E82" i="16"/>
  <c r="H82" i="16" s="1"/>
  <c r="E83" i="16"/>
  <c r="H83" i="16" s="1"/>
  <c r="E84" i="16"/>
  <c r="E90" i="16"/>
  <c r="H90" i="16" s="1"/>
  <c r="E92" i="16"/>
  <c r="H92" i="16" s="1"/>
  <c r="E98" i="16"/>
  <c r="H98" i="16" s="1"/>
  <c r="E99" i="16"/>
  <c r="E115" i="16"/>
  <c r="H115" i="16" s="1"/>
  <c r="E116" i="16"/>
  <c r="E123" i="16"/>
  <c r="H123" i="16" s="1"/>
  <c r="E85" i="16"/>
  <c r="H85" i="16" s="1"/>
  <c r="E93" i="16"/>
  <c r="E125" i="16"/>
  <c r="H125" i="16" s="1"/>
  <c r="E74" i="16"/>
  <c r="H74" i="16" s="1"/>
  <c r="E80" i="16"/>
  <c r="E86" i="16"/>
  <c r="E88" i="16"/>
  <c r="E94" i="16"/>
  <c r="H94" i="16" s="1"/>
  <c r="E102" i="16"/>
  <c r="H102" i="16" s="1"/>
  <c r="E104" i="16"/>
  <c r="H104" i="16" s="1"/>
  <c r="E111" i="16"/>
  <c r="E112" i="16"/>
  <c r="H112" i="16" s="1"/>
  <c r="E118" i="16"/>
  <c r="H118" i="16" s="1"/>
  <c r="E119" i="16"/>
  <c r="E120" i="16"/>
  <c r="H120" i="16" s="1"/>
  <c r="E127" i="16"/>
  <c r="H127" i="16" s="1"/>
  <c r="E72" i="21"/>
  <c r="H72" i="21" s="1"/>
  <c r="E73" i="21"/>
  <c r="E74" i="21"/>
  <c r="H74" i="21" s="1"/>
  <c r="E76" i="21"/>
  <c r="H76" i="21" s="1"/>
  <c r="E77" i="21"/>
  <c r="H77" i="21" s="1"/>
  <c r="E78" i="21"/>
  <c r="H78" i="21"/>
  <c r="E80" i="21"/>
  <c r="E82" i="21"/>
  <c r="H82" i="21" s="1"/>
  <c r="E83" i="21"/>
  <c r="H83" i="21" s="1"/>
  <c r="E84" i="21"/>
  <c r="E85" i="21"/>
  <c r="H85" i="21" s="1"/>
  <c r="E86" i="21"/>
  <c r="H86" i="21" s="1"/>
  <c r="E88" i="21"/>
  <c r="H88" i="21" s="1"/>
  <c r="E90" i="21"/>
  <c r="H90" i="21" s="1"/>
  <c r="E92" i="21"/>
  <c r="H92" i="21" s="1"/>
  <c r="E93" i="21"/>
  <c r="H93" i="21" s="1"/>
  <c r="E94" i="21"/>
  <c r="H94" i="21" s="1"/>
  <c r="E97" i="21"/>
  <c r="H97" i="21" s="1"/>
  <c r="E98" i="21"/>
  <c r="H98" i="21" s="1"/>
  <c r="E99" i="21"/>
  <c r="H99" i="21" s="1"/>
  <c r="E100" i="21"/>
  <c r="H100" i="21" s="1"/>
  <c r="E101" i="21"/>
  <c r="H101" i="21" s="1"/>
  <c r="E102" i="21"/>
  <c r="H102" i="21" s="1"/>
  <c r="E103" i="21"/>
  <c r="H103" i="21" s="1"/>
  <c r="E104" i="21"/>
  <c r="H104" i="21" s="1"/>
  <c r="E105" i="21"/>
  <c r="H105" i="21" s="1"/>
  <c r="E107" i="21"/>
  <c r="H107" i="21" s="1"/>
  <c r="E108" i="21"/>
  <c r="H108" i="21" s="1"/>
  <c r="E109" i="21"/>
  <c r="H109" i="21" s="1"/>
  <c r="E110" i="21"/>
  <c r="E111" i="21"/>
  <c r="H111" i="21" s="1"/>
  <c r="E112" i="21"/>
  <c r="E113" i="21"/>
  <c r="H113" i="21" s="1"/>
  <c r="E115" i="21"/>
  <c r="H115" i="21" s="1"/>
  <c r="E116" i="21"/>
  <c r="E118" i="21"/>
  <c r="H118" i="21" s="1"/>
  <c r="E119" i="21"/>
  <c r="H119" i="21" s="1"/>
  <c r="E120" i="21"/>
  <c r="H120" i="21" s="1"/>
  <c r="E121" i="21"/>
  <c r="H121" i="21" s="1"/>
  <c r="E122" i="21"/>
  <c r="H122" i="21" s="1"/>
  <c r="E123" i="21"/>
  <c r="H123" i="21" s="1"/>
  <c r="E124" i="21"/>
  <c r="H124" i="21" s="1"/>
  <c r="E125" i="21"/>
  <c r="H125" i="21" s="1"/>
  <c r="E127" i="21"/>
  <c r="E128" i="21"/>
  <c r="H128" i="21" s="1"/>
  <c r="E129" i="21"/>
  <c r="H129" i="21" s="1"/>
  <c r="E130" i="21"/>
  <c r="H130" i="21" s="1"/>
  <c r="E131" i="21"/>
  <c r="H131" i="21" s="1"/>
  <c r="E134" i="21"/>
  <c r="H134" i="21" s="1"/>
  <c r="E137" i="21"/>
  <c r="H137" i="21" s="1"/>
  <c r="E139" i="21"/>
  <c r="H139" i="21" s="1"/>
  <c r="E142" i="21"/>
  <c r="E143" i="21"/>
  <c r="H143" i="21" s="1"/>
  <c r="E144" i="21"/>
  <c r="H144" i="21" s="1"/>
  <c r="E145" i="21"/>
  <c r="H145" i="21" s="1"/>
  <c r="E73" i="25"/>
  <c r="H73" i="25" s="1"/>
  <c r="E74" i="25"/>
  <c r="H74" i="25" s="1"/>
  <c r="E75" i="25"/>
  <c r="E81" i="25"/>
  <c r="E82" i="25"/>
  <c r="H82" i="25" s="1"/>
  <c r="E83" i="25"/>
  <c r="H83" i="25" s="1"/>
  <c r="E97" i="25"/>
  <c r="H97" i="25" s="1"/>
  <c r="E98" i="25"/>
  <c r="E99" i="25"/>
  <c r="H99" i="25" s="1"/>
  <c r="E107" i="25"/>
  <c r="H107" i="25" s="1"/>
  <c r="E113" i="25"/>
  <c r="H113" i="25" s="1"/>
  <c r="E115" i="25"/>
  <c r="E121" i="25"/>
  <c r="H121" i="25" s="1"/>
  <c r="E122" i="25"/>
  <c r="H122" i="25" s="1"/>
  <c r="E123" i="25"/>
  <c r="H123" i="25" s="1"/>
  <c r="E129" i="25"/>
  <c r="E130" i="25"/>
  <c r="H130" i="25" s="1"/>
  <c r="E131" i="25"/>
  <c r="H131" i="25" s="1"/>
  <c r="E137" i="25"/>
  <c r="H137" i="25" s="1"/>
  <c r="E138" i="25"/>
  <c r="H138" i="25" s="1"/>
  <c r="E139" i="25"/>
  <c r="H139" i="25" s="1"/>
  <c r="E145" i="25"/>
  <c r="E78" i="25"/>
  <c r="H78" i="25" s="1"/>
  <c r="E85" i="25"/>
  <c r="H85" i="25" s="1"/>
  <c r="E86" i="25"/>
  <c r="H86" i="25" s="1"/>
  <c r="E87" i="25"/>
  <c r="H87" i="25" s="1"/>
  <c r="E93" i="25"/>
  <c r="H93" i="25" s="1"/>
  <c r="E94" i="25"/>
  <c r="E95" i="25"/>
  <c r="H95" i="25" s="1"/>
  <c r="E101" i="25"/>
  <c r="E102" i="25"/>
  <c r="H102" i="25" s="1"/>
  <c r="E103" i="25"/>
  <c r="H103" i="25" s="1"/>
  <c r="E110" i="25"/>
  <c r="E118" i="25"/>
  <c r="H118" i="25" s="1"/>
  <c r="E119" i="25"/>
  <c r="H119" i="25" s="1"/>
  <c r="E125" i="25"/>
  <c r="H125" i="25" s="1"/>
  <c r="E126" i="25"/>
  <c r="H126" i="25" s="1"/>
  <c r="E127" i="25"/>
  <c r="H127" i="25" s="1"/>
  <c r="E134" i="25"/>
  <c r="H134" i="25" s="1"/>
  <c r="E142" i="25"/>
  <c r="H142" i="25" s="1"/>
  <c r="E143" i="25"/>
  <c r="H143" i="25" s="1"/>
  <c r="E88" i="25"/>
  <c r="H88" i="25" s="1"/>
  <c r="E100" i="25"/>
  <c r="H100" i="25" s="1"/>
  <c r="E124" i="25"/>
  <c r="H124" i="25" s="1"/>
  <c r="E104" i="25"/>
  <c r="H104" i="25" s="1"/>
  <c r="E128" i="25"/>
  <c r="H128" i="25" s="1"/>
  <c r="E80" i="25"/>
  <c r="H80" i="25" s="1"/>
  <c r="E92" i="25"/>
  <c r="H92" i="25" s="1"/>
  <c r="E132" i="25"/>
  <c r="H132" i="25" s="1"/>
  <c r="E140" i="25"/>
  <c r="H140" i="25" s="1"/>
  <c r="E144" i="25"/>
  <c r="H144" i="25" s="1"/>
  <c r="E84" i="25"/>
  <c r="E96" i="25"/>
  <c r="H96" i="25" s="1"/>
  <c r="E112" i="25"/>
  <c r="H112" i="25" s="1"/>
  <c r="E116" i="25"/>
  <c r="H116" i="25" s="1"/>
  <c r="E120" i="25"/>
  <c r="H120" i="25" s="1"/>
  <c r="E72" i="29"/>
  <c r="E80" i="29"/>
  <c r="H80" i="29" s="1"/>
  <c r="E88" i="29"/>
  <c r="H88" i="29" s="1"/>
  <c r="E104" i="29"/>
  <c r="E73" i="29"/>
  <c r="H73" i="29" s="1"/>
  <c r="E74" i="29"/>
  <c r="H74" i="29" s="1"/>
  <c r="E75" i="29"/>
  <c r="E81" i="29"/>
  <c r="H81" i="29" s="1"/>
  <c r="E82" i="29"/>
  <c r="E83" i="29"/>
  <c r="H83" i="29" s="1"/>
  <c r="E89" i="29"/>
  <c r="H89" i="29" s="1"/>
  <c r="E90" i="29"/>
  <c r="H90" i="29" s="1"/>
  <c r="E97" i="29"/>
  <c r="H97" i="29" s="1"/>
  <c r="E98" i="29"/>
  <c r="H98" i="29" s="1"/>
  <c r="E99" i="29"/>
  <c r="E105" i="29"/>
  <c r="H105" i="29" s="1"/>
  <c r="E106" i="29"/>
  <c r="E107" i="29"/>
  <c r="H107" i="29" s="1"/>
  <c r="E108" i="29"/>
  <c r="H108" i="29" s="1"/>
  <c r="E109" i="29"/>
  <c r="H109" i="29" s="1"/>
  <c r="E110" i="29"/>
  <c r="H110" i="29"/>
  <c r="E111" i="29"/>
  <c r="E112" i="29"/>
  <c r="H112" i="29" s="1"/>
  <c r="E113" i="29"/>
  <c r="H113" i="29" s="1"/>
  <c r="E115" i="29"/>
  <c r="H115" i="29" s="1"/>
  <c r="E116" i="29"/>
  <c r="H116" i="29" s="1"/>
  <c r="E117" i="29"/>
  <c r="H117" i="29" s="1"/>
  <c r="E118" i="29"/>
  <c r="H118" i="29" s="1"/>
  <c r="E119" i="29"/>
  <c r="H119" i="29" s="1"/>
  <c r="E120" i="29"/>
  <c r="H120" i="29" s="1"/>
  <c r="E121" i="29"/>
  <c r="H121" i="29" s="1"/>
  <c r="E122" i="29"/>
  <c r="H122" i="29" s="1"/>
  <c r="E123" i="29"/>
  <c r="E124" i="29"/>
  <c r="H124" i="29" s="1"/>
  <c r="E125" i="29"/>
  <c r="H125" i="29" s="1"/>
  <c r="E127" i="29"/>
  <c r="H127" i="29" s="1"/>
  <c r="E128" i="29"/>
  <c r="H128" i="29" s="1"/>
  <c r="E129" i="29"/>
  <c r="H129" i="29" s="1"/>
  <c r="E130" i="29"/>
  <c r="H130" i="29" s="1"/>
  <c r="E131" i="29"/>
  <c r="H131" i="29" s="1"/>
  <c r="E132" i="29"/>
  <c r="E134" i="29"/>
  <c r="H134" i="29" s="1"/>
  <c r="E137" i="29"/>
  <c r="H137" i="29" s="1"/>
  <c r="E138" i="29"/>
  <c r="H138" i="29" s="1"/>
  <c r="E139" i="29"/>
  <c r="H139" i="29" s="1"/>
  <c r="E140" i="29"/>
  <c r="H140" i="29" s="1"/>
  <c r="E141" i="29"/>
  <c r="H141" i="29" s="1"/>
  <c r="E142" i="29"/>
  <c r="H142" i="29" s="1"/>
  <c r="E143" i="29"/>
  <c r="H143" i="29" s="1"/>
  <c r="E144" i="29"/>
  <c r="H144" i="29" s="1"/>
  <c r="E145" i="29"/>
  <c r="H145" i="29" s="1"/>
  <c r="E76" i="29"/>
  <c r="H76" i="29" s="1"/>
  <c r="E84" i="29"/>
  <c r="H84" i="29" s="1"/>
  <c r="E92" i="29"/>
  <c r="H92" i="29" s="1"/>
  <c r="E100" i="29"/>
  <c r="H100" i="29" s="1"/>
  <c r="E86" i="29"/>
  <c r="H86" i="29" s="1"/>
  <c r="E94" i="29"/>
  <c r="H94" i="29" s="1"/>
  <c r="E102" i="29"/>
  <c r="E87" i="29"/>
  <c r="H87" i="29" s="1"/>
  <c r="E95" i="29"/>
  <c r="E103" i="29"/>
  <c r="H103" i="29" s="1"/>
  <c r="E77" i="29"/>
  <c r="H77" i="29" s="1"/>
  <c r="E85" i="29"/>
  <c r="E93" i="29"/>
  <c r="E101" i="29"/>
  <c r="H101" i="29" s="1"/>
  <c r="E70" i="4"/>
  <c r="E70" i="8"/>
  <c r="E70" i="12"/>
  <c r="E70" i="17"/>
  <c r="E70" i="18"/>
  <c r="E70" i="22"/>
  <c r="E70" i="26"/>
  <c r="E70" i="30"/>
  <c r="E71" i="5"/>
  <c r="E71" i="9"/>
  <c r="H71" i="9" s="1"/>
  <c r="E71" i="13"/>
  <c r="E71" i="17"/>
  <c r="E71" i="21"/>
  <c r="E71" i="25"/>
  <c r="H71" i="25" s="1"/>
  <c r="E71" i="29"/>
  <c r="H71" i="29" s="1"/>
  <c r="E120" i="4"/>
  <c r="H120" i="4" s="1"/>
  <c r="E116" i="4"/>
  <c r="E112" i="4"/>
  <c r="E108" i="4"/>
  <c r="E104" i="4"/>
  <c r="E100" i="4"/>
  <c r="H100" i="4" s="1"/>
  <c r="E92" i="4"/>
  <c r="E88" i="4"/>
  <c r="E84" i="4"/>
  <c r="E80" i="4"/>
  <c r="E72" i="4"/>
  <c r="H72" i="4" s="1"/>
  <c r="E142" i="5"/>
  <c r="H142" i="5" s="1"/>
  <c r="E138" i="5"/>
  <c r="H138" i="5" s="1"/>
  <c r="E134" i="5"/>
  <c r="E130" i="5"/>
  <c r="E126" i="5"/>
  <c r="H126" i="5" s="1"/>
  <c r="E122" i="5"/>
  <c r="E118" i="5"/>
  <c r="E110" i="5"/>
  <c r="H110" i="5" s="1"/>
  <c r="E106" i="5"/>
  <c r="H106" i="5" s="1"/>
  <c r="E102" i="5"/>
  <c r="E98" i="5"/>
  <c r="E94" i="5"/>
  <c r="H94" i="5" s="1"/>
  <c r="E90" i="5"/>
  <c r="E86" i="5"/>
  <c r="E82" i="5"/>
  <c r="H82" i="5" s="1"/>
  <c r="E102" i="32"/>
  <c r="H102" i="32" s="1"/>
  <c r="E118" i="32"/>
  <c r="E103" i="32"/>
  <c r="H103" i="32" s="1"/>
  <c r="E104" i="32"/>
  <c r="E120" i="32"/>
  <c r="H120" i="32" s="1"/>
  <c r="E129" i="32"/>
  <c r="H129" i="32" s="1"/>
  <c r="E74" i="32"/>
  <c r="H74" i="32" s="1"/>
  <c r="E82" i="32"/>
  <c r="H82" i="32" s="1"/>
  <c r="E138" i="32"/>
  <c r="H138" i="32" s="1"/>
  <c r="E85" i="32"/>
  <c r="H85" i="32" s="1"/>
  <c r="E93" i="32"/>
  <c r="H93" i="32" s="1"/>
  <c r="E99" i="32"/>
  <c r="H99" i="32" s="1"/>
  <c r="E107" i="32"/>
  <c r="H107" i="32" s="1"/>
  <c r="E115" i="32"/>
  <c r="H115" i="32" s="1"/>
  <c r="E131" i="32"/>
  <c r="H131" i="32" s="1"/>
  <c r="E139" i="32"/>
  <c r="H139" i="32" s="1"/>
  <c r="E139" i="4"/>
  <c r="H139" i="4" s="1"/>
  <c r="E131" i="4"/>
  <c r="H131" i="4" s="1"/>
  <c r="E127" i="4"/>
  <c r="E123" i="4"/>
  <c r="E119" i="4"/>
  <c r="E115" i="4"/>
  <c r="E107" i="4"/>
  <c r="H107" i="4" s="1"/>
  <c r="E103" i="4"/>
  <c r="E99" i="4"/>
  <c r="E95" i="4"/>
  <c r="E145" i="5"/>
  <c r="H145" i="5" s="1"/>
  <c r="E137" i="5"/>
  <c r="E129" i="5"/>
  <c r="H129" i="5" s="1"/>
  <c r="E125" i="5"/>
  <c r="E121" i="5"/>
  <c r="E113" i="5"/>
  <c r="H113" i="5" s="1"/>
  <c r="E109" i="5"/>
  <c r="H109" i="5" s="1"/>
  <c r="H105" i="5"/>
  <c r="E101" i="5"/>
  <c r="E97" i="5"/>
  <c r="H97" i="5" s="1"/>
  <c r="E93" i="5"/>
  <c r="E89" i="5"/>
  <c r="E85" i="5"/>
  <c r="H85" i="5" s="1"/>
  <c r="H136" i="6"/>
  <c r="H129" i="6"/>
  <c r="H86" i="6"/>
  <c r="H132" i="11"/>
  <c r="H145" i="17"/>
  <c r="H120" i="17"/>
  <c r="H79" i="18"/>
  <c r="H97" i="17"/>
  <c r="H96" i="19"/>
  <c r="H105" i="19"/>
  <c r="H133" i="29"/>
  <c r="H132" i="30"/>
  <c r="E50" i="30"/>
  <c r="H50" i="30" s="1"/>
  <c r="E49" i="2"/>
  <c r="E46" i="2"/>
  <c r="E41" i="2"/>
  <c r="E60" i="4"/>
  <c r="H60" i="4" s="1"/>
  <c r="E62" i="6"/>
  <c r="E50" i="6"/>
  <c r="H50" i="6" s="1"/>
  <c r="E54" i="17"/>
  <c r="H54" i="17" s="1"/>
  <c r="H33" i="11"/>
  <c r="E34" i="11"/>
  <c r="E37" i="11"/>
  <c r="H37" i="11" s="1"/>
  <c r="E38" i="11"/>
  <c r="H38" i="11" s="1"/>
  <c r="E39" i="11"/>
  <c r="E41" i="11"/>
  <c r="H41" i="11" s="1"/>
  <c r="E42" i="11"/>
  <c r="E43" i="11"/>
  <c r="H43" i="11" s="1"/>
  <c r="E45" i="11"/>
  <c r="H45" i="11" s="1"/>
  <c r="E47" i="11"/>
  <c r="E48" i="11"/>
  <c r="H48" i="11" s="1"/>
  <c r="E49" i="11"/>
  <c r="H49" i="11" s="1"/>
  <c r="E50" i="11"/>
  <c r="E58" i="11"/>
  <c r="E60" i="11"/>
  <c r="E61" i="11"/>
  <c r="H61" i="11" s="1"/>
  <c r="E64" i="11"/>
  <c r="H64" i="11" s="1"/>
  <c r="E40" i="18"/>
  <c r="H40" i="18" s="1"/>
  <c r="E48" i="18"/>
  <c r="H48" i="18" s="1"/>
  <c r="E56" i="18"/>
  <c r="H56" i="18" s="1"/>
  <c r="E64" i="18"/>
  <c r="E34" i="18"/>
  <c r="H34" i="18" s="1"/>
  <c r="E41" i="18"/>
  <c r="E42" i="18"/>
  <c r="H42" i="18" s="1"/>
  <c r="E43" i="18"/>
  <c r="E50" i="18"/>
  <c r="E51" i="18"/>
  <c r="E58" i="18"/>
  <c r="H58" i="18" s="1"/>
  <c r="E36" i="18"/>
  <c r="H36" i="18" s="1"/>
  <c r="E52" i="18"/>
  <c r="E60" i="18"/>
  <c r="H60" i="18" s="1"/>
  <c r="E37" i="18"/>
  <c r="H37" i="18" s="1"/>
  <c r="E38" i="18"/>
  <c r="H38" i="18" s="1"/>
  <c r="E39" i="18"/>
  <c r="E45" i="18"/>
  <c r="E46" i="18"/>
  <c r="E47" i="18"/>
  <c r="H47" i="18" s="1"/>
  <c r="E53" i="18"/>
  <c r="H53" i="18" s="1"/>
  <c r="E61" i="18"/>
  <c r="E62" i="18"/>
  <c r="H62" i="18" s="1"/>
  <c r="E63" i="18"/>
  <c r="H63" i="18" s="1"/>
  <c r="E48" i="20"/>
  <c r="E64" i="20"/>
  <c r="H33" i="28"/>
  <c r="E39" i="28"/>
  <c r="H39" i="28" s="1"/>
  <c r="E40" i="28"/>
  <c r="E41" i="28"/>
  <c r="E47" i="28"/>
  <c r="E48" i="28"/>
  <c r="H48" i="28" s="1"/>
  <c r="E49" i="28"/>
  <c r="H49" i="28" s="1"/>
  <c r="E56" i="28"/>
  <c r="E57" i="28"/>
  <c r="H57" i="28" s="1"/>
  <c r="E63" i="28"/>
  <c r="H63" i="28" s="1"/>
  <c r="E64" i="28"/>
  <c r="E34" i="28"/>
  <c r="E42" i="28"/>
  <c r="H42" i="28" s="1"/>
  <c r="E50" i="28"/>
  <c r="E58" i="28"/>
  <c r="E35" i="28"/>
  <c r="E36" i="28"/>
  <c r="H36" i="28" s="1"/>
  <c r="E37" i="28"/>
  <c r="E43" i="28"/>
  <c r="H43" i="28" s="1"/>
  <c r="E44" i="28"/>
  <c r="E45" i="28"/>
  <c r="H45" i="28" s="1"/>
  <c r="E51" i="28"/>
  <c r="H51" i="28" s="1"/>
  <c r="E52" i="28"/>
  <c r="E53" i="28"/>
  <c r="H53" i="28" s="1"/>
  <c r="E59" i="28"/>
  <c r="E60" i="28"/>
  <c r="H60" i="28" s="1"/>
  <c r="E61" i="28"/>
  <c r="E38" i="28"/>
  <c r="E46" i="28"/>
  <c r="E54" i="28"/>
  <c r="H54" i="28" s="1"/>
  <c r="E62" i="28"/>
  <c r="E47" i="2"/>
  <c r="H47" i="2" s="1"/>
  <c r="E43" i="2"/>
  <c r="H43" i="2" s="1"/>
  <c r="E34" i="2"/>
  <c r="E52" i="4"/>
  <c r="H52" i="4" s="1"/>
  <c r="E50" i="4"/>
  <c r="H50" i="4" s="1"/>
  <c r="G18" i="30"/>
  <c r="G18" i="22"/>
  <c r="G18" i="2"/>
  <c r="E18" i="4"/>
  <c r="E18" i="30"/>
  <c r="E18" i="34"/>
  <c r="H61" i="8"/>
  <c r="H57" i="8"/>
  <c r="H53" i="8"/>
  <c r="E45" i="8"/>
  <c r="E37" i="8"/>
  <c r="H37" i="8" s="1"/>
  <c r="H33" i="8"/>
  <c r="E62" i="9"/>
  <c r="H62" i="9" s="1"/>
  <c r="E58" i="9"/>
  <c r="H58" i="9" s="1"/>
  <c r="E50" i="9"/>
  <c r="H50" i="9" s="1"/>
  <c r="E42" i="9"/>
  <c r="H38" i="9"/>
  <c r="H55" i="10"/>
  <c r="H35" i="10"/>
  <c r="E37" i="22"/>
  <c r="H37" i="22" s="1"/>
  <c r="E46" i="22"/>
  <c r="H46" i="22" s="1"/>
  <c r="E62" i="22"/>
  <c r="E63" i="22"/>
  <c r="H63" i="22" s="1"/>
  <c r="E48" i="22"/>
  <c r="E64" i="22"/>
  <c r="H33" i="22"/>
  <c r="E34" i="22"/>
  <c r="E41" i="22"/>
  <c r="E42" i="22"/>
  <c r="H42" i="22" s="1"/>
  <c r="E43" i="22"/>
  <c r="E50" i="22"/>
  <c r="E58" i="22"/>
  <c r="H58" i="22" s="1"/>
  <c r="E34" i="12"/>
  <c r="E36" i="12"/>
  <c r="H36" i="12" s="1"/>
  <c r="E37" i="12"/>
  <c r="E43" i="12"/>
  <c r="H43" i="12" s="1"/>
  <c r="E45" i="12"/>
  <c r="E48" i="12"/>
  <c r="H48" i="12" s="1"/>
  <c r="E50" i="12"/>
  <c r="H50" i="12" s="1"/>
  <c r="E52" i="12"/>
  <c r="E53" i="12"/>
  <c r="E56" i="12"/>
  <c r="H56" i="12" s="1"/>
  <c r="E57" i="12"/>
  <c r="E58" i="12"/>
  <c r="E60" i="12"/>
  <c r="H60" i="12" s="1"/>
  <c r="E61" i="12"/>
  <c r="E62" i="12"/>
  <c r="E63" i="12"/>
  <c r="H63" i="12" s="1"/>
  <c r="E48" i="15"/>
  <c r="E50" i="15"/>
  <c r="E59" i="15"/>
  <c r="H59" i="15" s="1"/>
  <c r="E57" i="23"/>
  <c r="E34" i="23"/>
  <c r="E42" i="23"/>
  <c r="E50" i="23"/>
  <c r="E51" i="23"/>
  <c r="H51" i="23" s="1"/>
  <c r="E52" i="23"/>
  <c r="E60" i="23"/>
  <c r="E37" i="23"/>
  <c r="H37" i="23" s="1"/>
  <c r="E61" i="23"/>
  <c r="H61" i="23" s="1"/>
  <c r="E47" i="23"/>
  <c r="H47" i="23" s="1"/>
  <c r="E48" i="23"/>
  <c r="H48" i="23" s="1"/>
  <c r="E64" i="23"/>
  <c r="E43" i="25"/>
  <c r="E37" i="25"/>
  <c r="E45" i="25"/>
  <c r="H45" i="25" s="1"/>
  <c r="E52" i="25"/>
  <c r="E60" i="25"/>
  <c r="H60" i="25" s="1"/>
  <c r="E62" i="25"/>
  <c r="H62" i="25" s="1"/>
  <c r="E47" i="25"/>
  <c r="E63" i="25"/>
  <c r="H63" i="25" s="1"/>
  <c r="E34" i="25"/>
  <c r="H34" i="25" s="1"/>
  <c r="E42" i="25"/>
  <c r="E48" i="25"/>
  <c r="E50" i="25"/>
  <c r="H50" i="25" s="1"/>
  <c r="E58" i="25"/>
  <c r="H58" i="25" s="1"/>
  <c r="E64" i="25"/>
  <c r="E52" i="32"/>
  <c r="H52" i="32" s="1"/>
  <c r="E53" i="32"/>
  <c r="E60" i="32"/>
  <c r="E50" i="32"/>
  <c r="E50" i="2"/>
  <c r="H50" i="2"/>
  <c r="E42" i="2"/>
  <c r="H42" i="2" s="1"/>
  <c r="E39" i="2"/>
  <c r="E36" i="2"/>
  <c r="H36" i="2" s="1"/>
  <c r="E36" i="6"/>
  <c r="G18" i="6"/>
  <c r="E18" i="33"/>
  <c r="H18" i="33" s="1"/>
  <c r="E64" i="8"/>
  <c r="H64" i="8" s="1"/>
  <c r="E60" i="8"/>
  <c r="H60" i="8" s="1"/>
  <c r="H56" i="8"/>
  <c r="E52" i="8"/>
  <c r="E48" i="8"/>
  <c r="H48" i="8" s="1"/>
  <c r="H44" i="8"/>
  <c r="H61" i="9"/>
  <c r="H57" i="9"/>
  <c r="E53" i="9"/>
  <c r="E49" i="9"/>
  <c r="H45" i="9"/>
  <c r="H37" i="9"/>
  <c r="H33" i="9"/>
  <c r="H57" i="10"/>
  <c r="H51" i="11"/>
  <c r="E34" i="14"/>
  <c r="H34" i="14" s="1"/>
  <c r="E38" i="14"/>
  <c r="E42" i="14"/>
  <c r="H42" i="14" s="1"/>
  <c r="E45" i="14"/>
  <c r="E48" i="14"/>
  <c r="E50" i="14"/>
  <c r="E53" i="14"/>
  <c r="E57" i="14"/>
  <c r="E58" i="14"/>
  <c r="H58" i="14" s="1"/>
  <c r="E60" i="14"/>
  <c r="E64" i="14"/>
  <c r="E50" i="24"/>
  <c r="E43" i="24"/>
  <c r="E52" i="24"/>
  <c r="E60" i="24"/>
  <c r="E38" i="31"/>
  <c r="H38" i="31" s="1"/>
  <c r="E39" i="31"/>
  <c r="E46" i="31"/>
  <c r="H46" i="31" s="1"/>
  <c r="E47" i="31"/>
  <c r="E48" i="31"/>
  <c r="E56" i="31"/>
  <c r="E62" i="31"/>
  <c r="H62" i="31" s="1"/>
  <c r="E63" i="31"/>
  <c r="E64" i="31"/>
  <c r="H33" i="31"/>
  <c r="E49" i="31"/>
  <c r="H49" i="31" s="1"/>
  <c r="E57" i="31"/>
  <c r="H57" i="31" s="1"/>
  <c r="E34" i="31"/>
  <c r="E35" i="31"/>
  <c r="H35" i="31" s="1"/>
  <c r="E36" i="31"/>
  <c r="H36" i="31" s="1"/>
  <c r="E42" i="31"/>
  <c r="H42" i="31" s="1"/>
  <c r="E43" i="31"/>
  <c r="E50" i="31"/>
  <c r="H50" i="31" s="1"/>
  <c r="E52" i="31"/>
  <c r="H52" i="31" s="1"/>
  <c r="E58" i="31"/>
  <c r="E59" i="31"/>
  <c r="H59" i="31" s="1"/>
  <c r="E60" i="31"/>
  <c r="E37" i="31"/>
  <c r="E45" i="31"/>
  <c r="E61" i="31"/>
  <c r="E34" i="10"/>
  <c r="E37" i="10"/>
  <c r="E39" i="10"/>
  <c r="H39" i="10" s="1"/>
  <c r="E43" i="10"/>
  <c r="E48" i="10"/>
  <c r="H48" i="10" s="1"/>
  <c r="E49" i="10"/>
  <c r="E50" i="10"/>
  <c r="E51" i="10"/>
  <c r="H51" i="10" s="1"/>
  <c r="E52" i="10"/>
  <c r="E56" i="10"/>
  <c r="H56" i="10" s="1"/>
  <c r="E58" i="10"/>
  <c r="H58" i="10" s="1"/>
  <c r="E59" i="10"/>
  <c r="E60" i="10"/>
  <c r="H60" i="10" s="1"/>
  <c r="E34" i="13"/>
  <c r="H34" i="13" s="1"/>
  <c r="E37" i="13"/>
  <c r="H37" i="13" s="1"/>
  <c r="E39" i="13"/>
  <c r="E42" i="13"/>
  <c r="H42" i="13" s="1"/>
  <c r="E43" i="13"/>
  <c r="E45" i="13"/>
  <c r="E46" i="13"/>
  <c r="H46" i="13" s="1"/>
  <c r="E47" i="13"/>
  <c r="H47" i="13" s="1"/>
  <c r="E48" i="13"/>
  <c r="H48" i="13" s="1"/>
  <c r="E49" i="13"/>
  <c r="H49" i="13" s="1"/>
  <c r="E50" i="13"/>
  <c r="H50" i="13" s="1"/>
  <c r="E52" i="13"/>
  <c r="E58" i="13"/>
  <c r="H58" i="13" s="1"/>
  <c r="E59" i="13"/>
  <c r="E60" i="13"/>
  <c r="E61" i="13"/>
  <c r="H61" i="13" s="1"/>
  <c r="E63" i="13"/>
  <c r="E64" i="13"/>
  <c r="E34" i="16"/>
  <c r="E37" i="16"/>
  <c r="H37" i="16" s="1"/>
  <c r="E48" i="16"/>
  <c r="E50" i="16"/>
  <c r="H50" i="16" s="1"/>
  <c r="E52" i="16"/>
  <c r="H52" i="16" s="1"/>
  <c r="E60" i="16"/>
  <c r="E62" i="16"/>
  <c r="E64" i="16"/>
  <c r="E37" i="19"/>
  <c r="H37" i="19" s="1"/>
  <c r="E61" i="19"/>
  <c r="H61" i="19" s="1"/>
  <c r="E38" i="19"/>
  <c r="H38" i="19" s="1"/>
  <c r="E48" i="19"/>
  <c r="E64" i="19"/>
  <c r="H64" i="19" s="1"/>
  <c r="E49" i="19"/>
  <c r="H49" i="19"/>
  <c r="E36" i="19"/>
  <c r="E42" i="19"/>
  <c r="H42" i="19" s="1"/>
  <c r="E43" i="19"/>
  <c r="E50" i="19"/>
  <c r="H50" i="19" s="1"/>
  <c r="E52" i="19"/>
  <c r="H52" i="19" s="1"/>
  <c r="E58" i="19"/>
  <c r="E59" i="19"/>
  <c r="H59" i="19" s="1"/>
  <c r="E60" i="19"/>
  <c r="H60" i="19" s="1"/>
  <c r="E34" i="21"/>
  <c r="E42" i="21"/>
  <c r="H42" i="21" s="1"/>
  <c r="E48" i="21"/>
  <c r="H48" i="21" s="1"/>
  <c r="E50" i="21"/>
  <c r="E58" i="21"/>
  <c r="H58" i="21" s="1"/>
  <c r="E37" i="21"/>
  <c r="E52" i="21"/>
  <c r="H52" i="21" s="1"/>
  <c r="E60" i="21"/>
  <c r="H60" i="21" s="1"/>
  <c r="E34" i="26"/>
  <c r="H34" i="26" s="1"/>
  <c r="E39" i="26"/>
  <c r="E48" i="26"/>
  <c r="H48" i="26" s="1"/>
  <c r="E56" i="26"/>
  <c r="E64" i="26"/>
  <c r="E42" i="26"/>
  <c r="H42" i="26" s="1"/>
  <c r="E43" i="26"/>
  <c r="E49" i="26"/>
  <c r="E50" i="26"/>
  <c r="E51" i="26"/>
  <c r="H51" i="26" s="1"/>
  <c r="E58" i="26"/>
  <c r="H58" i="26" s="1"/>
  <c r="E52" i="26"/>
  <c r="H52" i="26" s="1"/>
  <c r="E60" i="26"/>
  <c r="H60" i="26" s="1"/>
  <c r="E47" i="26"/>
  <c r="E61" i="26"/>
  <c r="H61" i="26" s="1"/>
  <c r="E62" i="26"/>
  <c r="H62" i="26" s="1"/>
  <c r="E63" i="26"/>
  <c r="H63" i="26"/>
  <c r="E34" i="27"/>
  <c r="H34" i="27" s="1"/>
  <c r="E36" i="27"/>
  <c r="E42" i="27"/>
  <c r="H42" i="27" s="1"/>
  <c r="E43" i="27"/>
  <c r="H43" i="27" s="1"/>
  <c r="E50" i="27"/>
  <c r="E51" i="27"/>
  <c r="E52" i="27"/>
  <c r="H52" i="27" s="1"/>
  <c r="E53" i="27"/>
  <c r="E58" i="27"/>
  <c r="E59" i="27"/>
  <c r="H59" i="27" s="1"/>
  <c r="E60" i="27"/>
  <c r="E61" i="27"/>
  <c r="E62" i="27"/>
  <c r="E63" i="27"/>
  <c r="E64" i="27"/>
  <c r="H64" i="27" s="1"/>
  <c r="E37" i="27"/>
  <c r="H37" i="27" s="1"/>
  <c r="E45" i="27"/>
  <c r="H45" i="27" s="1"/>
  <c r="E39" i="27"/>
  <c r="H39" i="27" s="1"/>
  <c r="E40" i="27"/>
  <c r="H40" i="27" s="1"/>
  <c r="E48" i="27"/>
  <c r="E49" i="27"/>
  <c r="H49" i="27" s="1"/>
  <c r="E36" i="29"/>
  <c r="H36" i="29" s="1"/>
  <c r="E37" i="29"/>
  <c r="H37" i="29" s="1"/>
  <c r="E45" i="29"/>
  <c r="H45" i="29" s="1"/>
  <c r="E46" i="29"/>
  <c r="E52" i="29"/>
  <c r="H52" i="29" s="1"/>
  <c r="E60" i="29"/>
  <c r="H60" i="29" s="1"/>
  <c r="E61" i="29"/>
  <c r="E62" i="29"/>
  <c r="H62" i="29" s="1"/>
  <c r="E39" i="29"/>
  <c r="H39" i="29" s="1"/>
  <c r="E63" i="29"/>
  <c r="E34" i="29"/>
  <c r="H34" i="29" s="1"/>
  <c r="E40" i="29"/>
  <c r="H40" i="29" s="1"/>
  <c r="E41" i="29"/>
  <c r="H41" i="29" s="1"/>
  <c r="E42" i="29"/>
  <c r="H42" i="29" s="1"/>
  <c r="E48" i="29"/>
  <c r="E49" i="29"/>
  <c r="H49" i="29" s="1"/>
  <c r="E50" i="29"/>
  <c r="E56" i="29"/>
  <c r="H56" i="29" s="1"/>
  <c r="E58" i="29"/>
  <c r="E64" i="29"/>
  <c r="E51" i="29"/>
  <c r="E59" i="29"/>
  <c r="H59" i="29" s="1"/>
  <c r="E52" i="2"/>
  <c r="H52" i="2" s="1"/>
  <c r="E48" i="2"/>
  <c r="H48" i="2" s="1"/>
  <c r="E40" i="2"/>
  <c r="H40" i="2" s="1"/>
  <c r="E37" i="2"/>
  <c r="H33" i="2"/>
  <c r="E48" i="4"/>
  <c r="H48" i="4" s="1"/>
  <c r="E43" i="4"/>
  <c r="H43" i="4" s="1"/>
  <c r="E37" i="4"/>
  <c r="E52" i="6"/>
  <c r="H52" i="6" s="1"/>
  <c r="E34" i="6"/>
  <c r="G18" i="14"/>
  <c r="G18" i="31"/>
  <c r="H18" i="31" s="1"/>
  <c r="G18" i="24"/>
  <c r="H18" i="24" s="1"/>
  <c r="G18" i="17"/>
  <c r="H18" i="17" s="1"/>
  <c r="G18" i="4"/>
  <c r="E18" i="22"/>
  <c r="E18" i="2"/>
  <c r="E64" i="33"/>
  <c r="H64" i="33" s="1"/>
  <c r="E63" i="33"/>
  <c r="H63" i="33"/>
  <c r="E62" i="33"/>
  <c r="H62" i="33" s="1"/>
  <c r="E61" i="33"/>
  <c r="E60" i="33"/>
  <c r="H60" i="33" s="1"/>
  <c r="E59" i="33"/>
  <c r="H59" i="33" s="1"/>
  <c r="E58" i="33"/>
  <c r="E57" i="33"/>
  <c r="H57" i="33" s="1"/>
  <c r="E56" i="33"/>
  <c r="H56" i="33" s="1"/>
  <c r="E55" i="33"/>
  <c r="E54" i="33"/>
  <c r="H54" i="33" s="1"/>
  <c r="E53" i="33"/>
  <c r="H53" i="33" s="1"/>
  <c r="E52" i="33"/>
  <c r="E51" i="33"/>
  <c r="H51" i="33" s="1"/>
  <c r="E50" i="33"/>
  <c r="H50" i="33" s="1"/>
  <c r="E49" i="33"/>
  <c r="E48" i="33"/>
  <c r="H48" i="33" s="1"/>
  <c r="E47" i="33"/>
  <c r="H47" i="33" s="1"/>
  <c r="E46" i="33"/>
  <c r="E45" i="33"/>
  <c r="H45" i="33" s="1"/>
  <c r="E44" i="33"/>
  <c r="H44" i="33" s="1"/>
  <c r="E43" i="33"/>
  <c r="E42" i="33"/>
  <c r="H42" i="33" s="1"/>
  <c r="E41" i="33"/>
  <c r="H41" i="33" s="1"/>
  <c r="E40" i="33"/>
  <c r="E39" i="33"/>
  <c r="H39" i="33" s="1"/>
  <c r="E38" i="33"/>
  <c r="H38" i="33" s="1"/>
  <c r="E37" i="33"/>
  <c r="E36" i="33"/>
  <c r="H36" i="33" s="1"/>
  <c r="E35" i="33"/>
  <c r="H35" i="33" s="1"/>
  <c r="E34" i="33"/>
  <c r="H33" i="33"/>
  <c r="E50" i="34"/>
  <c r="E64" i="1"/>
  <c r="E64" i="2"/>
  <c r="H64" i="2" s="1"/>
  <c r="E63" i="2"/>
  <c r="H63" i="2" s="1"/>
  <c r="E62" i="2"/>
  <c r="E61" i="2"/>
  <c r="H61" i="2" s="1"/>
  <c r="E60" i="2"/>
  <c r="H60" i="2" s="1"/>
  <c r="E59" i="2"/>
  <c r="E58" i="2"/>
  <c r="H58" i="2" s="1"/>
  <c r="E56" i="2"/>
  <c r="H56" i="2" s="1"/>
  <c r="E39" i="8"/>
  <c r="E64" i="9"/>
  <c r="H64" i="9" s="1"/>
  <c r="E60" i="9"/>
  <c r="E56" i="9"/>
  <c r="H56" i="9" s="1"/>
  <c r="E61" i="10"/>
  <c r="H61" i="10" s="1"/>
  <c r="E505" i="34"/>
  <c r="H527" i="34"/>
  <c r="H517" i="34"/>
  <c r="H528" i="34"/>
  <c r="H525" i="34"/>
  <c r="F529" i="34"/>
  <c r="F526" i="34"/>
  <c r="F524" i="34"/>
  <c r="F522" i="34"/>
  <c r="F519" i="34"/>
  <c r="F508" i="34"/>
  <c r="F507" i="34"/>
  <c r="F530" i="34"/>
  <c r="F521" i="34"/>
  <c r="F464" i="34"/>
  <c r="F463" i="34"/>
  <c r="F371" i="34"/>
  <c r="F369" i="34"/>
  <c r="F367" i="34"/>
  <c r="F358" i="34"/>
  <c r="F356" i="34"/>
  <c r="F353" i="34"/>
  <c r="F347" i="34"/>
  <c r="F333" i="34"/>
  <c r="F328" i="34"/>
  <c r="F317" i="34"/>
  <c r="F307" i="34"/>
  <c r="F296" i="34"/>
  <c r="F485" i="34"/>
  <c r="F473" i="34"/>
  <c r="F467" i="34"/>
  <c r="F387" i="34"/>
  <c r="F372" i="34"/>
  <c r="F370" i="34"/>
  <c r="F368" i="34"/>
  <c r="F354" i="34"/>
  <c r="F338" i="34"/>
  <c r="F335" i="34"/>
  <c r="F318" i="34"/>
  <c r="F314" i="34"/>
  <c r="F310" i="34"/>
  <c r="F238" i="34"/>
  <c r="F196" i="34"/>
  <c r="F258" i="34"/>
  <c r="F216" i="34"/>
  <c r="F165" i="34"/>
  <c r="F232" i="34"/>
  <c r="F209" i="34"/>
  <c r="F208" i="34"/>
  <c r="F193" i="34"/>
  <c r="F157" i="34"/>
  <c r="F256" i="34"/>
  <c r="F248" i="34"/>
  <c r="F127" i="34"/>
  <c r="F122" i="34"/>
  <c r="F121" i="34"/>
  <c r="F120" i="34"/>
  <c r="F119" i="34"/>
  <c r="F118" i="34"/>
  <c r="F73" i="34"/>
  <c r="F102" i="34"/>
  <c r="F60" i="34"/>
  <c r="F50" i="34"/>
  <c r="H526" i="1"/>
  <c r="H516" i="1"/>
  <c r="H527" i="1"/>
  <c r="H523" i="1"/>
  <c r="H517" i="1"/>
  <c r="H513" i="1"/>
  <c r="F522" i="1"/>
  <c r="F460" i="1"/>
  <c r="F358" i="1"/>
  <c r="F347" i="1"/>
  <c r="F341" i="1"/>
  <c r="F333" i="1"/>
  <c r="F318" i="1"/>
  <c r="F307" i="1"/>
  <c r="F303" i="1"/>
  <c r="G294" i="1"/>
  <c r="H294" i="1" s="1"/>
  <c r="F259" i="1"/>
  <c r="F235" i="1"/>
  <c r="F119" i="1"/>
  <c r="F80" i="1"/>
  <c r="G70" i="1"/>
  <c r="H70" i="1" s="1"/>
  <c r="E506" i="2"/>
  <c r="E505" i="2"/>
  <c r="H505" i="2" s="1"/>
  <c r="F529" i="2"/>
  <c r="F527" i="2"/>
  <c r="F525" i="2"/>
  <c r="F523" i="2"/>
  <c r="F521" i="2"/>
  <c r="F519" i="2"/>
  <c r="F517" i="2"/>
  <c r="F515" i="2"/>
  <c r="F513" i="2"/>
  <c r="F511" i="2"/>
  <c r="F509" i="2"/>
  <c r="F507" i="2"/>
  <c r="F530" i="2"/>
  <c r="F526" i="2"/>
  <c r="F524" i="2"/>
  <c r="F522" i="2"/>
  <c r="F520" i="2"/>
  <c r="F518" i="2"/>
  <c r="F516" i="2"/>
  <c r="F512" i="2"/>
  <c r="F510" i="2"/>
  <c r="F508" i="2"/>
  <c r="F499" i="2"/>
  <c r="F497" i="2"/>
  <c r="F495" i="2"/>
  <c r="F494" i="2"/>
  <c r="F493" i="2"/>
  <c r="F492" i="2"/>
  <c r="F491" i="2"/>
  <c r="F490" i="2"/>
  <c r="F489" i="2"/>
  <c r="F488" i="2"/>
  <c r="F487" i="2"/>
  <c r="F485" i="2"/>
  <c r="F484" i="2"/>
  <c r="F483" i="2"/>
  <c r="F480" i="2"/>
  <c r="F479" i="2"/>
  <c r="F478" i="2"/>
  <c r="F477" i="2"/>
  <c r="F473" i="2"/>
  <c r="F469" i="2"/>
  <c r="F468" i="2"/>
  <c r="F467" i="2"/>
  <c r="F466" i="2"/>
  <c r="F465" i="2"/>
  <c r="F464" i="2"/>
  <c r="F463" i="2"/>
  <c r="F461" i="2"/>
  <c r="F460" i="2"/>
  <c r="F459" i="2"/>
  <c r="F458" i="2"/>
  <c r="F457" i="2"/>
  <c r="F456" i="2"/>
  <c r="F455" i="2"/>
  <c r="F454" i="2"/>
  <c r="F448" i="2"/>
  <c r="F444" i="2"/>
  <c r="F440" i="2"/>
  <c r="F436" i="2"/>
  <c r="F432" i="2"/>
  <c r="F428" i="2"/>
  <c r="F420" i="2"/>
  <c r="F447" i="2"/>
  <c r="F435" i="2"/>
  <c r="F431" i="2"/>
  <c r="F419" i="2"/>
  <c r="F450" i="2"/>
  <c r="F446" i="2"/>
  <c r="F442" i="2"/>
  <c r="F438" i="2"/>
  <c r="F434" i="2"/>
  <c r="F430" i="2"/>
  <c r="F426" i="2"/>
  <c r="F422" i="2"/>
  <c r="F449" i="2"/>
  <c r="F441" i="2"/>
  <c r="F437" i="2"/>
  <c r="F433" i="2"/>
  <c r="F429" i="2"/>
  <c r="F425" i="2"/>
  <c r="F421" i="2"/>
  <c r="F417" i="2"/>
  <c r="F416" i="2"/>
  <c r="F412" i="2"/>
  <c r="F411" i="2"/>
  <c r="F410" i="2"/>
  <c r="F409" i="2"/>
  <c r="F408" i="2"/>
  <c r="F406" i="2"/>
  <c r="F405" i="2"/>
  <c r="F403" i="2"/>
  <c r="F401" i="2"/>
  <c r="F400" i="2"/>
  <c r="F399" i="2"/>
  <c r="F398" i="2"/>
  <c r="F396" i="2"/>
  <c r="F393" i="2"/>
  <c r="F392" i="2"/>
  <c r="F391" i="2"/>
  <c r="F390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2" i="2"/>
  <c r="F370" i="2"/>
  <c r="F369" i="2"/>
  <c r="F368" i="2"/>
  <c r="F367" i="2"/>
  <c r="F365" i="2"/>
  <c r="F364" i="2"/>
  <c r="F363" i="2"/>
  <c r="F362" i="2"/>
  <c r="F361" i="2"/>
  <c r="F360" i="2"/>
  <c r="F359" i="2"/>
  <c r="F358" i="2"/>
  <c r="F357" i="2"/>
  <c r="F356" i="2"/>
  <c r="F354" i="2"/>
  <c r="F353" i="2"/>
  <c r="F352" i="2"/>
  <c r="F350" i="2"/>
  <c r="F347" i="2"/>
  <c r="F346" i="2"/>
  <c r="F345" i="2"/>
  <c r="F344" i="2"/>
  <c r="F343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2" i="2"/>
  <c r="F311" i="2"/>
  <c r="F310" i="2"/>
  <c r="F308" i="2"/>
  <c r="F307" i="2"/>
  <c r="F305" i="2"/>
  <c r="F304" i="2"/>
  <c r="F303" i="2"/>
  <c r="F302" i="2"/>
  <c r="F301" i="2"/>
  <c r="F300" i="2"/>
  <c r="F299" i="2"/>
  <c r="F298" i="2"/>
  <c r="F297" i="2"/>
  <c r="F296" i="2"/>
  <c r="G294" i="2"/>
  <c r="F279" i="2"/>
  <c r="F274" i="2"/>
  <c r="F241" i="2"/>
  <c r="F190" i="2"/>
  <c r="F161" i="2"/>
  <c r="F283" i="2"/>
  <c r="F281" i="2"/>
  <c r="F273" i="2"/>
  <c r="F268" i="2"/>
  <c r="F265" i="2"/>
  <c r="F263" i="2"/>
  <c r="F261" i="2"/>
  <c r="F258" i="2"/>
  <c r="F254" i="2"/>
  <c r="F252" i="2"/>
  <c r="F249" i="2"/>
  <c r="F247" i="2"/>
  <c r="F245" i="2"/>
  <c r="F243" i="2"/>
  <c r="F240" i="2"/>
  <c r="F238" i="2"/>
  <c r="F235" i="2"/>
  <c r="F231" i="2"/>
  <c r="F229" i="2"/>
  <c r="F227" i="2"/>
  <c r="F223" i="2"/>
  <c r="F218" i="2"/>
  <c r="F215" i="2"/>
  <c r="F213" i="2"/>
  <c r="F210" i="2"/>
  <c r="F208" i="2"/>
  <c r="F206" i="2"/>
  <c r="F203" i="2"/>
  <c r="F195" i="2"/>
  <c r="F193" i="2"/>
  <c r="F187" i="2"/>
  <c r="F185" i="2"/>
  <c r="F182" i="2"/>
  <c r="F180" i="2"/>
  <c r="F178" i="2"/>
  <c r="F176" i="2"/>
  <c r="F174" i="2"/>
  <c r="F169" i="2"/>
  <c r="F167" i="2"/>
  <c r="F165" i="2"/>
  <c r="F163" i="2"/>
  <c r="F160" i="2"/>
  <c r="F158" i="2"/>
  <c r="F156" i="2"/>
  <c r="F154" i="2"/>
  <c r="F276" i="2"/>
  <c r="F272" i="2"/>
  <c r="F267" i="2"/>
  <c r="F260" i="2"/>
  <c r="F257" i="2"/>
  <c r="F251" i="2"/>
  <c r="F217" i="2"/>
  <c r="F212" i="2"/>
  <c r="F200" i="2"/>
  <c r="F199" i="2"/>
  <c r="F184" i="2"/>
  <c r="F285" i="2"/>
  <c r="F282" i="2"/>
  <c r="F280" i="2"/>
  <c r="F275" i="2"/>
  <c r="F270" i="2"/>
  <c r="F266" i="2"/>
  <c r="F264" i="2"/>
  <c r="F262" i="2"/>
  <c r="F259" i="2"/>
  <c r="F256" i="2"/>
  <c r="F253" i="2"/>
  <c r="F250" i="2"/>
  <c r="F248" i="2"/>
  <c r="F246" i="2"/>
  <c r="F244" i="2"/>
  <c r="F242" i="2"/>
  <c r="F239" i="2"/>
  <c r="F237" i="2"/>
  <c r="F234" i="2"/>
  <c r="F232" i="2"/>
  <c r="F230" i="2"/>
  <c r="F228" i="2"/>
  <c r="F226" i="2"/>
  <c r="F222" i="2"/>
  <c r="F219" i="2"/>
  <c r="F216" i="2"/>
  <c r="F214" i="2"/>
  <c r="F211" i="2"/>
  <c r="F209" i="2"/>
  <c r="F205" i="2"/>
  <c r="F202" i="2"/>
  <c r="F196" i="2"/>
  <c r="F188" i="2"/>
  <c r="F186" i="2"/>
  <c r="F183" i="2"/>
  <c r="F181" i="2"/>
  <c r="F179" i="2"/>
  <c r="F177" i="2"/>
  <c r="F175" i="2"/>
  <c r="F173" i="2"/>
  <c r="F170" i="2"/>
  <c r="F168" i="2"/>
  <c r="F166" i="2"/>
  <c r="F164" i="2"/>
  <c r="F162" i="2"/>
  <c r="F159" i="2"/>
  <c r="F157" i="2"/>
  <c r="F155" i="2"/>
  <c r="F153" i="2"/>
  <c r="G151" i="2"/>
  <c r="H151" i="2" s="1"/>
  <c r="F145" i="2"/>
  <c r="F143" i="2"/>
  <c r="F141" i="2"/>
  <c r="F139" i="2"/>
  <c r="F137" i="2"/>
  <c r="F135" i="2"/>
  <c r="F132" i="2"/>
  <c r="F130" i="2"/>
  <c r="F128" i="2"/>
  <c r="F126" i="2"/>
  <c r="F124" i="2"/>
  <c r="F122" i="2"/>
  <c r="F120" i="2"/>
  <c r="F118" i="2"/>
  <c r="F116" i="2"/>
  <c r="F112" i="2"/>
  <c r="F110" i="2"/>
  <c r="F108" i="2"/>
  <c r="F107" i="2"/>
  <c r="F104" i="2"/>
  <c r="F102" i="2"/>
  <c r="F100" i="2"/>
  <c r="F98" i="2"/>
  <c r="F96" i="2"/>
  <c r="F94" i="2"/>
  <c r="F92" i="2"/>
  <c r="F88" i="2"/>
  <c r="F86" i="2"/>
  <c r="F84" i="2"/>
  <c r="F82" i="2"/>
  <c r="F80" i="2"/>
  <c r="F77" i="2"/>
  <c r="F75" i="2"/>
  <c r="F73" i="2"/>
  <c r="F71" i="2"/>
  <c r="F144" i="2"/>
  <c r="F142" i="2"/>
  <c r="F140" i="2"/>
  <c r="F138" i="2"/>
  <c r="F136" i="2"/>
  <c r="F134" i="2"/>
  <c r="F131" i="2"/>
  <c r="F129" i="2"/>
  <c r="F127" i="2"/>
  <c r="F125" i="2"/>
  <c r="F123" i="2"/>
  <c r="F121" i="2"/>
  <c r="F119" i="2"/>
  <c r="F117" i="2"/>
  <c r="F115" i="2"/>
  <c r="F113" i="2"/>
  <c r="F111" i="2"/>
  <c r="F109" i="2"/>
  <c r="F106" i="2"/>
  <c r="F103" i="2"/>
  <c r="F101" i="2"/>
  <c r="F99" i="2"/>
  <c r="F97" i="2"/>
  <c r="F95" i="2"/>
  <c r="F93" i="2"/>
  <c r="F91" i="2"/>
  <c r="F90" i="2"/>
  <c r="F89" i="2"/>
  <c r="F87" i="2"/>
  <c r="F85" i="2"/>
  <c r="F83" i="2"/>
  <c r="F81" i="2"/>
  <c r="F78" i="2"/>
  <c r="F76" i="2"/>
  <c r="F74" i="2"/>
  <c r="F63" i="2"/>
  <c r="F61" i="2"/>
  <c r="F59" i="2"/>
  <c r="F56" i="2"/>
  <c r="F54" i="2"/>
  <c r="F52" i="2"/>
  <c r="F49" i="2"/>
  <c r="F47" i="2"/>
  <c r="F45" i="2"/>
  <c r="F43" i="2"/>
  <c r="F41" i="2"/>
  <c r="F39" i="2"/>
  <c r="F36" i="2"/>
  <c r="F33" i="2"/>
  <c r="F64" i="2"/>
  <c r="F62" i="2"/>
  <c r="F60" i="2"/>
  <c r="F58" i="2"/>
  <c r="F50" i="2"/>
  <c r="F48" i="2"/>
  <c r="F46" i="2"/>
  <c r="F42" i="2"/>
  <c r="F38" i="2"/>
  <c r="F37" i="2"/>
  <c r="F34" i="2"/>
  <c r="F294" i="20"/>
  <c r="F525" i="3"/>
  <c r="F510" i="3"/>
  <c r="F508" i="3"/>
  <c r="F529" i="3"/>
  <c r="F524" i="3"/>
  <c r="F521" i="3"/>
  <c r="F518" i="3"/>
  <c r="F516" i="3"/>
  <c r="F530" i="3"/>
  <c r="F526" i="3"/>
  <c r="F523" i="3"/>
  <c r="F515" i="3"/>
  <c r="F513" i="3"/>
  <c r="F511" i="3"/>
  <c r="F509" i="3"/>
  <c r="F507" i="3"/>
  <c r="F522" i="3"/>
  <c r="F520" i="3"/>
  <c r="F519" i="3"/>
  <c r="F517" i="3"/>
  <c r="F497" i="3"/>
  <c r="F493" i="3"/>
  <c r="F492" i="3"/>
  <c r="F491" i="3"/>
  <c r="F489" i="3"/>
  <c r="F487" i="3"/>
  <c r="F485" i="3"/>
  <c r="F484" i="3"/>
  <c r="F483" i="3"/>
  <c r="F480" i="3"/>
  <c r="F478" i="3"/>
  <c r="F477" i="3"/>
  <c r="F476" i="3"/>
  <c r="F469" i="3"/>
  <c r="F468" i="3"/>
  <c r="F467" i="3"/>
  <c r="F465" i="3"/>
  <c r="F464" i="3"/>
  <c r="F463" i="3"/>
  <c r="F460" i="3"/>
  <c r="F459" i="3"/>
  <c r="F458" i="3"/>
  <c r="F455" i="3"/>
  <c r="F454" i="3"/>
  <c r="F450" i="3"/>
  <c r="F447" i="3"/>
  <c r="F438" i="3"/>
  <c r="F437" i="3"/>
  <c r="F436" i="3"/>
  <c r="F434" i="3"/>
  <c r="F433" i="3"/>
  <c r="F432" i="3"/>
  <c r="F430" i="3"/>
  <c r="F429" i="3"/>
  <c r="F425" i="3"/>
  <c r="F422" i="3"/>
  <c r="F419" i="3"/>
  <c r="F418" i="3"/>
  <c r="F412" i="3"/>
  <c r="F411" i="3"/>
  <c r="F408" i="3"/>
  <c r="F407" i="3"/>
  <c r="F406" i="3"/>
  <c r="F405" i="3"/>
  <c r="F404" i="3"/>
  <c r="F403" i="3"/>
  <c r="F402" i="3"/>
  <c r="F401" i="3"/>
  <c r="F398" i="3"/>
  <c r="F395" i="3"/>
  <c r="F393" i="3"/>
  <c r="F392" i="3"/>
  <c r="F391" i="3"/>
  <c r="F390" i="3"/>
  <c r="F388" i="3"/>
  <c r="F387" i="3"/>
  <c r="F386" i="3"/>
  <c r="F385" i="3"/>
  <c r="F383" i="3"/>
  <c r="F381" i="3"/>
  <c r="F380" i="3"/>
  <c r="F379" i="3"/>
  <c r="F378" i="3"/>
  <c r="F377" i="3"/>
  <c r="F375" i="3"/>
  <c r="F373" i="3"/>
  <c r="F372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1" i="3"/>
  <c r="F350" i="3"/>
  <c r="F347" i="3"/>
  <c r="F346" i="3"/>
  <c r="F345" i="3"/>
  <c r="F344" i="3"/>
  <c r="F341" i="3"/>
  <c r="F340" i="3"/>
  <c r="F339" i="3"/>
  <c r="F338" i="3"/>
  <c r="F337" i="3"/>
  <c r="F335" i="3"/>
  <c r="F334" i="3"/>
  <c r="F333" i="3"/>
  <c r="F332" i="3"/>
  <c r="F330" i="3"/>
  <c r="F328" i="3"/>
  <c r="F327" i="3"/>
  <c r="F326" i="3"/>
  <c r="F324" i="3"/>
  <c r="F323" i="3"/>
  <c r="F320" i="3"/>
  <c r="F319" i="3"/>
  <c r="F318" i="3"/>
  <c r="F317" i="3"/>
  <c r="F316" i="3"/>
  <c r="F315" i="3"/>
  <c r="F314" i="3"/>
  <c r="F312" i="3"/>
  <c r="F311" i="3"/>
  <c r="F310" i="3"/>
  <c r="F308" i="3"/>
  <c r="F307" i="3"/>
  <c r="F305" i="3"/>
  <c r="F304" i="3"/>
  <c r="F303" i="3"/>
  <c r="F302" i="3"/>
  <c r="F301" i="3"/>
  <c r="F300" i="3"/>
  <c r="F298" i="3"/>
  <c r="F297" i="3"/>
  <c r="F296" i="3"/>
  <c r="G294" i="3"/>
  <c r="H294" i="3" s="1"/>
  <c r="F152" i="3"/>
  <c r="F287" i="3"/>
  <c r="F282" i="3"/>
  <c r="F281" i="3"/>
  <c r="F259" i="3"/>
  <c r="F242" i="3"/>
  <c r="F223" i="3"/>
  <c r="F219" i="3"/>
  <c r="F199" i="3"/>
  <c r="F170" i="3"/>
  <c r="F273" i="3"/>
  <c r="F268" i="3"/>
  <c r="F262" i="3"/>
  <c r="F257" i="3"/>
  <c r="F252" i="3"/>
  <c r="F249" i="3"/>
  <c r="F247" i="3"/>
  <c r="F244" i="3"/>
  <c r="F240" i="3"/>
  <c r="F238" i="3"/>
  <c r="F235" i="3"/>
  <c r="F231" i="3"/>
  <c r="F229" i="3"/>
  <c r="F222" i="3"/>
  <c r="F216" i="3"/>
  <c r="F213" i="3"/>
  <c r="F203" i="3"/>
  <c r="F196" i="3"/>
  <c r="F186" i="3"/>
  <c r="F183" i="3"/>
  <c r="F178" i="3"/>
  <c r="F176" i="3"/>
  <c r="F174" i="3"/>
  <c r="F169" i="3"/>
  <c r="F167" i="3"/>
  <c r="F165" i="3"/>
  <c r="F163" i="3"/>
  <c r="F159" i="3"/>
  <c r="F157" i="3"/>
  <c r="F154" i="3"/>
  <c r="F267" i="3"/>
  <c r="F251" i="3"/>
  <c r="F246" i="3"/>
  <c r="F228" i="3"/>
  <c r="F188" i="3"/>
  <c r="F263" i="3"/>
  <c r="F256" i="3"/>
  <c r="F253" i="3"/>
  <c r="F250" i="3"/>
  <c r="F248" i="3"/>
  <c r="F239" i="3"/>
  <c r="F237" i="3"/>
  <c r="F232" i="3"/>
  <c r="F230" i="3"/>
  <c r="F226" i="3"/>
  <c r="F214" i="3"/>
  <c r="F210" i="3"/>
  <c r="F208" i="3"/>
  <c r="F202" i="3"/>
  <c r="F187" i="3"/>
  <c r="F182" i="3"/>
  <c r="F177" i="3"/>
  <c r="F175" i="3"/>
  <c r="F173" i="3"/>
  <c r="F168" i="3"/>
  <c r="F166" i="3"/>
  <c r="F158" i="3"/>
  <c r="F156" i="3"/>
  <c r="F71" i="3"/>
  <c r="F143" i="3"/>
  <c r="F140" i="3"/>
  <c r="F137" i="3"/>
  <c r="F133" i="3"/>
  <c r="F130" i="3"/>
  <c r="F127" i="3"/>
  <c r="F125" i="3"/>
  <c r="F123" i="3"/>
  <c r="F120" i="3"/>
  <c r="F118" i="3"/>
  <c r="F115" i="3"/>
  <c r="F112" i="3"/>
  <c r="F110" i="3"/>
  <c r="F109" i="3"/>
  <c r="F108" i="3"/>
  <c r="F107" i="3"/>
  <c r="F103" i="3"/>
  <c r="F101" i="3"/>
  <c r="F99" i="3"/>
  <c r="F93" i="3"/>
  <c r="F91" i="3"/>
  <c r="F87" i="3"/>
  <c r="F85" i="3"/>
  <c r="F83" i="3"/>
  <c r="F81" i="3"/>
  <c r="F76" i="3"/>
  <c r="F74" i="3"/>
  <c r="F72" i="3"/>
  <c r="G70" i="3"/>
  <c r="F144" i="3"/>
  <c r="F142" i="3"/>
  <c r="F139" i="3"/>
  <c r="F134" i="3"/>
  <c r="F131" i="3"/>
  <c r="F129" i="3"/>
  <c r="F128" i="3"/>
  <c r="F124" i="3"/>
  <c r="F121" i="3"/>
  <c r="F119" i="3"/>
  <c r="F116" i="3"/>
  <c r="F113" i="3"/>
  <c r="F104" i="3"/>
  <c r="F102" i="3"/>
  <c r="F100" i="3"/>
  <c r="F98" i="3"/>
  <c r="F96" i="3"/>
  <c r="F94" i="3"/>
  <c r="F92" i="3"/>
  <c r="F90" i="3"/>
  <c r="F88" i="3"/>
  <c r="F86" i="3"/>
  <c r="F84" i="3"/>
  <c r="F82" i="3"/>
  <c r="F80" i="3"/>
  <c r="F18" i="3"/>
  <c r="F64" i="3"/>
  <c r="F61" i="3"/>
  <c r="F60" i="3"/>
  <c r="F58" i="3"/>
  <c r="F55" i="3"/>
  <c r="F54" i="3"/>
  <c r="F53" i="3"/>
  <c r="F52" i="3"/>
  <c r="F51" i="3"/>
  <c r="F50" i="3"/>
  <c r="F49" i="3"/>
  <c r="F48" i="3"/>
  <c r="F43" i="3"/>
  <c r="F42" i="3"/>
  <c r="F41" i="3"/>
  <c r="F37" i="3"/>
  <c r="F34" i="3"/>
  <c r="E505" i="4"/>
  <c r="H505" i="4" s="1"/>
  <c r="H519" i="4"/>
  <c r="F508" i="4"/>
  <c r="F529" i="4"/>
  <c r="F526" i="4"/>
  <c r="F523" i="4"/>
  <c r="F522" i="4"/>
  <c r="F518" i="4"/>
  <c r="F515" i="4"/>
  <c r="F509" i="4"/>
  <c r="F507" i="4"/>
  <c r="F478" i="4"/>
  <c r="F485" i="4"/>
  <c r="F473" i="4"/>
  <c r="F484" i="4"/>
  <c r="F468" i="4"/>
  <c r="F491" i="4"/>
  <c r="F487" i="4"/>
  <c r="F467" i="4"/>
  <c r="F463" i="4"/>
  <c r="F437" i="4"/>
  <c r="F436" i="4"/>
  <c r="F434" i="4"/>
  <c r="F433" i="4"/>
  <c r="F432" i="4"/>
  <c r="F431" i="4"/>
  <c r="F429" i="4"/>
  <c r="F412" i="4"/>
  <c r="F411" i="4"/>
  <c r="F408" i="4"/>
  <c r="F406" i="4"/>
  <c r="F405" i="4"/>
  <c r="F403" i="4"/>
  <c r="F401" i="4"/>
  <c r="F397" i="4"/>
  <c r="F396" i="4"/>
  <c r="F393" i="4"/>
  <c r="F391" i="4"/>
  <c r="F387" i="4"/>
  <c r="F381" i="4"/>
  <c r="F377" i="4"/>
  <c r="F376" i="4"/>
  <c r="F372" i="4"/>
  <c r="F369" i="4"/>
  <c r="F365" i="4"/>
  <c r="F363" i="4"/>
  <c r="F359" i="4"/>
  <c r="F358" i="4"/>
  <c r="F357" i="4"/>
  <c r="F356" i="4"/>
  <c r="F354" i="4"/>
  <c r="F347" i="4"/>
  <c r="F345" i="4"/>
  <c r="F344" i="4"/>
  <c r="F339" i="4"/>
  <c r="F336" i="4"/>
  <c r="F335" i="4"/>
  <c r="F334" i="4"/>
  <c r="F333" i="4"/>
  <c r="F332" i="4"/>
  <c r="F330" i="4"/>
  <c r="F329" i="4"/>
  <c r="F326" i="4"/>
  <c r="F320" i="4"/>
  <c r="F319" i="4"/>
  <c r="F318" i="4"/>
  <c r="F317" i="4"/>
  <c r="F316" i="4"/>
  <c r="F315" i="4"/>
  <c r="F314" i="4"/>
  <c r="F311" i="4"/>
  <c r="F310" i="4"/>
  <c r="F308" i="4"/>
  <c r="F307" i="4"/>
  <c r="F305" i="4"/>
  <c r="F304" i="4"/>
  <c r="F303" i="4"/>
  <c r="F302" i="4"/>
  <c r="F301" i="4"/>
  <c r="F298" i="4"/>
  <c r="F297" i="4"/>
  <c r="G294" i="4"/>
  <c r="H294" i="4" s="1"/>
  <c r="F268" i="4"/>
  <c r="F249" i="4"/>
  <c r="F239" i="4"/>
  <c r="F232" i="4"/>
  <c r="F219" i="4"/>
  <c r="F214" i="4"/>
  <c r="F213" i="4"/>
  <c r="F210" i="4"/>
  <c r="F196" i="4"/>
  <c r="F266" i="4"/>
  <c r="F238" i="4"/>
  <c r="F206" i="4"/>
  <c r="F205" i="4"/>
  <c r="F169" i="4"/>
  <c r="F156" i="4"/>
  <c r="F153" i="4"/>
  <c r="F256" i="4"/>
  <c r="F247" i="4"/>
  <c r="F244" i="4"/>
  <c r="F235" i="4"/>
  <c r="F208" i="4"/>
  <c r="F175" i="4"/>
  <c r="F167" i="4"/>
  <c r="F152" i="4"/>
  <c r="F253" i="4"/>
  <c r="F237" i="4"/>
  <c r="F186" i="4"/>
  <c r="F178" i="4"/>
  <c r="F174" i="4"/>
  <c r="F165" i="4"/>
  <c r="F145" i="4"/>
  <c r="F118" i="4"/>
  <c r="F111" i="4"/>
  <c r="F110" i="4"/>
  <c r="F108" i="4"/>
  <c r="F101" i="4"/>
  <c r="F77" i="4"/>
  <c r="F129" i="4"/>
  <c r="F93" i="4"/>
  <c r="F87" i="4"/>
  <c r="F86" i="4"/>
  <c r="F82" i="4"/>
  <c r="F127" i="4"/>
  <c r="F112" i="4"/>
  <c r="F98" i="4"/>
  <c r="F89" i="4"/>
  <c r="F123" i="4"/>
  <c r="F92" i="4"/>
  <c r="F83" i="4"/>
  <c r="F62" i="4"/>
  <c r="F51" i="4"/>
  <c r="F50" i="4"/>
  <c r="F43" i="4"/>
  <c r="F34" i="4"/>
  <c r="F38" i="4"/>
  <c r="F529" i="5"/>
  <c r="F525" i="5"/>
  <c r="F523" i="5"/>
  <c r="F521" i="5"/>
  <c r="F519" i="5"/>
  <c r="F517" i="5"/>
  <c r="F515" i="5"/>
  <c r="F513" i="5"/>
  <c r="F511" i="5"/>
  <c r="F510" i="5"/>
  <c r="F508" i="5"/>
  <c r="F530" i="5"/>
  <c r="F528" i="5"/>
  <c r="F526" i="5"/>
  <c r="F524" i="5"/>
  <c r="F522" i="5"/>
  <c r="F520" i="5"/>
  <c r="F518" i="5"/>
  <c r="F516" i="5"/>
  <c r="F514" i="5"/>
  <c r="F512" i="5"/>
  <c r="F509" i="5"/>
  <c r="F507" i="5"/>
  <c r="F493" i="5"/>
  <c r="F491" i="5"/>
  <c r="F485" i="5"/>
  <c r="F483" i="5"/>
  <c r="F478" i="5"/>
  <c r="F476" i="5"/>
  <c r="F474" i="5"/>
  <c r="F470" i="5"/>
  <c r="F468" i="5"/>
  <c r="F464" i="5"/>
  <c r="F462" i="5"/>
  <c r="F460" i="5"/>
  <c r="F458" i="5"/>
  <c r="F456" i="5"/>
  <c r="F454" i="5"/>
  <c r="F449" i="5"/>
  <c r="F447" i="5"/>
  <c r="F444" i="5"/>
  <c r="F441" i="5"/>
  <c r="F438" i="5"/>
  <c r="F436" i="5"/>
  <c r="F434" i="5"/>
  <c r="F432" i="5"/>
  <c r="F430" i="5"/>
  <c r="F428" i="5"/>
  <c r="F422" i="5"/>
  <c r="F420" i="5"/>
  <c r="F418" i="5"/>
  <c r="F416" i="5"/>
  <c r="F411" i="5"/>
  <c r="F409" i="5"/>
  <c r="F407" i="5"/>
  <c r="F405" i="5"/>
  <c r="F401" i="5"/>
  <c r="F399" i="5"/>
  <c r="F397" i="5"/>
  <c r="F393" i="5"/>
  <c r="F391" i="5"/>
  <c r="F389" i="5"/>
  <c r="F387" i="5"/>
  <c r="F385" i="5"/>
  <c r="F380" i="5"/>
  <c r="F378" i="5"/>
  <c r="F376" i="5"/>
  <c r="F373" i="5"/>
  <c r="F370" i="5"/>
  <c r="F368" i="5"/>
  <c r="F365" i="5"/>
  <c r="F363" i="5"/>
  <c r="F358" i="5"/>
  <c r="F356" i="5"/>
  <c r="F354" i="5"/>
  <c r="F352" i="5"/>
  <c r="F346" i="5"/>
  <c r="F344" i="5"/>
  <c r="F341" i="5"/>
  <c r="F339" i="5"/>
  <c r="F337" i="5"/>
  <c r="F335" i="5"/>
  <c r="F333" i="5"/>
  <c r="F331" i="5"/>
  <c r="F329" i="5"/>
  <c r="F327" i="5"/>
  <c r="F325" i="5"/>
  <c r="F323" i="5"/>
  <c r="F321" i="5"/>
  <c r="F319" i="5"/>
  <c r="F317" i="5"/>
  <c r="F315" i="5"/>
  <c r="F311" i="5"/>
  <c r="F307" i="5"/>
  <c r="F303" i="5"/>
  <c r="F301" i="5"/>
  <c r="F298" i="5"/>
  <c r="F296" i="5"/>
  <c r="F453" i="5"/>
  <c r="F452" i="5"/>
  <c r="F443" i="5"/>
  <c r="F415" i="5"/>
  <c r="F395" i="5"/>
  <c r="F384" i="5"/>
  <c r="F351" i="5"/>
  <c r="F305" i="5"/>
  <c r="F499" i="5"/>
  <c r="F497" i="5"/>
  <c r="F492" i="5"/>
  <c r="F484" i="5"/>
  <c r="F480" i="5"/>
  <c r="F477" i="5"/>
  <c r="F475" i="5"/>
  <c r="F473" i="5"/>
  <c r="F469" i="5"/>
  <c r="F467" i="5"/>
  <c r="F465" i="5"/>
  <c r="F463" i="5"/>
  <c r="F459" i="5"/>
  <c r="F455" i="5"/>
  <c r="F450" i="5"/>
  <c r="F448" i="5"/>
  <c r="F446" i="5"/>
  <c r="F442" i="5"/>
  <c r="F440" i="5"/>
  <c r="F437" i="5"/>
  <c r="F435" i="5"/>
  <c r="F433" i="5"/>
  <c r="F431" i="5"/>
  <c r="F429" i="5"/>
  <c r="F421" i="5"/>
  <c r="F419" i="5"/>
  <c r="F417" i="5"/>
  <c r="F414" i="5"/>
  <c r="F412" i="5"/>
  <c r="F410" i="5"/>
  <c r="F408" i="5"/>
  <c r="F406" i="5"/>
  <c r="F403" i="5"/>
  <c r="F398" i="5"/>
  <c r="F392" i="5"/>
  <c r="F390" i="5"/>
  <c r="F388" i="5"/>
  <c r="F386" i="5"/>
  <c r="F383" i="5"/>
  <c r="F381" i="5"/>
  <c r="F379" i="5"/>
  <c r="F377" i="5"/>
  <c r="F375" i="5"/>
  <c r="F372" i="5"/>
  <c r="F369" i="5"/>
  <c r="F367" i="5"/>
  <c r="F364" i="5"/>
  <c r="F362" i="5"/>
  <c r="F359" i="5"/>
  <c r="F357" i="5"/>
  <c r="F355" i="5"/>
  <c r="F353" i="5"/>
  <c r="F350" i="5"/>
  <c r="F347" i="5"/>
  <c r="F345" i="5"/>
  <c r="F343" i="5"/>
  <c r="F340" i="5"/>
  <c r="F338" i="5"/>
  <c r="F336" i="5"/>
  <c r="F334" i="5"/>
  <c r="F332" i="5"/>
  <c r="F330" i="5"/>
  <c r="F328" i="5"/>
  <c r="F326" i="5"/>
  <c r="F324" i="5"/>
  <c r="F322" i="5"/>
  <c r="F320" i="5"/>
  <c r="F318" i="5"/>
  <c r="F316" i="5"/>
  <c r="F314" i="5"/>
  <c r="F312" i="5"/>
  <c r="F310" i="5"/>
  <c r="F308" i="5"/>
  <c r="F304" i="5"/>
  <c r="F302" i="5"/>
  <c r="F297" i="5"/>
  <c r="F494" i="5"/>
  <c r="F488" i="5"/>
  <c r="F479" i="5"/>
  <c r="F471" i="5"/>
  <c r="F402" i="5"/>
  <c r="F374" i="5"/>
  <c r="F371" i="5"/>
  <c r="F342" i="5"/>
  <c r="F283" i="5"/>
  <c r="F257" i="5"/>
  <c r="F256" i="5"/>
  <c r="F249" i="5"/>
  <c r="F247" i="5"/>
  <c r="F245" i="5"/>
  <c r="F243" i="5"/>
  <c r="F240" i="5"/>
  <c r="F238" i="5"/>
  <c r="F226" i="5"/>
  <c r="F213" i="5"/>
  <c r="F211" i="5"/>
  <c r="F206" i="5"/>
  <c r="F196" i="5"/>
  <c r="F193" i="5"/>
  <c r="F182" i="5"/>
  <c r="F171" i="5"/>
  <c r="F166" i="5"/>
  <c r="F164" i="5"/>
  <c r="F162" i="5"/>
  <c r="F160" i="5"/>
  <c r="F158" i="5"/>
  <c r="F156" i="5"/>
  <c r="F154" i="5"/>
  <c r="F285" i="5"/>
  <c r="F273" i="5"/>
  <c r="F267" i="5"/>
  <c r="F265" i="5"/>
  <c r="F263" i="5"/>
  <c r="F261" i="5"/>
  <c r="F253" i="5"/>
  <c r="F251" i="5"/>
  <c r="F235" i="5"/>
  <c r="F233" i="5"/>
  <c r="F232" i="5"/>
  <c r="F230" i="5"/>
  <c r="F228" i="5"/>
  <c r="F222" i="5"/>
  <c r="F218" i="5"/>
  <c r="F210" i="5"/>
  <c r="F208" i="5"/>
  <c r="F203" i="5"/>
  <c r="F199" i="5"/>
  <c r="F188" i="5"/>
  <c r="F186" i="5"/>
  <c r="F184" i="5"/>
  <c r="F179" i="5"/>
  <c r="F177" i="5"/>
  <c r="F175" i="5"/>
  <c r="F173" i="5"/>
  <c r="F170" i="5"/>
  <c r="F168" i="5"/>
  <c r="F258" i="5"/>
  <c r="F250" i="5"/>
  <c r="F248" i="5"/>
  <c r="F246" i="5"/>
  <c r="F244" i="5"/>
  <c r="F242" i="5"/>
  <c r="F239" i="5"/>
  <c r="F237" i="5"/>
  <c r="F214" i="5"/>
  <c r="F212" i="5"/>
  <c r="F205" i="5"/>
  <c r="F195" i="5"/>
  <c r="F192" i="5"/>
  <c r="F183" i="5"/>
  <c r="F181" i="5"/>
  <c r="F165" i="5"/>
  <c r="F163" i="5"/>
  <c r="F161" i="5"/>
  <c r="F159" i="5"/>
  <c r="F157" i="5"/>
  <c r="F155" i="5"/>
  <c r="F153" i="5"/>
  <c r="F286" i="5"/>
  <c r="F272" i="5"/>
  <c r="F270" i="5"/>
  <c r="F268" i="5"/>
  <c r="F266" i="5"/>
  <c r="F264" i="5"/>
  <c r="F262" i="5"/>
  <c r="F254" i="5"/>
  <c r="F252" i="5"/>
  <c r="F234" i="5"/>
  <c r="F231" i="5"/>
  <c r="F229" i="5"/>
  <c r="F223" i="5"/>
  <c r="F219" i="5"/>
  <c r="F216" i="5"/>
  <c r="F209" i="5"/>
  <c r="F187" i="5"/>
  <c r="F178" i="5"/>
  <c r="F176" i="5"/>
  <c r="F174" i="5"/>
  <c r="F169" i="5"/>
  <c r="F167" i="5"/>
  <c r="G70" i="5"/>
  <c r="H70" i="5" s="1"/>
  <c r="F116" i="5"/>
  <c r="F114" i="5"/>
  <c r="F113" i="5"/>
  <c r="F111" i="5"/>
  <c r="F109" i="5"/>
  <c r="F107" i="5"/>
  <c r="F77" i="5"/>
  <c r="F73" i="5"/>
  <c r="F144" i="5"/>
  <c r="F142" i="5"/>
  <c r="F139" i="5"/>
  <c r="F137" i="5"/>
  <c r="F135" i="5"/>
  <c r="F132" i="5"/>
  <c r="F130" i="5"/>
  <c r="F128" i="5"/>
  <c r="F126" i="5"/>
  <c r="F124" i="5"/>
  <c r="F120" i="5"/>
  <c r="F118" i="5"/>
  <c r="F104" i="5"/>
  <c r="F102" i="5"/>
  <c r="F100" i="5"/>
  <c r="F98" i="5"/>
  <c r="F96" i="5"/>
  <c r="F93" i="5"/>
  <c r="F91" i="5"/>
  <c r="F89" i="5"/>
  <c r="F87" i="5"/>
  <c r="F85" i="5"/>
  <c r="F83" i="5"/>
  <c r="F81" i="5"/>
  <c r="F115" i="5"/>
  <c r="F112" i="5"/>
  <c r="F110" i="5"/>
  <c r="F108" i="5"/>
  <c r="F78" i="5"/>
  <c r="F76" i="5"/>
  <c r="F74" i="5"/>
  <c r="F72" i="5"/>
  <c r="F145" i="5"/>
  <c r="F143" i="5"/>
  <c r="F141" i="5"/>
  <c r="F140" i="5"/>
  <c r="F138" i="5"/>
  <c r="F136" i="5"/>
  <c r="F134" i="5"/>
  <c r="F131" i="5"/>
  <c r="F129" i="5"/>
  <c r="F127" i="5"/>
  <c r="F125" i="5"/>
  <c r="F123" i="5"/>
  <c r="F121" i="5"/>
  <c r="F119" i="5"/>
  <c r="F117" i="5"/>
  <c r="F103" i="5"/>
  <c r="F101" i="5"/>
  <c r="F99" i="5"/>
  <c r="F97" i="5"/>
  <c r="F95" i="5"/>
  <c r="F94" i="5"/>
  <c r="F92" i="5"/>
  <c r="F90" i="5"/>
  <c r="F88" i="5"/>
  <c r="F86" i="5"/>
  <c r="F84" i="5"/>
  <c r="F82" i="5"/>
  <c r="F80" i="5"/>
  <c r="F64" i="5"/>
  <c r="F63" i="5"/>
  <c r="F62" i="5"/>
  <c r="F61" i="5"/>
  <c r="F60" i="5"/>
  <c r="F59" i="5"/>
  <c r="F58" i="5"/>
  <c r="F56" i="5"/>
  <c r="F53" i="5"/>
  <c r="F52" i="5"/>
  <c r="F51" i="5"/>
  <c r="F50" i="5"/>
  <c r="F49" i="5"/>
  <c r="F48" i="5"/>
  <c r="F47" i="5"/>
  <c r="F46" i="5"/>
  <c r="F45" i="5"/>
  <c r="F43" i="5"/>
  <c r="F42" i="5"/>
  <c r="F41" i="5"/>
  <c r="F39" i="5"/>
  <c r="F38" i="5"/>
  <c r="F37" i="5"/>
  <c r="F34" i="5"/>
  <c r="F33" i="5"/>
  <c r="H525" i="6"/>
  <c r="H513" i="6"/>
  <c r="F523" i="6"/>
  <c r="F508" i="6"/>
  <c r="F524" i="6"/>
  <c r="F521" i="6"/>
  <c r="F522" i="6"/>
  <c r="F510" i="6"/>
  <c r="F530" i="6"/>
  <c r="F514" i="6"/>
  <c r="F509" i="6"/>
  <c r="F489" i="6"/>
  <c r="F488" i="6"/>
  <c r="F474" i="6"/>
  <c r="F468" i="6"/>
  <c r="F467" i="6"/>
  <c r="F460" i="6"/>
  <c r="F433" i="6"/>
  <c r="F413" i="6"/>
  <c r="F412" i="6"/>
  <c r="F411" i="6"/>
  <c r="F410" i="6"/>
  <c r="F406" i="6"/>
  <c r="F401" i="6"/>
  <c r="F393" i="6"/>
  <c r="F379" i="6"/>
  <c r="F375" i="6"/>
  <c r="F365" i="6"/>
  <c r="F358" i="6"/>
  <c r="F357" i="6"/>
  <c r="F354" i="6"/>
  <c r="F345" i="6"/>
  <c r="F344" i="6"/>
  <c r="F341" i="6"/>
  <c r="F340" i="6"/>
  <c r="F339" i="6"/>
  <c r="F337" i="6"/>
  <c r="F335" i="6"/>
  <c r="F334" i="6"/>
  <c r="F333" i="6"/>
  <c r="F332" i="6"/>
  <c r="F330" i="6"/>
  <c r="F328" i="6"/>
  <c r="F327" i="6"/>
  <c r="F326" i="6"/>
  <c r="F323" i="6"/>
  <c r="F318" i="6"/>
  <c r="F317" i="6"/>
  <c r="F315" i="6"/>
  <c r="F314" i="6"/>
  <c r="F311" i="6"/>
  <c r="F310" i="6"/>
  <c r="F307" i="6"/>
  <c r="F301" i="6"/>
  <c r="F297" i="6"/>
  <c r="G294" i="6"/>
  <c r="F273" i="6"/>
  <c r="F249" i="6"/>
  <c r="F228" i="6"/>
  <c r="F196" i="6"/>
  <c r="F244" i="6"/>
  <c r="F235" i="6"/>
  <c r="F182" i="6"/>
  <c r="F177" i="6"/>
  <c r="F176" i="6"/>
  <c r="F165" i="6"/>
  <c r="F286" i="6"/>
  <c r="F248" i="6"/>
  <c r="F232" i="6"/>
  <c r="F208" i="6"/>
  <c r="F186" i="6"/>
  <c r="F174" i="6"/>
  <c r="F173" i="6"/>
  <c r="F168" i="6"/>
  <c r="F160" i="6"/>
  <c r="F157" i="6"/>
  <c r="F134" i="6"/>
  <c r="F132" i="6"/>
  <c r="F128" i="6"/>
  <c r="F119" i="6"/>
  <c r="F115" i="6"/>
  <c r="F101" i="6"/>
  <c r="F100" i="6"/>
  <c r="F88" i="6"/>
  <c r="F131" i="6"/>
  <c r="F118" i="6"/>
  <c r="F84" i="6"/>
  <c r="F73" i="6"/>
  <c r="F112" i="6"/>
  <c r="F98" i="6"/>
  <c r="F92" i="6"/>
  <c r="F141" i="6"/>
  <c r="F126" i="6"/>
  <c r="F60" i="6"/>
  <c r="F59" i="6"/>
  <c r="F52" i="6"/>
  <c r="F47" i="6"/>
  <c r="F39" i="6"/>
  <c r="F37" i="6"/>
  <c r="F510" i="7"/>
  <c r="F508" i="7"/>
  <c r="F529" i="7"/>
  <c r="F525" i="7"/>
  <c r="F523" i="7"/>
  <c r="F521" i="7"/>
  <c r="F518" i="7"/>
  <c r="F509" i="7"/>
  <c r="F507" i="7"/>
  <c r="F528" i="7"/>
  <c r="F526" i="7"/>
  <c r="F524" i="7"/>
  <c r="F522" i="7"/>
  <c r="F519" i="7"/>
  <c r="F517" i="7"/>
  <c r="F515" i="7"/>
  <c r="F513" i="7"/>
  <c r="F530" i="7"/>
  <c r="F493" i="7"/>
  <c r="F492" i="7"/>
  <c r="F487" i="7"/>
  <c r="F477" i="7"/>
  <c r="F468" i="7"/>
  <c r="F465" i="7"/>
  <c r="F464" i="7"/>
  <c r="F462" i="7"/>
  <c r="F450" i="7"/>
  <c r="F448" i="7"/>
  <c r="F436" i="7"/>
  <c r="F434" i="7"/>
  <c r="F432" i="7"/>
  <c r="F430" i="7"/>
  <c r="F420" i="7"/>
  <c r="F417" i="7"/>
  <c r="F404" i="7"/>
  <c r="F387" i="7"/>
  <c r="F378" i="7"/>
  <c r="F363" i="7"/>
  <c r="F350" i="7"/>
  <c r="F347" i="7"/>
  <c r="F345" i="7"/>
  <c r="F341" i="7"/>
  <c r="F339" i="7"/>
  <c r="F337" i="7"/>
  <c r="F335" i="7"/>
  <c r="F333" i="7"/>
  <c r="F331" i="7"/>
  <c r="F315" i="7"/>
  <c r="F312" i="7"/>
  <c r="F497" i="7"/>
  <c r="F491" i="7"/>
  <c r="F485" i="7"/>
  <c r="F483" i="7"/>
  <c r="F439" i="7"/>
  <c r="F410" i="7"/>
  <c r="F409" i="7"/>
  <c r="F407" i="7"/>
  <c r="F401" i="7"/>
  <c r="F392" i="7"/>
  <c r="F383" i="7"/>
  <c r="F375" i="7"/>
  <c r="F369" i="7"/>
  <c r="F365" i="7"/>
  <c r="F358" i="7"/>
  <c r="F356" i="7"/>
  <c r="F354" i="7"/>
  <c r="F330" i="7"/>
  <c r="F327" i="7"/>
  <c r="F324" i="7"/>
  <c r="F319" i="7"/>
  <c r="F317" i="7"/>
  <c r="F311" i="7"/>
  <c r="F307" i="7"/>
  <c r="F304" i="7"/>
  <c r="F302" i="7"/>
  <c r="F297" i="7"/>
  <c r="F479" i="7"/>
  <c r="F467" i="7"/>
  <c r="F463" i="7"/>
  <c r="F460" i="7"/>
  <c r="F458" i="7"/>
  <c r="F452" i="7"/>
  <c r="F449" i="7"/>
  <c r="F443" i="7"/>
  <c r="F437" i="7"/>
  <c r="F433" i="7"/>
  <c r="F431" i="7"/>
  <c r="F429" i="7"/>
  <c r="F416" i="7"/>
  <c r="F412" i="7"/>
  <c r="F406" i="7"/>
  <c r="F379" i="7"/>
  <c r="F377" i="7"/>
  <c r="F362" i="7"/>
  <c r="F351" i="7"/>
  <c r="F346" i="7"/>
  <c r="F344" i="7"/>
  <c r="F340" i="7"/>
  <c r="F338" i="7"/>
  <c r="F336" i="7"/>
  <c r="F334" i="7"/>
  <c r="F332" i="7"/>
  <c r="F314" i="7"/>
  <c r="F494" i="7"/>
  <c r="F484" i="7"/>
  <c r="F478" i="7"/>
  <c r="F455" i="7"/>
  <c r="F446" i="7"/>
  <c r="F441" i="7"/>
  <c r="F408" i="7"/>
  <c r="F400" i="7"/>
  <c r="F398" i="7"/>
  <c r="F393" i="7"/>
  <c r="F391" i="7"/>
  <c r="F388" i="7"/>
  <c r="F372" i="7"/>
  <c r="F370" i="7"/>
  <c r="F359" i="7"/>
  <c r="F357" i="7"/>
  <c r="F353" i="7"/>
  <c r="F328" i="7"/>
  <c r="F326" i="7"/>
  <c r="F318" i="7"/>
  <c r="F310" i="7"/>
  <c r="F308" i="7"/>
  <c r="F305" i="7"/>
  <c r="F303" i="7"/>
  <c r="F301" i="7"/>
  <c r="F298" i="7"/>
  <c r="F296" i="7"/>
  <c r="F254" i="7"/>
  <c r="F253" i="7"/>
  <c r="F239" i="7"/>
  <c r="F237" i="7"/>
  <c r="F219" i="7"/>
  <c r="F214" i="7"/>
  <c r="F206" i="7"/>
  <c r="F204" i="7"/>
  <c r="F177" i="7"/>
  <c r="F175" i="7"/>
  <c r="F173" i="7"/>
  <c r="F158" i="7"/>
  <c r="F156" i="7"/>
  <c r="F154" i="7"/>
  <c r="F259" i="7"/>
  <c r="F257" i="7"/>
  <c r="F256" i="7"/>
  <c r="F250" i="7"/>
  <c r="F248" i="7"/>
  <c r="F244" i="7"/>
  <c r="F234" i="7"/>
  <c r="F231" i="7"/>
  <c r="F229" i="7"/>
  <c r="F227" i="7"/>
  <c r="F223" i="7"/>
  <c r="F218" i="7"/>
  <c r="F217" i="7"/>
  <c r="F216" i="7"/>
  <c r="F211" i="7"/>
  <c r="F208" i="7"/>
  <c r="F203" i="7"/>
  <c r="F201" i="7"/>
  <c r="F198" i="7"/>
  <c r="F195" i="7"/>
  <c r="F181" i="7"/>
  <c r="F170" i="7"/>
  <c r="F168" i="7"/>
  <c r="F166" i="7"/>
  <c r="F164" i="7"/>
  <c r="F270" i="7"/>
  <c r="F268" i="7"/>
  <c r="F266" i="7"/>
  <c r="F240" i="7"/>
  <c r="F238" i="7"/>
  <c r="F213" i="7"/>
  <c r="F205" i="7"/>
  <c r="F187" i="7"/>
  <c r="F183" i="7"/>
  <c r="F178" i="7"/>
  <c r="F176" i="7"/>
  <c r="F174" i="7"/>
  <c r="F159" i="7"/>
  <c r="F157" i="7"/>
  <c r="F155" i="7"/>
  <c r="F153" i="7"/>
  <c r="F288" i="7"/>
  <c r="F283" i="7"/>
  <c r="F273" i="7"/>
  <c r="F258" i="7"/>
  <c r="F249" i="7"/>
  <c r="F247" i="7"/>
  <c r="F245" i="7"/>
  <c r="F235" i="7"/>
  <c r="F232" i="7"/>
  <c r="F222" i="7"/>
  <c r="F220" i="7"/>
  <c r="F215" i="7"/>
  <c r="F210" i="7"/>
  <c r="F196" i="7"/>
  <c r="F186" i="7"/>
  <c r="F182" i="7"/>
  <c r="F169" i="7"/>
  <c r="F167" i="7"/>
  <c r="F165" i="7"/>
  <c r="F163" i="7"/>
  <c r="F139" i="7"/>
  <c r="F137" i="7"/>
  <c r="F134" i="7"/>
  <c r="F131" i="7"/>
  <c r="F129" i="7"/>
  <c r="F127" i="7"/>
  <c r="F124" i="7"/>
  <c r="F122" i="7"/>
  <c r="F120" i="7"/>
  <c r="F118" i="7"/>
  <c r="F116" i="7"/>
  <c r="F112" i="7"/>
  <c r="F96" i="7"/>
  <c r="F88" i="7"/>
  <c r="F86" i="7"/>
  <c r="F84" i="7"/>
  <c r="F82" i="7"/>
  <c r="F74" i="7"/>
  <c r="F72" i="7"/>
  <c r="G70" i="7"/>
  <c r="F145" i="7"/>
  <c r="F143" i="7"/>
  <c r="F107" i="7"/>
  <c r="F104" i="7"/>
  <c r="F102" i="7"/>
  <c r="F100" i="7"/>
  <c r="F98" i="7"/>
  <c r="F93" i="7"/>
  <c r="F142" i="7"/>
  <c r="F140" i="7"/>
  <c r="F132" i="7"/>
  <c r="F130" i="7"/>
  <c r="F128" i="7"/>
  <c r="F125" i="7"/>
  <c r="F121" i="7"/>
  <c r="F119" i="7"/>
  <c r="F117" i="7"/>
  <c r="F115" i="7"/>
  <c r="F113" i="7"/>
  <c r="F111" i="7"/>
  <c r="F87" i="7"/>
  <c r="F85" i="7"/>
  <c r="F83" i="7"/>
  <c r="F75" i="7"/>
  <c r="F73" i="7"/>
  <c r="F144" i="7"/>
  <c r="F108" i="7"/>
  <c r="F103" i="7"/>
  <c r="F101" i="7"/>
  <c r="F99" i="7"/>
  <c r="F97" i="7"/>
  <c r="F94" i="7"/>
  <c r="F92" i="7"/>
  <c r="F80" i="7"/>
  <c r="F77" i="7"/>
  <c r="F64" i="7"/>
  <c r="F63" i="7"/>
  <c r="F62" i="7"/>
  <c r="F61" i="7"/>
  <c r="F60" i="7"/>
  <c r="F59" i="7"/>
  <c r="F58" i="7"/>
  <c r="F52" i="7"/>
  <c r="F51" i="7"/>
  <c r="F50" i="7"/>
  <c r="F49" i="7"/>
  <c r="F48" i="7"/>
  <c r="F47" i="7"/>
  <c r="F45" i="7"/>
  <c r="F43" i="7"/>
  <c r="F41" i="7"/>
  <c r="F38" i="7"/>
  <c r="F36" i="7"/>
  <c r="F34" i="7"/>
  <c r="F95" i="20"/>
  <c r="G280" i="20"/>
  <c r="H280" i="20" s="1"/>
  <c r="F111" i="20"/>
  <c r="G276" i="20"/>
  <c r="H276" i="20" s="1"/>
  <c r="G264" i="20"/>
  <c r="G272" i="20"/>
  <c r="E507" i="8"/>
  <c r="H507" i="8" s="1"/>
  <c r="E505" i="8"/>
  <c r="H505" i="8" s="1"/>
  <c r="F524" i="8"/>
  <c r="F521" i="8"/>
  <c r="F519" i="8"/>
  <c r="F517" i="8"/>
  <c r="F512" i="8"/>
  <c r="F530" i="8"/>
  <c r="F526" i="8"/>
  <c r="F508" i="8"/>
  <c r="F529" i="8"/>
  <c r="F522" i="8"/>
  <c r="F518" i="8"/>
  <c r="F515" i="8"/>
  <c r="F509" i="8"/>
  <c r="F507" i="8"/>
  <c r="F431" i="8"/>
  <c r="F393" i="8"/>
  <c r="F391" i="8"/>
  <c r="F485" i="8"/>
  <c r="F398" i="8"/>
  <c r="F483" i="8"/>
  <c r="F459" i="8"/>
  <c r="F433" i="8"/>
  <c r="F425" i="8"/>
  <c r="F484" i="8"/>
  <c r="F449" i="8"/>
  <c r="F448" i="8"/>
  <c r="F437" i="8"/>
  <c r="F434" i="8"/>
  <c r="F432" i="8"/>
  <c r="F422" i="8"/>
  <c r="F409" i="8"/>
  <c r="F408" i="8"/>
  <c r="F392" i="8"/>
  <c r="F372" i="8"/>
  <c r="F362" i="8"/>
  <c r="F335" i="8"/>
  <c r="F333" i="8"/>
  <c r="F331" i="8"/>
  <c r="F319" i="8"/>
  <c r="F317" i="8"/>
  <c r="F491" i="8"/>
  <c r="F473" i="8"/>
  <c r="F468" i="8"/>
  <c r="F412" i="8"/>
  <c r="F401" i="8"/>
  <c r="F395" i="8"/>
  <c r="F387" i="8"/>
  <c r="F379" i="8"/>
  <c r="F365" i="8"/>
  <c r="F357" i="8"/>
  <c r="F351" i="8"/>
  <c r="F347" i="8"/>
  <c r="F345" i="8"/>
  <c r="F340" i="8"/>
  <c r="F338" i="8"/>
  <c r="F330" i="8"/>
  <c r="F326" i="8"/>
  <c r="F314" i="8"/>
  <c r="F310" i="8"/>
  <c r="F307" i="8"/>
  <c r="F303" i="8"/>
  <c r="F301" i="8"/>
  <c r="F298" i="8"/>
  <c r="F296" i="8"/>
  <c r="F363" i="8"/>
  <c r="F354" i="8"/>
  <c r="F350" i="8"/>
  <c r="F334" i="8"/>
  <c r="F332" i="8"/>
  <c r="F322" i="8"/>
  <c r="F318" i="8"/>
  <c r="F316" i="8"/>
  <c r="F490" i="8"/>
  <c r="F478" i="8"/>
  <c r="F463" i="8"/>
  <c r="F456" i="8"/>
  <c r="F435" i="8"/>
  <c r="F430" i="8"/>
  <c r="F429" i="8"/>
  <c r="F428" i="8"/>
  <c r="F406" i="8"/>
  <c r="F403" i="8"/>
  <c r="F385" i="8"/>
  <c r="F381" i="8"/>
  <c r="F378" i="8"/>
  <c r="F369" i="8"/>
  <c r="F368" i="8"/>
  <c r="F358" i="8"/>
  <c r="F356" i="8"/>
  <c r="F346" i="8"/>
  <c r="F344" i="8"/>
  <c r="F341" i="8"/>
  <c r="F339" i="8"/>
  <c r="F329" i="8"/>
  <c r="F327" i="8"/>
  <c r="F324" i="8"/>
  <c r="F315" i="8"/>
  <c r="F311" i="8"/>
  <c r="F309" i="8"/>
  <c r="F308" i="8"/>
  <c r="F304" i="8"/>
  <c r="F302" i="8"/>
  <c r="F297" i="8"/>
  <c r="F266" i="8"/>
  <c r="F247" i="8"/>
  <c r="F244" i="8"/>
  <c r="F242" i="8"/>
  <c r="F240" i="8"/>
  <c r="F231" i="8"/>
  <c r="F228" i="8"/>
  <c r="F211" i="8"/>
  <c r="F185" i="8"/>
  <c r="F154" i="8"/>
  <c r="F287" i="8"/>
  <c r="F273" i="8"/>
  <c r="F268" i="8"/>
  <c r="F254" i="8"/>
  <c r="F250" i="8"/>
  <c r="F249" i="8"/>
  <c r="F239" i="8"/>
  <c r="F237" i="8"/>
  <c r="F210" i="8"/>
  <c r="F208" i="8"/>
  <c r="F203" i="8"/>
  <c r="F201" i="8"/>
  <c r="F187" i="8"/>
  <c r="F183" i="8"/>
  <c r="F177" i="8"/>
  <c r="F175" i="8"/>
  <c r="F173" i="8"/>
  <c r="F169" i="8"/>
  <c r="F166" i="8"/>
  <c r="F156" i="8"/>
  <c r="F257" i="8"/>
  <c r="F256" i="8"/>
  <c r="F246" i="8"/>
  <c r="F243" i="8"/>
  <c r="F232" i="8"/>
  <c r="F229" i="8"/>
  <c r="F186" i="8"/>
  <c r="F179" i="8"/>
  <c r="F163" i="8"/>
  <c r="F248" i="8"/>
  <c r="F238" i="8"/>
  <c r="F214" i="8"/>
  <c r="F202" i="8"/>
  <c r="F196" i="8"/>
  <c r="F182" i="8"/>
  <c r="F178" i="8"/>
  <c r="F176" i="8"/>
  <c r="F174" i="8"/>
  <c r="F172" i="8"/>
  <c r="F165" i="8"/>
  <c r="F157" i="8"/>
  <c r="G151" i="8"/>
  <c r="H151" i="8" s="1"/>
  <c r="F143" i="8"/>
  <c r="F134" i="8"/>
  <c r="F127" i="8"/>
  <c r="F116" i="8"/>
  <c r="F114" i="8"/>
  <c r="F99" i="8"/>
  <c r="F94" i="8"/>
  <c r="F92" i="8"/>
  <c r="F138" i="8"/>
  <c r="F131" i="8"/>
  <c r="F124" i="8"/>
  <c r="F122" i="8"/>
  <c r="F120" i="8"/>
  <c r="F118" i="8"/>
  <c r="F113" i="8"/>
  <c r="F111" i="8"/>
  <c r="F107" i="8"/>
  <c r="F103" i="8"/>
  <c r="F88" i="8"/>
  <c r="F85" i="8"/>
  <c r="F83" i="8"/>
  <c r="F73" i="8"/>
  <c r="F145" i="8"/>
  <c r="F142" i="8"/>
  <c r="F137" i="8"/>
  <c r="F128" i="8"/>
  <c r="F115" i="8"/>
  <c r="F98" i="8"/>
  <c r="F95" i="8"/>
  <c r="F93" i="8"/>
  <c r="F80" i="8"/>
  <c r="F77" i="8"/>
  <c r="F75" i="8"/>
  <c r="F144" i="8"/>
  <c r="F139" i="8"/>
  <c r="F125" i="8"/>
  <c r="F123" i="8"/>
  <c r="F121" i="8"/>
  <c r="F119" i="8"/>
  <c r="F112" i="8"/>
  <c r="F104" i="8"/>
  <c r="F102" i="8"/>
  <c r="F100" i="8"/>
  <c r="F86" i="8"/>
  <c r="F84" i="8"/>
  <c r="F82" i="8"/>
  <c r="F74" i="8"/>
  <c r="F72" i="8"/>
  <c r="F71" i="8"/>
  <c r="F64" i="8"/>
  <c r="F52" i="8"/>
  <c r="F43" i="8"/>
  <c r="F42" i="8"/>
  <c r="F59" i="8"/>
  <c r="F58" i="8"/>
  <c r="F62" i="8"/>
  <c r="F51" i="8"/>
  <c r="F50" i="8"/>
  <c r="F49" i="8"/>
  <c r="F48" i="8"/>
  <c r="F34" i="8"/>
  <c r="F518" i="9"/>
  <c r="F510" i="9"/>
  <c r="F508" i="9"/>
  <c r="F522" i="9"/>
  <c r="F520" i="9"/>
  <c r="F530" i="9"/>
  <c r="F529" i="9"/>
  <c r="F524" i="9"/>
  <c r="F519" i="9"/>
  <c r="F517" i="9"/>
  <c r="F511" i="9"/>
  <c r="F509" i="9"/>
  <c r="F507" i="9"/>
  <c r="F526" i="9"/>
  <c r="F523" i="9"/>
  <c r="F462" i="9"/>
  <c r="F460" i="9"/>
  <c r="F438" i="9"/>
  <c r="F403" i="9"/>
  <c r="F367" i="9"/>
  <c r="F358" i="9"/>
  <c r="F356" i="9"/>
  <c r="F344" i="9"/>
  <c r="F335" i="9"/>
  <c r="F333" i="9"/>
  <c r="F318" i="9"/>
  <c r="F311" i="9"/>
  <c r="F307" i="9"/>
  <c r="F481" i="9"/>
  <c r="F466" i="9"/>
  <c r="F434" i="9"/>
  <c r="F416" i="9"/>
  <c r="F401" i="9"/>
  <c r="F392" i="9"/>
  <c r="F374" i="9"/>
  <c r="F369" i="9"/>
  <c r="F347" i="9"/>
  <c r="F330" i="9"/>
  <c r="F327" i="9"/>
  <c r="F314" i="9"/>
  <c r="F298" i="9"/>
  <c r="F491" i="9"/>
  <c r="F487" i="9"/>
  <c r="F441" i="9"/>
  <c r="F387" i="9"/>
  <c r="F366" i="9"/>
  <c r="F364" i="9"/>
  <c r="F357" i="9"/>
  <c r="F354" i="9"/>
  <c r="F350" i="9"/>
  <c r="F334" i="9"/>
  <c r="F332" i="9"/>
  <c r="F326" i="9"/>
  <c r="F319" i="9"/>
  <c r="F317" i="9"/>
  <c r="F301" i="9"/>
  <c r="F485" i="9"/>
  <c r="F483" i="9"/>
  <c r="F478" i="9"/>
  <c r="F467" i="9"/>
  <c r="F463" i="9"/>
  <c r="F433" i="9"/>
  <c r="F428" i="9"/>
  <c r="F412" i="9"/>
  <c r="F406" i="9"/>
  <c r="F393" i="9"/>
  <c r="F390" i="9"/>
  <c r="F372" i="9"/>
  <c r="F370" i="9"/>
  <c r="F368" i="9"/>
  <c r="F340" i="9"/>
  <c r="F328" i="9"/>
  <c r="F323" i="9"/>
  <c r="F304" i="9"/>
  <c r="F297" i="9"/>
  <c r="F254" i="9"/>
  <c r="F252" i="9"/>
  <c r="F248" i="9"/>
  <c r="F247" i="9"/>
  <c r="F238" i="9"/>
  <c r="F235" i="9"/>
  <c r="F213" i="9"/>
  <c r="F197" i="9"/>
  <c r="F196" i="9"/>
  <c r="F262" i="9"/>
  <c r="F256" i="9"/>
  <c r="F232" i="9"/>
  <c r="F228" i="9"/>
  <c r="F211" i="9"/>
  <c r="F189" i="9"/>
  <c r="F176" i="9"/>
  <c r="F174" i="9"/>
  <c r="F268" i="9"/>
  <c r="F249" i="9"/>
  <c r="F214" i="9"/>
  <c r="F208" i="9"/>
  <c r="F201" i="9"/>
  <c r="F184" i="9"/>
  <c r="F165" i="9"/>
  <c r="F157" i="9"/>
  <c r="F255" i="9"/>
  <c r="F244" i="9"/>
  <c r="F239" i="9"/>
  <c r="F229" i="9"/>
  <c r="F218" i="9"/>
  <c r="F203" i="9"/>
  <c r="F186" i="9"/>
  <c r="F183" i="9"/>
  <c r="F177" i="9"/>
  <c r="F175" i="9"/>
  <c r="F173" i="9"/>
  <c r="F143" i="9"/>
  <c r="F139" i="9"/>
  <c r="F115" i="9"/>
  <c r="F110" i="9"/>
  <c r="F101" i="9"/>
  <c r="F94" i="9"/>
  <c r="F92" i="9"/>
  <c r="F74" i="9"/>
  <c r="F138" i="9"/>
  <c r="F131" i="9"/>
  <c r="F123" i="9"/>
  <c r="F121" i="9"/>
  <c r="F119" i="9"/>
  <c r="F112" i="9"/>
  <c r="F103" i="9"/>
  <c r="F82" i="9"/>
  <c r="F80" i="9"/>
  <c r="F144" i="9"/>
  <c r="F137" i="9"/>
  <c r="F125" i="9"/>
  <c r="F116" i="9"/>
  <c r="F93" i="9"/>
  <c r="F91" i="9"/>
  <c r="F88" i="9"/>
  <c r="F76" i="9"/>
  <c r="F120" i="9"/>
  <c r="F118" i="9"/>
  <c r="F113" i="9"/>
  <c r="F104" i="9"/>
  <c r="F85" i="9"/>
  <c r="F83" i="9"/>
  <c r="F81" i="9"/>
  <c r="G70" i="9"/>
  <c r="F64" i="9"/>
  <c r="F42" i="9"/>
  <c r="F59" i="9"/>
  <c r="F50" i="9"/>
  <c r="F48" i="9"/>
  <c r="E514" i="10"/>
  <c r="H514" i="10" s="1"/>
  <c r="H505" i="10"/>
  <c r="E506" i="10"/>
  <c r="F509" i="10"/>
  <c r="F507" i="10"/>
  <c r="F529" i="10"/>
  <c r="F526" i="10"/>
  <c r="F524" i="10"/>
  <c r="F522" i="10"/>
  <c r="F518" i="10"/>
  <c r="F516" i="10"/>
  <c r="F514" i="10"/>
  <c r="F510" i="10"/>
  <c r="F508" i="10"/>
  <c r="F530" i="10"/>
  <c r="F528" i="10"/>
  <c r="F527" i="10"/>
  <c r="F525" i="10"/>
  <c r="F523" i="10"/>
  <c r="F521" i="10"/>
  <c r="F519" i="10"/>
  <c r="F517" i="10"/>
  <c r="F515" i="10"/>
  <c r="F513" i="10"/>
  <c r="F485" i="10"/>
  <c r="F483" i="10"/>
  <c r="F478" i="10"/>
  <c r="F455" i="10"/>
  <c r="F433" i="10"/>
  <c r="F431" i="10"/>
  <c r="F429" i="10"/>
  <c r="F420" i="10"/>
  <c r="F419" i="10"/>
  <c r="F403" i="10"/>
  <c r="F398" i="10"/>
  <c r="F395" i="10"/>
  <c r="F380" i="10"/>
  <c r="F378" i="10"/>
  <c r="F372" i="10"/>
  <c r="F370" i="10"/>
  <c r="F365" i="10"/>
  <c r="F363" i="10"/>
  <c r="F358" i="10"/>
  <c r="F356" i="10"/>
  <c r="F354" i="10"/>
  <c r="F346" i="10"/>
  <c r="F344" i="10"/>
  <c r="F498" i="10"/>
  <c r="F492" i="10"/>
  <c r="F491" i="10"/>
  <c r="F489" i="10"/>
  <c r="F467" i="10"/>
  <c r="F465" i="10"/>
  <c r="F464" i="10"/>
  <c r="F462" i="10"/>
  <c r="F447" i="10"/>
  <c r="F441" i="10"/>
  <c r="F411" i="10"/>
  <c r="F409" i="10"/>
  <c r="F407" i="10"/>
  <c r="F405" i="10"/>
  <c r="F392" i="10"/>
  <c r="F389" i="10"/>
  <c r="F387" i="10"/>
  <c r="F375" i="10"/>
  <c r="F360" i="10"/>
  <c r="F351" i="10"/>
  <c r="F348" i="10"/>
  <c r="F341" i="10"/>
  <c r="F338" i="10"/>
  <c r="F336" i="10"/>
  <c r="F334" i="10"/>
  <c r="F332" i="10"/>
  <c r="F330" i="10"/>
  <c r="F328" i="10"/>
  <c r="F326" i="10"/>
  <c r="F321" i="10"/>
  <c r="F318" i="10"/>
  <c r="F315" i="10"/>
  <c r="F310" i="10"/>
  <c r="F307" i="10"/>
  <c r="F304" i="10"/>
  <c r="F302" i="10"/>
  <c r="F300" i="10"/>
  <c r="F298" i="10"/>
  <c r="F296" i="10"/>
  <c r="F497" i="10"/>
  <c r="F484" i="10"/>
  <c r="F470" i="10"/>
  <c r="F456" i="10"/>
  <c r="F450" i="10"/>
  <c r="F449" i="10"/>
  <c r="F437" i="10"/>
  <c r="F435" i="10"/>
  <c r="F434" i="10"/>
  <c r="F432" i="10"/>
  <c r="F430" i="10"/>
  <c r="F422" i="10"/>
  <c r="F421" i="10"/>
  <c r="F417" i="10"/>
  <c r="F415" i="10"/>
  <c r="F413" i="10"/>
  <c r="F383" i="10"/>
  <c r="F381" i="10"/>
  <c r="F379" i="10"/>
  <c r="F377" i="10"/>
  <c r="F369" i="10"/>
  <c r="F364" i="10"/>
  <c r="F362" i="10"/>
  <c r="F359" i="10"/>
  <c r="F357" i="10"/>
  <c r="F353" i="10"/>
  <c r="F350" i="10"/>
  <c r="F347" i="10"/>
  <c r="F345" i="10"/>
  <c r="F343" i="10"/>
  <c r="F312" i="10"/>
  <c r="F499" i="10"/>
  <c r="F494" i="10"/>
  <c r="F493" i="10"/>
  <c r="F479" i="10"/>
  <c r="F468" i="10"/>
  <c r="F466" i="10"/>
  <c r="F463" i="10"/>
  <c r="F460" i="10"/>
  <c r="F458" i="10"/>
  <c r="F443" i="10"/>
  <c r="F442" i="10"/>
  <c r="F412" i="10"/>
  <c r="F410" i="10"/>
  <c r="F408" i="10"/>
  <c r="F406" i="10"/>
  <c r="F404" i="10"/>
  <c r="F401" i="10"/>
  <c r="F393" i="10"/>
  <c r="F391" i="10"/>
  <c r="F388" i="10"/>
  <c r="F385" i="10"/>
  <c r="F340" i="10"/>
  <c r="F339" i="10"/>
  <c r="F337" i="10"/>
  <c r="F335" i="10"/>
  <c r="F333" i="10"/>
  <c r="F329" i="10"/>
  <c r="F327" i="10"/>
  <c r="F323" i="10"/>
  <c r="F319" i="10"/>
  <c r="F317" i="10"/>
  <c r="F314" i="10"/>
  <c r="F311" i="10"/>
  <c r="F309" i="10"/>
  <c r="F308" i="10"/>
  <c r="F305" i="10"/>
  <c r="F303" i="10"/>
  <c r="F301" i="10"/>
  <c r="F297" i="10"/>
  <c r="F152" i="10"/>
  <c r="F286" i="10"/>
  <c r="F278" i="10"/>
  <c r="F266" i="10"/>
  <c r="F255" i="10"/>
  <c r="F254" i="10"/>
  <c r="F252" i="10"/>
  <c r="F249" i="10"/>
  <c r="F247" i="10"/>
  <c r="F245" i="10"/>
  <c r="F239" i="10"/>
  <c r="F237" i="10"/>
  <c r="F232" i="10"/>
  <c r="F230" i="10"/>
  <c r="F218" i="10"/>
  <c r="F214" i="10"/>
  <c r="F211" i="10"/>
  <c r="F210" i="10"/>
  <c r="F208" i="10"/>
  <c r="F203" i="10"/>
  <c r="F193" i="10"/>
  <c r="F185" i="10"/>
  <c r="F182" i="10"/>
  <c r="F178" i="10"/>
  <c r="F176" i="10"/>
  <c r="F174" i="10"/>
  <c r="F172" i="10"/>
  <c r="F169" i="10"/>
  <c r="F167" i="10"/>
  <c r="F166" i="10"/>
  <c r="F165" i="10"/>
  <c r="F163" i="10"/>
  <c r="F160" i="10"/>
  <c r="F159" i="10"/>
  <c r="F157" i="10"/>
  <c r="F154" i="10"/>
  <c r="F281" i="10"/>
  <c r="F268" i="10"/>
  <c r="F265" i="10"/>
  <c r="F264" i="10"/>
  <c r="F263" i="10"/>
  <c r="F262" i="10"/>
  <c r="F256" i="10"/>
  <c r="F253" i="10"/>
  <c r="F251" i="10"/>
  <c r="F248" i="10"/>
  <c r="F246" i="10"/>
  <c r="F244" i="10"/>
  <c r="F242" i="10"/>
  <c r="F240" i="10"/>
  <c r="F238" i="10"/>
  <c r="F236" i="10"/>
  <c r="F235" i="10"/>
  <c r="F231" i="10"/>
  <c r="F229" i="10"/>
  <c r="F226" i="10"/>
  <c r="F222" i="10"/>
  <c r="F219" i="10"/>
  <c r="F216" i="10"/>
  <c r="F213" i="10"/>
  <c r="F209" i="10"/>
  <c r="F206" i="10"/>
  <c r="F196" i="10"/>
  <c r="F192" i="10"/>
  <c r="F189" i="10"/>
  <c r="F186" i="10"/>
  <c r="F183" i="10"/>
  <c r="F181" i="10"/>
  <c r="F177" i="10"/>
  <c r="F175" i="10"/>
  <c r="F173" i="10"/>
  <c r="F170" i="10"/>
  <c r="F168" i="10"/>
  <c r="F164" i="10"/>
  <c r="F162" i="10"/>
  <c r="F161" i="10"/>
  <c r="F158" i="10"/>
  <c r="F156" i="10"/>
  <c r="F143" i="10"/>
  <c r="F136" i="10"/>
  <c r="F133" i="10"/>
  <c r="F127" i="10"/>
  <c r="F73" i="10"/>
  <c r="F124" i="10"/>
  <c r="F122" i="10"/>
  <c r="F118" i="10"/>
  <c r="F109" i="10"/>
  <c r="F102" i="10"/>
  <c r="F100" i="10"/>
  <c r="F90" i="10"/>
  <c r="F84" i="10"/>
  <c r="F77" i="10"/>
  <c r="F75" i="10"/>
  <c r="F137" i="10"/>
  <c r="F132" i="10"/>
  <c r="F128" i="10"/>
  <c r="F74" i="10"/>
  <c r="F144" i="10"/>
  <c r="F139" i="10"/>
  <c r="F119" i="10"/>
  <c r="F107" i="10"/>
  <c r="F99" i="10"/>
  <c r="F92" i="10"/>
  <c r="F83" i="10"/>
  <c r="F62" i="10"/>
  <c r="F49" i="10"/>
  <c r="F47" i="10"/>
  <c r="F34" i="10"/>
  <c r="F61" i="10"/>
  <c r="F59" i="10"/>
  <c r="F54" i="10"/>
  <c r="F40" i="10"/>
  <c r="F37" i="10"/>
  <c r="F64" i="10"/>
  <c r="F63" i="10"/>
  <c r="F56" i="10"/>
  <c r="F52" i="10"/>
  <c r="F50" i="10"/>
  <c r="F48" i="10"/>
  <c r="F43" i="10"/>
  <c r="F39" i="10"/>
  <c r="F33" i="10"/>
  <c r="F60" i="10"/>
  <c r="F58" i="10"/>
  <c r="F529" i="11"/>
  <c r="F510" i="11"/>
  <c r="F508" i="11"/>
  <c r="F524" i="11"/>
  <c r="F522" i="11"/>
  <c r="F520" i="11"/>
  <c r="F517" i="11"/>
  <c r="F515" i="11"/>
  <c r="F526" i="11"/>
  <c r="F512" i="11"/>
  <c r="F509" i="11"/>
  <c r="F507" i="11"/>
  <c r="F523" i="11"/>
  <c r="F521" i="11"/>
  <c r="F519" i="11"/>
  <c r="F518" i="11"/>
  <c r="F337" i="11"/>
  <c r="F484" i="11"/>
  <c r="F480" i="11"/>
  <c r="F478" i="11"/>
  <c r="F467" i="11"/>
  <c r="F460" i="11"/>
  <c r="F441" i="11"/>
  <c r="F433" i="11"/>
  <c r="F431" i="11"/>
  <c r="F425" i="11"/>
  <c r="F412" i="11"/>
  <c r="F406" i="11"/>
  <c r="F403" i="11"/>
  <c r="F399" i="11"/>
  <c r="F398" i="11"/>
  <c r="F395" i="11"/>
  <c r="F392" i="11"/>
  <c r="F387" i="11"/>
  <c r="F384" i="11"/>
  <c r="F380" i="11"/>
  <c r="F378" i="11"/>
  <c r="F371" i="11"/>
  <c r="F369" i="11"/>
  <c r="F363" i="11"/>
  <c r="F358" i="11"/>
  <c r="F356" i="11"/>
  <c r="F353" i="11"/>
  <c r="F350" i="11"/>
  <c r="F347" i="11"/>
  <c r="F344" i="11"/>
  <c r="F339" i="11"/>
  <c r="F335" i="11"/>
  <c r="F333" i="11"/>
  <c r="F329" i="11"/>
  <c r="F327" i="11"/>
  <c r="F324" i="11"/>
  <c r="F318" i="11"/>
  <c r="F314" i="11"/>
  <c r="F310" i="11"/>
  <c r="F307" i="11"/>
  <c r="F304" i="11"/>
  <c r="F302" i="11"/>
  <c r="F300" i="11"/>
  <c r="F297" i="11"/>
  <c r="F383" i="11"/>
  <c r="F365" i="11"/>
  <c r="F361" i="11"/>
  <c r="F352" i="11"/>
  <c r="F312" i="11"/>
  <c r="F491" i="11"/>
  <c r="F485" i="11"/>
  <c r="F483" i="11"/>
  <c r="F476" i="11"/>
  <c r="F468" i="11"/>
  <c r="F463" i="11"/>
  <c r="F437" i="11"/>
  <c r="F434" i="11"/>
  <c r="F432" i="11"/>
  <c r="F420" i="11"/>
  <c r="F419" i="11"/>
  <c r="F411" i="11"/>
  <c r="F408" i="11"/>
  <c r="F405" i="11"/>
  <c r="F401" i="11"/>
  <c r="F393" i="11"/>
  <c r="F391" i="11"/>
  <c r="F388" i="11"/>
  <c r="F385" i="11"/>
  <c r="F372" i="11"/>
  <c r="F370" i="11"/>
  <c r="F359" i="11"/>
  <c r="F357" i="11"/>
  <c r="F354" i="11"/>
  <c r="F345" i="11"/>
  <c r="F343" i="11"/>
  <c r="F338" i="11"/>
  <c r="F334" i="11"/>
  <c r="F332" i="11"/>
  <c r="F330" i="11"/>
  <c r="F328" i="11"/>
  <c r="F326" i="11"/>
  <c r="F321" i="11"/>
  <c r="F319" i="11"/>
  <c r="F317" i="11"/>
  <c r="F315" i="11"/>
  <c r="F311" i="11"/>
  <c r="F308" i="11"/>
  <c r="F305" i="11"/>
  <c r="F303" i="11"/>
  <c r="F301" i="11"/>
  <c r="F298" i="11"/>
  <c r="F296" i="11"/>
  <c r="F295" i="11"/>
  <c r="F254" i="11"/>
  <c r="F231" i="11"/>
  <c r="F214" i="11"/>
  <c r="F187" i="11"/>
  <c r="F163" i="11"/>
  <c r="F154" i="11"/>
  <c r="F273" i="11"/>
  <c r="F266" i="11"/>
  <c r="F257" i="11"/>
  <c r="F256" i="11"/>
  <c r="F248" i="11"/>
  <c r="F239" i="11"/>
  <c r="F237" i="11"/>
  <c r="F203" i="11"/>
  <c r="F201" i="11"/>
  <c r="F199" i="11"/>
  <c r="F186" i="11"/>
  <c r="F183" i="11"/>
  <c r="F181" i="11"/>
  <c r="F178" i="11"/>
  <c r="F176" i="11"/>
  <c r="F174" i="11"/>
  <c r="F165" i="11"/>
  <c r="F158" i="11"/>
  <c r="F156" i="11"/>
  <c r="F253" i="11"/>
  <c r="F234" i="11"/>
  <c r="F232" i="11"/>
  <c r="F230" i="11"/>
  <c r="F229" i="11"/>
  <c r="F223" i="11"/>
  <c r="F193" i="11"/>
  <c r="F160" i="11"/>
  <c r="F268" i="11"/>
  <c r="F259" i="11"/>
  <c r="F249" i="11"/>
  <c r="F247" i="11"/>
  <c r="F244" i="11"/>
  <c r="F242" i="11"/>
  <c r="F240" i="11"/>
  <c r="F238" i="11"/>
  <c r="F226" i="11"/>
  <c r="F222" i="11"/>
  <c r="F208" i="11"/>
  <c r="F200" i="11"/>
  <c r="F198" i="11"/>
  <c r="F196" i="11"/>
  <c r="F182" i="11"/>
  <c r="F177" i="11"/>
  <c r="F175" i="11"/>
  <c r="F173" i="11"/>
  <c r="F172" i="11"/>
  <c r="F166" i="11"/>
  <c r="F159" i="11"/>
  <c r="F157" i="11"/>
  <c r="F120" i="11"/>
  <c r="F118" i="11"/>
  <c r="F116" i="11"/>
  <c r="F105" i="11"/>
  <c r="F104" i="11"/>
  <c r="F102" i="11"/>
  <c r="F100" i="11"/>
  <c r="F98" i="11"/>
  <c r="F96" i="11"/>
  <c r="F93" i="11"/>
  <c r="F87" i="11"/>
  <c r="F78" i="11"/>
  <c r="F74" i="11"/>
  <c r="F72" i="11"/>
  <c r="F135" i="11"/>
  <c r="F131" i="11"/>
  <c r="F129" i="11"/>
  <c r="F127" i="11"/>
  <c r="F125" i="11"/>
  <c r="F113" i="11"/>
  <c r="F111" i="11"/>
  <c r="F109" i="11"/>
  <c r="F107" i="11"/>
  <c r="F82" i="11"/>
  <c r="F80" i="11"/>
  <c r="F77" i="11"/>
  <c r="F144" i="11"/>
  <c r="F143" i="11"/>
  <c r="F134" i="11"/>
  <c r="F121" i="11"/>
  <c r="F119" i="11"/>
  <c r="F115" i="11"/>
  <c r="F103" i="11"/>
  <c r="F99" i="11"/>
  <c r="F94" i="11"/>
  <c r="F92" i="11"/>
  <c r="F88" i="11"/>
  <c r="F86" i="11"/>
  <c r="F84" i="11"/>
  <c r="F73" i="11"/>
  <c r="F142" i="11"/>
  <c r="F139" i="11"/>
  <c r="F130" i="11"/>
  <c r="F128" i="11"/>
  <c r="F123" i="11"/>
  <c r="F112" i="11"/>
  <c r="F83" i="11"/>
  <c r="F81" i="11"/>
  <c r="F75" i="11"/>
  <c r="F71" i="11"/>
  <c r="F70" i="11"/>
  <c r="F58" i="11"/>
  <c r="F53" i="11"/>
  <c r="F49" i="11"/>
  <c r="F64" i="11"/>
  <c r="F56" i="11"/>
  <c r="F50" i="11"/>
  <c r="F39" i="11"/>
  <c r="F63" i="11"/>
  <c r="F61" i="11"/>
  <c r="H506" i="12"/>
  <c r="F514" i="12"/>
  <c r="F512" i="12"/>
  <c r="F510" i="12"/>
  <c r="F508" i="12"/>
  <c r="F530" i="12"/>
  <c r="F524" i="12"/>
  <c r="F522" i="12"/>
  <c r="F520" i="12"/>
  <c r="F518" i="12"/>
  <c r="F527" i="12"/>
  <c r="F526" i="12"/>
  <c r="F515" i="12"/>
  <c r="F513" i="12"/>
  <c r="F511" i="12"/>
  <c r="F509" i="12"/>
  <c r="F507" i="12"/>
  <c r="F529" i="12"/>
  <c r="F523" i="12"/>
  <c r="F521" i="12"/>
  <c r="F519" i="12"/>
  <c r="F493" i="12"/>
  <c r="F491" i="12"/>
  <c r="F484" i="12"/>
  <c r="F480" i="12"/>
  <c r="F468" i="12"/>
  <c r="F463" i="12"/>
  <c r="F440" i="12"/>
  <c r="F438" i="12"/>
  <c r="F434" i="12"/>
  <c r="F432" i="12"/>
  <c r="F419" i="12"/>
  <c r="F418" i="12"/>
  <c r="F411" i="12"/>
  <c r="F397" i="12"/>
  <c r="F392" i="12"/>
  <c r="F387" i="12"/>
  <c r="F380" i="12"/>
  <c r="F378" i="12"/>
  <c r="F371" i="12"/>
  <c r="F369" i="12"/>
  <c r="F365" i="12"/>
  <c r="F363" i="12"/>
  <c r="F347" i="12"/>
  <c r="F345" i="12"/>
  <c r="F343" i="12"/>
  <c r="F327" i="12"/>
  <c r="F325" i="12"/>
  <c r="F311" i="12"/>
  <c r="F305" i="12"/>
  <c r="F302" i="12"/>
  <c r="F300" i="12"/>
  <c r="F487" i="12"/>
  <c r="F479" i="12"/>
  <c r="F423" i="12"/>
  <c r="F408" i="12"/>
  <c r="F406" i="12"/>
  <c r="F404" i="12"/>
  <c r="F403" i="12"/>
  <c r="F384" i="12"/>
  <c r="F383" i="12"/>
  <c r="F373" i="12"/>
  <c r="F360" i="12"/>
  <c r="F357" i="12"/>
  <c r="F354" i="12"/>
  <c r="F351" i="12"/>
  <c r="F350" i="12"/>
  <c r="F340" i="12"/>
  <c r="F338" i="12"/>
  <c r="F334" i="12"/>
  <c r="F332" i="12"/>
  <c r="F329" i="12"/>
  <c r="F322" i="12"/>
  <c r="F319" i="12"/>
  <c r="F317" i="12"/>
  <c r="F314" i="12"/>
  <c r="F308" i="12"/>
  <c r="F307" i="12"/>
  <c r="F298" i="12"/>
  <c r="F296" i="12"/>
  <c r="F492" i="12"/>
  <c r="F485" i="12"/>
  <c r="F483" i="12"/>
  <c r="F478" i="12"/>
  <c r="F467" i="12"/>
  <c r="F464" i="12"/>
  <c r="F460" i="12"/>
  <c r="F447" i="12"/>
  <c r="F437" i="12"/>
  <c r="F433" i="12"/>
  <c r="F431" i="12"/>
  <c r="F412" i="12"/>
  <c r="F398" i="12"/>
  <c r="F393" i="12"/>
  <c r="F391" i="12"/>
  <c r="F389" i="12"/>
  <c r="F379" i="12"/>
  <c r="F377" i="12"/>
  <c r="F375" i="12"/>
  <c r="F372" i="12"/>
  <c r="F370" i="12"/>
  <c r="F368" i="12"/>
  <c r="F367" i="12"/>
  <c r="F344" i="12"/>
  <c r="F326" i="12"/>
  <c r="F321" i="12"/>
  <c r="F310" i="12"/>
  <c r="F304" i="12"/>
  <c r="F301" i="12"/>
  <c r="F471" i="12"/>
  <c r="F441" i="12"/>
  <c r="F429" i="12"/>
  <c r="F427" i="12"/>
  <c r="F407" i="12"/>
  <c r="F405" i="12"/>
  <c r="F358" i="12"/>
  <c r="F356" i="12"/>
  <c r="F353" i="12"/>
  <c r="F341" i="12"/>
  <c r="F339" i="12"/>
  <c r="F337" i="12"/>
  <c r="F335" i="12"/>
  <c r="F333" i="12"/>
  <c r="F330" i="12"/>
  <c r="F318" i="12"/>
  <c r="F315" i="12"/>
  <c r="F297" i="12"/>
  <c r="F295" i="12"/>
  <c r="F266" i="12"/>
  <c r="F257" i="12"/>
  <c r="F256" i="12"/>
  <c r="F232" i="12"/>
  <c r="F213" i="12"/>
  <c r="F206" i="12"/>
  <c r="F197" i="12"/>
  <c r="F193" i="12"/>
  <c r="F187" i="12"/>
  <c r="F168" i="12"/>
  <c r="F159" i="12"/>
  <c r="F157" i="12"/>
  <c r="F273" i="12"/>
  <c r="F268" i="12"/>
  <c r="F252" i="12"/>
  <c r="F249" i="12"/>
  <c r="F247" i="12"/>
  <c r="F245" i="12"/>
  <c r="F240" i="12"/>
  <c r="F238" i="12"/>
  <c r="F229" i="12"/>
  <c r="F208" i="12"/>
  <c r="F183" i="12"/>
  <c r="F177" i="12"/>
  <c r="F175" i="12"/>
  <c r="F173" i="12"/>
  <c r="F165" i="12"/>
  <c r="F163" i="12"/>
  <c r="F235" i="12"/>
  <c r="F231" i="12"/>
  <c r="F226" i="12"/>
  <c r="F214" i="12"/>
  <c r="F205" i="12"/>
  <c r="F196" i="12"/>
  <c r="F186" i="12"/>
  <c r="F179" i="12"/>
  <c r="F170" i="12"/>
  <c r="F169" i="12"/>
  <c r="F167" i="12"/>
  <c r="F158" i="12"/>
  <c r="F286" i="12"/>
  <c r="F263" i="12"/>
  <c r="F254" i="12"/>
  <c r="F253" i="12"/>
  <c r="F248" i="12"/>
  <c r="F246" i="12"/>
  <c r="F244" i="12"/>
  <c r="F239" i="12"/>
  <c r="F237" i="12"/>
  <c r="F228" i="12"/>
  <c r="F223" i="12"/>
  <c r="F218" i="12"/>
  <c r="F203" i="12"/>
  <c r="F182" i="12"/>
  <c r="F178" i="12"/>
  <c r="F176" i="12"/>
  <c r="F174" i="12"/>
  <c r="F172" i="12"/>
  <c r="F164" i="12"/>
  <c r="F161" i="12"/>
  <c r="F160" i="12"/>
  <c r="F153" i="12"/>
  <c r="G151" i="12"/>
  <c r="H151" i="12" s="1"/>
  <c r="F142" i="12"/>
  <c r="F140" i="12"/>
  <c r="F131" i="12"/>
  <c r="F127" i="12"/>
  <c r="F122" i="12"/>
  <c r="F121" i="12"/>
  <c r="F119" i="12"/>
  <c r="F115" i="12"/>
  <c r="F112" i="12"/>
  <c r="F86" i="12"/>
  <c r="F84" i="12"/>
  <c r="F82" i="12"/>
  <c r="F76" i="12"/>
  <c r="F74" i="12"/>
  <c r="F72" i="12"/>
  <c r="F139" i="12"/>
  <c r="F136" i="12"/>
  <c r="F124" i="12"/>
  <c r="F104" i="12"/>
  <c r="F102" i="12"/>
  <c r="F101" i="12"/>
  <c r="F99" i="12"/>
  <c r="F94" i="12"/>
  <c r="F92" i="12"/>
  <c r="F78" i="12"/>
  <c r="F143" i="12"/>
  <c r="F141" i="12"/>
  <c r="F132" i="12"/>
  <c r="F130" i="12"/>
  <c r="F128" i="12"/>
  <c r="F120" i="12"/>
  <c r="F118" i="12"/>
  <c r="F116" i="12"/>
  <c r="F113" i="12"/>
  <c r="F88" i="12"/>
  <c r="F85" i="12"/>
  <c r="F83" i="12"/>
  <c r="F81" i="12"/>
  <c r="F73" i="12"/>
  <c r="F137" i="12"/>
  <c r="F134" i="12"/>
  <c r="F107" i="12"/>
  <c r="F103" i="12"/>
  <c r="F100" i="12"/>
  <c r="F98" i="12"/>
  <c r="F95" i="12"/>
  <c r="F93" i="12"/>
  <c r="F80" i="12"/>
  <c r="G70" i="12"/>
  <c r="H70" i="12" s="1"/>
  <c r="F64" i="12"/>
  <c r="F59" i="12"/>
  <c r="F61" i="12"/>
  <c r="F58" i="12"/>
  <c r="F56" i="12"/>
  <c r="F52" i="12"/>
  <c r="F48" i="12"/>
  <c r="F36" i="12"/>
  <c r="F47" i="12"/>
  <c r="F42" i="12"/>
  <c r="F60" i="12"/>
  <c r="F57" i="12"/>
  <c r="F53" i="12"/>
  <c r="F50" i="12"/>
  <c r="F45" i="12"/>
  <c r="H505" i="13"/>
  <c r="H513" i="13"/>
  <c r="F529" i="13"/>
  <c r="F527" i="13"/>
  <c r="F525" i="13"/>
  <c r="F523" i="13"/>
  <c r="F521" i="13"/>
  <c r="F519" i="13"/>
  <c r="F517" i="13"/>
  <c r="F514" i="13"/>
  <c r="F512" i="13"/>
  <c r="F510" i="13"/>
  <c r="F509" i="13"/>
  <c r="F507" i="13"/>
  <c r="F530" i="13"/>
  <c r="F526" i="13"/>
  <c r="F524" i="13"/>
  <c r="F522" i="13"/>
  <c r="F520" i="13"/>
  <c r="F518" i="13"/>
  <c r="F515" i="13"/>
  <c r="F490" i="13"/>
  <c r="F486" i="13"/>
  <c r="F484" i="13"/>
  <c r="F468" i="13"/>
  <c r="F461" i="13"/>
  <c r="F458" i="13"/>
  <c r="F403" i="13"/>
  <c r="F392" i="13"/>
  <c r="F386" i="13"/>
  <c r="F380" i="13"/>
  <c r="F378" i="13"/>
  <c r="F376" i="13"/>
  <c r="F375" i="13"/>
  <c r="F372" i="13"/>
  <c r="F370" i="13"/>
  <c r="F368" i="13"/>
  <c r="F350" i="13"/>
  <c r="F341" i="13"/>
  <c r="F339" i="13"/>
  <c r="F337" i="13"/>
  <c r="F334" i="13"/>
  <c r="F332" i="13"/>
  <c r="F326" i="13"/>
  <c r="F321" i="13"/>
  <c r="F311" i="13"/>
  <c r="F307" i="13"/>
  <c r="F304" i="13"/>
  <c r="F302" i="13"/>
  <c r="F298" i="13"/>
  <c r="F492" i="13"/>
  <c r="F463" i="13"/>
  <c r="F457" i="13"/>
  <c r="F448" i="13"/>
  <c r="F441" i="13"/>
  <c r="F428" i="13"/>
  <c r="F422" i="13"/>
  <c r="F416" i="13"/>
  <c r="F411" i="13"/>
  <c r="F408" i="13"/>
  <c r="F406" i="13"/>
  <c r="F400" i="13"/>
  <c r="F358" i="13"/>
  <c r="F356" i="13"/>
  <c r="F354" i="13"/>
  <c r="F347" i="13"/>
  <c r="F345" i="13"/>
  <c r="F343" i="13"/>
  <c r="F323" i="13"/>
  <c r="F320" i="13"/>
  <c r="F319" i="13"/>
  <c r="F317" i="13"/>
  <c r="F314" i="13"/>
  <c r="F497" i="13"/>
  <c r="F491" i="13"/>
  <c r="F485" i="13"/>
  <c r="F483" i="13"/>
  <c r="F480" i="13"/>
  <c r="F479" i="13"/>
  <c r="F478" i="13"/>
  <c r="F467" i="13"/>
  <c r="F460" i="13"/>
  <c r="F455" i="13"/>
  <c r="F437" i="13"/>
  <c r="F434" i="13"/>
  <c r="F413" i="13"/>
  <c r="F393" i="13"/>
  <c r="F391" i="13"/>
  <c r="F388" i="13"/>
  <c r="F387" i="13"/>
  <c r="F383" i="13"/>
  <c r="F379" i="13"/>
  <c r="F377" i="13"/>
  <c r="F374" i="13"/>
  <c r="F371" i="13"/>
  <c r="F369" i="13"/>
  <c r="F365" i="13"/>
  <c r="F340" i="13"/>
  <c r="F338" i="13"/>
  <c r="F335" i="13"/>
  <c r="F333" i="13"/>
  <c r="F330" i="13"/>
  <c r="F328" i="13"/>
  <c r="F327" i="13"/>
  <c r="F310" i="13"/>
  <c r="F303" i="13"/>
  <c r="F301" i="13"/>
  <c r="F297" i="13"/>
  <c r="F487" i="13"/>
  <c r="F464" i="13"/>
  <c r="F443" i="13"/>
  <c r="F426" i="13"/>
  <c r="F412" i="13"/>
  <c r="F405" i="13"/>
  <c r="F401" i="13"/>
  <c r="F398" i="13"/>
  <c r="F381" i="13"/>
  <c r="F373" i="13"/>
  <c r="F364" i="13"/>
  <c r="F363" i="13"/>
  <c r="F360" i="13"/>
  <c r="F359" i="13"/>
  <c r="F357" i="13"/>
  <c r="F346" i="13"/>
  <c r="F344" i="13"/>
  <c r="F318" i="13"/>
  <c r="G294" i="13"/>
  <c r="H294" i="13" s="1"/>
  <c r="F273" i="13"/>
  <c r="F262" i="13"/>
  <c r="F254" i="13"/>
  <c r="F252" i="13"/>
  <c r="F239" i="13"/>
  <c r="F237" i="13"/>
  <c r="F210" i="13"/>
  <c r="F208" i="13"/>
  <c r="F195" i="13"/>
  <c r="F169" i="13"/>
  <c r="F158" i="13"/>
  <c r="F156" i="13"/>
  <c r="F286" i="13"/>
  <c r="F265" i="13"/>
  <c r="F258" i="13"/>
  <c r="F257" i="13"/>
  <c r="F256" i="13"/>
  <c r="F251" i="13"/>
  <c r="F249" i="13"/>
  <c r="F247" i="13"/>
  <c r="F245" i="13"/>
  <c r="F234" i="13"/>
  <c r="F232" i="13"/>
  <c r="F229" i="13"/>
  <c r="F199" i="13"/>
  <c r="F189" i="13"/>
  <c r="F182" i="13"/>
  <c r="F178" i="13"/>
  <c r="F176" i="13"/>
  <c r="F174" i="13"/>
  <c r="F172" i="13"/>
  <c r="F166" i="13"/>
  <c r="F160" i="13"/>
  <c r="F279" i="13"/>
  <c r="F272" i="13"/>
  <c r="F253" i="13"/>
  <c r="F240" i="13"/>
  <c r="F238" i="13"/>
  <c r="F209" i="13"/>
  <c r="F206" i="13"/>
  <c r="F196" i="13"/>
  <c r="F186" i="13"/>
  <c r="F168" i="13"/>
  <c r="F159" i="13"/>
  <c r="F157" i="13"/>
  <c r="F268" i="13"/>
  <c r="F266" i="13"/>
  <c r="F259" i="13"/>
  <c r="F248" i="13"/>
  <c r="F246" i="13"/>
  <c r="F244" i="13"/>
  <c r="F235" i="13"/>
  <c r="F231" i="13"/>
  <c r="F220" i="13"/>
  <c r="F214" i="13"/>
  <c r="F211" i="13"/>
  <c r="F203" i="13"/>
  <c r="F191" i="13"/>
  <c r="F188" i="13"/>
  <c r="F183" i="13"/>
  <c r="F177" i="13"/>
  <c r="F175" i="13"/>
  <c r="F173" i="13"/>
  <c r="F165" i="13"/>
  <c r="F163" i="13"/>
  <c r="F154" i="13"/>
  <c r="F134" i="13"/>
  <c r="F131" i="13"/>
  <c r="F124" i="13"/>
  <c r="F122" i="13"/>
  <c r="F120" i="13"/>
  <c r="F118" i="13"/>
  <c r="F115" i="13"/>
  <c r="F103" i="13"/>
  <c r="F101" i="13"/>
  <c r="F99" i="13"/>
  <c r="F94" i="13"/>
  <c r="F92" i="13"/>
  <c r="F142" i="13"/>
  <c r="F138" i="13"/>
  <c r="F128" i="13"/>
  <c r="F126" i="13"/>
  <c r="F112" i="13"/>
  <c r="F110" i="13"/>
  <c r="F108" i="13"/>
  <c r="F106" i="13"/>
  <c r="F88" i="13"/>
  <c r="F86" i="13"/>
  <c r="F84" i="13"/>
  <c r="F82" i="13"/>
  <c r="F80" i="13"/>
  <c r="F74" i="13"/>
  <c r="F72" i="13"/>
  <c r="F132" i="13"/>
  <c r="F123" i="13"/>
  <c r="F121" i="13"/>
  <c r="F119" i="13"/>
  <c r="F116" i="13"/>
  <c r="F105" i="13"/>
  <c r="F102" i="13"/>
  <c r="F100" i="13"/>
  <c r="F98" i="13"/>
  <c r="F95" i="13"/>
  <c r="F93" i="13"/>
  <c r="F143" i="13"/>
  <c r="F139" i="13"/>
  <c r="F127" i="13"/>
  <c r="F113" i="13"/>
  <c r="F107" i="13"/>
  <c r="F85" i="13"/>
  <c r="F83" i="13"/>
  <c r="F73" i="13"/>
  <c r="F71" i="13"/>
  <c r="F64" i="13"/>
  <c r="F51" i="13"/>
  <c r="F63" i="13"/>
  <c r="F60" i="13"/>
  <c r="F58" i="13"/>
  <c r="F50" i="13"/>
  <c r="F48" i="13"/>
  <c r="F39" i="13"/>
  <c r="F56" i="13"/>
  <c r="F38" i="13"/>
  <c r="F61" i="13"/>
  <c r="F59" i="13"/>
  <c r="F52" i="13"/>
  <c r="F49" i="13"/>
  <c r="F42" i="13"/>
  <c r="F37" i="13"/>
  <c r="E505" i="14"/>
  <c r="H505" i="14" s="1"/>
  <c r="H513" i="14"/>
  <c r="F523" i="14"/>
  <c r="F518" i="14"/>
  <c r="F526" i="14"/>
  <c r="F521" i="14"/>
  <c r="F516" i="14"/>
  <c r="F515" i="14"/>
  <c r="F506" i="14"/>
  <c r="F529" i="14"/>
  <c r="F511" i="14"/>
  <c r="F510" i="14"/>
  <c r="F508" i="14"/>
  <c r="F530" i="14"/>
  <c r="F525" i="14"/>
  <c r="F524" i="14"/>
  <c r="F522" i="14"/>
  <c r="F520" i="14"/>
  <c r="F519" i="14"/>
  <c r="F517" i="14"/>
  <c r="F509" i="14"/>
  <c r="F294" i="14"/>
  <c r="G294" i="14"/>
  <c r="H294" i="14" s="1"/>
  <c r="F493" i="14"/>
  <c r="F490" i="14"/>
  <c r="F436" i="14"/>
  <c r="F422" i="14"/>
  <c r="F417" i="14"/>
  <c r="F412" i="14"/>
  <c r="F407" i="14"/>
  <c r="F401" i="14"/>
  <c r="F398" i="14"/>
  <c r="F393" i="14"/>
  <c r="F391" i="14"/>
  <c r="F389" i="14"/>
  <c r="F381" i="14"/>
  <c r="F380" i="14"/>
  <c r="F378" i="14"/>
  <c r="F375" i="14"/>
  <c r="F369" i="14"/>
  <c r="F365" i="14"/>
  <c r="F363" i="14"/>
  <c r="F353" i="14"/>
  <c r="F344" i="14"/>
  <c r="F320" i="14"/>
  <c r="F315" i="14"/>
  <c r="F307" i="14"/>
  <c r="F304" i="14"/>
  <c r="F302" i="14"/>
  <c r="F298" i="14"/>
  <c r="F296" i="14"/>
  <c r="F499" i="14"/>
  <c r="F484" i="14"/>
  <c r="F478" i="14"/>
  <c r="F475" i="14"/>
  <c r="F474" i="14"/>
  <c r="F468" i="14"/>
  <c r="F466" i="14"/>
  <c r="F463" i="14"/>
  <c r="F460" i="14"/>
  <c r="F455" i="14"/>
  <c r="F448" i="14"/>
  <c r="F433" i="14"/>
  <c r="F403" i="14"/>
  <c r="F383" i="14"/>
  <c r="F372" i="14"/>
  <c r="F359" i="14"/>
  <c r="F357" i="14"/>
  <c r="F355" i="14"/>
  <c r="F340" i="14"/>
  <c r="F338" i="14"/>
  <c r="F334" i="14"/>
  <c r="F332" i="14"/>
  <c r="F327" i="14"/>
  <c r="F323" i="14"/>
  <c r="F319" i="14"/>
  <c r="F317" i="14"/>
  <c r="F312" i="14"/>
  <c r="F310" i="14"/>
  <c r="F491" i="14"/>
  <c r="F437" i="14"/>
  <c r="F428" i="14"/>
  <c r="F411" i="14"/>
  <c r="F408" i="14"/>
  <c r="F406" i="14"/>
  <c r="F400" i="14"/>
  <c r="F397" i="14"/>
  <c r="F379" i="14"/>
  <c r="F377" i="14"/>
  <c r="F368" i="14"/>
  <c r="F367" i="14"/>
  <c r="F354" i="14"/>
  <c r="F347" i="14"/>
  <c r="F345" i="14"/>
  <c r="F314" i="14"/>
  <c r="F303" i="14"/>
  <c r="F301" i="14"/>
  <c r="F297" i="14"/>
  <c r="F485" i="14"/>
  <c r="F483" i="14"/>
  <c r="F480" i="14"/>
  <c r="F479" i="14"/>
  <c r="F467" i="14"/>
  <c r="F464" i="14"/>
  <c r="F450" i="14"/>
  <c r="F446" i="14"/>
  <c r="F441" i="14"/>
  <c r="F432" i="14"/>
  <c r="F418" i="14"/>
  <c r="F415" i="14"/>
  <c r="F387" i="14"/>
  <c r="F370" i="14"/>
  <c r="F358" i="14"/>
  <c r="F356" i="14"/>
  <c r="F350" i="14"/>
  <c r="F341" i="14"/>
  <c r="F339" i="14"/>
  <c r="F335" i="14"/>
  <c r="F333" i="14"/>
  <c r="F330" i="14"/>
  <c r="F326" i="14"/>
  <c r="F318" i="14"/>
  <c r="F311" i="14"/>
  <c r="F308" i="14"/>
  <c r="F151" i="14"/>
  <c r="F277" i="14"/>
  <c r="F265" i="14"/>
  <c r="F252" i="14"/>
  <c r="F249" i="14"/>
  <c r="F247" i="14"/>
  <c r="F243" i="14"/>
  <c r="F232" i="14"/>
  <c r="F213" i="14"/>
  <c r="F208" i="14"/>
  <c r="F203" i="14"/>
  <c r="F196" i="14"/>
  <c r="F182" i="14"/>
  <c r="F165" i="14"/>
  <c r="F161" i="14"/>
  <c r="F154" i="14"/>
  <c r="F153" i="14"/>
  <c r="F268" i="14"/>
  <c r="F262" i="14"/>
  <c r="F259" i="14"/>
  <c r="F257" i="14"/>
  <c r="F254" i="14"/>
  <c r="F238" i="14"/>
  <c r="F227" i="14"/>
  <c r="F222" i="14"/>
  <c r="F189" i="14"/>
  <c r="F188" i="14"/>
  <c r="F178" i="14"/>
  <c r="F176" i="14"/>
  <c r="F174" i="14"/>
  <c r="F169" i="14"/>
  <c r="F158" i="14"/>
  <c r="F156" i="14"/>
  <c r="F256" i="14"/>
  <c r="F253" i="14"/>
  <c r="F251" i="14"/>
  <c r="F250" i="14"/>
  <c r="F248" i="14"/>
  <c r="F246" i="14"/>
  <c r="F245" i="14"/>
  <c r="F244" i="14"/>
  <c r="F240" i="14"/>
  <c r="F235" i="14"/>
  <c r="F231" i="14"/>
  <c r="F229" i="14"/>
  <c r="F219" i="14"/>
  <c r="F214" i="14"/>
  <c r="F187" i="14"/>
  <c r="F183" i="14"/>
  <c r="F180" i="14"/>
  <c r="F166" i="14"/>
  <c r="F288" i="14"/>
  <c r="F272" i="14"/>
  <c r="F239" i="14"/>
  <c r="F237" i="14"/>
  <c r="F216" i="14"/>
  <c r="F186" i="14"/>
  <c r="F179" i="14"/>
  <c r="F177" i="14"/>
  <c r="F175" i="14"/>
  <c r="F173" i="14"/>
  <c r="F170" i="14"/>
  <c r="F168" i="14"/>
  <c r="F159" i="14"/>
  <c r="F157" i="14"/>
  <c r="F152" i="14"/>
  <c r="F142" i="14"/>
  <c r="F128" i="14"/>
  <c r="F115" i="14"/>
  <c r="F112" i="14"/>
  <c r="F110" i="14"/>
  <c r="F99" i="14"/>
  <c r="F97" i="14"/>
  <c r="F87" i="14"/>
  <c r="F86" i="14"/>
  <c r="F83" i="14"/>
  <c r="F74" i="14"/>
  <c r="F72" i="14"/>
  <c r="F145" i="14"/>
  <c r="F127" i="14"/>
  <c r="F124" i="14"/>
  <c r="F122" i="14"/>
  <c r="F121" i="14"/>
  <c r="F119" i="14"/>
  <c r="F94" i="14"/>
  <c r="F92" i="14"/>
  <c r="F134" i="14"/>
  <c r="F131" i="14"/>
  <c r="F129" i="14"/>
  <c r="F116" i="14"/>
  <c r="F113" i="14"/>
  <c r="F111" i="14"/>
  <c r="F107" i="14"/>
  <c r="F104" i="14"/>
  <c r="F102" i="14"/>
  <c r="F100" i="14"/>
  <c r="F98" i="14"/>
  <c r="F88" i="14"/>
  <c r="F85" i="14"/>
  <c r="F82" i="14"/>
  <c r="F80" i="14"/>
  <c r="F73" i="14"/>
  <c r="F138" i="14"/>
  <c r="F137" i="14"/>
  <c r="F123" i="14"/>
  <c r="F120" i="14"/>
  <c r="F118" i="14"/>
  <c r="F93" i="14"/>
  <c r="F91" i="14"/>
  <c r="F84" i="14"/>
  <c r="F59" i="14"/>
  <c r="F56" i="14"/>
  <c r="F55" i="14"/>
  <c r="F37" i="14"/>
  <c r="F64" i="14"/>
  <c r="F48" i="14"/>
  <c r="F42" i="14"/>
  <c r="F34" i="14"/>
  <c r="F61" i="14"/>
  <c r="F57" i="14"/>
  <c r="F50" i="14"/>
  <c r="F45" i="14"/>
  <c r="H524" i="15"/>
  <c r="H505" i="15"/>
  <c r="H523" i="15"/>
  <c r="H519" i="15"/>
  <c r="F507" i="15"/>
  <c r="F521" i="15"/>
  <c r="F526" i="15"/>
  <c r="F509" i="15"/>
  <c r="F529" i="15"/>
  <c r="F520" i="15"/>
  <c r="F508" i="15"/>
  <c r="F485" i="15"/>
  <c r="F378" i="15"/>
  <c r="F370" i="15"/>
  <c r="F358" i="15"/>
  <c r="F354" i="15"/>
  <c r="F328" i="15"/>
  <c r="F318" i="15"/>
  <c r="F308" i="15"/>
  <c r="F307" i="15"/>
  <c r="F302" i="15"/>
  <c r="F393" i="15"/>
  <c r="F385" i="15"/>
  <c r="F369" i="15"/>
  <c r="F357" i="15"/>
  <c r="F340" i="15"/>
  <c r="F338" i="15"/>
  <c r="F333" i="15"/>
  <c r="F323" i="15"/>
  <c r="F311" i="15"/>
  <c r="F497" i="15"/>
  <c r="F387" i="15"/>
  <c r="F353" i="15"/>
  <c r="F317" i="15"/>
  <c r="F310" i="15"/>
  <c r="F301" i="15"/>
  <c r="F491" i="15"/>
  <c r="F433" i="15"/>
  <c r="F372" i="15"/>
  <c r="F359" i="15"/>
  <c r="F345" i="15"/>
  <c r="F332" i="15"/>
  <c r="F326" i="15"/>
  <c r="F314" i="15"/>
  <c r="G294" i="15"/>
  <c r="F257" i="15"/>
  <c r="F256" i="15"/>
  <c r="F244" i="15"/>
  <c r="F239" i="15"/>
  <c r="F229" i="15"/>
  <c r="F208" i="15"/>
  <c r="F159" i="15"/>
  <c r="F232" i="15"/>
  <c r="F196" i="15"/>
  <c r="F186" i="15"/>
  <c r="F177" i="15"/>
  <c r="F176" i="15"/>
  <c r="F173" i="15"/>
  <c r="F158" i="15"/>
  <c r="F157" i="15"/>
  <c r="F268" i="15"/>
  <c r="F247" i="15"/>
  <c r="F222" i="15"/>
  <c r="F167" i="15"/>
  <c r="F156" i="15"/>
  <c r="G151" i="15"/>
  <c r="H151" i="15" s="1"/>
  <c r="F74" i="15"/>
  <c r="F144" i="15"/>
  <c r="F132" i="15"/>
  <c r="F131" i="15"/>
  <c r="F118" i="15"/>
  <c r="F115" i="15"/>
  <c r="F100" i="15"/>
  <c r="F94" i="15"/>
  <c r="F112" i="15"/>
  <c r="F104" i="15"/>
  <c r="F88" i="15"/>
  <c r="F73" i="15"/>
  <c r="F127" i="15"/>
  <c r="F120" i="15"/>
  <c r="F117" i="15"/>
  <c r="F116" i="15"/>
  <c r="F49" i="15"/>
  <c r="F50" i="15"/>
  <c r="F48" i="15"/>
  <c r="F58" i="15"/>
  <c r="F57" i="15"/>
  <c r="F56" i="15"/>
  <c r="F46" i="15"/>
  <c r="F42" i="15"/>
  <c r="F41" i="15"/>
  <c r="F35" i="15"/>
  <c r="H527" i="16"/>
  <c r="H523" i="16"/>
  <c r="H518" i="16"/>
  <c r="H514" i="16"/>
  <c r="F525" i="16"/>
  <c r="F519" i="16"/>
  <c r="F521" i="16"/>
  <c r="F515" i="16"/>
  <c r="F509" i="16"/>
  <c r="F507" i="16"/>
  <c r="F526" i="16"/>
  <c r="F517" i="16"/>
  <c r="F512" i="16"/>
  <c r="F522" i="16"/>
  <c r="F520" i="16"/>
  <c r="F516" i="16"/>
  <c r="F508" i="16"/>
  <c r="F446" i="16"/>
  <c r="F406" i="16"/>
  <c r="F403" i="16"/>
  <c r="F383" i="16"/>
  <c r="F375" i="16"/>
  <c r="F341" i="16"/>
  <c r="F338" i="16"/>
  <c r="F327" i="16"/>
  <c r="F302" i="16"/>
  <c r="F484" i="16"/>
  <c r="F468" i="16"/>
  <c r="F423" i="16"/>
  <c r="F411" i="16"/>
  <c r="F393" i="16"/>
  <c r="F391" i="16"/>
  <c r="F387" i="16"/>
  <c r="F377" i="16"/>
  <c r="F365" i="16"/>
  <c r="F364" i="16"/>
  <c r="F358" i="16"/>
  <c r="F347" i="16"/>
  <c r="F340" i="16"/>
  <c r="F334" i="16"/>
  <c r="F332" i="16"/>
  <c r="F326" i="16"/>
  <c r="F319" i="16"/>
  <c r="F317" i="16"/>
  <c r="F314" i="16"/>
  <c r="F311" i="16"/>
  <c r="F308" i="16"/>
  <c r="F304" i="16"/>
  <c r="F301" i="16"/>
  <c r="F297" i="16"/>
  <c r="F492" i="16"/>
  <c r="F491" i="16"/>
  <c r="F464" i="16"/>
  <c r="F441" i="16"/>
  <c r="F422" i="16"/>
  <c r="F381" i="16"/>
  <c r="F380" i="16"/>
  <c r="F379" i="16"/>
  <c r="F323" i="16"/>
  <c r="F485" i="16"/>
  <c r="F483" i="16"/>
  <c r="F479" i="16"/>
  <c r="F478" i="16"/>
  <c r="F467" i="16"/>
  <c r="F463" i="16"/>
  <c r="F460" i="16"/>
  <c r="F412" i="16"/>
  <c r="F401" i="16"/>
  <c r="F395" i="16"/>
  <c r="F378" i="16"/>
  <c r="F354" i="16"/>
  <c r="F344" i="16"/>
  <c r="F339" i="16"/>
  <c r="F335" i="16"/>
  <c r="F333" i="16"/>
  <c r="F330" i="16"/>
  <c r="F328" i="16"/>
  <c r="F318" i="16"/>
  <c r="F315" i="16"/>
  <c r="F310" i="16"/>
  <c r="F307" i="16"/>
  <c r="F303" i="16"/>
  <c r="F298" i="16"/>
  <c r="F296" i="16"/>
  <c r="G294" i="16"/>
  <c r="H294" i="16" s="1"/>
  <c r="F273" i="16"/>
  <c r="F268" i="16"/>
  <c r="F251" i="16"/>
  <c r="F248" i="16"/>
  <c r="F238" i="16"/>
  <c r="F232" i="16"/>
  <c r="F182" i="16"/>
  <c r="F175" i="16"/>
  <c r="F165" i="16"/>
  <c r="F157" i="16"/>
  <c r="F247" i="16"/>
  <c r="F214" i="16"/>
  <c r="F209" i="16"/>
  <c r="F196" i="16"/>
  <c r="F170" i="16"/>
  <c r="F256" i="16"/>
  <c r="F249" i="16"/>
  <c r="F237" i="16"/>
  <c r="F183" i="16"/>
  <c r="F178" i="16"/>
  <c r="F176" i="16"/>
  <c r="F156" i="16"/>
  <c r="F239" i="16"/>
  <c r="F235" i="16"/>
  <c r="F208" i="16"/>
  <c r="F186" i="16"/>
  <c r="F169" i="16"/>
  <c r="F168" i="16"/>
  <c r="F163" i="16"/>
  <c r="F158" i="16"/>
  <c r="F152" i="16"/>
  <c r="F131" i="16"/>
  <c r="F130" i="16"/>
  <c r="F129" i="16"/>
  <c r="F115" i="16"/>
  <c r="F110" i="16"/>
  <c r="F109" i="16"/>
  <c r="F88" i="16"/>
  <c r="F83" i="16"/>
  <c r="F73" i="16"/>
  <c r="F128" i="16"/>
  <c r="F122" i="16"/>
  <c r="F121" i="16"/>
  <c r="F119" i="16"/>
  <c r="F103" i="16"/>
  <c r="F102" i="16"/>
  <c r="F97" i="16"/>
  <c r="F93" i="16"/>
  <c r="F134" i="16"/>
  <c r="F127" i="16"/>
  <c r="F116" i="16"/>
  <c r="F113" i="16"/>
  <c r="F111" i="16"/>
  <c r="F107" i="16"/>
  <c r="F105" i="16"/>
  <c r="F86" i="16"/>
  <c r="F84" i="16"/>
  <c r="F82" i="16"/>
  <c r="F74" i="16"/>
  <c r="F72" i="16"/>
  <c r="F139" i="16"/>
  <c r="F137" i="16"/>
  <c r="F132" i="16"/>
  <c r="F123" i="16"/>
  <c r="F120" i="16"/>
  <c r="F118" i="16"/>
  <c r="F98" i="16"/>
  <c r="F95" i="16"/>
  <c r="F94" i="16"/>
  <c r="F92" i="16"/>
  <c r="F71" i="16"/>
  <c r="F61" i="16"/>
  <c r="F51" i="16"/>
  <c r="F43" i="16"/>
  <c r="F50" i="16"/>
  <c r="F37" i="16"/>
  <c r="F58" i="16"/>
  <c r="F55" i="16"/>
  <c r="F48" i="16"/>
  <c r="H529" i="17"/>
  <c r="H525" i="17"/>
  <c r="H522" i="17"/>
  <c r="H510" i="17"/>
  <c r="F521" i="17"/>
  <c r="F509" i="17"/>
  <c r="F468" i="17"/>
  <c r="F346" i="17"/>
  <c r="F340" i="17"/>
  <c r="F332" i="17"/>
  <c r="F328" i="17"/>
  <c r="F326" i="17"/>
  <c r="F393" i="17"/>
  <c r="F370" i="17"/>
  <c r="F307" i="17"/>
  <c r="G294" i="17"/>
  <c r="H294" i="17" s="1"/>
  <c r="F229" i="17"/>
  <c r="F173" i="17"/>
  <c r="F256" i="17"/>
  <c r="F177" i="17"/>
  <c r="F157" i="17"/>
  <c r="F196" i="17"/>
  <c r="F192" i="17"/>
  <c r="F118" i="17"/>
  <c r="F100" i="17"/>
  <c r="F83" i="17"/>
  <c r="F82" i="17"/>
  <c r="F129" i="17"/>
  <c r="F120" i="17"/>
  <c r="F112" i="17"/>
  <c r="F131" i="17"/>
  <c r="F119" i="17"/>
  <c r="F98" i="17"/>
  <c r="F93" i="17"/>
  <c r="F86" i="17"/>
  <c r="F74" i="17"/>
  <c r="H505" i="18"/>
  <c r="E506" i="18"/>
  <c r="H506" i="18" s="1"/>
  <c r="F521" i="18"/>
  <c r="F511" i="18"/>
  <c r="F529" i="18"/>
  <c r="F525" i="18"/>
  <c r="F518" i="18"/>
  <c r="F523" i="18"/>
  <c r="F515" i="18"/>
  <c r="F513" i="18"/>
  <c r="F509" i="18"/>
  <c r="F507" i="18"/>
  <c r="F528" i="18"/>
  <c r="F527" i="18"/>
  <c r="F510" i="18"/>
  <c r="F508" i="18"/>
  <c r="F526" i="18"/>
  <c r="F524" i="18"/>
  <c r="F522" i="18"/>
  <c r="F519" i="18"/>
  <c r="F517" i="18"/>
  <c r="F512" i="18"/>
  <c r="F530" i="18"/>
  <c r="F492" i="18"/>
  <c r="F485" i="18"/>
  <c r="F483" i="18"/>
  <c r="F477" i="18"/>
  <c r="F468" i="18"/>
  <c r="F464" i="18"/>
  <c r="F459" i="18"/>
  <c r="F456" i="18"/>
  <c r="F452" i="18"/>
  <c r="F448" i="18"/>
  <c r="F446" i="18"/>
  <c r="F444" i="18"/>
  <c r="F442" i="18"/>
  <c r="F440" i="18"/>
  <c r="F437" i="18"/>
  <c r="F434" i="18"/>
  <c r="F432" i="18"/>
  <c r="F430" i="18"/>
  <c r="F428" i="18"/>
  <c r="F420" i="18"/>
  <c r="F417" i="18"/>
  <c r="F415" i="18"/>
  <c r="F412" i="18"/>
  <c r="F410" i="18"/>
  <c r="F408" i="18"/>
  <c r="F403" i="18"/>
  <c r="F401" i="18"/>
  <c r="F395" i="18"/>
  <c r="F392" i="18"/>
  <c r="F390" i="18"/>
  <c r="F388" i="18"/>
  <c r="F383" i="18"/>
  <c r="F380" i="18"/>
  <c r="F378" i="18"/>
  <c r="F375" i="18"/>
  <c r="F372" i="18"/>
  <c r="F370" i="18"/>
  <c r="F365" i="18"/>
  <c r="F363" i="18"/>
  <c r="F359" i="18"/>
  <c r="F357" i="18"/>
  <c r="F354" i="18"/>
  <c r="F351" i="18"/>
  <c r="F347" i="18"/>
  <c r="F345" i="18"/>
  <c r="F343" i="18"/>
  <c r="F341" i="18"/>
  <c r="F339" i="18"/>
  <c r="F337" i="18"/>
  <c r="F334" i="18"/>
  <c r="F332" i="18"/>
  <c r="F330" i="18"/>
  <c r="F328" i="18"/>
  <c r="F326" i="18"/>
  <c r="F323" i="18"/>
  <c r="F319" i="18"/>
  <c r="F317" i="18"/>
  <c r="F315" i="18"/>
  <c r="F311" i="18"/>
  <c r="F307" i="18"/>
  <c r="F304" i="18"/>
  <c r="F302" i="18"/>
  <c r="F300" i="18"/>
  <c r="F297" i="18"/>
  <c r="F499" i="18"/>
  <c r="F498" i="18"/>
  <c r="F497" i="18"/>
  <c r="F494" i="18"/>
  <c r="F489" i="18"/>
  <c r="F482" i="18"/>
  <c r="F479" i="18"/>
  <c r="F427" i="18"/>
  <c r="F426" i="18"/>
  <c r="F414" i="18"/>
  <c r="F407" i="18"/>
  <c r="F336" i="18"/>
  <c r="F306" i="18"/>
  <c r="F299" i="18"/>
  <c r="F493" i="18"/>
  <c r="F491" i="18"/>
  <c r="F484" i="18"/>
  <c r="F478" i="18"/>
  <c r="F473" i="18"/>
  <c r="F467" i="18"/>
  <c r="F465" i="18"/>
  <c r="F463" i="18"/>
  <c r="F460" i="18"/>
  <c r="F458" i="18"/>
  <c r="F455" i="18"/>
  <c r="F450" i="18"/>
  <c r="F443" i="18"/>
  <c r="F441" i="18"/>
  <c r="F438" i="18"/>
  <c r="F433" i="18"/>
  <c r="F431" i="18"/>
  <c r="F429" i="18"/>
  <c r="F422" i="18"/>
  <c r="F416" i="18"/>
  <c r="F411" i="18"/>
  <c r="F409" i="18"/>
  <c r="F406" i="18"/>
  <c r="F402" i="18"/>
  <c r="F398" i="18"/>
  <c r="F393" i="18"/>
  <c r="F391" i="18"/>
  <c r="F389" i="18"/>
  <c r="F387" i="18"/>
  <c r="F385" i="18"/>
  <c r="F382" i="18"/>
  <c r="F379" i="18"/>
  <c r="F377" i="18"/>
  <c r="F373" i="18"/>
  <c r="F371" i="18"/>
  <c r="F369" i="18"/>
  <c r="F364" i="18"/>
  <c r="F358" i="18"/>
  <c r="F356" i="18"/>
  <c r="F353" i="18"/>
  <c r="F350" i="18"/>
  <c r="F346" i="18"/>
  <c r="F344" i="18"/>
  <c r="F340" i="18"/>
  <c r="F338" i="18"/>
  <c r="F335" i="18"/>
  <c r="F333" i="18"/>
  <c r="F331" i="18"/>
  <c r="F329" i="18"/>
  <c r="F327" i="18"/>
  <c r="F324" i="18"/>
  <c r="F318" i="18"/>
  <c r="F314" i="18"/>
  <c r="F310" i="18"/>
  <c r="F308" i="18"/>
  <c r="F305" i="18"/>
  <c r="F303" i="18"/>
  <c r="F301" i="18"/>
  <c r="F298" i="18"/>
  <c r="F296" i="18"/>
  <c r="F457" i="18"/>
  <c r="F449" i="18"/>
  <c r="F421" i="18"/>
  <c r="F381" i="18"/>
  <c r="F368" i="18"/>
  <c r="F352" i="18"/>
  <c r="F320" i="18"/>
  <c r="F312" i="18"/>
  <c r="F295" i="18"/>
  <c r="F274" i="18"/>
  <c r="F239" i="18"/>
  <c r="F237" i="18"/>
  <c r="F234" i="18"/>
  <c r="F223" i="18"/>
  <c r="F219" i="18"/>
  <c r="F216" i="18"/>
  <c r="F213" i="18"/>
  <c r="F195" i="18"/>
  <c r="F190" i="18"/>
  <c r="F184" i="18"/>
  <c r="F182" i="18"/>
  <c r="F180" i="18"/>
  <c r="F179" i="18"/>
  <c r="F177" i="18"/>
  <c r="F175" i="18"/>
  <c r="F173" i="18"/>
  <c r="F169" i="18"/>
  <c r="F167" i="18"/>
  <c r="F165" i="18"/>
  <c r="F163" i="18"/>
  <c r="F160" i="18"/>
  <c r="F158" i="18"/>
  <c r="F156" i="18"/>
  <c r="F154" i="18"/>
  <c r="F287" i="18"/>
  <c r="F286" i="18"/>
  <c r="F280" i="18"/>
  <c r="F273" i="18"/>
  <c r="F271" i="18"/>
  <c r="F268" i="18"/>
  <c r="F263" i="18"/>
  <c r="F262" i="18"/>
  <c r="F258" i="18"/>
  <c r="F256" i="18"/>
  <c r="F253" i="18"/>
  <c r="F249" i="18"/>
  <c r="F247" i="18"/>
  <c r="F245" i="18"/>
  <c r="F231" i="18"/>
  <c r="F229" i="18"/>
  <c r="F226" i="18"/>
  <c r="F205" i="18"/>
  <c r="F202" i="18"/>
  <c r="F200" i="18"/>
  <c r="F189" i="18"/>
  <c r="F186" i="18"/>
  <c r="F261" i="18"/>
  <c r="F240" i="18"/>
  <c r="F238" i="18"/>
  <c r="F236" i="18"/>
  <c r="F235" i="18"/>
  <c r="F233" i="18"/>
  <c r="F222" i="18"/>
  <c r="F218" i="18"/>
  <c r="F214" i="18"/>
  <c r="F212" i="18"/>
  <c r="F210" i="18"/>
  <c r="F208" i="18"/>
  <c r="F196" i="18"/>
  <c r="F183" i="18"/>
  <c r="F181" i="18"/>
  <c r="F178" i="18"/>
  <c r="F176" i="18"/>
  <c r="F174" i="18"/>
  <c r="F172" i="18"/>
  <c r="F171" i="18"/>
  <c r="F170" i="18"/>
  <c r="F168" i="18"/>
  <c r="F166" i="18"/>
  <c r="F164" i="18"/>
  <c r="F159" i="18"/>
  <c r="F157" i="18"/>
  <c r="F153" i="18"/>
  <c r="F283" i="18"/>
  <c r="F270" i="18"/>
  <c r="F266" i="18"/>
  <c r="F264" i="18"/>
  <c r="F257" i="18"/>
  <c r="F255" i="18"/>
  <c r="F254" i="18"/>
  <c r="F252" i="18"/>
  <c r="F248" i="18"/>
  <c r="F246" i="18"/>
  <c r="F244" i="18"/>
  <c r="F232" i="18"/>
  <c r="F230" i="18"/>
  <c r="F228" i="18"/>
  <c r="F217" i="18"/>
  <c r="F203" i="18"/>
  <c r="F188" i="18"/>
  <c r="F187" i="18"/>
  <c r="F185" i="18"/>
  <c r="F161" i="18"/>
  <c r="F145" i="18"/>
  <c r="F143" i="18"/>
  <c r="F141" i="18"/>
  <c r="F139" i="18"/>
  <c r="F137" i="18"/>
  <c r="F133" i="18"/>
  <c r="F128" i="18"/>
  <c r="F126" i="18"/>
  <c r="F124" i="18"/>
  <c r="F122" i="18"/>
  <c r="F120" i="18"/>
  <c r="F118" i="18"/>
  <c r="F116" i="18"/>
  <c r="F113" i="18"/>
  <c r="F111" i="18"/>
  <c r="F93" i="18"/>
  <c r="F91" i="18"/>
  <c r="F90" i="18"/>
  <c r="F132" i="18"/>
  <c r="F130" i="18"/>
  <c r="F103" i="18"/>
  <c r="F101" i="18"/>
  <c r="F99" i="18"/>
  <c r="F97" i="18"/>
  <c r="F87" i="18"/>
  <c r="F85" i="18"/>
  <c r="F83" i="18"/>
  <c r="F81" i="18"/>
  <c r="F78" i="18"/>
  <c r="F144" i="18"/>
  <c r="F142" i="18"/>
  <c r="F140" i="18"/>
  <c r="F136" i="18"/>
  <c r="F134" i="18"/>
  <c r="F127" i="18"/>
  <c r="F125" i="18"/>
  <c r="F123" i="18"/>
  <c r="F121" i="18"/>
  <c r="F119" i="18"/>
  <c r="F117" i="18"/>
  <c r="F115" i="18"/>
  <c r="F112" i="18"/>
  <c r="F110" i="18"/>
  <c r="F107" i="18"/>
  <c r="F94" i="18"/>
  <c r="F92" i="18"/>
  <c r="F80" i="18"/>
  <c r="F131" i="18"/>
  <c r="F129" i="18"/>
  <c r="F104" i="18"/>
  <c r="F102" i="18"/>
  <c r="F100" i="18"/>
  <c r="F98" i="18"/>
  <c r="F96" i="18"/>
  <c r="F88" i="18"/>
  <c r="F86" i="18"/>
  <c r="F84" i="18"/>
  <c r="F82" i="18"/>
  <c r="F77" i="18"/>
  <c r="F75" i="18"/>
  <c r="F73" i="18"/>
  <c r="G70" i="18"/>
  <c r="F71" i="18"/>
  <c r="F76" i="18"/>
  <c r="F74" i="18"/>
  <c r="F56" i="18"/>
  <c r="F43" i="18"/>
  <c r="F39" i="18"/>
  <c r="F37" i="18"/>
  <c r="F35" i="18"/>
  <c r="F63" i="18"/>
  <c r="F61" i="18"/>
  <c r="F52" i="18"/>
  <c r="F50" i="18"/>
  <c r="F47" i="18"/>
  <c r="F34" i="18"/>
  <c r="F58" i="18"/>
  <c r="F49" i="18"/>
  <c r="F42" i="18"/>
  <c r="F33" i="18"/>
  <c r="F64" i="18"/>
  <c r="F62" i="18"/>
  <c r="F60" i="18"/>
  <c r="F53" i="18"/>
  <c r="F48" i="18"/>
  <c r="F39" i="20"/>
  <c r="F35" i="20"/>
  <c r="F139" i="20"/>
  <c r="F91" i="20"/>
  <c r="F79" i="20"/>
  <c r="F288" i="20"/>
  <c r="F284" i="20"/>
  <c r="F63" i="20"/>
  <c r="F135" i="20"/>
  <c r="F75" i="20"/>
  <c r="G71" i="20"/>
  <c r="F172" i="20"/>
  <c r="H527" i="19"/>
  <c r="H506" i="19"/>
  <c r="F526" i="19"/>
  <c r="F530" i="19"/>
  <c r="F522" i="19"/>
  <c r="F520" i="19"/>
  <c r="F518" i="19"/>
  <c r="F515" i="19"/>
  <c r="F510" i="19"/>
  <c r="F508" i="19"/>
  <c r="F529" i="19"/>
  <c r="F521" i="19"/>
  <c r="F519" i="19"/>
  <c r="F517" i="19"/>
  <c r="F509" i="19"/>
  <c r="F507" i="19"/>
  <c r="F497" i="19"/>
  <c r="F492" i="19"/>
  <c r="F485" i="19"/>
  <c r="F483" i="19"/>
  <c r="F467" i="19"/>
  <c r="F464" i="19"/>
  <c r="F460" i="19"/>
  <c r="F434" i="19"/>
  <c r="F432" i="19"/>
  <c r="F428" i="19"/>
  <c r="F412" i="19"/>
  <c r="F408" i="19"/>
  <c r="F406" i="19"/>
  <c r="F401" i="19"/>
  <c r="F388" i="19"/>
  <c r="F385" i="19"/>
  <c r="F379" i="19"/>
  <c r="F377" i="19"/>
  <c r="F370" i="19"/>
  <c r="F365" i="19"/>
  <c r="F358" i="19"/>
  <c r="F356" i="19"/>
  <c r="F347" i="19"/>
  <c r="F345" i="19"/>
  <c r="F339" i="19"/>
  <c r="F334" i="19"/>
  <c r="F332" i="19"/>
  <c r="F327" i="19"/>
  <c r="F317" i="19"/>
  <c r="F314" i="19"/>
  <c r="F311" i="19"/>
  <c r="F305" i="19"/>
  <c r="F303" i="19"/>
  <c r="F301" i="19"/>
  <c r="F297" i="19"/>
  <c r="F373" i="19"/>
  <c r="F360" i="19"/>
  <c r="F355" i="19"/>
  <c r="F331" i="19"/>
  <c r="F491" i="19"/>
  <c r="F468" i="19"/>
  <c r="F463" i="19"/>
  <c r="F437" i="19"/>
  <c r="F433" i="19"/>
  <c r="F422" i="19"/>
  <c r="F411" i="19"/>
  <c r="F393" i="19"/>
  <c r="F387" i="19"/>
  <c r="F380" i="19"/>
  <c r="F378" i="19"/>
  <c r="F372" i="19"/>
  <c r="F369" i="19"/>
  <c r="F363" i="19"/>
  <c r="F359" i="19"/>
  <c r="F357" i="19"/>
  <c r="F354" i="19"/>
  <c r="F346" i="19"/>
  <c r="F344" i="19"/>
  <c r="F335" i="19"/>
  <c r="F333" i="19"/>
  <c r="F330" i="19"/>
  <c r="F328" i="19"/>
  <c r="F326" i="19"/>
  <c r="F318" i="19"/>
  <c r="F310" i="19"/>
  <c r="F307" i="19"/>
  <c r="F304" i="19"/>
  <c r="F302" i="19"/>
  <c r="F298" i="19"/>
  <c r="F296" i="19"/>
  <c r="F487" i="19"/>
  <c r="F456" i="19"/>
  <c r="F454" i="19"/>
  <c r="F436" i="19"/>
  <c r="F419" i="19"/>
  <c r="F418" i="19"/>
  <c r="F390" i="19"/>
  <c r="F389" i="19"/>
  <c r="F371" i="19"/>
  <c r="F368" i="19"/>
  <c r="F367" i="19"/>
  <c r="F350" i="19"/>
  <c r="F321" i="19"/>
  <c r="G294" i="19"/>
  <c r="H294" i="19" s="1"/>
  <c r="F254" i="19"/>
  <c r="F252" i="19"/>
  <c r="F249" i="19"/>
  <c r="F247" i="19"/>
  <c r="F245" i="19"/>
  <c r="F231" i="19"/>
  <c r="F208" i="19"/>
  <c r="F205" i="19"/>
  <c r="F182" i="19"/>
  <c r="F178" i="19"/>
  <c r="F176" i="19"/>
  <c r="F175" i="19"/>
  <c r="F173" i="19"/>
  <c r="F158" i="19"/>
  <c r="F156" i="19"/>
  <c r="F272" i="19"/>
  <c r="F259" i="19"/>
  <c r="F240" i="19"/>
  <c r="F238" i="19"/>
  <c r="F235" i="19"/>
  <c r="F233" i="19"/>
  <c r="F220" i="19"/>
  <c r="F213" i="19"/>
  <c r="F211" i="19"/>
  <c r="F210" i="19"/>
  <c r="F200" i="19"/>
  <c r="F187" i="19"/>
  <c r="F169" i="19"/>
  <c r="F166" i="19"/>
  <c r="F164" i="19"/>
  <c r="F256" i="19"/>
  <c r="F248" i="19"/>
  <c r="F246" i="19"/>
  <c r="F232" i="19"/>
  <c r="F203" i="19"/>
  <c r="F193" i="19"/>
  <c r="F183" i="19"/>
  <c r="F179" i="19"/>
  <c r="F177" i="19"/>
  <c r="F174" i="19"/>
  <c r="F172" i="19"/>
  <c r="F161" i="19"/>
  <c r="F159" i="19"/>
  <c r="F157" i="19"/>
  <c r="F155" i="19"/>
  <c r="F273" i="19"/>
  <c r="F268" i="19"/>
  <c r="F266" i="19"/>
  <c r="F262" i="19"/>
  <c r="F258" i="19"/>
  <c r="F237" i="19"/>
  <c r="F229" i="19"/>
  <c r="F223" i="19"/>
  <c r="F219" i="19"/>
  <c r="F216" i="19"/>
  <c r="F214" i="19"/>
  <c r="F201" i="19"/>
  <c r="F196" i="19"/>
  <c r="F186" i="19"/>
  <c r="F168" i="19"/>
  <c r="F165" i="19"/>
  <c r="F163" i="19"/>
  <c r="F153" i="19"/>
  <c r="F70" i="19"/>
  <c r="F122" i="19"/>
  <c r="F72" i="19"/>
  <c r="F125" i="19"/>
  <c r="F137" i="19"/>
  <c r="F112" i="19"/>
  <c r="F74" i="19"/>
  <c r="F144" i="19"/>
  <c r="F133" i="19"/>
  <c r="F131" i="19"/>
  <c r="F127" i="19"/>
  <c r="F121" i="19"/>
  <c r="F119" i="19"/>
  <c r="F116" i="19"/>
  <c r="F106" i="19"/>
  <c r="F103" i="19"/>
  <c r="F99" i="19"/>
  <c r="F94" i="19"/>
  <c r="F92" i="19"/>
  <c r="F88" i="19"/>
  <c r="F86" i="19"/>
  <c r="F83" i="19"/>
  <c r="F80" i="19"/>
  <c r="F77" i="19"/>
  <c r="F124" i="19"/>
  <c r="F123" i="19"/>
  <c r="F113" i="19"/>
  <c r="F73" i="19"/>
  <c r="F143" i="19"/>
  <c r="F134" i="19"/>
  <c r="F130" i="19"/>
  <c r="F126" i="19"/>
  <c r="F120" i="19"/>
  <c r="F118" i="19"/>
  <c r="F115" i="19"/>
  <c r="F107" i="19"/>
  <c r="F104" i="19"/>
  <c r="F102" i="19"/>
  <c r="F98" i="19"/>
  <c r="F93" i="19"/>
  <c r="F87" i="19"/>
  <c r="F84" i="19"/>
  <c r="F82" i="19"/>
  <c r="F75" i="19"/>
  <c r="G70" i="19"/>
  <c r="F50" i="19"/>
  <c r="F48" i="19"/>
  <c r="F43" i="19"/>
  <c r="F64" i="19"/>
  <c r="F60" i="19"/>
  <c r="F52" i="19"/>
  <c r="F42" i="19"/>
  <c r="F36" i="19"/>
  <c r="E506" i="20"/>
  <c r="H506" i="20" s="1"/>
  <c r="H526" i="20"/>
  <c r="H522" i="20"/>
  <c r="H515" i="20"/>
  <c r="H527" i="20"/>
  <c r="F506" i="20"/>
  <c r="F412" i="20"/>
  <c r="F357" i="20"/>
  <c r="F345" i="20"/>
  <c r="F335" i="20"/>
  <c r="F333" i="20"/>
  <c r="F330" i="20"/>
  <c r="F326" i="20"/>
  <c r="F314" i="20"/>
  <c r="F310" i="20"/>
  <c r="F302" i="20"/>
  <c r="F298" i="20"/>
  <c r="F483" i="20"/>
  <c r="F474" i="20"/>
  <c r="F463" i="20"/>
  <c r="F460" i="20"/>
  <c r="F379" i="20"/>
  <c r="F378" i="20"/>
  <c r="F344" i="20"/>
  <c r="F341" i="20"/>
  <c r="F339" i="20"/>
  <c r="F319" i="20"/>
  <c r="F295" i="20"/>
  <c r="F485" i="20"/>
  <c r="F365" i="20"/>
  <c r="F354" i="20"/>
  <c r="F334" i="20"/>
  <c r="F332" i="20"/>
  <c r="F327" i="20"/>
  <c r="F324" i="20"/>
  <c r="F318" i="20"/>
  <c r="F315" i="20"/>
  <c r="F311" i="20"/>
  <c r="F307" i="20"/>
  <c r="F301" i="20"/>
  <c r="F437" i="20"/>
  <c r="F432" i="20"/>
  <c r="F431" i="20"/>
  <c r="F430" i="20"/>
  <c r="F393" i="20"/>
  <c r="F387" i="20"/>
  <c r="F384" i="20"/>
  <c r="F337" i="20"/>
  <c r="F303" i="20"/>
  <c r="F300" i="20"/>
  <c r="F99" i="20"/>
  <c r="F64" i="20"/>
  <c r="F301" i="21"/>
  <c r="F311" i="21"/>
  <c r="F297" i="21"/>
  <c r="F307" i="21"/>
  <c r="F295" i="21"/>
  <c r="F303" i="21"/>
  <c r="H511" i="21"/>
  <c r="H513" i="21"/>
  <c r="F507" i="21"/>
  <c r="F487" i="21"/>
  <c r="F480" i="21"/>
  <c r="F473" i="21"/>
  <c r="F459" i="21"/>
  <c r="F452" i="21"/>
  <c r="F446" i="21"/>
  <c r="F429" i="21"/>
  <c r="F428" i="21"/>
  <c r="F410" i="21"/>
  <c r="F383" i="21"/>
  <c r="F381" i="21"/>
  <c r="F380" i="21"/>
  <c r="F365" i="21"/>
  <c r="F362" i="21"/>
  <c r="F353" i="21"/>
  <c r="F351" i="21"/>
  <c r="G294" i="21"/>
  <c r="H294" i="21" s="1"/>
  <c r="F497" i="21"/>
  <c r="F484" i="21"/>
  <c r="F479" i="21"/>
  <c r="F467" i="21"/>
  <c r="F463" i="21"/>
  <c r="F441" i="21"/>
  <c r="F436" i="21"/>
  <c r="F434" i="21"/>
  <c r="F432" i="21"/>
  <c r="F419" i="21"/>
  <c r="F403" i="21"/>
  <c r="F400" i="21"/>
  <c r="F392" i="21"/>
  <c r="F387" i="21"/>
  <c r="F378" i="21"/>
  <c r="F374" i="21"/>
  <c r="F372" i="21"/>
  <c r="F369" i="21"/>
  <c r="F364" i="21"/>
  <c r="F361" i="21"/>
  <c r="F358" i="21"/>
  <c r="F356" i="21"/>
  <c r="F350" i="21"/>
  <c r="F344" i="21"/>
  <c r="F340" i="21"/>
  <c r="F338" i="21"/>
  <c r="F335" i="21"/>
  <c r="F333" i="21"/>
  <c r="F331" i="21"/>
  <c r="F329" i="21"/>
  <c r="F327" i="21"/>
  <c r="F324" i="21"/>
  <c r="F320" i="21"/>
  <c r="F318" i="21"/>
  <c r="F315" i="21"/>
  <c r="F304" i="21"/>
  <c r="F302" i="21"/>
  <c r="F298" i="21"/>
  <c r="F296" i="21"/>
  <c r="F461" i="21"/>
  <c r="F431" i="21"/>
  <c r="F417" i="21"/>
  <c r="F391" i="21"/>
  <c r="F386" i="21"/>
  <c r="F377" i="21"/>
  <c r="F371" i="21"/>
  <c r="F368" i="21"/>
  <c r="F337" i="21"/>
  <c r="F294" i="21"/>
  <c r="F493" i="21"/>
  <c r="F491" i="21"/>
  <c r="F485" i="21"/>
  <c r="F483" i="21"/>
  <c r="F478" i="21"/>
  <c r="F476" i="21"/>
  <c r="F464" i="21"/>
  <c r="F437" i="21"/>
  <c r="F435" i="21"/>
  <c r="F433" i="21"/>
  <c r="F422" i="21"/>
  <c r="F412" i="21"/>
  <c r="F408" i="21"/>
  <c r="F406" i="21"/>
  <c r="F401" i="21"/>
  <c r="F393" i="21"/>
  <c r="F375" i="21"/>
  <c r="F373" i="21"/>
  <c r="F370" i="21"/>
  <c r="F367" i="21"/>
  <c r="F363" i="21"/>
  <c r="F359" i="21"/>
  <c r="F357" i="21"/>
  <c r="F354" i="21"/>
  <c r="F345" i="21"/>
  <c r="F339" i="21"/>
  <c r="F336" i="21"/>
  <c r="F334" i="21"/>
  <c r="F332" i="21"/>
  <c r="F330" i="21"/>
  <c r="F326" i="21"/>
  <c r="F323" i="21"/>
  <c r="F319" i="21"/>
  <c r="F317" i="21"/>
  <c r="F314" i="21"/>
  <c r="F223" i="21"/>
  <c r="F233" i="21"/>
  <c r="F235" i="21"/>
  <c r="F254" i="21"/>
  <c r="F273" i="21"/>
  <c r="G151" i="21"/>
  <c r="H151" i="21" s="1"/>
  <c r="F154" i="21"/>
  <c r="F174" i="21"/>
  <c r="F189" i="21"/>
  <c r="F248" i="21"/>
  <c r="F256" i="21"/>
  <c r="F267" i="21"/>
  <c r="F151" i="21"/>
  <c r="F159" i="21"/>
  <c r="F163" i="21"/>
  <c r="F165" i="21"/>
  <c r="F170" i="21"/>
  <c r="F173" i="21"/>
  <c r="F175" i="21"/>
  <c r="F183" i="21"/>
  <c r="F205" i="21"/>
  <c r="F211" i="21"/>
  <c r="F214" i="21"/>
  <c r="F226" i="21"/>
  <c r="F229" i="21"/>
  <c r="F230" i="21"/>
  <c r="F238" i="21"/>
  <c r="F242" i="21"/>
  <c r="F247" i="21"/>
  <c r="F249" i="21"/>
  <c r="F258" i="21"/>
  <c r="F164" i="21"/>
  <c r="F166" i="21"/>
  <c r="F169" i="21"/>
  <c r="F186" i="21"/>
  <c r="F196" i="21"/>
  <c r="F206" i="21"/>
  <c r="F213" i="21"/>
  <c r="F216" i="21"/>
  <c r="F222" i="21"/>
  <c r="F239" i="21"/>
  <c r="F245" i="21"/>
  <c r="F251" i="21"/>
  <c r="F231" i="21"/>
  <c r="F253" i="21"/>
  <c r="F266" i="21"/>
  <c r="F157" i="21"/>
  <c r="F176" i="21"/>
  <c r="F182" i="21"/>
  <c r="F210" i="21"/>
  <c r="F237" i="21"/>
  <c r="F259" i="21"/>
  <c r="F167" i="21"/>
  <c r="F178" i="21"/>
  <c r="F228" i="21"/>
  <c r="F257" i="21"/>
  <c r="F232" i="21"/>
  <c r="F252" i="21"/>
  <c r="F152" i="21"/>
  <c r="F284" i="21"/>
  <c r="F276" i="21"/>
  <c r="F272" i="21"/>
  <c r="F244" i="21"/>
  <c r="F240" i="21"/>
  <c r="F236" i="21"/>
  <c r="F224" i="21"/>
  <c r="F220" i="21"/>
  <c r="F212" i="21"/>
  <c r="F208" i="21"/>
  <c r="F204" i="21"/>
  <c r="F188" i="21"/>
  <c r="F184" i="21"/>
  <c r="F180" i="21"/>
  <c r="F168" i="21"/>
  <c r="F160" i="21"/>
  <c r="F156" i="21"/>
  <c r="F71" i="21"/>
  <c r="F75" i="21"/>
  <c r="F145" i="21"/>
  <c r="F134" i="21"/>
  <c r="F130" i="21"/>
  <c r="F128" i="21"/>
  <c r="F125" i="21"/>
  <c r="F123" i="21"/>
  <c r="F121" i="21"/>
  <c r="F119" i="21"/>
  <c r="F116" i="21"/>
  <c r="F113" i="21"/>
  <c r="F107" i="21"/>
  <c r="F104" i="21"/>
  <c r="F100" i="21"/>
  <c r="F98" i="21"/>
  <c r="F94" i="21"/>
  <c r="F92" i="21"/>
  <c r="F88" i="21"/>
  <c r="F85" i="21"/>
  <c r="F83" i="21"/>
  <c r="F80" i="21"/>
  <c r="F77" i="21"/>
  <c r="F74" i="21"/>
  <c r="F72" i="21"/>
  <c r="F132" i="21"/>
  <c r="F87" i="21"/>
  <c r="G70" i="21"/>
  <c r="F144" i="21"/>
  <c r="F137" i="21"/>
  <c r="F131" i="21"/>
  <c r="F127" i="21"/>
  <c r="F124" i="21"/>
  <c r="F120" i="21"/>
  <c r="F118" i="21"/>
  <c r="F115" i="21"/>
  <c r="F112" i="21"/>
  <c r="F110" i="21"/>
  <c r="F108" i="21"/>
  <c r="F101" i="21"/>
  <c r="F99" i="21"/>
  <c r="F93" i="21"/>
  <c r="F90" i="21"/>
  <c r="F86" i="21"/>
  <c r="F84" i="21"/>
  <c r="F82" i="21"/>
  <c r="F78" i="21"/>
  <c r="F76" i="21"/>
  <c r="F60" i="21"/>
  <c r="F56" i="21"/>
  <c r="F48" i="21"/>
  <c r="F64" i="21"/>
  <c r="F51" i="21"/>
  <c r="F53" i="21"/>
  <c r="F50" i="21"/>
  <c r="F49" i="21"/>
  <c r="F45" i="21"/>
  <c r="F39" i="21"/>
  <c r="H528" i="22"/>
  <c r="E506" i="22"/>
  <c r="H506" i="22" s="1"/>
  <c r="H517" i="22"/>
  <c r="F506" i="22"/>
  <c r="F528" i="22"/>
  <c r="G294" i="22"/>
  <c r="H294" i="22" s="1"/>
  <c r="F238" i="22"/>
  <c r="F214" i="22"/>
  <c r="F189" i="22"/>
  <c r="F178" i="22"/>
  <c r="F176" i="22"/>
  <c r="F174" i="22"/>
  <c r="F172" i="22"/>
  <c r="F169" i="22"/>
  <c r="F166" i="22"/>
  <c r="F159" i="22"/>
  <c r="F154" i="22"/>
  <c r="F266" i="22"/>
  <c r="F253" i="22"/>
  <c r="F249" i="22"/>
  <c r="F245" i="22"/>
  <c r="F244" i="22"/>
  <c r="F232" i="22"/>
  <c r="F229" i="22"/>
  <c r="F226" i="22"/>
  <c r="F216" i="22"/>
  <c r="F206" i="22"/>
  <c r="F198" i="22"/>
  <c r="F197" i="22"/>
  <c r="F196" i="22"/>
  <c r="F186" i="22"/>
  <c r="F182" i="22"/>
  <c r="F156" i="22"/>
  <c r="F239" i="22"/>
  <c r="F237" i="22"/>
  <c r="F223" i="22"/>
  <c r="F219" i="22"/>
  <c r="F213" i="22"/>
  <c r="F209" i="22"/>
  <c r="F208" i="22"/>
  <c r="F203" i="22"/>
  <c r="F179" i="22"/>
  <c r="F177" i="22"/>
  <c r="F173" i="22"/>
  <c r="F165" i="22"/>
  <c r="F163" i="22"/>
  <c r="F276" i="22"/>
  <c r="F274" i="22"/>
  <c r="F268" i="22"/>
  <c r="F259" i="22"/>
  <c r="F256" i="22"/>
  <c r="F254" i="22"/>
  <c r="F247" i="22"/>
  <c r="F243" i="22"/>
  <c r="F235" i="22"/>
  <c r="F228" i="22"/>
  <c r="F218" i="22"/>
  <c r="F187" i="22"/>
  <c r="F181" i="22"/>
  <c r="F157" i="22"/>
  <c r="F152" i="22"/>
  <c r="F145" i="22"/>
  <c r="F137" i="22"/>
  <c r="F134" i="22"/>
  <c r="F131" i="22"/>
  <c r="F129" i="22"/>
  <c r="F126" i="22"/>
  <c r="F123" i="22"/>
  <c r="F120" i="22"/>
  <c r="F118" i="22"/>
  <c r="F115" i="22"/>
  <c r="F113" i="22"/>
  <c r="F109" i="22"/>
  <c r="F107" i="22"/>
  <c r="F102" i="22"/>
  <c r="F99" i="22"/>
  <c r="F93" i="22"/>
  <c r="F89" i="22"/>
  <c r="F85" i="22"/>
  <c r="F83" i="22"/>
  <c r="F81" i="22"/>
  <c r="F77" i="22"/>
  <c r="F73" i="22"/>
  <c r="F140" i="22"/>
  <c r="F128" i="22"/>
  <c r="F104" i="22"/>
  <c r="F136" i="22"/>
  <c r="F132" i="22"/>
  <c r="F127" i="22"/>
  <c r="F125" i="22"/>
  <c r="F121" i="22"/>
  <c r="F119" i="22"/>
  <c r="F116" i="22"/>
  <c r="F112" i="22"/>
  <c r="F110" i="22"/>
  <c r="F108" i="22"/>
  <c r="F103" i="22"/>
  <c r="F100" i="22"/>
  <c r="F98" i="22"/>
  <c r="F94" i="22"/>
  <c r="F92" i="22"/>
  <c r="F88" i="22"/>
  <c r="F86" i="22"/>
  <c r="F82" i="22"/>
  <c r="F80" i="22"/>
  <c r="F75" i="22"/>
  <c r="F74" i="22"/>
  <c r="F72" i="22"/>
  <c r="F143" i="22"/>
  <c r="F142" i="22"/>
  <c r="F71" i="22"/>
  <c r="F61" i="22"/>
  <c r="F50" i="22"/>
  <c r="F43" i="22"/>
  <c r="F37" i="22"/>
  <c r="F64" i="22"/>
  <c r="F58" i="22"/>
  <c r="F48" i="22"/>
  <c r="F36" i="22"/>
  <c r="F18" i="22"/>
  <c r="H527" i="23"/>
  <c r="G505" i="23"/>
  <c r="H505" i="23" s="1"/>
  <c r="F506" i="23"/>
  <c r="G497" i="23"/>
  <c r="H497" i="23" s="1"/>
  <c r="F388" i="23"/>
  <c r="F378" i="23"/>
  <c r="F370" i="23"/>
  <c r="F358" i="23"/>
  <c r="F356" i="23"/>
  <c r="F325" i="23"/>
  <c r="F320" i="23"/>
  <c r="F315" i="23"/>
  <c r="F495" i="23"/>
  <c r="F491" i="23"/>
  <c r="F484" i="23"/>
  <c r="F448" i="23"/>
  <c r="F437" i="23"/>
  <c r="F417" i="23"/>
  <c r="F412" i="23"/>
  <c r="F406" i="23"/>
  <c r="F399" i="23"/>
  <c r="F392" i="23"/>
  <c r="F390" i="23"/>
  <c r="F381" i="23"/>
  <c r="F369" i="23"/>
  <c r="F335" i="23"/>
  <c r="F333" i="23"/>
  <c r="F319" i="23"/>
  <c r="F317" i="23"/>
  <c r="F314" i="23"/>
  <c r="F311" i="23"/>
  <c r="F303" i="23"/>
  <c r="F301" i="23"/>
  <c r="F298" i="23"/>
  <c r="F296" i="23"/>
  <c r="F387" i="23"/>
  <c r="F377" i="23"/>
  <c r="F365" i="23"/>
  <c r="F363" i="23"/>
  <c r="F354" i="23"/>
  <c r="F345" i="23"/>
  <c r="F330" i="23"/>
  <c r="F326" i="23"/>
  <c r="F310" i="23"/>
  <c r="F305" i="23"/>
  <c r="F492" i="23"/>
  <c r="F485" i="23"/>
  <c r="F483" i="23"/>
  <c r="F479" i="23"/>
  <c r="F478" i="23"/>
  <c r="F464" i="23"/>
  <c r="F460" i="23"/>
  <c r="F428" i="23"/>
  <c r="F411" i="23"/>
  <c r="F403" i="23"/>
  <c r="F393" i="23"/>
  <c r="F389" i="23"/>
  <c r="F371" i="23"/>
  <c r="F347" i="23"/>
  <c r="F339" i="23"/>
  <c r="F334" i="23"/>
  <c r="F332" i="23"/>
  <c r="F318" i="23"/>
  <c r="F307" i="23"/>
  <c r="F304" i="23"/>
  <c r="F302" i="23"/>
  <c r="F297" i="23"/>
  <c r="F295" i="23"/>
  <c r="F286" i="23"/>
  <c r="F268" i="23"/>
  <c r="F247" i="23"/>
  <c r="F240" i="23"/>
  <c r="F232" i="23"/>
  <c r="F182" i="23"/>
  <c r="F179" i="23"/>
  <c r="F177" i="23"/>
  <c r="F175" i="23"/>
  <c r="F173" i="23"/>
  <c r="F170" i="23"/>
  <c r="F167" i="23"/>
  <c r="F161" i="23"/>
  <c r="F270" i="23"/>
  <c r="F252" i="23"/>
  <c r="F249" i="23"/>
  <c r="F243" i="23"/>
  <c r="F196" i="23"/>
  <c r="F166" i="23"/>
  <c r="F160" i="23"/>
  <c r="F157" i="23"/>
  <c r="F273" i="23"/>
  <c r="F263" i="23"/>
  <c r="F256" i="23"/>
  <c r="F245" i="23"/>
  <c r="F231" i="23"/>
  <c r="F206" i="23"/>
  <c r="F186" i="23"/>
  <c r="F183" i="23"/>
  <c r="F178" i="23"/>
  <c r="F176" i="23"/>
  <c r="F174" i="23"/>
  <c r="F165" i="23"/>
  <c r="F159" i="23"/>
  <c r="F266" i="23"/>
  <c r="F262" i="23"/>
  <c r="F253" i="23"/>
  <c r="F244" i="23"/>
  <c r="F238" i="23"/>
  <c r="F235" i="23"/>
  <c r="F208" i="23"/>
  <c r="F191" i="23"/>
  <c r="F180" i="23"/>
  <c r="F158" i="23"/>
  <c r="F156" i="23"/>
  <c r="F107" i="23"/>
  <c r="F103" i="23"/>
  <c r="F95" i="23"/>
  <c r="F93" i="23"/>
  <c r="F91" i="23"/>
  <c r="F86" i="23"/>
  <c r="F83" i="23"/>
  <c r="F81" i="23"/>
  <c r="F80" i="23"/>
  <c r="F131" i="23"/>
  <c r="F127" i="23"/>
  <c r="F123" i="23"/>
  <c r="F120" i="23"/>
  <c r="F118" i="23"/>
  <c r="F115" i="23"/>
  <c r="F112" i="23"/>
  <c r="F88" i="23"/>
  <c r="F77" i="23"/>
  <c r="F74" i="23"/>
  <c r="F72" i="23"/>
  <c r="F104" i="23"/>
  <c r="F102" i="23"/>
  <c r="F97" i="23"/>
  <c r="F94" i="23"/>
  <c r="F92" i="23"/>
  <c r="F82" i="23"/>
  <c r="F142" i="23"/>
  <c r="F138" i="23"/>
  <c r="F137" i="23"/>
  <c r="F132" i="23"/>
  <c r="F122" i="23"/>
  <c r="F119" i="23"/>
  <c r="F113" i="23"/>
  <c r="F99" i="23"/>
  <c r="F87" i="23"/>
  <c r="F78" i="23"/>
  <c r="F73" i="23"/>
  <c r="G70" i="23"/>
  <c r="H70" i="23" s="1"/>
  <c r="F61" i="23"/>
  <c r="F52" i="23"/>
  <c r="F50" i="23"/>
  <c r="F34" i="23"/>
  <c r="F47" i="23"/>
  <c r="F42" i="23"/>
  <c r="F39" i="23"/>
  <c r="F37" i="23"/>
  <c r="F58" i="23"/>
  <c r="E506" i="24"/>
  <c r="H519" i="24"/>
  <c r="H511" i="24"/>
  <c r="G529" i="24"/>
  <c r="H529" i="24" s="1"/>
  <c r="F508" i="24"/>
  <c r="F295" i="24"/>
  <c r="F298" i="24"/>
  <c r="F301" i="24"/>
  <c r="F308" i="24"/>
  <c r="F318" i="24"/>
  <c r="F330" i="24"/>
  <c r="F332" i="24"/>
  <c r="F334" i="24"/>
  <c r="F337" i="24"/>
  <c r="F340" i="24"/>
  <c r="F354" i="24"/>
  <c r="F359" i="24"/>
  <c r="F363" i="24"/>
  <c r="F369" i="24"/>
  <c r="F378" i="24"/>
  <c r="F419" i="24"/>
  <c r="F422" i="24"/>
  <c r="F433" i="24"/>
  <c r="F436" i="24"/>
  <c r="F449" i="24"/>
  <c r="G294" i="24"/>
  <c r="F296" i="24"/>
  <c r="F311" i="24"/>
  <c r="F314" i="24"/>
  <c r="F326" i="24"/>
  <c r="F344" i="24"/>
  <c r="F346" i="24"/>
  <c r="F357" i="24"/>
  <c r="F372" i="24"/>
  <c r="F387" i="24"/>
  <c r="F406" i="24"/>
  <c r="F412" i="24"/>
  <c r="F462" i="24"/>
  <c r="F484" i="24"/>
  <c r="F300" i="24"/>
  <c r="F303" i="24"/>
  <c r="F317" i="24"/>
  <c r="F333" i="24"/>
  <c r="F335" i="24"/>
  <c r="F339" i="24"/>
  <c r="F342" i="24"/>
  <c r="F353" i="24"/>
  <c r="F370" i="24"/>
  <c r="F377" i="24"/>
  <c r="F393" i="24"/>
  <c r="F437" i="24"/>
  <c r="F447" i="24"/>
  <c r="F463" i="24"/>
  <c r="F467" i="24"/>
  <c r="F479" i="24"/>
  <c r="F491" i="24"/>
  <c r="F294" i="24"/>
  <c r="F297" i="24"/>
  <c r="F307" i="24"/>
  <c r="F310" i="24"/>
  <c r="F315" i="24"/>
  <c r="F327" i="24"/>
  <c r="F345" i="24"/>
  <c r="F347" i="24"/>
  <c r="F350" i="24"/>
  <c r="F358" i="24"/>
  <c r="F365" i="24"/>
  <c r="F381" i="24"/>
  <c r="F401" i="24"/>
  <c r="F405" i="24"/>
  <c r="F408" i="24"/>
  <c r="F411" i="24"/>
  <c r="F432" i="24"/>
  <c r="F441" i="24"/>
  <c r="F468" i="24"/>
  <c r="F485" i="24"/>
  <c r="G496" i="24"/>
  <c r="H496" i="24" s="1"/>
  <c r="F277" i="24"/>
  <c r="F273" i="24"/>
  <c r="F178" i="24"/>
  <c r="F177" i="24"/>
  <c r="F174" i="24"/>
  <c r="F173" i="24"/>
  <c r="F165" i="24"/>
  <c r="F159" i="24"/>
  <c r="F158" i="24"/>
  <c r="F157" i="24"/>
  <c r="F268" i="24"/>
  <c r="F256" i="24"/>
  <c r="F247" i="24"/>
  <c r="F239" i="24"/>
  <c r="F238" i="24"/>
  <c r="F232" i="24"/>
  <c r="F228" i="24"/>
  <c r="F226" i="24"/>
  <c r="F218" i="24"/>
  <c r="F216" i="24"/>
  <c r="F212" i="24"/>
  <c r="F208" i="24"/>
  <c r="F205" i="24"/>
  <c r="F203" i="24"/>
  <c r="F259" i="24"/>
  <c r="F196" i="24"/>
  <c r="F187" i="24"/>
  <c r="F186" i="24"/>
  <c r="F183" i="24"/>
  <c r="F182" i="24"/>
  <c r="F176" i="24"/>
  <c r="F266" i="24"/>
  <c r="F249" i="24"/>
  <c r="F244" i="24"/>
  <c r="F237" i="24"/>
  <c r="F235" i="24"/>
  <c r="F231" i="24"/>
  <c r="F229" i="24"/>
  <c r="F219" i="24"/>
  <c r="F169" i="24"/>
  <c r="F134" i="24"/>
  <c r="F120" i="24"/>
  <c r="F118" i="24"/>
  <c r="F116" i="24"/>
  <c r="F100" i="24"/>
  <c r="F99" i="24"/>
  <c r="F82" i="24"/>
  <c r="F73" i="24"/>
  <c r="F131" i="24"/>
  <c r="F113" i="24"/>
  <c r="F98" i="24"/>
  <c r="F93" i="24"/>
  <c r="F121" i="24"/>
  <c r="F119" i="24"/>
  <c r="F117" i="24"/>
  <c r="F115" i="24"/>
  <c r="F88" i="24"/>
  <c r="F83" i="24"/>
  <c r="F77" i="24"/>
  <c r="F74" i="24"/>
  <c r="F72" i="24"/>
  <c r="F145" i="24"/>
  <c r="F137" i="24"/>
  <c r="F123" i="24"/>
  <c r="F112" i="24"/>
  <c r="F104" i="24"/>
  <c r="F102" i="24"/>
  <c r="F97" i="24"/>
  <c r="F92" i="24"/>
  <c r="F86" i="24"/>
  <c r="F80" i="24"/>
  <c r="F18" i="24"/>
  <c r="F42" i="24"/>
  <c r="F36" i="24"/>
  <c r="F50" i="24"/>
  <c r="F39" i="24"/>
  <c r="F64" i="24"/>
  <c r="F53" i="24"/>
  <c r="F44" i="24"/>
  <c r="F43" i="24"/>
  <c r="F58" i="24"/>
  <c r="F48" i="24"/>
  <c r="H525" i="25"/>
  <c r="G528" i="25"/>
  <c r="H528" i="25" s="1"/>
  <c r="F505" i="25"/>
  <c r="F497" i="25"/>
  <c r="F485" i="25"/>
  <c r="F483" i="25"/>
  <c r="F480" i="25"/>
  <c r="F478" i="25"/>
  <c r="F463" i="25"/>
  <c r="F460" i="25"/>
  <c r="F458" i="25"/>
  <c r="F447" i="25"/>
  <c r="F437" i="25"/>
  <c r="F407" i="25"/>
  <c r="F405" i="25"/>
  <c r="F403" i="25"/>
  <c r="F385" i="25"/>
  <c r="F365" i="25"/>
  <c r="F339" i="25"/>
  <c r="F337" i="25"/>
  <c r="F335" i="25"/>
  <c r="F333" i="25"/>
  <c r="F326" i="25"/>
  <c r="F312" i="25"/>
  <c r="F310" i="25"/>
  <c r="F305" i="25"/>
  <c r="F303" i="25"/>
  <c r="F494" i="25"/>
  <c r="F492" i="25"/>
  <c r="F467" i="25"/>
  <c r="F455" i="25"/>
  <c r="F449" i="25"/>
  <c r="F441" i="25"/>
  <c r="F432" i="25"/>
  <c r="F422" i="25"/>
  <c r="F420" i="25"/>
  <c r="F415" i="25"/>
  <c r="F412" i="25"/>
  <c r="F398" i="25"/>
  <c r="F392" i="25"/>
  <c r="F387" i="25"/>
  <c r="F383" i="25"/>
  <c r="F379" i="25"/>
  <c r="F378" i="25"/>
  <c r="F371" i="25"/>
  <c r="F369" i="25"/>
  <c r="F364" i="25"/>
  <c r="F363" i="25"/>
  <c r="F358" i="25"/>
  <c r="F356" i="25"/>
  <c r="F347" i="25"/>
  <c r="F345" i="25"/>
  <c r="F319" i="25"/>
  <c r="F317" i="25"/>
  <c r="F314" i="25"/>
  <c r="F307" i="25"/>
  <c r="F302" i="25"/>
  <c r="F298" i="25"/>
  <c r="F296" i="25"/>
  <c r="F491" i="25"/>
  <c r="F484" i="25"/>
  <c r="F464" i="25"/>
  <c r="F462" i="25"/>
  <c r="F452" i="25"/>
  <c r="F448" i="25"/>
  <c r="F446" i="25"/>
  <c r="F434" i="25"/>
  <c r="F408" i="25"/>
  <c r="F406" i="25"/>
  <c r="F402" i="25"/>
  <c r="F350" i="25"/>
  <c r="F340" i="25"/>
  <c r="F338" i="25"/>
  <c r="F334" i="25"/>
  <c r="F332" i="25"/>
  <c r="F330" i="25"/>
  <c r="F328" i="25"/>
  <c r="F327" i="25"/>
  <c r="F311" i="25"/>
  <c r="F309" i="25"/>
  <c r="F304" i="25"/>
  <c r="F493" i="25"/>
  <c r="F476" i="25"/>
  <c r="F468" i="25"/>
  <c r="F461" i="25"/>
  <c r="F456" i="25"/>
  <c r="F433" i="25"/>
  <c r="F431" i="25"/>
  <c r="F429" i="25"/>
  <c r="F421" i="25"/>
  <c r="F411" i="25"/>
  <c r="F401" i="25"/>
  <c r="F393" i="25"/>
  <c r="F391" i="25"/>
  <c r="F380" i="25"/>
  <c r="F377" i="25"/>
  <c r="F375" i="25"/>
  <c r="F372" i="25"/>
  <c r="F370" i="25"/>
  <c r="F368" i="25"/>
  <c r="F357" i="25"/>
  <c r="F354" i="25"/>
  <c r="F346" i="25"/>
  <c r="F344" i="25"/>
  <c r="F323" i="25"/>
  <c r="F320" i="25"/>
  <c r="F318" i="25"/>
  <c r="F315" i="25"/>
  <c r="F308" i="25"/>
  <c r="F301" i="25"/>
  <c r="F297" i="25"/>
  <c r="F295" i="25"/>
  <c r="F268" i="25"/>
  <c r="F237" i="25"/>
  <c r="F231" i="25"/>
  <c r="F230" i="25"/>
  <c r="F228" i="25"/>
  <c r="F219" i="25"/>
  <c r="F214" i="25"/>
  <c r="F206" i="25"/>
  <c r="F203" i="25"/>
  <c r="F179" i="25"/>
  <c r="F178" i="25"/>
  <c r="F176" i="25"/>
  <c r="F174" i="25"/>
  <c r="F166" i="25"/>
  <c r="F153" i="25"/>
  <c r="F274" i="25"/>
  <c r="F273" i="25"/>
  <c r="F255" i="25"/>
  <c r="F250" i="25"/>
  <c r="F248" i="25"/>
  <c r="F246" i="25"/>
  <c r="F244" i="25"/>
  <c r="F211" i="25"/>
  <c r="F200" i="25"/>
  <c r="F186" i="25"/>
  <c r="F183" i="25"/>
  <c r="F181" i="25"/>
  <c r="F159" i="25"/>
  <c r="F157" i="25"/>
  <c r="F257" i="25"/>
  <c r="F240" i="25"/>
  <c r="F238" i="25"/>
  <c r="F232" i="25"/>
  <c r="F229" i="25"/>
  <c r="F218" i="25"/>
  <c r="F213" i="25"/>
  <c r="F208" i="25"/>
  <c r="F199" i="25"/>
  <c r="F196" i="25"/>
  <c r="F177" i="25"/>
  <c r="F175" i="25"/>
  <c r="F173" i="25"/>
  <c r="F170" i="25"/>
  <c r="F169" i="25"/>
  <c r="F165" i="25"/>
  <c r="F163" i="25"/>
  <c r="F154" i="25"/>
  <c r="F283" i="25"/>
  <c r="F256" i="25"/>
  <c r="F249" i="25"/>
  <c r="F247" i="25"/>
  <c r="F243" i="25"/>
  <c r="F235" i="25"/>
  <c r="F222" i="25"/>
  <c r="F216" i="25"/>
  <c r="F182" i="25"/>
  <c r="F158" i="25"/>
  <c r="F156" i="25"/>
  <c r="F142" i="25"/>
  <c r="F139" i="25"/>
  <c r="F137" i="25"/>
  <c r="F134" i="25"/>
  <c r="F131" i="25"/>
  <c r="F129" i="25"/>
  <c r="F127" i="25"/>
  <c r="F125" i="25"/>
  <c r="F123" i="25"/>
  <c r="F121" i="25"/>
  <c r="F119" i="25"/>
  <c r="F116" i="25"/>
  <c r="F113" i="25"/>
  <c r="F107" i="25"/>
  <c r="F103" i="25"/>
  <c r="F99" i="25"/>
  <c r="F93" i="25"/>
  <c r="F91" i="25"/>
  <c r="F78" i="25"/>
  <c r="F141" i="25"/>
  <c r="F110" i="25"/>
  <c r="F90" i="25"/>
  <c r="F88" i="25"/>
  <c r="F86" i="25"/>
  <c r="F84" i="25"/>
  <c r="F82" i="25"/>
  <c r="F80" i="25"/>
  <c r="F74" i="25"/>
  <c r="F72" i="25"/>
  <c r="F145" i="25"/>
  <c r="F143" i="25"/>
  <c r="F140" i="25"/>
  <c r="F138" i="25"/>
  <c r="F130" i="25"/>
  <c r="F128" i="25"/>
  <c r="F126" i="25"/>
  <c r="F124" i="25"/>
  <c r="F122" i="25"/>
  <c r="F120" i="25"/>
  <c r="F118" i="25"/>
  <c r="F115" i="25"/>
  <c r="F112" i="25"/>
  <c r="F104" i="25"/>
  <c r="F102" i="25"/>
  <c r="F100" i="25"/>
  <c r="F98" i="25"/>
  <c r="F94" i="25"/>
  <c r="F92" i="25"/>
  <c r="F77" i="25"/>
  <c r="F76" i="25"/>
  <c r="F135" i="25"/>
  <c r="F109" i="25"/>
  <c r="F87" i="25"/>
  <c r="F85" i="25"/>
  <c r="F83" i="25"/>
  <c r="F75" i="25"/>
  <c r="F73" i="25"/>
  <c r="F71" i="25"/>
  <c r="F42" i="25"/>
  <c r="F37" i="25"/>
  <c r="F64" i="25"/>
  <c r="F50" i="25"/>
  <c r="F36" i="25"/>
  <c r="F61" i="25"/>
  <c r="F58" i="25"/>
  <c r="F43" i="25"/>
  <c r="F63" i="25"/>
  <c r="F60" i="25"/>
  <c r="F48" i="25"/>
  <c r="G528" i="26"/>
  <c r="H528" i="26" s="1"/>
  <c r="F506" i="26"/>
  <c r="F466" i="26"/>
  <c r="F455" i="26"/>
  <c r="F418" i="26"/>
  <c r="F330" i="26"/>
  <c r="F323" i="26"/>
  <c r="F318" i="26"/>
  <c r="F297" i="26"/>
  <c r="F492" i="26"/>
  <c r="F411" i="26"/>
  <c r="F358" i="26"/>
  <c r="F304" i="26"/>
  <c r="F379" i="26"/>
  <c r="F356" i="26"/>
  <c r="F315" i="26"/>
  <c r="F302" i="26"/>
  <c r="F478" i="26"/>
  <c r="F458" i="26"/>
  <c r="F408" i="26"/>
  <c r="F377" i="26"/>
  <c r="F353" i="26"/>
  <c r="F319" i="26"/>
  <c r="F485" i="26"/>
  <c r="F483" i="26"/>
  <c r="F480" i="26"/>
  <c r="F475" i="26"/>
  <c r="F463" i="26"/>
  <c r="F460" i="26"/>
  <c r="F441" i="26"/>
  <c r="F438" i="26"/>
  <c r="F432" i="26"/>
  <c r="F430" i="26"/>
  <c r="F407" i="26"/>
  <c r="F398" i="26"/>
  <c r="F392" i="26"/>
  <c r="F388" i="26"/>
  <c r="F370" i="26"/>
  <c r="F365" i="26"/>
  <c r="F363" i="26"/>
  <c r="F347" i="26"/>
  <c r="F345" i="26"/>
  <c r="F343" i="26"/>
  <c r="F339" i="26"/>
  <c r="F337" i="26"/>
  <c r="F334" i="26"/>
  <c r="F332" i="26"/>
  <c r="F327" i="26"/>
  <c r="F321" i="26"/>
  <c r="F312" i="26"/>
  <c r="F310" i="26"/>
  <c r="F308" i="26"/>
  <c r="F496" i="26"/>
  <c r="F493" i="26"/>
  <c r="F491" i="26"/>
  <c r="F469" i="26"/>
  <c r="F467" i="26"/>
  <c r="F457" i="26"/>
  <c r="F429" i="26"/>
  <c r="F412" i="26"/>
  <c r="F410" i="26"/>
  <c r="F401" i="26"/>
  <c r="F380" i="26"/>
  <c r="F378" i="26"/>
  <c r="F357" i="26"/>
  <c r="F354" i="26"/>
  <c r="F350" i="26"/>
  <c r="F324" i="26"/>
  <c r="F320" i="26"/>
  <c r="F317" i="26"/>
  <c r="F314" i="26"/>
  <c r="F305" i="26"/>
  <c r="F303" i="26"/>
  <c r="F301" i="26"/>
  <c r="F298" i="26"/>
  <c r="F296" i="26"/>
  <c r="F495" i="26"/>
  <c r="F484" i="26"/>
  <c r="F476" i="26"/>
  <c r="F464" i="26"/>
  <c r="F437" i="26"/>
  <c r="F433" i="26"/>
  <c r="F428" i="26"/>
  <c r="F422" i="26"/>
  <c r="F409" i="26"/>
  <c r="F406" i="26"/>
  <c r="F403" i="26"/>
  <c r="F393" i="26"/>
  <c r="F391" i="26"/>
  <c r="F389" i="26"/>
  <c r="F387" i="26"/>
  <c r="F385" i="26"/>
  <c r="F382" i="26"/>
  <c r="F375" i="26"/>
  <c r="F372" i="26"/>
  <c r="F369" i="26"/>
  <c r="F364" i="26"/>
  <c r="F362" i="26"/>
  <c r="F359" i="26"/>
  <c r="F344" i="26"/>
  <c r="F340" i="26"/>
  <c r="F335" i="26"/>
  <c r="F333" i="26"/>
  <c r="F328" i="26"/>
  <c r="F326" i="26"/>
  <c r="F311" i="26"/>
  <c r="F307" i="26"/>
  <c r="G294" i="26"/>
  <c r="H294" i="26" s="1"/>
  <c r="F281" i="26"/>
  <c r="F273" i="26"/>
  <c r="F262" i="26"/>
  <c r="F258" i="26"/>
  <c r="F253" i="26"/>
  <c r="F251" i="26"/>
  <c r="F244" i="26"/>
  <c r="F242" i="26"/>
  <c r="F233" i="26"/>
  <c r="F231" i="26"/>
  <c r="F215" i="26"/>
  <c r="F198" i="26"/>
  <c r="F182" i="26"/>
  <c r="F177" i="26"/>
  <c r="F175" i="26"/>
  <c r="F173" i="26"/>
  <c r="F166" i="26"/>
  <c r="F164" i="26"/>
  <c r="F156" i="26"/>
  <c r="F286" i="26"/>
  <c r="F280" i="26"/>
  <c r="F266" i="26"/>
  <c r="F264" i="26"/>
  <c r="F248" i="26"/>
  <c r="F246" i="26"/>
  <c r="F239" i="26"/>
  <c r="F237" i="26"/>
  <c r="F228" i="26"/>
  <c r="F214" i="26"/>
  <c r="F212" i="26"/>
  <c r="F209" i="26"/>
  <c r="F184" i="26"/>
  <c r="F179" i="26"/>
  <c r="F170" i="26"/>
  <c r="F161" i="26"/>
  <c r="F158" i="26"/>
  <c r="F153" i="26"/>
  <c r="F285" i="26"/>
  <c r="F268" i="26"/>
  <c r="F254" i="26"/>
  <c r="F252" i="26"/>
  <c r="F234" i="26"/>
  <c r="F232" i="26"/>
  <c r="F216" i="26"/>
  <c r="F211" i="26"/>
  <c r="F196" i="26"/>
  <c r="F189" i="26"/>
  <c r="F186" i="26"/>
  <c r="F183" i="26"/>
  <c r="F181" i="26"/>
  <c r="F178" i="26"/>
  <c r="F176" i="26"/>
  <c r="F174" i="26"/>
  <c r="F172" i="26"/>
  <c r="F165" i="26"/>
  <c r="F160" i="26"/>
  <c r="F157" i="26"/>
  <c r="F259" i="26"/>
  <c r="F256" i="26"/>
  <c r="F249" i="26"/>
  <c r="F247" i="26"/>
  <c r="F240" i="26"/>
  <c r="F238" i="26"/>
  <c r="F229" i="26"/>
  <c r="F218" i="26"/>
  <c r="F213" i="26"/>
  <c r="F208" i="26"/>
  <c r="F169" i="26"/>
  <c r="F159" i="26"/>
  <c r="F154" i="26"/>
  <c r="G151" i="26"/>
  <c r="H151" i="26" s="1"/>
  <c r="F122" i="26"/>
  <c r="F120" i="26"/>
  <c r="F118" i="26"/>
  <c r="F113" i="26"/>
  <c r="F110" i="26"/>
  <c r="F145" i="26"/>
  <c r="F143" i="26"/>
  <c r="F141" i="26"/>
  <c r="F134" i="26"/>
  <c r="F132" i="26"/>
  <c r="F130" i="26"/>
  <c r="F126" i="26"/>
  <c r="F115" i="26"/>
  <c r="F109" i="26"/>
  <c r="F99" i="26"/>
  <c r="F93" i="26"/>
  <c r="F91" i="26"/>
  <c r="F89" i="26"/>
  <c r="F87" i="26"/>
  <c r="F85" i="26"/>
  <c r="F83" i="26"/>
  <c r="F78" i="26"/>
  <c r="F76" i="26"/>
  <c r="F74" i="26"/>
  <c r="F72" i="26"/>
  <c r="F123" i="26"/>
  <c r="F121" i="26"/>
  <c r="F119" i="26"/>
  <c r="F112" i="26"/>
  <c r="F144" i="26"/>
  <c r="F142" i="26"/>
  <c r="F131" i="26"/>
  <c r="F129" i="26"/>
  <c r="F127" i="26"/>
  <c r="F116" i="26"/>
  <c r="F111" i="26"/>
  <c r="F107" i="26"/>
  <c r="F104" i="26"/>
  <c r="F102" i="26"/>
  <c r="F100" i="26"/>
  <c r="F98" i="26"/>
  <c r="F96" i="26"/>
  <c r="F94" i="26"/>
  <c r="F92" i="26"/>
  <c r="F90" i="26"/>
  <c r="F88" i="26"/>
  <c r="F86" i="26"/>
  <c r="F84" i="26"/>
  <c r="F82" i="26"/>
  <c r="F80" i="26"/>
  <c r="F77" i="26"/>
  <c r="F73" i="26"/>
  <c r="F71" i="26"/>
  <c r="F58" i="26"/>
  <c r="F42" i="26"/>
  <c r="F64" i="26"/>
  <c r="F62" i="26"/>
  <c r="F60" i="26"/>
  <c r="F57" i="26"/>
  <c r="F52" i="26"/>
  <c r="F50" i="26"/>
  <c r="F48" i="26"/>
  <c r="F45" i="26"/>
  <c r="F37" i="26"/>
  <c r="F36" i="26"/>
  <c r="F34" i="26"/>
  <c r="F56" i="26"/>
  <c r="F43" i="26"/>
  <c r="F40" i="26"/>
  <c r="F59" i="26"/>
  <c r="F51" i="26"/>
  <c r="F39" i="26"/>
  <c r="F33" i="26"/>
  <c r="H528" i="27"/>
  <c r="H511" i="27"/>
  <c r="F506" i="27"/>
  <c r="F528" i="27"/>
  <c r="F493" i="27"/>
  <c r="F495" i="27"/>
  <c r="F491" i="27"/>
  <c r="F489" i="27"/>
  <c r="F487" i="27"/>
  <c r="F485" i="27"/>
  <c r="F483" i="27"/>
  <c r="F468" i="27"/>
  <c r="F467" i="27"/>
  <c r="F460" i="27"/>
  <c r="F458" i="27"/>
  <c r="F437" i="27"/>
  <c r="F434" i="27"/>
  <c r="F432" i="27"/>
  <c r="F428" i="27"/>
  <c r="F409" i="27"/>
  <c r="F405" i="27"/>
  <c r="F397" i="27"/>
  <c r="F380" i="27"/>
  <c r="F378" i="27"/>
  <c r="F375" i="27"/>
  <c r="F358" i="27"/>
  <c r="F356" i="27"/>
  <c r="F354" i="27"/>
  <c r="F352" i="27"/>
  <c r="F340" i="27"/>
  <c r="F338" i="27"/>
  <c r="F334" i="27"/>
  <c r="F332" i="27"/>
  <c r="F318" i="27"/>
  <c r="F316" i="27"/>
  <c r="F315" i="27"/>
  <c r="F311" i="27"/>
  <c r="F307" i="27"/>
  <c r="F497" i="27"/>
  <c r="F479" i="27"/>
  <c r="F474" i="27"/>
  <c r="F472" i="27"/>
  <c r="F471" i="27"/>
  <c r="F420" i="27"/>
  <c r="F416" i="27"/>
  <c r="F411" i="27"/>
  <c r="F401" i="27"/>
  <c r="F393" i="27"/>
  <c r="F391" i="27"/>
  <c r="F387" i="27"/>
  <c r="F347" i="27"/>
  <c r="F345" i="27"/>
  <c r="F343" i="27"/>
  <c r="F342" i="27"/>
  <c r="F326" i="27"/>
  <c r="F324" i="27"/>
  <c r="F321" i="27"/>
  <c r="F304" i="27"/>
  <c r="F301" i="27"/>
  <c r="F297" i="27"/>
  <c r="F492" i="27"/>
  <c r="F490" i="27"/>
  <c r="F488" i="27"/>
  <c r="F486" i="27"/>
  <c r="F484" i="27"/>
  <c r="F482" i="27"/>
  <c r="F459" i="27"/>
  <c r="F457" i="27"/>
  <c r="F446" i="27"/>
  <c r="F441" i="27"/>
  <c r="F436" i="27"/>
  <c r="F433" i="27"/>
  <c r="F431" i="27"/>
  <c r="F422" i="27"/>
  <c r="F413" i="27"/>
  <c r="F408" i="27"/>
  <c r="F406" i="27"/>
  <c r="F403" i="27"/>
  <c r="F398" i="27"/>
  <c r="F381" i="27"/>
  <c r="F379" i="27"/>
  <c r="F377" i="27"/>
  <c r="F374" i="27"/>
  <c r="F370" i="27"/>
  <c r="F365" i="27"/>
  <c r="F363" i="27"/>
  <c r="F357" i="27"/>
  <c r="F353" i="27"/>
  <c r="F350" i="27"/>
  <c r="F341" i="27"/>
  <c r="F339" i="27"/>
  <c r="F337" i="27"/>
  <c r="F335" i="27"/>
  <c r="F333" i="27"/>
  <c r="F330" i="27"/>
  <c r="F320" i="27"/>
  <c r="F319" i="27"/>
  <c r="F317" i="27"/>
  <c r="F314" i="27"/>
  <c r="F310" i="27"/>
  <c r="F308" i="27"/>
  <c r="F478" i="27"/>
  <c r="F475" i="27"/>
  <c r="F473" i="27"/>
  <c r="F463" i="27"/>
  <c r="F456" i="27"/>
  <c r="F417" i="27"/>
  <c r="F412" i="27"/>
  <c r="F410" i="27"/>
  <c r="F392" i="27"/>
  <c r="F390" i="27"/>
  <c r="F388" i="27"/>
  <c r="F383" i="27"/>
  <c r="F369" i="27"/>
  <c r="F346" i="27"/>
  <c r="F344" i="27"/>
  <c r="F327" i="27"/>
  <c r="F325" i="27"/>
  <c r="F323" i="27"/>
  <c r="F305" i="27"/>
  <c r="F302" i="27"/>
  <c r="F298" i="27"/>
  <c r="F296" i="27"/>
  <c r="G294" i="27"/>
  <c r="F286" i="27"/>
  <c r="F274" i="27"/>
  <c r="F268" i="27"/>
  <c r="F259" i="27"/>
  <c r="F254" i="27"/>
  <c r="F252" i="27"/>
  <c r="F249" i="27"/>
  <c r="F247" i="27"/>
  <c r="F243" i="27"/>
  <c r="F237" i="27"/>
  <c r="F235" i="27"/>
  <c r="F232" i="27"/>
  <c r="F230" i="27"/>
  <c r="F229" i="27"/>
  <c r="F226" i="27"/>
  <c r="F222" i="27"/>
  <c r="F216" i="27"/>
  <c r="F213" i="27"/>
  <c r="F209" i="27"/>
  <c r="F201" i="27"/>
  <c r="F195" i="27"/>
  <c r="F192" i="27"/>
  <c r="F186" i="27"/>
  <c r="F183" i="27"/>
  <c r="F178" i="27"/>
  <c r="F176" i="27"/>
  <c r="F174" i="27"/>
  <c r="F172" i="27"/>
  <c r="F283" i="27"/>
  <c r="F273" i="27"/>
  <c r="F246" i="27"/>
  <c r="F242" i="27"/>
  <c r="F168" i="27"/>
  <c r="F165" i="27"/>
  <c r="F163" i="27"/>
  <c r="F158" i="27"/>
  <c r="F156" i="27"/>
  <c r="F276" i="27"/>
  <c r="F267" i="27"/>
  <c r="F262" i="27"/>
  <c r="F256" i="27"/>
  <c r="F244" i="27"/>
  <c r="F240" i="27"/>
  <c r="F238" i="27"/>
  <c r="F231" i="27"/>
  <c r="F223" i="27"/>
  <c r="F214" i="27"/>
  <c r="F210" i="27"/>
  <c r="F208" i="27"/>
  <c r="F205" i="27"/>
  <c r="F202" i="27"/>
  <c r="F200" i="27"/>
  <c r="F196" i="27"/>
  <c r="F193" i="27"/>
  <c r="F182" i="27"/>
  <c r="F179" i="27"/>
  <c r="F177" i="27"/>
  <c r="F175" i="27"/>
  <c r="F173" i="27"/>
  <c r="F169" i="27"/>
  <c r="F167" i="27"/>
  <c r="F164" i="27"/>
  <c r="F159" i="27"/>
  <c r="F157" i="27"/>
  <c r="F154" i="27"/>
  <c r="F144" i="27"/>
  <c r="F142" i="27"/>
  <c r="F138" i="27"/>
  <c r="F107" i="27"/>
  <c r="F103" i="27"/>
  <c r="F101" i="27"/>
  <c r="F99" i="27"/>
  <c r="F96" i="27"/>
  <c r="F87" i="27"/>
  <c r="F85" i="27"/>
  <c r="F83" i="27"/>
  <c r="F80" i="27"/>
  <c r="F74" i="27"/>
  <c r="F72" i="27"/>
  <c r="F126" i="27"/>
  <c r="F123" i="27"/>
  <c r="F121" i="27"/>
  <c r="F119" i="27"/>
  <c r="F116" i="27"/>
  <c r="F113" i="27"/>
  <c r="F93" i="27"/>
  <c r="F76" i="27"/>
  <c r="F139" i="27"/>
  <c r="F137" i="27"/>
  <c r="F110" i="27"/>
  <c r="F104" i="27"/>
  <c r="F102" i="27"/>
  <c r="F100" i="27"/>
  <c r="F98" i="27"/>
  <c r="F88" i="27"/>
  <c r="F86" i="27"/>
  <c r="F84" i="27"/>
  <c r="F82" i="27"/>
  <c r="F73" i="27"/>
  <c r="F145" i="27"/>
  <c r="F134" i="27"/>
  <c r="F131" i="27"/>
  <c r="F127" i="27"/>
  <c r="F125" i="27"/>
  <c r="F124" i="27"/>
  <c r="F120" i="27"/>
  <c r="F118" i="27"/>
  <c r="F115" i="27"/>
  <c r="F112" i="27"/>
  <c r="F94" i="27"/>
  <c r="F92" i="27"/>
  <c r="F78" i="27"/>
  <c r="F77" i="27"/>
  <c r="F71" i="27"/>
  <c r="F63" i="27"/>
  <c r="F61" i="27"/>
  <c r="F59" i="27"/>
  <c r="F57" i="27"/>
  <c r="F49" i="27"/>
  <c r="F46" i="27"/>
  <c r="F38" i="27"/>
  <c r="F37" i="27"/>
  <c r="F34" i="27"/>
  <c r="F42" i="27"/>
  <c r="F64" i="27"/>
  <c r="F60" i="27"/>
  <c r="F58" i="27"/>
  <c r="F52" i="27"/>
  <c r="F50" i="27"/>
  <c r="F48" i="27"/>
  <c r="F39" i="27"/>
  <c r="F36" i="27"/>
  <c r="F33" i="27"/>
  <c r="G528" i="28"/>
  <c r="H528" i="28" s="1"/>
  <c r="F529" i="28"/>
  <c r="F499" i="28"/>
  <c r="F497" i="28"/>
  <c r="F495" i="28"/>
  <c r="F493" i="28"/>
  <c r="F491" i="28"/>
  <c r="F489" i="28"/>
  <c r="F487" i="28"/>
  <c r="F485" i="28"/>
  <c r="F483" i="28"/>
  <c r="F481" i="28"/>
  <c r="F393" i="28"/>
  <c r="F391" i="28"/>
  <c r="F389" i="28"/>
  <c r="F387" i="28"/>
  <c r="F385" i="28"/>
  <c r="F382" i="28"/>
  <c r="F380" i="28"/>
  <c r="F378" i="28"/>
  <c r="F376" i="28"/>
  <c r="F374" i="28"/>
  <c r="F358" i="28"/>
  <c r="F356" i="28"/>
  <c r="F354" i="28"/>
  <c r="F351" i="28"/>
  <c r="F480" i="28"/>
  <c r="F478" i="28"/>
  <c r="F476" i="28"/>
  <c r="F470" i="28"/>
  <c r="F468" i="28"/>
  <c r="F466" i="28"/>
  <c r="F464" i="28"/>
  <c r="F462" i="28"/>
  <c r="F460" i="28"/>
  <c r="F458" i="28"/>
  <c r="F456" i="28"/>
  <c r="F454" i="28"/>
  <c r="F452" i="28"/>
  <c r="F449" i="28"/>
  <c r="F447" i="28"/>
  <c r="F445" i="28"/>
  <c r="F443" i="28"/>
  <c r="F441" i="28"/>
  <c r="F439" i="28"/>
  <c r="F437" i="28"/>
  <c r="F435" i="28"/>
  <c r="F433" i="28"/>
  <c r="F431" i="28"/>
  <c r="F429" i="28"/>
  <c r="F426" i="28"/>
  <c r="F422" i="28"/>
  <c r="F420" i="28"/>
  <c r="F418" i="28"/>
  <c r="F416" i="28"/>
  <c r="F414" i="28"/>
  <c r="F412" i="28"/>
  <c r="F410" i="28"/>
  <c r="F408" i="28"/>
  <c r="F406" i="28"/>
  <c r="F404" i="28"/>
  <c r="F402" i="28"/>
  <c r="F400" i="28"/>
  <c r="F398" i="28"/>
  <c r="F396" i="28"/>
  <c r="F395" i="28"/>
  <c r="F373" i="28"/>
  <c r="F371" i="28"/>
  <c r="F369" i="28"/>
  <c r="F364" i="28"/>
  <c r="F363" i="28"/>
  <c r="F361" i="28"/>
  <c r="F346" i="28"/>
  <c r="F344" i="28"/>
  <c r="F342" i="28"/>
  <c r="F340" i="28"/>
  <c r="F338" i="28"/>
  <c r="F336" i="28"/>
  <c r="F334" i="28"/>
  <c r="F332" i="28"/>
  <c r="F330" i="28"/>
  <c r="F328" i="28"/>
  <c r="F326" i="28"/>
  <c r="F324" i="28"/>
  <c r="F322" i="28"/>
  <c r="F320" i="28"/>
  <c r="F318" i="28"/>
  <c r="F316" i="28"/>
  <c r="F314" i="28"/>
  <c r="F312" i="28"/>
  <c r="F310" i="28"/>
  <c r="F308" i="28"/>
  <c r="F305" i="28"/>
  <c r="F303" i="28"/>
  <c r="F301" i="28"/>
  <c r="F299" i="28"/>
  <c r="F297" i="28"/>
  <c r="F498" i="28"/>
  <c r="F496" i="28"/>
  <c r="F494" i="28"/>
  <c r="F492" i="28"/>
  <c r="F490" i="28"/>
  <c r="F484" i="28"/>
  <c r="F392" i="28"/>
  <c r="F390" i="28"/>
  <c r="F388" i="28"/>
  <c r="F386" i="28"/>
  <c r="F384" i="28"/>
  <c r="F383" i="28"/>
  <c r="F381" i="28"/>
  <c r="F379" i="28"/>
  <c r="F377" i="28"/>
  <c r="F375" i="28"/>
  <c r="F360" i="28"/>
  <c r="F359" i="28"/>
  <c r="F357" i="28"/>
  <c r="F355" i="28"/>
  <c r="F353" i="28"/>
  <c r="F350" i="28"/>
  <c r="F479" i="28"/>
  <c r="F477" i="28"/>
  <c r="F475" i="28"/>
  <c r="F473" i="28"/>
  <c r="F471" i="28"/>
  <c r="F469" i="28"/>
  <c r="F467" i="28"/>
  <c r="F465" i="28"/>
  <c r="F463" i="28"/>
  <c r="F461" i="28"/>
  <c r="F459" i="28"/>
  <c r="F457" i="28"/>
  <c r="F455" i="28"/>
  <c r="F453" i="28"/>
  <c r="F451" i="28"/>
  <c r="F450" i="28"/>
  <c r="F448" i="28"/>
  <c r="F446" i="28"/>
  <c r="F444" i="28"/>
  <c r="F442" i="28"/>
  <c r="F440" i="28"/>
  <c r="F438" i="28"/>
  <c r="F436" i="28"/>
  <c r="F434" i="28"/>
  <c r="F432" i="28"/>
  <c r="F430" i="28"/>
  <c r="F428" i="28"/>
  <c r="F425" i="28"/>
  <c r="F423" i="28"/>
  <c r="F421" i="28"/>
  <c r="F419" i="28"/>
  <c r="F417" i="28"/>
  <c r="F415" i="28"/>
  <c r="F413" i="28"/>
  <c r="F411" i="28"/>
  <c r="F409" i="28"/>
  <c r="F407" i="28"/>
  <c r="F405" i="28"/>
  <c r="F403" i="28"/>
  <c r="F401" i="28"/>
  <c r="F399" i="28"/>
  <c r="F397" i="28"/>
  <c r="F394" i="28"/>
  <c r="F372" i="28"/>
  <c r="F370" i="28"/>
  <c r="F368" i="28"/>
  <c r="F365" i="28"/>
  <c r="F362" i="28"/>
  <c r="F347" i="28"/>
  <c r="F345" i="28"/>
  <c r="F343" i="28"/>
  <c r="F341" i="28"/>
  <c r="F339" i="28"/>
  <c r="F337" i="28"/>
  <c r="F335" i="28"/>
  <c r="F333" i="28"/>
  <c r="F331" i="28"/>
  <c r="F329" i="28"/>
  <c r="F327" i="28"/>
  <c r="F325" i="28"/>
  <c r="F323" i="28"/>
  <c r="F321" i="28"/>
  <c r="F319" i="28"/>
  <c r="F317" i="28"/>
  <c r="F315" i="28"/>
  <c r="F313" i="28"/>
  <c r="F311" i="28"/>
  <c r="F309" i="28"/>
  <c r="F307" i="28"/>
  <c r="F304" i="28"/>
  <c r="F302" i="28"/>
  <c r="F300" i="28"/>
  <c r="F298" i="28"/>
  <c r="F296" i="28"/>
  <c r="F288" i="28"/>
  <c r="F285" i="28"/>
  <c r="F282" i="28"/>
  <c r="F280" i="28"/>
  <c r="F268" i="28"/>
  <c r="F266" i="28"/>
  <c r="F264" i="28"/>
  <c r="F262" i="28"/>
  <c r="F284" i="28"/>
  <c r="F274" i="28"/>
  <c r="F272" i="28"/>
  <c r="F270" i="28"/>
  <c r="F259" i="28"/>
  <c r="F257" i="28"/>
  <c r="F255" i="28"/>
  <c r="F254" i="28"/>
  <c r="F252" i="28"/>
  <c r="F250" i="28"/>
  <c r="F248" i="28"/>
  <c r="F246" i="28"/>
  <c r="F244" i="28"/>
  <c r="F242" i="28"/>
  <c r="F240" i="28"/>
  <c r="F238" i="28"/>
  <c r="F236" i="28"/>
  <c r="F234" i="28"/>
  <c r="F232" i="28"/>
  <c r="F230" i="28"/>
  <c r="F228" i="28"/>
  <c r="F226" i="28"/>
  <c r="F223" i="28"/>
  <c r="F221" i="28"/>
  <c r="F219" i="28"/>
  <c r="F217" i="28"/>
  <c r="F215" i="28"/>
  <c r="F213" i="28"/>
  <c r="F211" i="28"/>
  <c r="F209" i="28"/>
  <c r="F207" i="28"/>
  <c r="F206" i="28"/>
  <c r="F204" i="28"/>
  <c r="F202" i="28"/>
  <c r="F200" i="28"/>
  <c r="F198" i="28"/>
  <c r="F196" i="28"/>
  <c r="F189" i="28"/>
  <c r="F187" i="28"/>
  <c r="F185" i="28"/>
  <c r="F183" i="28"/>
  <c r="F181" i="28"/>
  <c r="F179" i="28"/>
  <c r="F177" i="28"/>
  <c r="F175" i="28"/>
  <c r="F173" i="28"/>
  <c r="F170" i="28"/>
  <c r="F168" i="28"/>
  <c r="F166" i="28"/>
  <c r="F164" i="28"/>
  <c r="F162" i="28"/>
  <c r="F160" i="28"/>
  <c r="F158" i="28"/>
  <c r="F156" i="28"/>
  <c r="F153" i="28"/>
  <c r="F287" i="28"/>
  <c r="F286" i="28"/>
  <c r="F283" i="28"/>
  <c r="F281" i="28"/>
  <c r="F278" i="28"/>
  <c r="F277" i="28"/>
  <c r="F267" i="28"/>
  <c r="F265" i="28"/>
  <c r="F263" i="28"/>
  <c r="F261" i="28"/>
  <c r="F276" i="28"/>
  <c r="F273" i="28"/>
  <c r="F271" i="28"/>
  <c r="F269" i="28"/>
  <c r="F258" i="28"/>
  <c r="F256" i="28"/>
  <c r="F253" i="28"/>
  <c r="F251" i="28"/>
  <c r="F249" i="28"/>
  <c r="F247" i="28"/>
  <c r="F245" i="28"/>
  <c r="F243" i="28"/>
  <c r="F239" i="28"/>
  <c r="F237" i="28"/>
  <c r="F235" i="28"/>
  <c r="F233" i="28"/>
  <c r="F231" i="28"/>
  <c r="F229" i="28"/>
  <c r="F222" i="28"/>
  <c r="F220" i="28"/>
  <c r="F218" i="28"/>
  <c r="F216" i="28"/>
  <c r="F214" i="28"/>
  <c r="F212" i="28"/>
  <c r="F210" i="28"/>
  <c r="F208" i="28"/>
  <c r="F205" i="28"/>
  <c r="F203" i="28"/>
  <c r="F201" i="28"/>
  <c r="F199" i="28"/>
  <c r="F197" i="28"/>
  <c r="F195" i="28"/>
  <c r="F192" i="28"/>
  <c r="F190" i="28"/>
  <c r="F188" i="28"/>
  <c r="F186" i="28"/>
  <c r="F184" i="28"/>
  <c r="F182" i="28"/>
  <c r="F180" i="28"/>
  <c r="F178" i="28"/>
  <c r="F176" i="28"/>
  <c r="F174" i="28"/>
  <c r="F172" i="28"/>
  <c r="F169" i="28"/>
  <c r="F167" i="28"/>
  <c r="F165" i="28"/>
  <c r="F163" i="28"/>
  <c r="F161" i="28"/>
  <c r="F159" i="28"/>
  <c r="F157" i="28"/>
  <c r="F155" i="28"/>
  <c r="F154" i="28"/>
  <c r="F152" i="28"/>
  <c r="F113" i="28"/>
  <c r="F111" i="28"/>
  <c r="F109" i="28"/>
  <c r="F107" i="28"/>
  <c r="F105" i="28"/>
  <c r="F103" i="28"/>
  <c r="F101" i="28"/>
  <c r="F99" i="28"/>
  <c r="F97" i="28"/>
  <c r="F95" i="28"/>
  <c r="F93" i="28"/>
  <c r="F91" i="28"/>
  <c r="F87" i="28"/>
  <c r="F85" i="28"/>
  <c r="F83" i="28"/>
  <c r="F81" i="28"/>
  <c r="F77" i="28"/>
  <c r="F75" i="28"/>
  <c r="F73" i="28"/>
  <c r="F145" i="28"/>
  <c r="F143" i="28"/>
  <c r="F141" i="28"/>
  <c r="F139" i="28"/>
  <c r="F137" i="28"/>
  <c r="F135" i="28"/>
  <c r="F133" i="28"/>
  <c r="F131" i="28"/>
  <c r="F129" i="28"/>
  <c r="F127" i="28"/>
  <c r="F125" i="28"/>
  <c r="F123" i="28"/>
  <c r="F121" i="28"/>
  <c r="F119" i="28"/>
  <c r="F117" i="28"/>
  <c r="F115" i="28"/>
  <c r="F112" i="28"/>
  <c r="F110" i="28"/>
  <c r="F108" i="28"/>
  <c r="F106" i="28"/>
  <c r="F104" i="28"/>
  <c r="F102" i="28"/>
  <c r="F100" i="28"/>
  <c r="F98" i="28"/>
  <c r="F96" i="28"/>
  <c r="F94" i="28"/>
  <c r="F92" i="28"/>
  <c r="F90" i="28"/>
  <c r="F88" i="28"/>
  <c r="F86" i="28"/>
  <c r="F84" i="28"/>
  <c r="F82" i="28"/>
  <c r="F80" i="28"/>
  <c r="F78" i="28"/>
  <c r="F76" i="28"/>
  <c r="F74" i="28"/>
  <c r="F72" i="28"/>
  <c r="F144" i="28"/>
  <c r="F142" i="28"/>
  <c r="F140" i="28"/>
  <c r="F138" i="28"/>
  <c r="F136" i="28"/>
  <c r="F134" i="28"/>
  <c r="F132" i="28"/>
  <c r="F130" i="28"/>
  <c r="F128" i="28"/>
  <c r="F126" i="28"/>
  <c r="F124" i="28"/>
  <c r="F122" i="28"/>
  <c r="F120" i="28"/>
  <c r="F118" i="28"/>
  <c r="F116" i="28"/>
  <c r="F64" i="28"/>
  <c r="F62" i="28"/>
  <c r="F60" i="28"/>
  <c r="F58" i="28"/>
  <c r="F56" i="28"/>
  <c r="F53" i="28"/>
  <c r="F51" i="28"/>
  <c r="F49" i="28"/>
  <c r="F47" i="28"/>
  <c r="F45" i="28"/>
  <c r="F43" i="28"/>
  <c r="F41" i="28"/>
  <c r="F39" i="28"/>
  <c r="F37" i="28"/>
  <c r="F35" i="28"/>
  <c r="F33" i="28"/>
  <c r="F63" i="28"/>
  <c r="F61" i="28"/>
  <c r="F59" i="28"/>
  <c r="F57" i="28"/>
  <c r="F55" i="28"/>
  <c r="F52" i="28"/>
  <c r="F50" i="28"/>
  <c r="F48" i="28"/>
  <c r="F46" i="28"/>
  <c r="F44" i="28"/>
  <c r="F42" i="28"/>
  <c r="F40" i="28"/>
  <c r="F38" i="28"/>
  <c r="F36" i="28"/>
  <c r="F34" i="28"/>
  <c r="H525" i="29"/>
  <c r="F506" i="29"/>
  <c r="F497" i="29"/>
  <c r="F493" i="29"/>
  <c r="F491" i="29"/>
  <c r="F484" i="29"/>
  <c r="F478" i="29"/>
  <c r="F467" i="29"/>
  <c r="F463" i="29"/>
  <c r="F460" i="29"/>
  <c r="F458" i="29"/>
  <c r="F456" i="29"/>
  <c r="F452" i="29"/>
  <c r="F441" i="29"/>
  <c r="F436" i="29"/>
  <c r="F434" i="29"/>
  <c r="F432" i="29"/>
  <c r="F429" i="29"/>
  <c r="F424" i="29"/>
  <c r="F420" i="29"/>
  <c r="F417" i="29"/>
  <c r="F411" i="29"/>
  <c r="F407" i="29"/>
  <c r="F405" i="29"/>
  <c r="F403" i="29"/>
  <c r="F401" i="29"/>
  <c r="F397" i="29"/>
  <c r="F392" i="29"/>
  <c r="F388" i="29"/>
  <c r="F386" i="29"/>
  <c r="F383" i="29"/>
  <c r="F370" i="29"/>
  <c r="F366" i="29"/>
  <c r="F363" i="29"/>
  <c r="F358" i="29"/>
  <c r="F356" i="29"/>
  <c r="F321" i="29"/>
  <c r="F318" i="29"/>
  <c r="F314" i="29"/>
  <c r="F312" i="29"/>
  <c r="F310" i="29"/>
  <c r="F308" i="29"/>
  <c r="F475" i="29"/>
  <c r="F473" i="29"/>
  <c r="F472" i="29"/>
  <c r="F471" i="29"/>
  <c r="F469" i="29"/>
  <c r="F466" i="29"/>
  <c r="F465" i="29"/>
  <c r="F462" i="29"/>
  <c r="F451" i="29"/>
  <c r="F443" i="29"/>
  <c r="F431" i="29"/>
  <c r="F428" i="29"/>
  <c r="F423" i="29"/>
  <c r="F416" i="29"/>
  <c r="F410" i="29"/>
  <c r="F409" i="29"/>
  <c r="F399" i="29"/>
  <c r="F380" i="29"/>
  <c r="F378" i="29"/>
  <c r="F375" i="29"/>
  <c r="F351" i="29"/>
  <c r="F347" i="29"/>
  <c r="F345" i="29"/>
  <c r="F343" i="29"/>
  <c r="F341" i="29"/>
  <c r="F339" i="29"/>
  <c r="F337" i="29"/>
  <c r="F335" i="29"/>
  <c r="F333" i="29"/>
  <c r="F329" i="29"/>
  <c r="F327" i="29"/>
  <c r="F325" i="29"/>
  <c r="F320" i="29"/>
  <c r="F305" i="29"/>
  <c r="F303" i="29"/>
  <c r="F301" i="29"/>
  <c r="F297" i="29"/>
  <c r="F490" i="29"/>
  <c r="F487" i="29"/>
  <c r="F485" i="29"/>
  <c r="F483" i="29"/>
  <c r="F479" i="29"/>
  <c r="F468" i="29"/>
  <c r="F464" i="29"/>
  <c r="F461" i="29"/>
  <c r="F459" i="29"/>
  <c r="F457" i="29"/>
  <c r="F455" i="29"/>
  <c r="F448" i="29"/>
  <c r="F446" i="29"/>
  <c r="F442" i="29"/>
  <c r="F437" i="29"/>
  <c r="F433" i="29"/>
  <c r="F430" i="29"/>
  <c r="F426" i="29"/>
  <c r="F422" i="29"/>
  <c r="F412" i="29"/>
  <c r="F408" i="29"/>
  <c r="F406" i="29"/>
  <c r="F404" i="29"/>
  <c r="F402" i="29"/>
  <c r="F393" i="29"/>
  <c r="F391" i="29"/>
  <c r="F387" i="29"/>
  <c r="F385" i="29"/>
  <c r="F372" i="29"/>
  <c r="F369" i="29"/>
  <c r="F365" i="29"/>
  <c r="F359" i="29"/>
  <c r="F357" i="29"/>
  <c r="F354" i="29"/>
  <c r="F350" i="29"/>
  <c r="F319" i="29"/>
  <c r="F317" i="29"/>
  <c r="F315" i="29"/>
  <c r="F313" i="29"/>
  <c r="F311" i="29"/>
  <c r="F307" i="29"/>
  <c r="F300" i="29"/>
  <c r="G294" i="29"/>
  <c r="F295" i="29"/>
  <c r="F495" i="29"/>
  <c r="F494" i="29"/>
  <c r="F390" i="29"/>
  <c r="F389" i="29"/>
  <c r="F381" i="29"/>
  <c r="F379" i="29"/>
  <c r="F377" i="29"/>
  <c r="F346" i="29"/>
  <c r="F344" i="29"/>
  <c r="F340" i="29"/>
  <c r="F338" i="29"/>
  <c r="F336" i="29"/>
  <c r="F334" i="29"/>
  <c r="F332" i="29"/>
  <c r="F330" i="29"/>
  <c r="F328" i="29"/>
  <c r="F326" i="29"/>
  <c r="F324" i="29"/>
  <c r="F304" i="29"/>
  <c r="F302" i="29"/>
  <c r="F298" i="29"/>
  <c r="F288" i="29"/>
  <c r="F242" i="29"/>
  <c r="F222" i="29"/>
  <c r="F210" i="29"/>
  <c r="F205" i="29"/>
  <c r="F186" i="29"/>
  <c r="F184" i="29"/>
  <c r="F168" i="29"/>
  <c r="F166" i="29"/>
  <c r="F164" i="29"/>
  <c r="F160" i="29"/>
  <c r="F158" i="29"/>
  <c r="F156" i="29"/>
  <c r="F154" i="29"/>
  <c r="F282" i="29"/>
  <c r="F276" i="29"/>
  <c r="F272" i="29"/>
  <c r="F270" i="29"/>
  <c r="F262" i="29"/>
  <c r="F259" i="29"/>
  <c r="F256" i="29"/>
  <c r="F250" i="29"/>
  <c r="F248" i="29"/>
  <c r="F246" i="29"/>
  <c r="F244" i="29"/>
  <c r="F239" i="29"/>
  <c r="F237" i="29"/>
  <c r="F235" i="29"/>
  <c r="F233" i="29"/>
  <c r="F231" i="29"/>
  <c r="F229" i="29"/>
  <c r="F217" i="29"/>
  <c r="F214" i="29"/>
  <c r="F207" i="29"/>
  <c r="F202" i="29"/>
  <c r="F196" i="29"/>
  <c r="F190" i="29"/>
  <c r="F183" i="29"/>
  <c r="F181" i="29"/>
  <c r="F178" i="29"/>
  <c r="F176" i="29"/>
  <c r="F174" i="29"/>
  <c r="F226" i="29"/>
  <c r="F216" i="29"/>
  <c r="F209" i="29"/>
  <c r="F206" i="29"/>
  <c r="F199" i="29"/>
  <c r="F193" i="29"/>
  <c r="F180" i="29"/>
  <c r="F169" i="29"/>
  <c r="F165" i="29"/>
  <c r="F163" i="29"/>
  <c r="F161" i="29"/>
  <c r="F159" i="29"/>
  <c r="F157" i="29"/>
  <c r="F153" i="29"/>
  <c r="F283" i="29"/>
  <c r="F273" i="29"/>
  <c r="F271" i="29"/>
  <c r="F268" i="29"/>
  <c r="F266" i="29"/>
  <c r="F255" i="29"/>
  <c r="F254" i="29"/>
  <c r="F249" i="29"/>
  <c r="F247" i="29"/>
  <c r="F245" i="29"/>
  <c r="F243" i="29"/>
  <c r="F240" i="29"/>
  <c r="F238" i="29"/>
  <c r="F234" i="29"/>
  <c r="F232" i="29"/>
  <c r="F230" i="29"/>
  <c r="F220" i="29"/>
  <c r="F213" i="29"/>
  <c r="F211" i="29"/>
  <c r="F208" i="29"/>
  <c r="F203" i="29"/>
  <c r="F201" i="29"/>
  <c r="F197" i="29"/>
  <c r="F195" i="29"/>
  <c r="F182" i="29"/>
  <c r="F179" i="29"/>
  <c r="F177" i="29"/>
  <c r="F175" i="29"/>
  <c r="F173" i="29"/>
  <c r="F171" i="29"/>
  <c r="F129" i="29"/>
  <c r="F100" i="29"/>
  <c r="F85" i="29"/>
  <c r="F127" i="29"/>
  <c r="F112" i="29"/>
  <c r="F110" i="29"/>
  <c r="F108" i="29"/>
  <c r="F98" i="29"/>
  <c r="F83" i="29"/>
  <c r="F106" i="29"/>
  <c r="F81" i="29"/>
  <c r="F131" i="29"/>
  <c r="F102" i="29"/>
  <c r="F87" i="29"/>
  <c r="F144" i="29"/>
  <c r="F142" i="29"/>
  <c r="F140" i="29"/>
  <c r="F138" i="29"/>
  <c r="F124" i="29"/>
  <c r="F122" i="29"/>
  <c r="F120" i="29"/>
  <c r="F118" i="29"/>
  <c r="F116" i="29"/>
  <c r="F114" i="29"/>
  <c r="F93" i="29"/>
  <c r="F78" i="29"/>
  <c r="F77" i="29"/>
  <c r="F75" i="29"/>
  <c r="F73" i="29"/>
  <c r="F135" i="29"/>
  <c r="F132" i="29"/>
  <c r="F130" i="29"/>
  <c r="F128" i="29"/>
  <c r="F126" i="29"/>
  <c r="F113" i="29"/>
  <c r="F107" i="29"/>
  <c r="F103" i="29"/>
  <c r="F101" i="29"/>
  <c r="F99" i="29"/>
  <c r="F97" i="29"/>
  <c r="F90" i="29"/>
  <c r="F88" i="29"/>
  <c r="F86" i="29"/>
  <c r="F84" i="29"/>
  <c r="F82" i="29"/>
  <c r="F80" i="29"/>
  <c r="F145" i="29"/>
  <c r="F143" i="29"/>
  <c r="F139" i="29"/>
  <c r="F137" i="29"/>
  <c r="F134" i="29"/>
  <c r="F123" i="29"/>
  <c r="F121" i="29"/>
  <c r="F119" i="29"/>
  <c r="F115" i="29"/>
  <c r="F94" i="29"/>
  <c r="F92" i="29"/>
  <c r="F76" i="29"/>
  <c r="F74" i="29"/>
  <c r="F72" i="29"/>
  <c r="G70" i="29"/>
  <c r="H70" i="29" s="1"/>
  <c r="F64" i="29"/>
  <c r="F60" i="29"/>
  <c r="F58" i="29"/>
  <c r="F51" i="29"/>
  <c r="F49" i="29"/>
  <c r="F34" i="29"/>
  <c r="F46" i="29"/>
  <c r="F43" i="29"/>
  <c r="F36" i="29"/>
  <c r="F63" i="29"/>
  <c r="F59" i="29"/>
  <c r="F56" i="29"/>
  <c r="F52" i="29"/>
  <c r="F50" i="29"/>
  <c r="F48" i="29"/>
  <c r="F42" i="29"/>
  <c r="F37" i="29"/>
  <c r="F35" i="29"/>
  <c r="H528" i="30"/>
  <c r="H516" i="30"/>
  <c r="H513" i="30"/>
  <c r="F508" i="30"/>
  <c r="F528" i="30"/>
  <c r="F476" i="30"/>
  <c r="F468" i="30"/>
  <c r="F465" i="30"/>
  <c r="F377" i="30"/>
  <c r="F357" i="30"/>
  <c r="F493" i="30"/>
  <c r="F434" i="30"/>
  <c r="F394" i="30"/>
  <c r="F388" i="30"/>
  <c r="F387" i="30"/>
  <c r="F370" i="30"/>
  <c r="F341" i="30"/>
  <c r="F311" i="30"/>
  <c r="F491" i="30"/>
  <c r="F483" i="30"/>
  <c r="F414" i="30"/>
  <c r="F406" i="30"/>
  <c r="F401" i="30"/>
  <c r="F393" i="30"/>
  <c r="F379" i="30"/>
  <c r="F367" i="30"/>
  <c r="F354" i="30"/>
  <c r="F339" i="30"/>
  <c r="F334" i="30"/>
  <c r="F332" i="30"/>
  <c r="F317" i="30"/>
  <c r="F314" i="30"/>
  <c r="F308" i="30"/>
  <c r="F301" i="30"/>
  <c r="F297" i="30"/>
  <c r="F496" i="30"/>
  <c r="F479" i="30"/>
  <c r="F421" i="30"/>
  <c r="F408" i="30"/>
  <c r="F358" i="30"/>
  <c r="F343" i="30"/>
  <c r="F328" i="30"/>
  <c r="F326" i="30"/>
  <c r="F319" i="30"/>
  <c r="F310" i="30"/>
  <c r="F305" i="30"/>
  <c r="F304" i="30"/>
  <c r="F295" i="30"/>
  <c r="F485" i="30"/>
  <c r="F478" i="30"/>
  <c r="F463" i="30"/>
  <c r="F450" i="30"/>
  <c r="F405" i="30"/>
  <c r="F397" i="30"/>
  <c r="F395" i="30"/>
  <c r="F378" i="30"/>
  <c r="F365" i="30"/>
  <c r="F363" i="30"/>
  <c r="F345" i="30"/>
  <c r="F335" i="30"/>
  <c r="F333" i="30"/>
  <c r="F330" i="30"/>
  <c r="F307" i="30"/>
  <c r="F298" i="30"/>
  <c r="F252" i="30"/>
  <c r="F248" i="30"/>
  <c r="F240" i="30"/>
  <c r="F232" i="30"/>
  <c r="F173" i="30"/>
  <c r="F159" i="30"/>
  <c r="F254" i="30"/>
  <c r="F238" i="30"/>
  <c r="F186" i="30"/>
  <c r="F178" i="30"/>
  <c r="F176" i="30"/>
  <c r="F256" i="30"/>
  <c r="F249" i="30"/>
  <c r="F229" i="30"/>
  <c r="F208" i="30"/>
  <c r="F175" i="30"/>
  <c r="F174" i="30"/>
  <c r="F165" i="30"/>
  <c r="F157" i="30"/>
  <c r="F228" i="30"/>
  <c r="F216" i="30"/>
  <c r="F196" i="30"/>
  <c r="F182" i="30"/>
  <c r="F177" i="30"/>
  <c r="F160" i="30"/>
  <c r="F127" i="30"/>
  <c r="F118" i="30"/>
  <c r="F116" i="30"/>
  <c r="F107" i="30"/>
  <c r="F93" i="30"/>
  <c r="F88" i="30"/>
  <c r="F80" i="30"/>
  <c r="F74" i="30"/>
  <c r="F134" i="30"/>
  <c r="F131" i="30"/>
  <c r="F113" i="30"/>
  <c r="F110" i="30"/>
  <c r="F105" i="30"/>
  <c r="F120" i="30"/>
  <c r="F115" i="30"/>
  <c r="F99" i="30"/>
  <c r="F92" i="30"/>
  <c r="F86" i="30"/>
  <c r="F84" i="30"/>
  <c r="F73" i="30"/>
  <c r="F143" i="30"/>
  <c r="F142" i="30"/>
  <c r="F123" i="30"/>
  <c r="F112" i="30"/>
  <c r="F104" i="30"/>
  <c r="F83" i="30"/>
  <c r="F58" i="30"/>
  <c r="F50" i="30"/>
  <c r="F45" i="30"/>
  <c r="H506" i="31"/>
  <c r="G528" i="31"/>
  <c r="H528" i="31" s="1"/>
  <c r="F505" i="31"/>
  <c r="F492" i="31"/>
  <c r="F498" i="31"/>
  <c r="F484" i="31"/>
  <c r="F482" i="31"/>
  <c r="F474" i="31"/>
  <c r="F472" i="31"/>
  <c r="F471" i="31"/>
  <c r="F469" i="31"/>
  <c r="F467" i="31"/>
  <c r="F465" i="31"/>
  <c r="F463" i="31"/>
  <c r="F461" i="31"/>
  <c r="F459" i="31"/>
  <c r="F457" i="31"/>
  <c r="F452" i="31"/>
  <c r="F447" i="31"/>
  <c r="F445" i="31"/>
  <c r="F442" i="31"/>
  <c r="F440" i="31"/>
  <c r="F437" i="31"/>
  <c r="F435" i="31"/>
  <c r="F433" i="31"/>
  <c r="F431" i="31"/>
  <c r="F429" i="31"/>
  <c r="F421" i="31"/>
  <c r="F419" i="31"/>
  <c r="F417" i="31"/>
  <c r="F412" i="31"/>
  <c r="F410" i="31"/>
  <c r="F408" i="31"/>
  <c r="F406" i="31"/>
  <c r="F404" i="31"/>
  <c r="F402" i="31"/>
  <c r="F400" i="31"/>
  <c r="F398" i="31"/>
  <c r="F395" i="31"/>
  <c r="F388" i="31"/>
  <c r="F386" i="31"/>
  <c r="F384" i="31"/>
  <c r="F383" i="31"/>
  <c r="F381" i="31"/>
  <c r="F379" i="31"/>
  <c r="F377" i="31"/>
  <c r="F375" i="31"/>
  <c r="F372" i="31"/>
  <c r="F369" i="31"/>
  <c r="F367" i="31"/>
  <c r="F364" i="31"/>
  <c r="F362" i="31"/>
  <c r="F360" i="31"/>
  <c r="F358" i="31"/>
  <c r="F356" i="31"/>
  <c r="F354" i="31"/>
  <c r="F350" i="31"/>
  <c r="F347" i="31"/>
  <c r="F345" i="31"/>
  <c r="F343" i="31"/>
  <c r="F312" i="31"/>
  <c r="F310" i="31"/>
  <c r="F308" i="31"/>
  <c r="F499" i="31"/>
  <c r="F497" i="31"/>
  <c r="F495" i="31"/>
  <c r="F493" i="31"/>
  <c r="F491" i="31"/>
  <c r="F489" i="31"/>
  <c r="F487" i="31"/>
  <c r="F456" i="31"/>
  <c r="F454" i="31"/>
  <c r="F392" i="31"/>
  <c r="F390" i="31"/>
  <c r="F371" i="31"/>
  <c r="F340" i="31"/>
  <c r="F338" i="31"/>
  <c r="F336" i="31"/>
  <c r="F334" i="31"/>
  <c r="F332" i="31"/>
  <c r="F330" i="31"/>
  <c r="F328" i="31"/>
  <c r="F326" i="31"/>
  <c r="F324" i="31"/>
  <c r="F322" i="31"/>
  <c r="F320" i="31"/>
  <c r="F318" i="31"/>
  <c r="F316" i="31"/>
  <c r="F314" i="31"/>
  <c r="F305" i="31"/>
  <c r="F303" i="31"/>
  <c r="F301" i="31"/>
  <c r="F297" i="31"/>
  <c r="F485" i="31"/>
  <c r="F483" i="31"/>
  <c r="F480" i="31"/>
  <c r="F479" i="31"/>
  <c r="F478" i="31"/>
  <c r="F476" i="31"/>
  <c r="F473" i="31"/>
  <c r="F470" i="31"/>
  <c r="F468" i="31"/>
  <c r="F466" i="31"/>
  <c r="F464" i="31"/>
  <c r="F462" i="31"/>
  <c r="F460" i="31"/>
  <c r="F458" i="31"/>
  <c r="F450" i="31"/>
  <c r="F448" i="31"/>
  <c r="F446" i="31"/>
  <c r="F444" i="31"/>
  <c r="F441" i="31"/>
  <c r="F438" i="31"/>
  <c r="F436" i="31"/>
  <c r="F434" i="31"/>
  <c r="F432" i="31"/>
  <c r="F430" i="31"/>
  <c r="F428" i="31"/>
  <c r="F426" i="31"/>
  <c r="F422" i="31"/>
  <c r="F420" i="31"/>
  <c r="F418" i="31"/>
  <c r="F416" i="31"/>
  <c r="F415" i="31"/>
  <c r="F413" i="31"/>
  <c r="F411" i="31"/>
  <c r="F409" i="31"/>
  <c r="F407" i="31"/>
  <c r="F405" i="31"/>
  <c r="F403" i="31"/>
  <c r="F401" i="31"/>
  <c r="F399" i="31"/>
  <c r="F394" i="31"/>
  <c r="F389" i="31"/>
  <c r="F387" i="31"/>
  <c r="F385" i="31"/>
  <c r="F382" i="31"/>
  <c r="F380" i="31"/>
  <c r="F378" i="31"/>
  <c r="F376" i="31"/>
  <c r="F370" i="31"/>
  <c r="F368" i="31"/>
  <c r="F365" i="31"/>
  <c r="F363" i="31"/>
  <c r="F359" i="31"/>
  <c r="F357" i="31"/>
  <c r="F355" i="31"/>
  <c r="F353" i="31"/>
  <c r="F351" i="31"/>
  <c r="F346" i="31"/>
  <c r="F344" i="31"/>
  <c r="F342" i="31"/>
  <c r="F311" i="31"/>
  <c r="F309" i="31"/>
  <c r="F307" i="31"/>
  <c r="F295" i="31"/>
  <c r="F494" i="31"/>
  <c r="F490" i="31"/>
  <c r="F475" i="31"/>
  <c r="F455" i="31"/>
  <c r="F453" i="31"/>
  <c r="F393" i="31"/>
  <c r="F391" i="31"/>
  <c r="F373" i="31"/>
  <c r="F341" i="31"/>
  <c r="F339" i="31"/>
  <c r="F337" i="31"/>
  <c r="F335" i="31"/>
  <c r="F333" i="31"/>
  <c r="F331" i="31"/>
  <c r="F329" i="31"/>
  <c r="F327" i="31"/>
  <c r="F325" i="31"/>
  <c r="F323" i="31"/>
  <c r="F321" i="31"/>
  <c r="F319" i="31"/>
  <c r="F317" i="31"/>
  <c r="F315" i="31"/>
  <c r="F313" i="31"/>
  <c r="F304" i="31"/>
  <c r="F302" i="31"/>
  <c r="F300" i="31"/>
  <c r="F298" i="31"/>
  <c r="F286" i="31"/>
  <c r="F282" i="31"/>
  <c r="F280" i="31"/>
  <c r="F273" i="31"/>
  <c r="F268" i="31"/>
  <c r="F266" i="31"/>
  <c r="F263" i="31"/>
  <c r="F254" i="31"/>
  <c r="F250" i="31"/>
  <c r="F248" i="31"/>
  <c r="F246" i="31"/>
  <c r="F244" i="31"/>
  <c r="F242" i="31"/>
  <c r="F239" i="31"/>
  <c r="F237" i="31"/>
  <c r="F235" i="31"/>
  <c r="F233" i="31"/>
  <c r="F231" i="31"/>
  <c r="F229" i="31"/>
  <c r="F227" i="31"/>
  <c r="F206" i="31"/>
  <c r="F202" i="31"/>
  <c r="F200" i="31"/>
  <c r="F196" i="31"/>
  <c r="F189" i="31"/>
  <c r="F262" i="31"/>
  <c r="F258" i="31"/>
  <c r="F256" i="31"/>
  <c r="F226" i="31"/>
  <c r="F222" i="31"/>
  <c r="F220" i="31"/>
  <c r="F218" i="31"/>
  <c r="F215" i="31"/>
  <c r="F213" i="31"/>
  <c r="F210" i="31"/>
  <c r="F208" i="31"/>
  <c r="F184" i="31"/>
  <c r="F182" i="31"/>
  <c r="F180" i="31"/>
  <c r="F179" i="31"/>
  <c r="F177" i="31"/>
  <c r="F175" i="31"/>
  <c r="F173" i="31"/>
  <c r="F168" i="31"/>
  <c r="F166" i="31"/>
  <c r="F164" i="31"/>
  <c r="F162" i="31"/>
  <c r="F160" i="31"/>
  <c r="F158" i="31"/>
  <c r="F156" i="31"/>
  <c r="F154" i="31"/>
  <c r="F288" i="31"/>
  <c r="F285" i="31"/>
  <c r="F283" i="31"/>
  <c r="F281" i="31"/>
  <c r="F279" i="31"/>
  <c r="F278" i="31"/>
  <c r="F277" i="31"/>
  <c r="F276" i="31"/>
  <c r="F274" i="31"/>
  <c r="F272" i="31"/>
  <c r="F270" i="31"/>
  <c r="F267" i="31"/>
  <c r="F253" i="31"/>
  <c r="F251" i="31"/>
  <c r="F249" i="31"/>
  <c r="F247" i="31"/>
  <c r="F245" i="31"/>
  <c r="F243" i="31"/>
  <c r="F240" i="31"/>
  <c r="F238" i="31"/>
  <c r="F236" i="31"/>
  <c r="F234" i="31"/>
  <c r="F232" i="31"/>
  <c r="F230" i="31"/>
  <c r="F228" i="31"/>
  <c r="F205" i="31"/>
  <c r="F203" i="31"/>
  <c r="F201" i="31"/>
  <c r="F199" i="31"/>
  <c r="F197" i="31"/>
  <c r="F195" i="31"/>
  <c r="F190" i="31"/>
  <c r="F187" i="31"/>
  <c r="F261" i="31"/>
  <c r="F259" i="31"/>
  <c r="F257" i="31"/>
  <c r="F255" i="31"/>
  <c r="F223" i="31"/>
  <c r="F219" i="31"/>
  <c r="F217" i="31"/>
  <c r="F216" i="31"/>
  <c r="F214" i="31"/>
  <c r="F212" i="31"/>
  <c r="F211" i="31"/>
  <c r="F209" i="31"/>
  <c r="F186" i="31"/>
  <c r="F183" i="31"/>
  <c r="F181" i="31"/>
  <c r="F178" i="31"/>
  <c r="F176" i="31"/>
  <c r="F174" i="31"/>
  <c r="F172" i="31"/>
  <c r="F169" i="31"/>
  <c r="F167" i="31"/>
  <c r="F165" i="31"/>
  <c r="F163" i="31"/>
  <c r="F161" i="31"/>
  <c r="F159" i="31"/>
  <c r="F157" i="31"/>
  <c r="F153" i="31"/>
  <c r="F94" i="31"/>
  <c r="F92" i="31"/>
  <c r="F90" i="31"/>
  <c r="F88" i="31"/>
  <c r="F86" i="31"/>
  <c r="F84" i="31"/>
  <c r="F82" i="31"/>
  <c r="F80" i="31"/>
  <c r="F144" i="31"/>
  <c r="F142" i="31"/>
  <c r="F140" i="31"/>
  <c r="F138" i="31"/>
  <c r="F134" i="31"/>
  <c r="F132" i="31"/>
  <c r="F130" i="31"/>
  <c r="F128" i="31"/>
  <c r="F126" i="31"/>
  <c r="F124" i="31"/>
  <c r="F122" i="31"/>
  <c r="F120" i="31"/>
  <c r="F118" i="31"/>
  <c r="F116" i="31"/>
  <c r="F112" i="31"/>
  <c r="F110" i="31"/>
  <c r="F108" i="31"/>
  <c r="F106" i="31"/>
  <c r="F104" i="31"/>
  <c r="F102" i="31"/>
  <c r="F100" i="31"/>
  <c r="F98" i="31"/>
  <c r="F96" i="31"/>
  <c r="F77" i="31"/>
  <c r="F75" i="31"/>
  <c r="F73" i="31"/>
  <c r="F95" i="31"/>
  <c r="F93" i="31"/>
  <c r="F91" i="31"/>
  <c r="F89" i="31"/>
  <c r="F87" i="31"/>
  <c r="F85" i="31"/>
  <c r="F83" i="31"/>
  <c r="F81" i="31"/>
  <c r="F79" i="31"/>
  <c r="F145" i="31"/>
  <c r="F143" i="31"/>
  <c r="F141" i="31"/>
  <c r="F139" i="31"/>
  <c r="F137" i="31"/>
  <c r="F135" i="31"/>
  <c r="F131" i="31"/>
  <c r="F129" i="31"/>
  <c r="F127" i="31"/>
  <c r="F125" i="31"/>
  <c r="F123" i="31"/>
  <c r="F121" i="31"/>
  <c r="F119" i="31"/>
  <c r="F117" i="31"/>
  <c r="F115" i="31"/>
  <c r="F113" i="31"/>
  <c r="F111" i="31"/>
  <c r="F109" i="31"/>
  <c r="F107" i="31"/>
  <c r="F105" i="31"/>
  <c r="F103" i="31"/>
  <c r="F101" i="31"/>
  <c r="F99" i="31"/>
  <c r="F78" i="31"/>
  <c r="F76" i="31"/>
  <c r="F74" i="31"/>
  <c r="F72" i="31"/>
  <c r="G70" i="31"/>
  <c r="H70" i="31" s="1"/>
  <c r="F46" i="31"/>
  <c r="F51" i="31"/>
  <c r="F50" i="31"/>
  <c r="F48" i="31"/>
  <c r="F63" i="31"/>
  <c r="F61" i="31"/>
  <c r="F59" i="31"/>
  <c r="F55" i="31"/>
  <c r="F54" i="31"/>
  <c r="F43" i="31"/>
  <c r="F41" i="31"/>
  <c r="F38" i="31"/>
  <c r="F36" i="31"/>
  <c r="F34" i="31"/>
  <c r="F52" i="31"/>
  <c r="F49" i="31"/>
  <c r="F47" i="31"/>
  <c r="F45" i="31"/>
  <c r="F64" i="31"/>
  <c r="F62" i="31"/>
  <c r="F60" i="31"/>
  <c r="F58" i="31"/>
  <c r="F56" i="31"/>
  <c r="F42" i="31"/>
  <c r="F39" i="31"/>
  <c r="F37" i="31"/>
  <c r="F33" i="31"/>
  <c r="H526" i="32"/>
  <c r="H523" i="32"/>
  <c r="H511" i="32"/>
  <c r="H514" i="32"/>
  <c r="G528" i="32"/>
  <c r="H528" i="32" s="1"/>
  <c r="F507" i="32"/>
  <c r="F294" i="32"/>
  <c r="G294" i="32"/>
  <c r="F485" i="32"/>
  <c r="F483" i="32"/>
  <c r="F408" i="32"/>
  <c r="F357" i="32"/>
  <c r="F332" i="32"/>
  <c r="F326" i="32"/>
  <c r="F346" i="32"/>
  <c r="F341" i="32"/>
  <c r="F334" i="32"/>
  <c r="F318" i="32"/>
  <c r="F314" i="32"/>
  <c r="F307" i="32"/>
  <c r="F484" i="32"/>
  <c r="F359" i="32"/>
  <c r="F345" i="32"/>
  <c r="F333" i="32"/>
  <c r="F330" i="32"/>
  <c r="F324" i="32"/>
  <c r="F301" i="32"/>
  <c r="F297" i="32"/>
  <c r="F460" i="32"/>
  <c r="F412" i="32"/>
  <c r="F363" i="32"/>
  <c r="F358" i="32"/>
  <c r="F350" i="32"/>
  <c r="F339" i="32"/>
  <c r="F335" i="32"/>
  <c r="F328" i="32"/>
  <c r="F327" i="32"/>
  <c r="F247" i="32"/>
  <c r="F234" i="32"/>
  <c r="F229" i="32"/>
  <c r="F216" i="32"/>
  <c r="F208" i="32"/>
  <c r="F159" i="32"/>
  <c r="F246" i="32"/>
  <c r="F238" i="32"/>
  <c r="F186" i="32"/>
  <c r="F181" i="32"/>
  <c r="F249" i="32"/>
  <c r="F245" i="32"/>
  <c r="F211" i="32"/>
  <c r="F197" i="32"/>
  <c r="F196" i="32"/>
  <c r="F173" i="32"/>
  <c r="F237" i="32"/>
  <c r="F157" i="32"/>
  <c r="F142" i="32"/>
  <c r="F129" i="32"/>
  <c r="F123" i="32"/>
  <c r="F118" i="32"/>
  <c r="F131" i="32"/>
  <c r="F121" i="32"/>
  <c r="F108" i="32"/>
  <c r="F74" i="32"/>
  <c r="F113" i="32"/>
  <c r="F103" i="32"/>
  <c r="F92" i="32"/>
  <c r="F71" i="32"/>
  <c r="F53" i="32"/>
  <c r="H530" i="33"/>
  <c r="G528" i="33"/>
  <c r="H528" i="33" s="1"/>
  <c r="F528" i="33"/>
  <c r="F499" i="33"/>
  <c r="F498" i="33"/>
  <c r="F497" i="33"/>
  <c r="F496" i="33"/>
  <c r="F495" i="33"/>
  <c r="F494" i="33"/>
  <c r="F493" i="33"/>
  <c r="F492" i="33"/>
  <c r="F491" i="33"/>
  <c r="F490" i="33"/>
  <c r="F489" i="33"/>
  <c r="F488" i="33"/>
  <c r="F487" i="33"/>
  <c r="F486" i="33"/>
  <c r="F485" i="33"/>
  <c r="F484" i="33"/>
  <c r="F483" i="33"/>
  <c r="F482" i="33"/>
  <c r="F481" i="33"/>
  <c r="F480" i="33"/>
  <c r="F479" i="33"/>
  <c r="F478" i="33"/>
  <c r="F477" i="33"/>
  <c r="F476" i="33"/>
  <c r="F475" i="33"/>
  <c r="F474" i="33"/>
  <c r="F473" i="33"/>
  <c r="F472" i="33"/>
  <c r="F471" i="33"/>
  <c r="F470" i="33"/>
  <c r="F469" i="33"/>
  <c r="F468" i="33"/>
  <c r="F467" i="33"/>
  <c r="F466" i="33"/>
  <c r="F465" i="33"/>
  <c r="F464" i="33"/>
  <c r="F463" i="33"/>
  <c r="F462" i="33"/>
  <c r="F461" i="33"/>
  <c r="F460" i="33"/>
  <c r="F459" i="33"/>
  <c r="F458" i="33"/>
  <c r="F457" i="33"/>
  <c r="F456" i="33"/>
  <c r="F455" i="33"/>
  <c r="F454" i="33"/>
  <c r="F453" i="33"/>
  <c r="F452" i="33"/>
  <c r="F451" i="33"/>
  <c r="F450" i="33"/>
  <c r="F449" i="33"/>
  <c r="F448" i="33"/>
  <c r="F447" i="33"/>
  <c r="F446" i="33"/>
  <c r="F445" i="33"/>
  <c r="F444" i="33"/>
  <c r="F443" i="33"/>
  <c r="F442" i="33"/>
  <c r="F441" i="33"/>
  <c r="F440" i="33"/>
  <c r="F439" i="33"/>
  <c r="F438" i="33"/>
  <c r="F437" i="33"/>
  <c r="F436" i="33"/>
  <c r="F435" i="33"/>
  <c r="F434" i="33"/>
  <c r="F433" i="33"/>
  <c r="F432" i="33"/>
  <c r="F431" i="33"/>
  <c r="F430" i="33"/>
  <c r="F429" i="33"/>
  <c r="F428" i="33"/>
  <c r="F427" i="33"/>
  <c r="F426" i="33"/>
  <c r="F425" i="33"/>
  <c r="F424" i="33"/>
  <c r="F423" i="33"/>
  <c r="F422" i="33"/>
  <c r="F421" i="33"/>
  <c r="F420" i="33"/>
  <c r="F419" i="33"/>
  <c r="F418" i="33"/>
  <c r="F417" i="33"/>
  <c r="F416" i="33"/>
  <c r="F415" i="33"/>
  <c r="F414" i="33"/>
  <c r="F413" i="33"/>
  <c r="F412" i="33"/>
  <c r="F411" i="33"/>
  <c r="F410" i="33"/>
  <c r="F409" i="33"/>
  <c r="F408" i="33"/>
  <c r="F407" i="33"/>
  <c r="F406" i="33"/>
  <c r="F405" i="33"/>
  <c r="F404" i="33"/>
  <c r="F403" i="33"/>
  <c r="F402" i="33"/>
  <c r="F401" i="33"/>
  <c r="F400" i="33"/>
  <c r="F399" i="33"/>
  <c r="F398" i="33"/>
  <c r="F397" i="33"/>
  <c r="F396" i="33"/>
  <c r="F395" i="33"/>
  <c r="F394" i="33"/>
  <c r="F393" i="33"/>
  <c r="F392" i="33"/>
  <c r="F391" i="33"/>
  <c r="F390" i="33"/>
  <c r="F389" i="33"/>
  <c r="F388" i="33"/>
  <c r="F387" i="33"/>
  <c r="F386" i="33"/>
  <c r="F385" i="33"/>
  <c r="F384" i="33"/>
  <c r="F383" i="33"/>
  <c r="F382" i="33"/>
  <c r="F381" i="33"/>
  <c r="F380" i="33"/>
  <c r="F379" i="33"/>
  <c r="F378" i="33"/>
  <c r="F377" i="33"/>
  <c r="F376" i="33"/>
  <c r="F375" i="33"/>
  <c r="F374" i="33"/>
  <c r="F373" i="33"/>
  <c r="F372" i="33"/>
  <c r="F371" i="33"/>
  <c r="F370" i="33"/>
  <c r="F369" i="33"/>
  <c r="F368" i="33"/>
  <c r="F367" i="33"/>
  <c r="F366" i="33"/>
  <c r="F365" i="33"/>
  <c r="F364" i="33"/>
  <c r="F363" i="33"/>
  <c r="F362" i="33"/>
  <c r="F361" i="33"/>
  <c r="F360" i="33"/>
  <c r="F359" i="33"/>
  <c r="F358" i="33"/>
  <c r="F357" i="33"/>
  <c r="F356" i="33"/>
  <c r="F355" i="33"/>
  <c r="F354" i="33"/>
  <c r="F353" i="33"/>
  <c r="F352" i="33"/>
  <c r="F351" i="33"/>
  <c r="F350" i="33"/>
  <c r="F348" i="33"/>
  <c r="F347" i="33"/>
  <c r="F346" i="33"/>
  <c r="F345" i="33"/>
  <c r="F344" i="33"/>
  <c r="F343" i="33"/>
  <c r="F342" i="33"/>
  <c r="F341" i="33"/>
  <c r="F340" i="33"/>
  <c r="F339" i="33"/>
  <c r="F338" i="33"/>
  <c r="F337" i="33"/>
  <c r="F336" i="33"/>
  <c r="F335" i="33"/>
  <c r="F334" i="33"/>
  <c r="F333" i="33"/>
  <c r="F332" i="33"/>
  <c r="F331" i="33"/>
  <c r="F330" i="33"/>
  <c r="F329" i="33"/>
  <c r="F328" i="33"/>
  <c r="F327" i="33"/>
  <c r="F326" i="33"/>
  <c r="F325" i="33"/>
  <c r="F324" i="33"/>
  <c r="F323" i="33"/>
  <c r="F322" i="33"/>
  <c r="F321" i="33"/>
  <c r="F320" i="33"/>
  <c r="F319" i="33"/>
  <c r="F318" i="33"/>
  <c r="F317" i="33"/>
  <c r="F316" i="33"/>
  <c r="F315" i="33"/>
  <c r="F314" i="33"/>
  <c r="F313" i="33"/>
  <c r="F312" i="33"/>
  <c r="F311" i="33"/>
  <c r="F310" i="33"/>
  <c r="F309" i="33"/>
  <c r="F308" i="33"/>
  <c r="F307" i="33"/>
  <c r="F306" i="33"/>
  <c r="F305" i="33"/>
  <c r="F304" i="33"/>
  <c r="F303" i="33"/>
  <c r="F302" i="33"/>
  <c r="F301" i="33"/>
  <c r="F300" i="33"/>
  <c r="F299" i="33"/>
  <c r="F298" i="33"/>
  <c r="F297" i="33"/>
  <c r="F296" i="33"/>
  <c r="G294" i="33"/>
  <c r="H294" i="33" s="1"/>
  <c r="F287" i="33"/>
  <c r="F285" i="33"/>
  <c r="F283" i="33"/>
  <c r="F281" i="33"/>
  <c r="F279" i="33"/>
  <c r="F277" i="33"/>
  <c r="F268" i="33"/>
  <c r="F266" i="33"/>
  <c r="F264" i="33"/>
  <c r="F262" i="33"/>
  <c r="F260" i="33"/>
  <c r="F258" i="33"/>
  <c r="F256" i="33"/>
  <c r="F254" i="33"/>
  <c r="F252" i="33"/>
  <c r="F250" i="33"/>
  <c r="F248" i="33"/>
  <c r="F246" i="33"/>
  <c r="F244" i="33"/>
  <c r="F242" i="33"/>
  <c r="F240" i="33"/>
  <c r="F238" i="33"/>
  <c r="F236" i="33"/>
  <c r="F234" i="33"/>
  <c r="F232" i="33"/>
  <c r="F230" i="33"/>
  <c r="F228" i="33"/>
  <c r="F226" i="33"/>
  <c r="F152" i="33"/>
  <c r="F276" i="33"/>
  <c r="F274" i="33"/>
  <c r="F272" i="33"/>
  <c r="F270" i="33"/>
  <c r="F222" i="33"/>
  <c r="F220" i="33"/>
  <c r="F218" i="33"/>
  <c r="F216" i="33"/>
  <c r="F214" i="33"/>
  <c r="F212" i="33"/>
  <c r="F210" i="33"/>
  <c r="F208" i="33"/>
  <c r="F206" i="33"/>
  <c r="F204" i="33"/>
  <c r="F202" i="33"/>
  <c r="F200" i="33"/>
  <c r="F198" i="33"/>
  <c r="F196" i="33"/>
  <c r="F192" i="33"/>
  <c r="F190" i="33"/>
  <c r="F188" i="33"/>
  <c r="F186" i="33"/>
  <c r="F184" i="33"/>
  <c r="F182" i="33"/>
  <c r="F180" i="33"/>
  <c r="F178" i="33"/>
  <c r="F176" i="33"/>
  <c r="F174" i="33"/>
  <c r="F172" i="33"/>
  <c r="F170" i="33"/>
  <c r="F168" i="33"/>
  <c r="F166" i="33"/>
  <c r="F164" i="33"/>
  <c r="F162" i="33"/>
  <c r="F160" i="33"/>
  <c r="F158" i="33"/>
  <c r="F156" i="33"/>
  <c r="F154" i="33"/>
  <c r="F288" i="33"/>
  <c r="F286" i="33"/>
  <c r="F284" i="33"/>
  <c r="F282" i="33"/>
  <c r="F280" i="33"/>
  <c r="F278" i="33"/>
  <c r="F267" i="33"/>
  <c r="F265" i="33"/>
  <c r="F263" i="33"/>
  <c r="F261" i="33"/>
  <c r="F259" i="33"/>
  <c r="F257" i="33"/>
  <c r="F255" i="33"/>
  <c r="F253" i="33"/>
  <c r="F251" i="33"/>
  <c r="F249" i="33"/>
  <c r="F247" i="33"/>
  <c r="F245" i="33"/>
  <c r="F243" i="33"/>
  <c r="F241" i="33"/>
  <c r="F239" i="33"/>
  <c r="F237" i="33"/>
  <c r="F235" i="33"/>
  <c r="F233" i="33"/>
  <c r="F231" i="33"/>
  <c r="F229" i="33"/>
  <c r="F227" i="33"/>
  <c r="F275" i="33"/>
  <c r="F273" i="33"/>
  <c r="F271" i="33"/>
  <c r="F269" i="33"/>
  <c r="F223" i="33"/>
  <c r="F221" i="33"/>
  <c r="F219" i="33"/>
  <c r="F217" i="33"/>
  <c r="F215" i="33"/>
  <c r="F213" i="33"/>
  <c r="F211" i="33"/>
  <c r="F209" i="33"/>
  <c r="F207" i="33"/>
  <c r="F205" i="33"/>
  <c r="F203" i="33"/>
  <c r="F201" i="33"/>
  <c r="F199" i="33"/>
  <c r="F197" i="33"/>
  <c r="F195" i="33"/>
  <c r="F193" i="33"/>
  <c r="F191" i="33"/>
  <c r="F189" i="33"/>
  <c r="F187" i="33"/>
  <c r="F185" i="33"/>
  <c r="F183" i="33"/>
  <c r="F181" i="33"/>
  <c r="F179" i="33"/>
  <c r="F177" i="33"/>
  <c r="F175" i="33"/>
  <c r="F173" i="33"/>
  <c r="F171" i="33"/>
  <c r="F169" i="33"/>
  <c r="F167" i="33"/>
  <c r="F165" i="33"/>
  <c r="F163" i="33"/>
  <c r="F161" i="33"/>
  <c r="F159" i="33"/>
  <c r="F157" i="33"/>
  <c r="F155" i="33"/>
  <c r="F145" i="33"/>
  <c r="F144" i="33"/>
  <c r="F143" i="33"/>
  <c r="F142" i="33"/>
  <c r="F141" i="33"/>
  <c r="F140" i="33"/>
  <c r="F139" i="33"/>
  <c r="F138" i="33"/>
  <c r="F137" i="33"/>
  <c r="F136" i="33"/>
  <c r="F135" i="33"/>
  <c r="F134" i="33"/>
  <c r="F133" i="33"/>
  <c r="F132" i="33"/>
  <c r="F131" i="33"/>
  <c r="F130" i="33"/>
  <c r="F129" i="33"/>
  <c r="F128" i="33"/>
  <c r="F127" i="33"/>
  <c r="F126" i="33"/>
  <c r="F125" i="33"/>
  <c r="F124" i="33"/>
  <c r="F123" i="33"/>
  <c r="F122" i="33"/>
  <c r="F121" i="33"/>
  <c r="F120" i="33"/>
  <c r="F119" i="33"/>
  <c r="F118" i="33"/>
  <c r="F117" i="33"/>
  <c r="F116" i="33"/>
  <c r="F115" i="33"/>
  <c r="F114" i="33"/>
  <c r="F113" i="33"/>
  <c r="F112" i="33"/>
  <c r="F111" i="33"/>
  <c r="F110" i="33"/>
  <c r="F109" i="33"/>
  <c r="F108" i="33"/>
  <c r="F107" i="33"/>
  <c r="F106" i="33"/>
  <c r="F105" i="33"/>
  <c r="F104" i="33"/>
  <c r="F103" i="33"/>
  <c r="F102" i="33"/>
  <c r="F101" i="33"/>
  <c r="F100" i="33"/>
  <c r="F99" i="33"/>
  <c r="F98" i="33"/>
  <c r="F97" i="33"/>
  <c r="F96" i="33"/>
  <c r="F95" i="33"/>
  <c r="F94" i="33"/>
  <c r="F93" i="33"/>
  <c r="F92" i="33"/>
  <c r="F91" i="33"/>
  <c r="F90" i="33"/>
  <c r="F89" i="33"/>
  <c r="F88" i="33"/>
  <c r="F87" i="33"/>
  <c r="F86" i="33"/>
  <c r="F85" i="33"/>
  <c r="F84" i="33"/>
  <c r="F83" i="33"/>
  <c r="F82" i="33"/>
  <c r="F81" i="33"/>
  <c r="F80" i="33"/>
  <c r="F79" i="33"/>
  <c r="F78" i="33"/>
  <c r="F77" i="33"/>
  <c r="F76" i="33"/>
  <c r="F75" i="33"/>
  <c r="F74" i="33"/>
  <c r="F73" i="33"/>
  <c r="F72" i="33"/>
  <c r="F71" i="33"/>
  <c r="F64" i="33"/>
  <c r="F62" i="33"/>
  <c r="F60" i="33"/>
  <c r="F58" i="33"/>
  <c r="F56" i="33"/>
  <c r="F54" i="33"/>
  <c r="F52" i="33"/>
  <c r="F50" i="33"/>
  <c r="F48" i="33"/>
  <c r="F46" i="33"/>
  <c r="F44" i="33"/>
  <c r="F42" i="33"/>
  <c r="F40" i="33"/>
  <c r="F38" i="33"/>
  <c r="F36" i="33"/>
  <c r="F34" i="33"/>
  <c r="F63" i="33"/>
  <c r="F61" i="33"/>
  <c r="F59" i="33"/>
  <c r="F57" i="33"/>
  <c r="F55" i="33"/>
  <c r="F53" i="33"/>
  <c r="F51" i="33"/>
  <c r="F49" i="33"/>
  <c r="F47" i="33"/>
  <c r="F45" i="33"/>
  <c r="F43" i="33"/>
  <c r="F41" i="33"/>
  <c r="F39" i="33"/>
  <c r="F37" i="33"/>
  <c r="F35" i="33"/>
  <c r="F33" i="33"/>
  <c r="F143" i="20"/>
  <c r="F98" i="20"/>
  <c r="F266" i="20"/>
  <c r="F158" i="20"/>
  <c r="F175" i="20"/>
  <c r="F219" i="20"/>
  <c r="F165" i="20"/>
  <c r="F229" i="20"/>
  <c r="F178" i="20"/>
  <c r="F218" i="20"/>
  <c r="F235" i="20"/>
  <c r="F161" i="20"/>
  <c r="F524" i="20"/>
  <c r="F511" i="20"/>
  <c r="F528" i="21"/>
  <c r="F510" i="22"/>
  <c r="F511" i="22"/>
  <c r="F514" i="22"/>
  <c r="F519" i="22"/>
  <c r="F308" i="22"/>
  <c r="F309" i="22"/>
  <c r="F439" i="22"/>
  <c r="F487" i="22"/>
  <c r="F369" i="22"/>
  <c r="F389" i="22"/>
  <c r="F450" i="22"/>
  <c r="F493" i="22"/>
  <c r="F365" i="22"/>
  <c r="F367" i="22"/>
  <c r="F416" i="22"/>
  <c r="F421" i="22"/>
  <c r="F422" i="22"/>
  <c r="F423" i="22"/>
  <c r="F429" i="22"/>
  <c r="F430" i="22"/>
  <c r="F494" i="22"/>
  <c r="F368" i="22"/>
  <c r="F441" i="22"/>
  <c r="F495" i="22"/>
  <c r="F523" i="23"/>
  <c r="F530" i="24"/>
  <c r="F515" i="24"/>
  <c r="F525" i="24"/>
  <c r="F523" i="25"/>
  <c r="F513" i="29"/>
  <c r="G505" i="33"/>
  <c r="H505" i="33" s="1"/>
  <c r="F508" i="33"/>
  <c r="F510" i="33"/>
  <c r="F512" i="33"/>
  <c r="F514" i="33"/>
  <c r="F516" i="33"/>
  <c r="F518" i="33"/>
  <c r="F520" i="33"/>
  <c r="F522" i="33"/>
  <c r="F524" i="33"/>
  <c r="F526" i="33"/>
  <c r="F530" i="33"/>
  <c r="F507" i="33"/>
  <c r="F509" i="33"/>
  <c r="F511" i="33"/>
  <c r="F513" i="33"/>
  <c r="F515" i="33"/>
  <c r="F517" i="33"/>
  <c r="F519" i="33"/>
  <c r="F521" i="33"/>
  <c r="F523" i="33"/>
  <c r="F525" i="33"/>
  <c r="F527" i="33"/>
  <c r="F529" i="33"/>
  <c r="F506" i="33"/>
  <c r="H39" i="8" l="1"/>
  <c r="H59" i="2"/>
  <c r="H62" i="2"/>
  <c r="H64" i="1"/>
  <c r="H50" i="29"/>
  <c r="H60" i="27"/>
  <c r="H53" i="27"/>
  <c r="H50" i="27"/>
  <c r="H36" i="27"/>
  <c r="H49" i="26"/>
  <c r="H64" i="26"/>
  <c r="H50" i="21"/>
  <c r="H34" i="21"/>
  <c r="H43" i="19"/>
  <c r="H52" i="13"/>
  <c r="H34" i="10"/>
  <c r="H43" i="31"/>
  <c r="H63" i="31"/>
  <c r="H39" i="31"/>
  <c r="H52" i="24"/>
  <c r="H64" i="14"/>
  <c r="H48" i="14"/>
  <c r="H39" i="2"/>
  <c r="H53" i="32"/>
  <c r="H42" i="25"/>
  <c r="H47" i="25"/>
  <c r="H52" i="25"/>
  <c r="H57" i="23"/>
  <c r="H50" i="15"/>
  <c r="H62" i="12"/>
  <c r="H50" i="22"/>
  <c r="H64" i="22"/>
  <c r="H61" i="28"/>
  <c r="H37" i="28"/>
  <c r="H58" i="28"/>
  <c r="H34" i="28"/>
  <c r="H40" i="28"/>
  <c r="H64" i="20"/>
  <c r="H39" i="18"/>
  <c r="H43" i="18"/>
  <c r="H58" i="11"/>
  <c r="H39" i="11"/>
  <c r="H34" i="11"/>
  <c r="H41" i="2"/>
  <c r="H95" i="4"/>
  <c r="H123" i="4"/>
  <c r="H108" i="4"/>
  <c r="H104" i="11"/>
  <c r="H121" i="11"/>
  <c r="H95" i="11"/>
  <c r="H109" i="7"/>
  <c r="H129" i="7"/>
  <c r="H143" i="5"/>
  <c r="H91" i="3"/>
  <c r="H94" i="3"/>
  <c r="H107" i="3"/>
  <c r="H112" i="3"/>
  <c r="H116" i="3"/>
  <c r="H120" i="3"/>
  <c r="H127" i="3"/>
  <c r="H142" i="3"/>
  <c r="H88" i="1"/>
  <c r="H134" i="8"/>
  <c r="H118" i="8"/>
  <c r="H98" i="8"/>
  <c r="H506" i="2"/>
  <c r="H60" i="9"/>
  <c r="H50" i="34"/>
  <c r="H58" i="29"/>
  <c r="H63" i="29"/>
  <c r="H61" i="29"/>
  <c r="H46" i="29"/>
  <c r="H62" i="27"/>
  <c r="H43" i="26"/>
  <c r="H56" i="26"/>
  <c r="H37" i="21"/>
  <c r="H64" i="16"/>
  <c r="H63" i="13"/>
  <c r="H59" i="13"/>
  <c r="H43" i="13"/>
  <c r="H52" i="10"/>
  <c r="H49" i="10"/>
  <c r="H60" i="31"/>
  <c r="H34" i="31"/>
  <c r="H47" i="31"/>
  <c r="H45" i="14"/>
  <c r="H52" i="8"/>
  <c r="H36" i="6"/>
  <c r="H50" i="32"/>
  <c r="H57" i="12"/>
  <c r="H52" i="12"/>
  <c r="H48" i="22"/>
  <c r="H46" i="28"/>
  <c r="H52" i="28"/>
  <c r="H64" i="28"/>
  <c r="H61" i="18"/>
  <c r="H46" i="18"/>
  <c r="H51" i="18"/>
  <c r="H142" i="15"/>
  <c r="H71" i="28"/>
  <c r="H118" i="2"/>
  <c r="H82" i="2"/>
  <c r="H50" i="11"/>
  <c r="H47" i="11"/>
  <c r="H42" i="11"/>
  <c r="H137" i="5"/>
  <c r="H115" i="4"/>
  <c r="H71" i="17"/>
  <c r="H71" i="5"/>
  <c r="H80" i="16"/>
  <c r="H84" i="16"/>
  <c r="H137" i="16"/>
  <c r="H118" i="11"/>
  <c r="H81" i="3"/>
  <c r="H84" i="3"/>
  <c r="H87" i="3"/>
  <c r="H125" i="3"/>
  <c r="H125" i="1"/>
  <c r="H71" i="22"/>
  <c r="H100" i="17"/>
  <c r="H92" i="12"/>
  <c r="H136" i="8"/>
  <c r="H124" i="8"/>
  <c r="H92" i="5"/>
  <c r="H104" i="5"/>
  <c r="H84" i="19"/>
  <c r="H107" i="19"/>
  <c r="H128" i="19"/>
  <c r="H86" i="9"/>
  <c r="H144" i="9"/>
  <c r="H107" i="6"/>
  <c r="H121" i="2"/>
  <c r="H94" i="2"/>
  <c r="H152" i="20"/>
  <c r="H152" i="12"/>
  <c r="H205" i="4"/>
  <c r="H374" i="20"/>
  <c r="H11" i="8"/>
  <c r="H12" i="18"/>
  <c r="H10" i="33"/>
  <c r="H13" i="21"/>
  <c r="F13" i="14"/>
  <c r="G8" i="14"/>
  <c r="H12" i="10"/>
  <c r="H13" i="1"/>
  <c r="H10" i="2"/>
  <c r="G8" i="26"/>
  <c r="F11" i="26"/>
  <c r="H12" i="5"/>
  <c r="F10" i="2"/>
  <c r="F12" i="17"/>
  <c r="G8" i="2"/>
  <c r="H11" i="19"/>
  <c r="H11" i="30"/>
  <c r="F13" i="2"/>
  <c r="F12" i="9"/>
  <c r="H10" i="34"/>
  <c r="H13" i="30"/>
  <c r="H12" i="1"/>
  <c r="H13" i="22"/>
  <c r="F11" i="17"/>
  <c r="H34" i="33"/>
  <c r="H37" i="33"/>
  <c r="H40" i="33"/>
  <c r="H43" i="33"/>
  <c r="H46" i="33"/>
  <c r="H49" i="33"/>
  <c r="H52" i="33"/>
  <c r="H55" i="33"/>
  <c r="H58" i="33"/>
  <c r="H61" i="33"/>
  <c r="H50" i="10"/>
  <c r="H43" i="10"/>
  <c r="H37" i="31"/>
  <c r="H58" i="31"/>
  <c r="H48" i="31"/>
  <c r="H57" i="14"/>
  <c r="H38" i="14"/>
  <c r="H43" i="25"/>
  <c r="H60" i="23"/>
  <c r="H50" i="23"/>
  <c r="H58" i="12"/>
  <c r="H53" i="12"/>
  <c r="H34" i="12"/>
  <c r="H41" i="22"/>
  <c r="H62" i="22"/>
  <c r="H86" i="34"/>
  <c r="H141" i="13"/>
  <c r="H85" i="9"/>
  <c r="H83" i="9"/>
  <c r="H132" i="9"/>
  <c r="H112" i="9"/>
  <c r="H80" i="9"/>
  <c r="H145" i="10"/>
  <c r="H105" i="10"/>
  <c r="H88" i="10"/>
  <c r="H73" i="10"/>
  <c r="H136" i="2"/>
  <c r="H128" i="2"/>
  <c r="H111" i="2"/>
  <c r="H92" i="2"/>
  <c r="H530" i="2"/>
  <c r="H508" i="7"/>
  <c r="H71" i="21"/>
  <c r="H152" i="7"/>
  <c r="H509" i="1"/>
  <c r="H509" i="3"/>
  <c r="H523" i="6"/>
  <c r="F12" i="18"/>
  <c r="H152" i="24"/>
  <c r="H152" i="3"/>
  <c r="H295" i="25"/>
  <c r="H13" i="29"/>
  <c r="H13" i="33"/>
  <c r="H12" i="6"/>
  <c r="H11" i="10"/>
  <c r="H380" i="34"/>
  <c r="H34" i="6"/>
  <c r="H37" i="2"/>
  <c r="H64" i="29"/>
  <c r="H48" i="27"/>
  <c r="H63" i="27"/>
  <c r="H47" i="26"/>
  <c r="H39" i="26"/>
  <c r="H58" i="19"/>
  <c r="H48" i="19"/>
  <c r="H60" i="16"/>
  <c r="H48" i="16"/>
  <c r="H64" i="13"/>
  <c r="H60" i="13"/>
  <c r="H45" i="13"/>
  <c r="H39" i="13"/>
  <c r="H37" i="10"/>
  <c r="H45" i="31"/>
  <c r="H64" i="31"/>
  <c r="H56" i="31"/>
  <c r="H60" i="24"/>
  <c r="H50" i="24"/>
  <c r="H50" i="14"/>
  <c r="H53" i="9"/>
  <c r="H37" i="25"/>
  <c r="H34" i="23"/>
  <c r="H42" i="9"/>
  <c r="H140" i="18"/>
  <c r="H121" i="18"/>
  <c r="H111" i="18"/>
  <c r="H143" i="18"/>
  <c r="H124" i="18"/>
  <c r="H118" i="18"/>
  <c r="H95" i="18"/>
  <c r="H82" i="17"/>
  <c r="H116" i="12"/>
  <c r="H82" i="12"/>
  <c r="H99" i="12"/>
  <c r="H109" i="12"/>
  <c r="H85" i="12"/>
  <c r="H137" i="8"/>
  <c r="H101" i="8"/>
  <c r="H127" i="8"/>
  <c r="H104" i="8"/>
  <c r="H122" i="8"/>
  <c r="H86" i="8"/>
  <c r="H116" i="5"/>
  <c r="H128" i="5"/>
  <c r="H102" i="4"/>
  <c r="H134" i="4"/>
  <c r="H71" i="27"/>
  <c r="H137" i="13"/>
  <c r="H128" i="13"/>
  <c r="H103" i="13"/>
  <c r="H129" i="9"/>
  <c r="H93" i="9"/>
  <c r="H116" i="9"/>
  <c r="H100" i="9"/>
  <c r="H81" i="5"/>
  <c r="H77" i="5"/>
  <c r="H113" i="15"/>
  <c r="H140" i="6"/>
  <c r="H119" i="10"/>
  <c r="H140" i="10"/>
  <c r="H100" i="10"/>
  <c r="H82" i="10"/>
  <c r="H108" i="14"/>
  <c r="H129" i="14"/>
  <c r="H105" i="14"/>
  <c r="H119" i="14"/>
  <c r="H111" i="14"/>
  <c r="H103" i="14"/>
  <c r="H125" i="14"/>
  <c r="H93" i="14"/>
  <c r="H139" i="2"/>
  <c r="H131" i="2"/>
  <c r="H104" i="2"/>
  <c r="H73" i="2"/>
  <c r="H506" i="24"/>
  <c r="H506" i="10"/>
  <c r="H37" i="4"/>
  <c r="H51" i="29"/>
  <c r="H48" i="29"/>
  <c r="H61" i="27"/>
  <c r="H58" i="27"/>
  <c r="H51" i="27"/>
  <c r="H50" i="26"/>
  <c r="H36" i="19"/>
  <c r="H62" i="16"/>
  <c r="H34" i="16"/>
  <c r="H59" i="10"/>
  <c r="H61" i="31"/>
  <c r="H43" i="24"/>
  <c r="H60" i="14"/>
  <c r="H53" i="14"/>
  <c r="H49" i="9"/>
  <c r="H60" i="32"/>
  <c r="H64" i="25"/>
  <c r="H48" i="25"/>
  <c r="H45" i="8"/>
  <c r="H44" i="28"/>
  <c r="H50" i="28"/>
  <c r="H56" i="28"/>
  <c r="H47" i="28"/>
  <c r="H48" i="20"/>
  <c r="H52" i="18"/>
  <c r="H62" i="6"/>
  <c r="H46" i="2"/>
  <c r="H93" i="5"/>
  <c r="H127" i="4"/>
  <c r="H90" i="5"/>
  <c r="H102" i="5"/>
  <c r="H84" i="4"/>
  <c r="H112" i="4"/>
  <c r="H93" i="16"/>
  <c r="H116" i="16"/>
  <c r="H72" i="16"/>
  <c r="H128" i="11"/>
  <c r="H102" i="11"/>
  <c r="H86" i="11"/>
  <c r="H139" i="11"/>
  <c r="H83" i="11"/>
  <c r="H120" i="7"/>
  <c r="H123" i="7"/>
  <c r="H95" i="7"/>
  <c r="H83" i="7"/>
  <c r="H99" i="5"/>
  <c r="H135" i="5"/>
  <c r="H73" i="4"/>
  <c r="H109" i="4"/>
  <c r="H125" i="4"/>
  <c r="H75" i="3"/>
  <c r="H113" i="3"/>
  <c r="H118" i="3"/>
  <c r="H121" i="3"/>
  <c r="H128" i="3"/>
  <c r="H94" i="1"/>
  <c r="H77" i="8"/>
  <c r="H72" i="8"/>
  <c r="H506" i="1"/>
  <c r="H64" i="23"/>
  <c r="H52" i="23"/>
  <c r="H42" i="23"/>
  <c r="H48" i="15"/>
  <c r="H61" i="12"/>
  <c r="H37" i="12"/>
  <c r="H43" i="22"/>
  <c r="H34" i="22"/>
  <c r="H62" i="28"/>
  <c r="H38" i="28"/>
  <c r="H59" i="28"/>
  <c r="H35" i="28"/>
  <c r="H41" i="28"/>
  <c r="H45" i="18"/>
  <c r="H50" i="18"/>
  <c r="H41" i="18"/>
  <c r="H60" i="11"/>
  <c r="H49" i="2"/>
  <c r="H125" i="5"/>
  <c r="H122" i="5"/>
  <c r="H104" i="4"/>
  <c r="H71" i="13"/>
  <c r="H88" i="16"/>
  <c r="H112" i="11"/>
  <c r="H125" i="11"/>
  <c r="H80" i="11"/>
  <c r="H137" i="11"/>
  <c r="H109" i="11"/>
  <c r="H93" i="11"/>
  <c r="H131" i="11"/>
  <c r="H114" i="7"/>
  <c r="H87" i="5"/>
  <c r="H73" i="3"/>
  <c r="H82" i="3"/>
  <c r="H134" i="3"/>
  <c r="H132" i="1"/>
  <c r="H135" i="18"/>
  <c r="H130" i="18"/>
  <c r="H98" i="18"/>
  <c r="H88" i="18"/>
  <c r="H127" i="18"/>
  <c r="H104" i="18"/>
  <c r="H143" i="12"/>
  <c r="H128" i="12"/>
  <c r="H119" i="12"/>
  <c r="H72" i="12"/>
  <c r="H93" i="12"/>
  <c r="H143" i="8"/>
  <c r="H115" i="8"/>
  <c r="H83" i="8"/>
  <c r="H84" i="5"/>
  <c r="H96" i="5"/>
  <c r="H144" i="5"/>
  <c r="H71" i="19"/>
  <c r="H97" i="13"/>
  <c r="H82" i="13"/>
  <c r="H125" i="13"/>
  <c r="H100" i="13"/>
  <c r="H97" i="9"/>
  <c r="H73" i="9"/>
  <c r="H122" i="9"/>
  <c r="H120" i="9"/>
  <c r="H104" i="9"/>
  <c r="H88" i="9"/>
  <c r="H72" i="5"/>
  <c r="H71" i="24"/>
  <c r="H134" i="15"/>
  <c r="H142" i="6"/>
  <c r="H127" i="6"/>
  <c r="H92" i="6"/>
  <c r="H76" i="10"/>
  <c r="H110" i="10"/>
  <c r="H103" i="10"/>
  <c r="H85" i="10"/>
  <c r="H115" i="14"/>
  <c r="H100" i="14"/>
  <c r="H82" i="14"/>
  <c r="H116" i="2"/>
  <c r="H152" i="5"/>
  <c r="H152" i="11"/>
  <c r="F12" i="27"/>
  <c r="H122" i="4"/>
  <c r="H114" i="4"/>
  <c r="H511" i="5"/>
  <c r="H79" i="5"/>
  <c r="H139" i="6"/>
  <c r="H138" i="6"/>
  <c r="H125" i="6"/>
  <c r="H10" i="5"/>
  <c r="H508" i="6"/>
  <c r="F12" i="24"/>
  <c r="H142" i="9"/>
  <c r="H96" i="9"/>
  <c r="H126" i="12"/>
  <c r="H89" i="12"/>
  <c r="F11" i="10"/>
  <c r="H12" i="27"/>
  <c r="H13" i="26"/>
  <c r="H101" i="16"/>
  <c r="H79" i="16"/>
  <c r="H11" i="24"/>
  <c r="F13" i="29"/>
  <c r="F13" i="20"/>
  <c r="H13" i="18"/>
  <c r="H10" i="31"/>
  <c r="H13" i="19"/>
  <c r="F12" i="29"/>
  <c r="F12" i="20"/>
  <c r="H524" i="17"/>
  <c r="H10" i="32"/>
  <c r="G8" i="29"/>
  <c r="G8" i="20"/>
  <c r="H11" i="16"/>
  <c r="H95" i="19"/>
  <c r="F11" i="19"/>
  <c r="H109" i="24"/>
  <c r="H136" i="29"/>
  <c r="F11" i="28"/>
  <c r="H294" i="28"/>
  <c r="H145" i="30"/>
  <c r="H130" i="30"/>
  <c r="H76" i="30"/>
  <c r="H75" i="30"/>
  <c r="H117" i="32"/>
  <c r="H9" i="15"/>
  <c r="H151" i="24"/>
  <c r="H151" i="3"/>
  <c r="H151" i="32"/>
  <c r="H295" i="33"/>
  <c r="H71" i="34"/>
  <c r="H63" i="14"/>
  <c r="H62" i="14"/>
  <c r="H44" i="14"/>
  <c r="H43" i="14"/>
  <c r="H35" i="14"/>
  <c r="H59" i="21"/>
  <c r="H59" i="22"/>
  <c r="H54" i="22"/>
  <c r="H53" i="22"/>
  <c r="H52" i="22"/>
  <c r="H49" i="22"/>
  <c r="H47" i="22"/>
  <c r="H40" i="22"/>
  <c r="H63" i="23"/>
  <c r="H47" i="24"/>
  <c r="H45" i="24"/>
  <c r="H41" i="24"/>
  <c r="H40" i="24"/>
  <c r="H55" i="25"/>
  <c r="H46" i="25"/>
  <c r="H35" i="25"/>
  <c r="H55" i="26"/>
  <c r="H54" i="26"/>
  <c r="H53" i="26"/>
  <c r="H92" i="34"/>
  <c r="H230" i="1"/>
  <c r="H229" i="1"/>
  <c r="H284" i="3"/>
  <c r="H201" i="14"/>
  <c r="H185" i="14"/>
  <c r="H266" i="16"/>
  <c r="H181" i="16"/>
  <c r="H204" i="18"/>
  <c r="H192" i="18"/>
  <c r="H280" i="19"/>
  <c r="H275" i="19"/>
  <c r="H255" i="19"/>
  <c r="H236" i="19"/>
  <c r="H228" i="19"/>
  <c r="H257" i="22"/>
  <c r="H250" i="24"/>
  <c r="H214" i="24"/>
  <c r="H175" i="24"/>
  <c r="H226" i="25"/>
  <c r="H211" i="27"/>
  <c r="H203" i="30"/>
  <c r="H269" i="31"/>
  <c r="H188" i="31"/>
  <c r="H284" i="32"/>
  <c r="H277" i="32"/>
  <c r="H253" i="32"/>
  <c r="H232" i="32"/>
  <c r="H213" i="32"/>
  <c r="H168" i="32"/>
  <c r="H161" i="32"/>
  <c r="H160" i="32"/>
  <c r="H300" i="32"/>
  <c r="H524" i="9"/>
  <c r="H523" i="34"/>
  <c r="H516" i="34"/>
  <c r="H528" i="1"/>
  <c r="H517" i="6"/>
  <c r="H520" i="7"/>
  <c r="H523" i="8"/>
  <c r="H516" i="12"/>
  <c r="H518" i="17"/>
  <c r="H517" i="17"/>
  <c r="H514" i="29"/>
  <c r="E9" i="8"/>
  <c r="H13" i="23"/>
  <c r="H13" i="14"/>
  <c r="H13" i="5"/>
  <c r="H12" i="30"/>
  <c r="E12" i="21"/>
  <c r="H12" i="21" s="1"/>
  <c r="E12" i="12"/>
  <c r="H12" i="12" s="1"/>
  <c r="E12" i="34"/>
  <c r="H12" i="34" s="1"/>
  <c r="E10" i="8"/>
  <c r="H10" i="8" s="1"/>
  <c r="E9" i="3"/>
  <c r="G8" i="16"/>
  <c r="F11" i="25"/>
  <c r="F11" i="16"/>
  <c r="F11" i="7"/>
  <c r="E13" i="31"/>
  <c r="H13" i="31" s="1"/>
  <c r="E8" i="2"/>
  <c r="H8" i="2" s="1"/>
  <c r="F9" i="32"/>
  <c r="F8" i="32" s="1"/>
  <c r="G9" i="32"/>
  <c r="F9" i="23"/>
  <c r="F8" i="23" s="1"/>
  <c r="G9" i="23"/>
  <c r="H9" i="23" s="1"/>
  <c r="F9" i="14"/>
  <c r="F8" i="14" s="1"/>
  <c r="G9" i="14"/>
  <c r="H9" i="14" s="1"/>
  <c r="F9" i="5"/>
  <c r="F8" i="5" s="1"/>
  <c r="G9" i="5"/>
  <c r="G8" i="30"/>
  <c r="G8" i="21"/>
  <c r="G8" i="12"/>
  <c r="G8" i="3"/>
  <c r="E13" i="27"/>
  <c r="H13" i="27" s="1"/>
  <c r="E13" i="34"/>
  <c r="H13" i="34" s="1"/>
  <c r="E12" i="16"/>
  <c r="H12" i="16" s="1"/>
  <c r="E12" i="7"/>
  <c r="H12" i="7" s="1"/>
  <c r="E11" i="32"/>
  <c r="H11" i="32" s="1"/>
  <c r="E11" i="23"/>
  <c r="H11" i="23" s="1"/>
  <c r="E11" i="14"/>
  <c r="H11" i="14" s="1"/>
  <c r="E10" i="30"/>
  <c r="H10" i="30" s="1"/>
  <c r="E10" i="21"/>
  <c r="H10" i="21" s="1"/>
  <c r="E10" i="6"/>
  <c r="H10" i="6" s="1"/>
  <c r="E9" i="31"/>
  <c r="E9" i="19"/>
  <c r="E9" i="16"/>
  <c r="E9" i="1"/>
  <c r="E11" i="25"/>
  <c r="H11" i="25" s="1"/>
  <c r="E11" i="13"/>
  <c r="H11" i="13" s="1"/>
  <c r="E10" i="26"/>
  <c r="H10" i="26" s="1"/>
  <c r="E10" i="11"/>
  <c r="H10" i="11" s="1"/>
  <c r="E9" i="27"/>
  <c r="F13" i="30"/>
  <c r="F13" i="21"/>
  <c r="F13" i="12"/>
  <c r="F13" i="3"/>
  <c r="F12" i="31"/>
  <c r="F12" i="22"/>
  <c r="F12" i="13"/>
  <c r="F12" i="4"/>
  <c r="F10" i="27"/>
  <c r="F10" i="18"/>
  <c r="F10" i="9"/>
  <c r="F10" i="34"/>
  <c r="F9" i="31"/>
  <c r="G9" i="25"/>
  <c r="H9" i="25" s="1"/>
  <c r="F9" i="22"/>
  <c r="G9" i="16"/>
  <c r="F9" i="13"/>
  <c r="F9" i="4"/>
  <c r="E13" i="32"/>
  <c r="H13" i="32" s="1"/>
  <c r="E10" i="14"/>
  <c r="H10" i="14" s="1"/>
  <c r="E12" i="32"/>
  <c r="H12" i="32" s="1"/>
  <c r="E11" i="21"/>
  <c r="H11" i="21" s="1"/>
  <c r="E10" i="28"/>
  <c r="H10" i="28" s="1"/>
  <c r="E10" i="16"/>
  <c r="H10" i="16" s="1"/>
  <c r="E10" i="1"/>
  <c r="H10" i="1" s="1"/>
  <c r="E9" i="11"/>
  <c r="F11" i="1"/>
  <c r="F9" i="27"/>
  <c r="F9" i="18"/>
  <c r="F9" i="9"/>
  <c r="F9" i="34"/>
  <c r="E13" i="25"/>
  <c r="H13" i="25" s="1"/>
  <c r="E13" i="16"/>
  <c r="H13" i="16" s="1"/>
  <c r="E13" i="7"/>
  <c r="H13" i="7" s="1"/>
  <c r="E12" i="26"/>
  <c r="H12" i="26" s="1"/>
  <c r="E12" i="8"/>
  <c r="H12" i="8" s="1"/>
  <c r="E11" i="15"/>
  <c r="H11" i="15" s="1"/>
  <c r="E10" i="22"/>
  <c r="H10" i="22" s="1"/>
  <c r="E9" i="32"/>
  <c r="F13" i="31"/>
  <c r="F13" i="22"/>
  <c r="F13" i="13"/>
  <c r="F13" i="4"/>
  <c r="F11" i="18"/>
  <c r="F11" i="9"/>
  <c r="F11" i="34"/>
  <c r="F10" i="25"/>
  <c r="F10" i="16"/>
  <c r="F10" i="7"/>
  <c r="G8" i="23"/>
  <c r="G8" i="11"/>
  <c r="H359" i="30"/>
  <c r="H491" i="32"/>
  <c r="H512" i="14"/>
  <c r="E8" i="26"/>
  <c r="H8" i="26" s="1"/>
  <c r="E8" i="18"/>
  <c r="H8" i="18" s="1"/>
  <c r="E8" i="9"/>
  <c r="H8" i="9" s="1"/>
  <c r="F9" i="29"/>
  <c r="F8" i="29" s="1"/>
  <c r="G9" i="29"/>
  <c r="F9" i="20"/>
  <c r="G9" i="20"/>
  <c r="F9" i="11"/>
  <c r="F8" i="11" s="1"/>
  <c r="G9" i="11"/>
  <c r="F9" i="2"/>
  <c r="F8" i="2" s="1"/>
  <c r="G9" i="2"/>
  <c r="H9" i="2" s="1"/>
  <c r="G8" i="27"/>
  <c r="E13" i="24"/>
  <c r="H13" i="24" s="1"/>
  <c r="E11" i="29"/>
  <c r="H11" i="29" s="1"/>
  <c r="E11" i="20"/>
  <c r="H11" i="20" s="1"/>
  <c r="E11" i="11"/>
  <c r="H11" i="11" s="1"/>
  <c r="E10" i="27"/>
  <c r="H10" i="27" s="1"/>
  <c r="E10" i="3"/>
  <c r="H10" i="3" s="1"/>
  <c r="E8" i="25"/>
  <c r="H8" i="25" s="1"/>
  <c r="E8" i="4"/>
  <c r="H8" i="4" s="1"/>
  <c r="E12" i="3"/>
  <c r="H12" i="3" s="1"/>
  <c r="E11" i="22"/>
  <c r="H11" i="22" s="1"/>
  <c r="E11" i="7"/>
  <c r="H11" i="7" s="1"/>
  <c r="E10" i="20"/>
  <c r="H10" i="20" s="1"/>
  <c r="E9" i="6"/>
  <c r="F13" i="15"/>
  <c r="F13" i="6"/>
  <c r="F12" i="25"/>
  <c r="F12" i="16"/>
  <c r="F12" i="7"/>
  <c r="F10" i="30"/>
  <c r="F10" i="21"/>
  <c r="F10" i="12"/>
  <c r="F10" i="3"/>
  <c r="F9" i="25"/>
  <c r="G9" i="19"/>
  <c r="F9" i="16"/>
  <c r="G9" i="10"/>
  <c r="H9" i="10" s="1"/>
  <c r="F9" i="7"/>
  <c r="G9" i="1"/>
  <c r="E10" i="29"/>
  <c r="H10" i="29" s="1"/>
  <c r="E12" i="29"/>
  <c r="H12" i="29" s="1"/>
  <c r="E11" i="3"/>
  <c r="H11" i="3" s="1"/>
  <c r="E10" i="10"/>
  <c r="H10" i="10" s="1"/>
  <c r="E9" i="29"/>
  <c r="F9" i="30"/>
  <c r="G9" i="27"/>
  <c r="F9" i="21"/>
  <c r="G9" i="18"/>
  <c r="H9" i="18" s="1"/>
  <c r="F9" i="12"/>
  <c r="G9" i="9"/>
  <c r="H9" i="9" s="1"/>
  <c r="F9" i="3"/>
  <c r="E13" i="13"/>
  <c r="H13" i="13" s="1"/>
  <c r="E13" i="4"/>
  <c r="H13" i="4" s="1"/>
  <c r="E12" i="20"/>
  <c r="H12" i="20" s="1"/>
  <c r="E12" i="33"/>
  <c r="H12" i="33" s="1"/>
  <c r="E9" i="20"/>
  <c r="F13" i="25"/>
  <c r="F13" i="16"/>
  <c r="F13" i="7"/>
  <c r="F11" i="30"/>
  <c r="F11" i="21"/>
  <c r="F11" i="12"/>
  <c r="F11" i="3"/>
  <c r="F10" i="28"/>
  <c r="F10" i="19"/>
  <c r="F10" i="10"/>
  <c r="F10" i="1"/>
  <c r="G8" i="8"/>
  <c r="H59" i="16"/>
  <c r="H47" i="16"/>
  <c r="H41" i="16"/>
  <c r="H44" i="18"/>
  <c r="H62" i="19"/>
  <c r="H57" i="19"/>
  <c r="H47" i="19"/>
  <c r="H45" i="19"/>
  <c r="H51" i="22"/>
  <c r="H55" i="27"/>
  <c r="H54" i="27"/>
  <c r="H47" i="27"/>
  <c r="H91" i="29"/>
  <c r="H141" i="30"/>
  <c r="H140" i="30"/>
  <c r="H133" i="30"/>
  <c r="H126" i="30"/>
  <c r="H125" i="30"/>
  <c r="H124" i="30"/>
  <c r="H106" i="30"/>
  <c r="H81" i="30"/>
  <c r="H130" i="32"/>
  <c r="H122" i="32"/>
  <c r="H119" i="32"/>
  <c r="H114" i="32"/>
  <c r="H110" i="32"/>
  <c r="H109" i="32"/>
  <c r="H106" i="32"/>
  <c r="H105" i="32"/>
  <c r="H101" i="32"/>
  <c r="E8" i="17"/>
  <c r="H8" i="17" s="1"/>
  <c r="E13" i="8"/>
  <c r="H13" i="8" s="1"/>
  <c r="E12" i="24"/>
  <c r="H12" i="24" s="1"/>
  <c r="E9" i="24"/>
  <c r="H9" i="5"/>
  <c r="E8" i="5"/>
  <c r="H8" i="5" s="1"/>
  <c r="F11" i="31"/>
  <c r="F11" i="22"/>
  <c r="F11" i="13"/>
  <c r="F11" i="4"/>
  <c r="G9" i="26"/>
  <c r="H9" i="26" s="1"/>
  <c r="F9" i="26"/>
  <c r="F8" i="26" s="1"/>
  <c r="G9" i="17"/>
  <c r="H9" i="17" s="1"/>
  <c r="F9" i="17"/>
  <c r="F8" i="17" s="1"/>
  <c r="G9" i="8"/>
  <c r="F9" i="8"/>
  <c r="F8" i="8" s="1"/>
  <c r="G9" i="33"/>
  <c r="H9" i="33" s="1"/>
  <c r="F9" i="33"/>
  <c r="F8" i="33" s="1"/>
  <c r="G8" i="24"/>
  <c r="E13" i="12"/>
  <c r="H13" i="12" s="1"/>
  <c r="E12" i="28"/>
  <c r="H12" i="28" s="1"/>
  <c r="E10" i="24"/>
  <c r="H10" i="24" s="1"/>
  <c r="E10" i="12"/>
  <c r="H10" i="12" s="1"/>
  <c r="E9" i="28"/>
  <c r="E9" i="22"/>
  <c r="E9" i="13"/>
  <c r="E9" i="7"/>
  <c r="E11" i="31"/>
  <c r="H11" i="31" s="1"/>
  <c r="E11" i="1"/>
  <c r="H11" i="1" s="1"/>
  <c r="E9" i="30"/>
  <c r="E9" i="21"/>
  <c r="E9" i="12"/>
  <c r="E9" i="34"/>
  <c r="F13" i="27"/>
  <c r="F13" i="18"/>
  <c r="F13" i="9"/>
  <c r="F13" i="34"/>
  <c r="F12" i="28"/>
  <c r="F12" i="19"/>
  <c r="F12" i="10"/>
  <c r="F12" i="1"/>
  <c r="F10" i="24"/>
  <c r="F10" i="15"/>
  <c r="F10" i="6"/>
  <c r="G9" i="31"/>
  <c r="F9" i="28"/>
  <c r="G9" i="22"/>
  <c r="F9" i="19"/>
  <c r="G9" i="13"/>
  <c r="F9" i="10"/>
  <c r="G9" i="4"/>
  <c r="H9" i="4" s="1"/>
  <c r="F9" i="1"/>
  <c r="E10" i="23"/>
  <c r="H10" i="23" s="1"/>
  <c r="E12" i="23"/>
  <c r="H12" i="23" s="1"/>
  <c r="E11" i="34"/>
  <c r="H11" i="34" s="1"/>
  <c r="E10" i="19"/>
  <c r="H10" i="19" s="1"/>
  <c r="G9" i="30"/>
  <c r="F9" i="24"/>
  <c r="G9" i="21"/>
  <c r="F9" i="15"/>
  <c r="G9" i="12"/>
  <c r="F9" i="6"/>
  <c r="G9" i="3"/>
  <c r="E12" i="14"/>
  <c r="H12" i="14" s="1"/>
  <c r="F13" i="28"/>
  <c r="F13" i="19"/>
  <c r="F13" i="10"/>
  <c r="F13" i="1"/>
  <c r="F11" i="24"/>
  <c r="F11" i="15"/>
  <c r="F11" i="6"/>
  <c r="F10" i="31"/>
  <c r="F10" i="22"/>
  <c r="F10" i="13"/>
  <c r="F10" i="4"/>
  <c r="H520" i="18"/>
  <c r="H523" i="19"/>
  <c r="H511" i="19"/>
  <c r="H512" i="30"/>
  <c r="H515" i="1"/>
  <c r="H520" i="23"/>
  <c r="H514" i="25"/>
  <c r="H527" i="32"/>
  <c r="H493" i="34"/>
  <c r="H492" i="34"/>
  <c r="H491" i="34"/>
  <c r="H479" i="34"/>
  <c r="H476" i="34"/>
  <c r="H475" i="34"/>
  <c r="H428" i="34"/>
  <c r="H426" i="34"/>
  <c r="H425" i="34"/>
  <c r="H423" i="34"/>
  <c r="H422" i="34"/>
  <c r="H421" i="34"/>
  <c r="H420" i="34"/>
  <c r="H419" i="34"/>
  <c r="H417" i="34"/>
  <c r="H416" i="34"/>
  <c r="H348" i="34"/>
  <c r="H344" i="34"/>
  <c r="H337" i="34"/>
  <c r="H319" i="34"/>
  <c r="H372" i="1"/>
  <c r="H369" i="1"/>
  <c r="H357" i="1"/>
  <c r="H326" i="1"/>
  <c r="H443" i="2"/>
  <c r="H407" i="2"/>
  <c r="H389" i="2"/>
  <c r="H451" i="3"/>
  <c r="H440" i="3"/>
  <c r="H439" i="3"/>
  <c r="H428" i="3"/>
  <c r="H427" i="3"/>
  <c r="H426" i="3"/>
  <c r="H415" i="3"/>
  <c r="H400" i="3"/>
  <c r="H396" i="3"/>
  <c r="H374" i="3"/>
  <c r="H349" i="3"/>
  <c r="H343" i="3"/>
  <c r="H331" i="3"/>
  <c r="H482" i="4"/>
  <c r="H480" i="4"/>
  <c r="H479" i="4"/>
  <c r="H447" i="4"/>
  <c r="H446" i="4"/>
  <c r="H445" i="4"/>
  <c r="H444" i="4"/>
  <c r="H442" i="4"/>
  <c r="H441" i="4"/>
  <c r="H438" i="4"/>
  <c r="H428" i="4"/>
  <c r="H425" i="4"/>
  <c r="H424" i="4"/>
  <c r="H423" i="4"/>
  <c r="H422" i="4"/>
  <c r="H419" i="4"/>
  <c r="H415" i="34"/>
  <c r="H414" i="34"/>
  <c r="H413" i="34"/>
  <c r="H410" i="34"/>
  <c r="H408" i="34"/>
  <c r="H407" i="34"/>
  <c r="H405" i="34"/>
  <c r="H404" i="34"/>
  <c r="H403" i="34"/>
  <c r="H402" i="34"/>
  <c r="H401" i="34"/>
  <c r="H399" i="34"/>
  <c r="H398" i="34"/>
  <c r="H397" i="34"/>
  <c r="H396" i="34"/>
  <c r="H395" i="34"/>
  <c r="H392" i="34"/>
  <c r="H391" i="34"/>
  <c r="H390" i="34"/>
  <c r="H389" i="34"/>
  <c r="H331" i="34"/>
  <c r="H298" i="34"/>
  <c r="H499" i="1"/>
  <c r="H498" i="1"/>
  <c r="H492" i="1"/>
  <c r="H490" i="1"/>
  <c r="H487" i="1"/>
  <c r="H486" i="1"/>
  <c r="H459" i="1"/>
  <c r="H458" i="1"/>
  <c r="H457" i="1"/>
  <c r="H456" i="1"/>
  <c r="H454" i="1"/>
  <c r="H453" i="1"/>
  <c r="H452" i="1"/>
  <c r="H451" i="1"/>
  <c r="H450" i="1"/>
  <c r="H447" i="1"/>
  <c r="H446" i="1"/>
  <c r="H445" i="1"/>
  <c r="H444" i="1"/>
  <c r="H441" i="1"/>
  <c r="H440" i="1"/>
  <c r="H439" i="1"/>
  <c r="H438" i="1"/>
  <c r="H436" i="1"/>
  <c r="H435" i="1"/>
  <c r="H434" i="1"/>
  <c r="H433" i="1"/>
  <c r="H432" i="1"/>
  <c r="H429" i="1"/>
  <c r="H428" i="1"/>
  <c r="H427" i="1"/>
  <c r="H426" i="1"/>
  <c r="H424" i="1"/>
  <c r="H423" i="1"/>
  <c r="H420" i="1"/>
  <c r="H418" i="1"/>
  <c r="H417" i="1"/>
  <c r="H414" i="1"/>
  <c r="H411" i="1"/>
  <c r="H368" i="1"/>
  <c r="H367" i="1"/>
  <c r="H366" i="1"/>
  <c r="H363" i="1"/>
  <c r="H362" i="1"/>
  <c r="H361" i="1"/>
  <c r="H360" i="1"/>
  <c r="H356" i="1"/>
  <c r="H355" i="1"/>
  <c r="H346" i="1"/>
  <c r="H345" i="1"/>
  <c r="H344" i="1"/>
  <c r="H343" i="1"/>
  <c r="H325" i="1"/>
  <c r="H324" i="1"/>
  <c r="H323" i="1"/>
  <c r="H321" i="1"/>
  <c r="H320" i="1"/>
  <c r="H313" i="1"/>
  <c r="H312" i="1"/>
  <c r="H311" i="1"/>
  <c r="H306" i="1"/>
  <c r="H305" i="1"/>
  <c r="H304" i="1"/>
  <c r="H298" i="1"/>
  <c r="H445" i="2"/>
  <c r="H439" i="2"/>
  <c r="H418" i="2"/>
  <c r="H373" i="2"/>
  <c r="H342" i="2"/>
  <c r="H496" i="3"/>
  <c r="H488" i="3"/>
  <c r="H446" i="3"/>
  <c r="H445" i="3"/>
  <c r="H444" i="3"/>
  <c r="H443" i="3"/>
  <c r="H442" i="3"/>
  <c r="H421" i="3"/>
  <c r="H420" i="3"/>
  <c r="H384" i="3"/>
  <c r="H376" i="3"/>
  <c r="H322" i="3"/>
  <c r="H306" i="3"/>
  <c r="H499" i="4"/>
  <c r="H498" i="4"/>
  <c r="H497" i="4"/>
  <c r="H496" i="4"/>
  <c r="H495" i="4"/>
  <c r="H472" i="4"/>
  <c r="H471" i="4"/>
  <c r="H470" i="4"/>
  <c r="H469" i="4"/>
  <c r="H462" i="4"/>
  <c r="H459" i="4"/>
  <c r="H430" i="4"/>
  <c r="H415" i="4"/>
  <c r="H414" i="4"/>
  <c r="H413" i="4"/>
  <c r="H407" i="4"/>
  <c r="H402" i="4"/>
  <c r="H395" i="4"/>
  <c r="H394" i="4"/>
  <c r="H375" i="4"/>
  <c r="H374" i="4"/>
  <c r="H373" i="4"/>
  <c r="H367" i="4"/>
  <c r="H366" i="4"/>
  <c r="H353" i="4"/>
  <c r="H351" i="4"/>
  <c r="H313" i="4"/>
  <c r="H312" i="4"/>
  <c r="H300" i="4"/>
  <c r="H299" i="4"/>
  <c r="H481" i="5"/>
  <c r="H439" i="5"/>
  <c r="H396" i="5"/>
  <c r="H360" i="5"/>
  <c r="H299" i="5"/>
  <c r="H499" i="6"/>
  <c r="H498" i="6"/>
  <c r="H487" i="6"/>
  <c r="H459" i="6"/>
  <c r="H458" i="6"/>
  <c r="H456" i="6"/>
  <c r="H455" i="6"/>
  <c r="H454" i="6"/>
  <c r="H453" i="6"/>
  <c r="H452" i="6"/>
  <c r="H451" i="6"/>
  <c r="H450" i="6"/>
  <c r="H449" i="6"/>
  <c r="H448" i="6"/>
  <c r="H432" i="6"/>
  <c r="H431" i="6"/>
  <c r="H430" i="6"/>
  <c r="H429" i="6"/>
  <c r="H428" i="6"/>
  <c r="H427" i="6"/>
  <c r="H424" i="6"/>
  <c r="H423" i="6"/>
  <c r="H422" i="6"/>
  <c r="H421" i="6"/>
  <c r="H418" i="6"/>
  <c r="H417" i="6"/>
  <c r="H416" i="6"/>
  <c r="H415" i="6"/>
  <c r="H414" i="6"/>
  <c r="H382" i="6"/>
  <c r="H370" i="6"/>
  <c r="H418" i="4"/>
  <c r="H417" i="4"/>
  <c r="H416" i="4"/>
  <c r="H400" i="4"/>
  <c r="H382" i="4"/>
  <c r="H379" i="4"/>
  <c r="H370" i="4"/>
  <c r="H337" i="4"/>
  <c r="H306" i="4"/>
  <c r="H496" i="5"/>
  <c r="H495" i="5"/>
  <c r="H482" i="5"/>
  <c r="H445" i="5"/>
  <c r="H425" i="5"/>
  <c r="H366" i="5"/>
  <c r="H484" i="6"/>
  <c r="H483" i="6"/>
  <c r="H481" i="6"/>
  <c r="H480" i="6"/>
  <c r="H479" i="6"/>
  <c r="H478" i="6"/>
  <c r="H477" i="6"/>
  <c r="H476" i="6"/>
  <c r="H475" i="6"/>
  <c r="H466" i="6"/>
  <c r="H465" i="6"/>
  <c r="H440" i="6"/>
  <c r="H439" i="6"/>
  <c r="H438" i="6"/>
  <c r="H409" i="6"/>
  <c r="H408" i="6"/>
  <c r="H407" i="6"/>
  <c r="H402" i="6"/>
  <c r="H397" i="6"/>
  <c r="H396" i="6"/>
  <c r="H395" i="6"/>
  <c r="H394" i="6"/>
  <c r="H385" i="6"/>
  <c r="H384" i="6"/>
  <c r="H373" i="6"/>
  <c r="H372" i="6"/>
  <c r="H371" i="6"/>
  <c r="H364" i="6"/>
  <c r="H363" i="6"/>
  <c r="H362" i="6"/>
  <c r="H361" i="6"/>
  <c r="H360" i="6"/>
  <c r="H331" i="6"/>
  <c r="H313" i="6"/>
  <c r="H312" i="6"/>
  <c r="H299" i="6"/>
  <c r="H296" i="6"/>
  <c r="H499" i="7"/>
  <c r="H495" i="7"/>
  <c r="H482" i="7"/>
  <c r="H461" i="7"/>
  <c r="H438" i="7"/>
  <c r="H421" i="7"/>
  <c r="H418" i="7"/>
  <c r="H414" i="7"/>
  <c r="H394" i="7"/>
  <c r="H390" i="7"/>
  <c r="H385" i="7"/>
  <c r="H382" i="7"/>
  <c r="H374" i="7"/>
  <c r="H325" i="7"/>
  <c r="H465" i="8"/>
  <c r="H462" i="8"/>
  <c r="H461" i="8"/>
  <c r="H457" i="8"/>
  <c r="H426" i="8"/>
  <c r="H394" i="8"/>
  <c r="H390" i="8"/>
  <c r="H389" i="8"/>
  <c r="H374" i="8"/>
  <c r="H373" i="8"/>
  <c r="H366" i="8"/>
  <c r="H361" i="8"/>
  <c r="H353" i="8"/>
  <c r="H321" i="8"/>
  <c r="H474" i="9"/>
  <c r="H470" i="9"/>
  <c r="H465" i="9"/>
  <c r="H453" i="9"/>
  <c r="H446" i="9"/>
  <c r="H442" i="9"/>
  <c r="H413" i="9"/>
  <c r="H382" i="9"/>
  <c r="H381" i="9"/>
  <c r="H342" i="9"/>
  <c r="H341" i="9"/>
  <c r="H338" i="9"/>
  <c r="H337" i="9"/>
  <c r="H300" i="9"/>
  <c r="H471" i="10"/>
  <c r="H426" i="10"/>
  <c r="H425" i="10"/>
  <c r="H390" i="10"/>
  <c r="H306" i="10"/>
  <c r="H299" i="10"/>
  <c r="H489" i="11"/>
  <c r="H488" i="11"/>
  <c r="H479" i="11"/>
  <c r="H477" i="11"/>
  <c r="H472" i="11"/>
  <c r="H466" i="11"/>
  <c r="H451" i="11"/>
  <c r="H439" i="11"/>
  <c r="H438" i="11"/>
  <c r="H435" i="11"/>
  <c r="H426" i="11"/>
  <c r="H423" i="11"/>
  <c r="H404" i="11"/>
  <c r="H402" i="11"/>
  <c r="H382" i="11"/>
  <c r="H368" i="11"/>
  <c r="H367" i="11"/>
  <c r="H366" i="11"/>
  <c r="H340" i="11"/>
  <c r="H336" i="11"/>
  <c r="H299" i="11"/>
  <c r="H499" i="12"/>
  <c r="H498" i="12"/>
  <c r="H474" i="12"/>
  <c r="H473" i="12"/>
  <c r="H469" i="12"/>
  <c r="H456" i="12"/>
  <c r="H420" i="12"/>
  <c r="H396" i="12"/>
  <c r="H313" i="12"/>
  <c r="H488" i="13"/>
  <c r="H399" i="13"/>
  <c r="H384" i="13"/>
  <c r="H367" i="13"/>
  <c r="H316" i="13"/>
  <c r="H488" i="14"/>
  <c r="H487" i="14"/>
  <c r="H471" i="14"/>
  <c r="H453" i="14"/>
  <c r="H452" i="14"/>
  <c r="H451" i="14"/>
  <c r="H421" i="14"/>
  <c r="H420" i="14"/>
  <c r="H404" i="14"/>
  <c r="H386" i="14"/>
  <c r="H376" i="14"/>
  <c r="H362" i="14"/>
  <c r="H348" i="14"/>
  <c r="H306" i="14"/>
  <c r="H496" i="15"/>
  <c r="H495" i="15"/>
  <c r="H494" i="15"/>
  <c r="H493" i="15"/>
  <c r="H492" i="15"/>
  <c r="H483" i="15"/>
  <c r="H482" i="15"/>
  <c r="H481" i="15"/>
  <c r="H480" i="15"/>
  <c r="H466" i="15"/>
  <c r="H465" i="15"/>
  <c r="H464" i="15"/>
  <c r="H463" i="15"/>
  <c r="H441" i="15"/>
  <c r="H429" i="15"/>
  <c r="H428" i="15"/>
  <c r="H425" i="15"/>
  <c r="H424" i="15"/>
  <c r="H384" i="15"/>
  <c r="H381" i="15"/>
  <c r="H380" i="15"/>
  <c r="H466" i="16"/>
  <c r="H443" i="16"/>
  <c r="H442" i="16"/>
  <c r="H429" i="16"/>
  <c r="H424" i="16"/>
  <c r="H416" i="16"/>
  <c r="H409" i="16"/>
  <c r="H400" i="16"/>
  <c r="H364" i="15"/>
  <c r="H360" i="15"/>
  <c r="H316" i="15"/>
  <c r="H309" i="15"/>
  <c r="H300" i="15"/>
  <c r="H472" i="16"/>
  <c r="H439" i="16"/>
  <c r="H420" i="16"/>
  <c r="H417" i="16"/>
  <c r="H410" i="16"/>
  <c r="H369" i="16"/>
  <c r="H362" i="16"/>
  <c r="H361" i="16"/>
  <c r="H352" i="16"/>
  <c r="H351" i="16"/>
  <c r="H343" i="16"/>
  <c r="H342" i="16"/>
  <c r="H331" i="16"/>
  <c r="H313" i="16"/>
  <c r="H306" i="16"/>
  <c r="H300" i="16"/>
  <c r="H299" i="16"/>
  <c r="H499" i="17"/>
  <c r="H498" i="17"/>
  <c r="H497" i="17"/>
  <c r="H496" i="17"/>
  <c r="H495" i="17"/>
  <c r="H494" i="17"/>
  <c r="H492" i="17"/>
  <c r="H491" i="17"/>
  <c r="H490" i="17"/>
  <c r="H489" i="17"/>
  <c r="H488" i="17"/>
  <c r="H487" i="17"/>
  <c r="H486" i="17"/>
  <c r="H485" i="17"/>
  <c r="H467" i="17"/>
  <c r="H466" i="17"/>
  <c r="H464" i="17"/>
  <c r="H371" i="17"/>
  <c r="H357" i="17"/>
  <c r="H356" i="17"/>
  <c r="H355" i="17"/>
  <c r="H339" i="17"/>
  <c r="H338" i="17"/>
  <c r="H337" i="17"/>
  <c r="H336" i="17"/>
  <c r="H327" i="17"/>
  <c r="H309" i="17"/>
  <c r="H308" i="17"/>
  <c r="H469" i="18"/>
  <c r="H462" i="18"/>
  <c r="H454" i="18"/>
  <c r="H451" i="18"/>
  <c r="H439" i="18"/>
  <c r="H418" i="18"/>
  <c r="H400" i="18"/>
  <c r="H394" i="18"/>
  <c r="H367" i="18"/>
  <c r="H366" i="18"/>
  <c r="H362" i="18"/>
  <c r="H322" i="18"/>
  <c r="H313" i="18"/>
  <c r="H499" i="19"/>
  <c r="H498" i="19"/>
  <c r="H474" i="19"/>
  <c r="H473" i="19"/>
  <c r="H472" i="19"/>
  <c r="H466" i="19"/>
  <c r="H443" i="19"/>
  <c r="H439" i="19"/>
  <c r="H420" i="19"/>
  <c r="H410" i="19"/>
  <c r="H409" i="19"/>
  <c r="H400" i="19"/>
  <c r="H386" i="19"/>
  <c r="H364" i="19"/>
  <c r="H361" i="19"/>
  <c r="H349" i="19"/>
  <c r="H348" i="19"/>
  <c r="H323" i="19"/>
  <c r="H320" i="19"/>
  <c r="H488" i="20"/>
  <c r="H466" i="20"/>
  <c r="H385" i="20"/>
  <c r="H368" i="16"/>
  <c r="H349" i="16"/>
  <c r="H348" i="16"/>
  <c r="H325" i="16"/>
  <c r="H322" i="16"/>
  <c r="H483" i="17"/>
  <c r="H482" i="17"/>
  <c r="H481" i="17"/>
  <c r="H480" i="17"/>
  <c r="H479" i="17"/>
  <c r="H478" i="17"/>
  <c r="H477" i="17"/>
  <c r="H476" i="17"/>
  <c r="H474" i="17"/>
  <c r="H473" i="17"/>
  <c r="H472" i="17"/>
  <c r="H471" i="17"/>
  <c r="H470" i="17"/>
  <c r="H462" i="17"/>
  <c r="H461" i="17"/>
  <c r="H460" i="17"/>
  <c r="H459" i="17"/>
  <c r="H458" i="17"/>
  <c r="H455" i="17"/>
  <c r="H454" i="17"/>
  <c r="H453" i="17"/>
  <c r="H452" i="17"/>
  <c r="H449" i="17"/>
  <c r="H448" i="17"/>
  <c r="H447" i="17"/>
  <c r="H446" i="17"/>
  <c r="H444" i="17"/>
  <c r="H443" i="17"/>
  <c r="H442" i="17"/>
  <c r="H441" i="17"/>
  <c r="H440" i="17"/>
  <c r="H437" i="17"/>
  <c r="H436" i="17"/>
  <c r="H435" i="17"/>
  <c r="H434" i="17"/>
  <c r="H431" i="17"/>
  <c r="H430" i="17"/>
  <c r="H429" i="17"/>
  <c r="H428" i="17"/>
  <c r="H426" i="17"/>
  <c r="H425" i="17"/>
  <c r="H424" i="17"/>
  <c r="H423" i="17"/>
  <c r="H422" i="17"/>
  <c r="H421" i="17"/>
  <c r="H420" i="17"/>
  <c r="H419" i="17"/>
  <c r="H417" i="17"/>
  <c r="H416" i="17"/>
  <c r="H415" i="17"/>
  <c r="H414" i="17"/>
  <c r="H413" i="17"/>
  <c r="H390" i="17"/>
  <c r="H389" i="17"/>
  <c r="H388" i="17"/>
  <c r="H387" i="17"/>
  <c r="H385" i="17"/>
  <c r="H384" i="17"/>
  <c r="H383" i="17"/>
  <c r="H382" i="17"/>
  <c r="H381" i="17"/>
  <c r="H379" i="17"/>
  <c r="H345" i="17"/>
  <c r="H344" i="17"/>
  <c r="H343" i="17"/>
  <c r="H330" i="17"/>
  <c r="H329" i="17"/>
  <c r="H453" i="18"/>
  <c r="H425" i="18"/>
  <c r="H424" i="18"/>
  <c r="H423" i="18"/>
  <c r="H397" i="18"/>
  <c r="H396" i="18"/>
  <c r="H376" i="18"/>
  <c r="H490" i="19"/>
  <c r="H489" i="19"/>
  <c r="H486" i="19"/>
  <c r="H477" i="19"/>
  <c r="H470" i="19"/>
  <c r="H448" i="19"/>
  <c r="H425" i="19"/>
  <c r="H424" i="19"/>
  <c r="H423" i="19"/>
  <c r="H417" i="19"/>
  <c r="H416" i="19"/>
  <c r="H415" i="19"/>
  <c r="H414" i="19"/>
  <c r="H402" i="19"/>
  <c r="H396" i="19"/>
  <c r="H395" i="19"/>
  <c r="H394" i="19"/>
  <c r="H375" i="19"/>
  <c r="H366" i="19"/>
  <c r="H342" i="19"/>
  <c r="H306" i="19"/>
  <c r="H381" i="20"/>
  <c r="H373" i="20"/>
  <c r="H372" i="20"/>
  <c r="H351" i="20"/>
  <c r="H350" i="20"/>
  <c r="H349" i="20"/>
  <c r="H348" i="20"/>
  <c r="H498" i="21"/>
  <c r="H465" i="21"/>
  <c r="H457" i="21"/>
  <c r="H456" i="21"/>
  <c r="H451" i="21"/>
  <c r="H450" i="21"/>
  <c r="H449" i="21"/>
  <c r="H440" i="21"/>
  <c r="H439" i="21"/>
  <c r="H423" i="21"/>
  <c r="H416" i="21"/>
  <c r="H411" i="21"/>
  <c r="H399" i="21"/>
  <c r="H397" i="21"/>
  <c r="H396" i="21"/>
  <c r="H395" i="21"/>
  <c r="H394" i="21"/>
  <c r="H390" i="21"/>
  <c r="H382" i="21"/>
  <c r="H342" i="21"/>
  <c r="H341" i="21"/>
  <c r="H321" i="21"/>
  <c r="H313" i="21"/>
  <c r="H312" i="21"/>
  <c r="H300" i="21"/>
  <c r="H496" i="22"/>
  <c r="H479" i="22"/>
  <c r="H475" i="22"/>
  <c r="H299" i="32"/>
  <c r="H348" i="25"/>
  <c r="H300" i="25"/>
  <c r="H299" i="25"/>
  <c r="H499" i="26"/>
  <c r="H336" i="26"/>
  <c r="H352" i="28"/>
  <c r="H499" i="29"/>
  <c r="H477" i="29"/>
  <c r="H445" i="29"/>
  <c r="H427" i="29"/>
  <c r="H368" i="29"/>
  <c r="H352" i="29"/>
  <c r="H499" i="30"/>
  <c r="H399" i="30"/>
  <c r="H398" i="30"/>
  <c r="H389" i="30"/>
  <c r="H368" i="30"/>
  <c r="H362" i="30"/>
  <c r="H360" i="30"/>
  <c r="H348" i="30"/>
  <c r="H312" i="30"/>
  <c r="H303" i="30"/>
  <c r="H300" i="30"/>
  <c r="H299" i="30"/>
  <c r="H459" i="32"/>
  <c r="H452" i="32"/>
  <c r="H451" i="32"/>
  <c r="H431" i="32"/>
  <c r="H428" i="32"/>
  <c r="H427" i="32"/>
  <c r="H424" i="32"/>
  <c r="H423" i="32"/>
  <c r="H411" i="32"/>
  <c r="H407" i="32"/>
  <c r="H396" i="32"/>
  <c r="H395" i="32"/>
  <c r="H375" i="32"/>
  <c r="H364" i="32"/>
  <c r="H351" i="32"/>
  <c r="H323" i="32"/>
  <c r="H320" i="32"/>
  <c r="H319" i="32"/>
  <c r="H308" i="32"/>
  <c r="H472" i="22"/>
  <c r="H466" i="22"/>
  <c r="H465" i="22"/>
  <c r="H459" i="22"/>
  <c r="H458" i="22"/>
  <c r="H449" i="22"/>
  <c r="H447" i="22"/>
  <c r="H438" i="22"/>
  <c r="H424" i="22"/>
  <c r="H418" i="22"/>
  <c r="H417" i="22"/>
  <c r="H410" i="22"/>
  <c r="H409" i="22"/>
  <c r="H395" i="22"/>
  <c r="H386" i="22"/>
  <c r="H371" i="22"/>
  <c r="H313" i="22"/>
  <c r="H312" i="22"/>
  <c r="H299" i="22"/>
  <c r="H496" i="23"/>
  <c r="H481" i="23"/>
  <c r="H462" i="23"/>
  <c r="H438" i="23"/>
  <c r="H434" i="23"/>
  <c r="H431" i="23"/>
  <c r="H429" i="23"/>
  <c r="H420" i="23"/>
  <c r="H416" i="23"/>
  <c r="H407" i="23"/>
  <c r="H400" i="23"/>
  <c r="H397" i="23"/>
  <c r="H395" i="23"/>
  <c r="H394" i="23"/>
  <c r="H386" i="23"/>
  <c r="H368" i="23"/>
  <c r="H478" i="24"/>
  <c r="H477" i="24"/>
  <c r="H474" i="24"/>
  <c r="H473" i="24"/>
  <c r="H472" i="24"/>
  <c r="H471" i="24"/>
  <c r="H446" i="24"/>
  <c r="H445" i="24"/>
  <c r="H444" i="24"/>
  <c r="H439" i="24"/>
  <c r="H438" i="24"/>
  <c r="H418" i="24"/>
  <c r="H415" i="24"/>
  <c r="H414" i="24"/>
  <c r="H413" i="24"/>
  <c r="H436" i="25"/>
  <c r="H400" i="25"/>
  <c r="H359" i="25"/>
  <c r="H324" i="25"/>
  <c r="H499" i="27"/>
  <c r="H367" i="27"/>
  <c r="H427" i="28"/>
  <c r="H481" i="29"/>
  <c r="H440" i="29"/>
  <c r="H425" i="29"/>
  <c r="H421" i="29"/>
  <c r="H413" i="29"/>
  <c r="H396" i="29"/>
  <c r="H395" i="29"/>
  <c r="H394" i="29"/>
  <c r="H384" i="29"/>
  <c r="H376" i="29"/>
  <c r="H371" i="29"/>
  <c r="H355" i="29"/>
  <c r="H495" i="30"/>
  <c r="H488" i="30"/>
  <c r="H487" i="30"/>
  <c r="H477" i="30"/>
  <c r="H462" i="30"/>
  <c r="H461" i="30"/>
  <c r="H460" i="30"/>
  <c r="H391" i="30"/>
  <c r="H356" i="30"/>
  <c r="H492" i="32"/>
  <c r="H432" i="32"/>
  <c r="H368" i="32"/>
  <c r="H347" i="32"/>
  <c r="H316" i="32"/>
  <c r="H312" i="32"/>
  <c r="H304" i="32"/>
  <c r="H288" i="10"/>
  <c r="H287" i="10"/>
  <c r="H279" i="10"/>
  <c r="H241" i="10"/>
  <c r="H234" i="10"/>
  <c r="H224" i="10"/>
  <c r="H215" i="10"/>
  <c r="H198" i="10"/>
  <c r="H180" i="10"/>
  <c r="H179" i="10"/>
  <c r="H281" i="11"/>
  <c r="H279" i="11"/>
  <c r="H278" i="11"/>
  <c r="H275" i="11"/>
  <c r="H269" i="11"/>
  <c r="H241" i="11"/>
  <c r="H225" i="11"/>
  <c r="H194" i="11"/>
  <c r="H241" i="12"/>
  <c r="H181" i="12"/>
  <c r="H274" i="13"/>
  <c r="H269" i="13"/>
  <c r="H221" i="13"/>
  <c r="H283" i="14"/>
  <c r="H282" i="14"/>
  <c r="H263" i="14"/>
  <c r="H225" i="14"/>
  <c r="H218" i="14"/>
  <c r="H217" i="14"/>
  <c r="H258" i="15"/>
  <c r="H230" i="15"/>
  <c r="H214" i="15"/>
  <c r="H213" i="15"/>
  <c r="H194" i="15"/>
  <c r="H193" i="15"/>
  <c r="H189" i="15"/>
  <c r="H185" i="15"/>
  <c r="H182" i="15"/>
  <c r="H181" i="15"/>
  <c r="H178" i="15"/>
  <c r="H162" i="15"/>
  <c r="H258" i="16"/>
  <c r="H241" i="16"/>
  <c r="H234" i="16"/>
  <c r="H233" i="16"/>
  <c r="H162" i="16"/>
  <c r="H161" i="16"/>
  <c r="H255" i="17"/>
  <c r="H252" i="17"/>
  <c r="H251" i="17"/>
  <c r="H250" i="17"/>
  <c r="H249" i="17"/>
  <c r="H247" i="17"/>
  <c r="H246" i="17"/>
  <c r="H245" i="17"/>
  <c r="H244" i="17"/>
  <c r="H228" i="17"/>
  <c r="H227" i="17"/>
  <c r="H220" i="17"/>
  <c r="H219" i="17"/>
  <c r="H216" i="17"/>
  <c r="H215" i="17"/>
  <c r="H212" i="17"/>
  <c r="H211" i="17"/>
  <c r="H204" i="17"/>
  <c r="H203" i="17"/>
  <c r="H200" i="17"/>
  <c r="H199" i="17"/>
  <c r="H180" i="17"/>
  <c r="H164" i="17"/>
  <c r="H163" i="17"/>
  <c r="H160" i="17"/>
  <c r="H159" i="17"/>
  <c r="H154" i="19"/>
  <c r="H283" i="20"/>
  <c r="H282" i="20"/>
  <c r="H281" i="20"/>
  <c r="H191" i="20"/>
  <c r="H151" i="9"/>
  <c r="H151" i="4"/>
  <c r="H265" i="34"/>
  <c r="H201" i="34"/>
  <c r="H197" i="34"/>
  <c r="H182" i="34"/>
  <c r="H179" i="34"/>
  <c r="H164" i="34"/>
  <c r="H162" i="34"/>
  <c r="H161" i="34"/>
  <c r="H288" i="1"/>
  <c r="H287" i="1"/>
  <c r="H237" i="1"/>
  <c r="H236" i="1"/>
  <c r="H215" i="1"/>
  <c r="H214" i="1"/>
  <c r="H213" i="1"/>
  <c r="H212" i="1"/>
  <c r="H211" i="1"/>
  <c r="H208" i="1"/>
  <c r="H207" i="1"/>
  <c r="H206" i="1"/>
  <c r="H180" i="1"/>
  <c r="H280" i="3"/>
  <c r="H279" i="3"/>
  <c r="H278" i="3"/>
  <c r="H276" i="3"/>
  <c r="H275" i="3"/>
  <c r="H271" i="3"/>
  <c r="H255" i="3"/>
  <c r="H220" i="3"/>
  <c r="H201" i="3"/>
  <c r="H180" i="3"/>
  <c r="H171" i="3"/>
  <c r="H272" i="4"/>
  <c r="H269" i="4"/>
  <c r="H252" i="4"/>
  <c r="H246" i="4"/>
  <c r="H243" i="4"/>
  <c r="H242" i="4"/>
  <c r="H241" i="4"/>
  <c r="H173" i="4"/>
  <c r="H277" i="5"/>
  <c r="H274" i="5"/>
  <c r="H194" i="5"/>
  <c r="H254" i="6"/>
  <c r="H253" i="6"/>
  <c r="H250" i="6"/>
  <c r="H246" i="6"/>
  <c r="H245" i="6"/>
  <c r="H242" i="6"/>
  <c r="H209" i="6"/>
  <c r="H288" i="18"/>
  <c r="H279" i="18"/>
  <c r="H184" i="19"/>
  <c r="H138" i="34"/>
  <c r="H135" i="34"/>
  <c r="H133" i="34"/>
  <c r="H132" i="34"/>
  <c r="H125" i="34"/>
  <c r="H110" i="34"/>
  <c r="H109" i="34"/>
  <c r="H106" i="34"/>
  <c r="H85" i="34"/>
  <c r="H84" i="34"/>
  <c r="H131" i="1"/>
  <c r="H130" i="1"/>
  <c r="H127" i="1"/>
  <c r="H118" i="1"/>
  <c r="H93" i="1"/>
  <c r="H145" i="3"/>
  <c r="H106" i="3"/>
  <c r="H95" i="3"/>
  <c r="H77" i="3"/>
  <c r="H110" i="8"/>
  <c r="H103" i="15"/>
  <c r="H93" i="15"/>
  <c r="H91" i="15"/>
  <c r="H100" i="16"/>
  <c r="H75" i="16"/>
  <c r="H72" i="17"/>
  <c r="H109" i="18"/>
  <c r="H132" i="19"/>
  <c r="H85" i="19"/>
  <c r="H122" i="22"/>
  <c r="H138" i="26"/>
  <c r="H89" i="30"/>
  <c r="H145" i="34"/>
  <c r="H143" i="34"/>
  <c r="H117" i="34"/>
  <c r="H116" i="34"/>
  <c r="H115" i="34"/>
  <c r="H112" i="34"/>
  <c r="H97" i="34"/>
  <c r="H133" i="2"/>
  <c r="H91" i="24"/>
  <c r="H90" i="24"/>
  <c r="H89" i="24"/>
  <c r="H133" i="25"/>
  <c r="H75" i="32"/>
  <c r="H119" i="4"/>
  <c r="H115" i="5"/>
  <c r="H92" i="11"/>
  <c r="H118" i="12"/>
  <c r="H127" i="13"/>
  <c r="H102" i="13"/>
  <c r="H77" i="13"/>
  <c r="H128" i="14"/>
  <c r="H81" i="14"/>
  <c r="H142" i="18"/>
  <c r="H97" i="18"/>
  <c r="H107" i="22"/>
  <c r="H100" i="22"/>
  <c r="H81" i="22"/>
  <c r="H74" i="23"/>
  <c r="H88" i="26"/>
  <c r="H142" i="27"/>
  <c r="H112" i="30"/>
  <c r="H93" i="31"/>
  <c r="H40" i="31"/>
  <c r="H55" i="32"/>
  <c r="H54" i="32"/>
  <c r="H46" i="32"/>
  <c r="H44" i="32"/>
  <c r="H43" i="32"/>
  <c r="H42" i="32"/>
  <c r="H41" i="32"/>
  <c r="H40" i="32"/>
  <c r="H39" i="32"/>
  <c r="H37" i="32"/>
  <c r="H36" i="32"/>
  <c r="H34" i="32"/>
  <c r="H62" i="3"/>
  <c r="H47" i="3"/>
  <c r="H46" i="3"/>
  <c r="H47" i="4"/>
  <c r="H46" i="4"/>
  <c r="H42" i="4"/>
  <c r="H41" i="4"/>
  <c r="H40" i="4"/>
  <c r="H49" i="6"/>
  <c r="H48" i="6"/>
  <c r="H44" i="7"/>
  <c r="H47" i="8"/>
  <c r="H46" i="8"/>
  <c r="H40" i="9"/>
  <c r="H39" i="9"/>
  <c r="H62" i="11"/>
  <c r="H57" i="11"/>
  <c r="H61" i="34"/>
  <c r="H57" i="34"/>
  <c r="H56" i="34"/>
  <c r="H55" i="34"/>
  <c r="H54" i="34"/>
  <c r="H53" i="34"/>
  <c r="H52" i="34"/>
  <c r="H51" i="34"/>
  <c r="H61" i="1"/>
  <c r="H59" i="1"/>
  <c r="H49" i="1"/>
  <c r="H47" i="1"/>
  <c r="H46" i="1"/>
  <c r="H43" i="1"/>
  <c r="H41" i="1"/>
  <c r="H40" i="1"/>
  <c r="H39" i="1"/>
  <c r="H38" i="1"/>
  <c r="H37" i="1"/>
  <c r="H34" i="1"/>
  <c r="H33" i="1"/>
  <c r="H44" i="2"/>
  <c r="H38" i="3"/>
  <c r="H35" i="3"/>
  <c r="H57" i="4"/>
  <c r="H56" i="4"/>
  <c r="H55" i="4"/>
  <c r="H54" i="4"/>
  <c r="H36" i="4"/>
  <c r="H35" i="4"/>
  <c r="H36" i="5"/>
  <c r="H45" i="6"/>
  <c r="H33" i="6"/>
  <c r="H57" i="7"/>
  <c r="H63" i="8"/>
  <c r="H35" i="8"/>
  <c r="H52" i="9"/>
  <c r="H51" i="9"/>
  <c r="H54" i="11"/>
  <c r="H46" i="11"/>
  <c r="H44" i="11"/>
  <c r="H55" i="12"/>
  <c r="H54" i="12"/>
  <c r="H38" i="12"/>
  <c r="H57" i="13"/>
  <c r="H47" i="14"/>
  <c r="H46" i="16"/>
  <c r="H50" i="17"/>
  <c r="H59" i="18"/>
  <c r="H57" i="18"/>
  <c r="H55" i="18"/>
  <c r="H41" i="19"/>
  <c r="H39" i="19"/>
  <c r="H38" i="26"/>
  <c r="H55" i="29"/>
  <c r="H54" i="29"/>
  <c r="H53" i="29"/>
  <c r="H63" i="32"/>
  <c r="H62" i="32"/>
  <c r="H505" i="17"/>
  <c r="H506" i="29"/>
  <c r="H530" i="15"/>
  <c r="H530" i="14"/>
  <c r="H530" i="12"/>
  <c r="H530" i="9"/>
  <c r="H530" i="8"/>
  <c r="E506" i="28"/>
  <c r="H506" i="28" s="1"/>
  <c r="H522" i="22"/>
  <c r="H511" i="22"/>
  <c r="H505" i="9"/>
  <c r="H506" i="7"/>
  <c r="H510" i="1"/>
  <c r="H508" i="3"/>
  <c r="H510" i="16"/>
  <c r="H526" i="17"/>
  <c r="H524" i="22"/>
  <c r="H520" i="30"/>
  <c r="H505" i="5"/>
  <c r="H530" i="31"/>
  <c r="H530" i="22"/>
  <c r="E505" i="12"/>
  <c r="E505" i="26"/>
  <c r="H520" i="34"/>
  <c r="H514" i="34"/>
  <c r="H513" i="34"/>
  <c r="H518" i="1"/>
  <c r="H524" i="3"/>
  <c r="H515" i="3"/>
  <c r="H515" i="15"/>
  <c r="H512" i="15"/>
  <c r="H511" i="15"/>
  <c r="H516" i="18"/>
  <c r="H528" i="19"/>
  <c r="H516" i="19"/>
  <c r="H529" i="22"/>
  <c r="H514" i="24"/>
  <c r="H510" i="24"/>
  <c r="H295" i="31"/>
  <c r="H295" i="27"/>
  <c r="H295" i="26"/>
  <c r="E318" i="9"/>
  <c r="H318" i="9" s="1"/>
  <c r="H294" i="11"/>
  <c r="E294" i="27"/>
  <c r="H294" i="27" s="1"/>
  <c r="H499" i="34"/>
  <c r="H498" i="34"/>
  <c r="H495" i="34"/>
  <c r="H484" i="34"/>
  <c r="H466" i="34"/>
  <c r="H441" i="34"/>
  <c r="H375" i="34"/>
  <c r="H373" i="34"/>
  <c r="H366" i="34"/>
  <c r="H350" i="34"/>
  <c r="H342" i="34"/>
  <c r="H341" i="34"/>
  <c r="H316" i="34"/>
  <c r="H313" i="34"/>
  <c r="H312" i="34"/>
  <c r="H306" i="34"/>
  <c r="H304" i="34"/>
  <c r="H303" i="34"/>
  <c r="H302" i="34"/>
  <c r="H481" i="1"/>
  <c r="H480" i="1"/>
  <c r="H477" i="1"/>
  <c r="H474" i="1"/>
  <c r="H471" i="1"/>
  <c r="H468" i="1"/>
  <c r="H462" i="1"/>
  <c r="H409" i="1"/>
  <c r="H408" i="1"/>
  <c r="H405" i="1"/>
  <c r="H403" i="1"/>
  <c r="H402" i="1"/>
  <c r="H400" i="1"/>
  <c r="H399" i="1"/>
  <c r="H398" i="1"/>
  <c r="H397" i="1"/>
  <c r="H396" i="1"/>
  <c r="H395" i="1"/>
  <c r="H394" i="1"/>
  <c r="H393" i="1"/>
  <c r="H370" i="1"/>
  <c r="H353" i="1"/>
  <c r="H352" i="1"/>
  <c r="H351" i="1"/>
  <c r="H350" i="1"/>
  <c r="H332" i="1"/>
  <c r="H329" i="1"/>
  <c r="H486" i="2"/>
  <c r="H481" i="2"/>
  <c r="H472" i="2"/>
  <c r="H471" i="2"/>
  <c r="H470" i="2"/>
  <c r="H415" i="2"/>
  <c r="H404" i="2"/>
  <c r="H397" i="2"/>
  <c r="H395" i="2"/>
  <c r="H355" i="2"/>
  <c r="H499" i="3"/>
  <c r="H498" i="3"/>
  <c r="H494" i="3"/>
  <c r="H479" i="3"/>
  <c r="H475" i="3"/>
  <c r="H461" i="3"/>
  <c r="H453" i="3"/>
  <c r="H449" i="3"/>
  <c r="H448" i="3"/>
  <c r="H424" i="3"/>
  <c r="H417" i="3"/>
  <c r="H416" i="3"/>
  <c r="H413" i="3"/>
  <c r="H409" i="3"/>
  <c r="H397" i="3"/>
  <c r="H329" i="3"/>
  <c r="H493" i="4"/>
  <c r="H492" i="4"/>
  <c r="H488" i="4"/>
  <c r="H483" i="4"/>
  <c r="H477" i="4"/>
  <c r="H476" i="4"/>
  <c r="H475" i="4"/>
  <c r="H466" i="4"/>
  <c r="H465" i="4"/>
  <c r="H464" i="4"/>
  <c r="H457" i="4"/>
  <c r="H456" i="4"/>
  <c r="H454" i="4"/>
  <c r="H453" i="4"/>
  <c r="H452" i="4"/>
  <c r="H451" i="4"/>
  <c r="H450" i="4"/>
  <c r="H410" i="4"/>
  <c r="H409" i="4"/>
  <c r="H404" i="4"/>
  <c r="H390" i="4"/>
  <c r="H389" i="4"/>
  <c r="H388" i="4"/>
  <c r="H385" i="4"/>
  <c r="H384" i="4"/>
  <c r="H294" i="9"/>
  <c r="H295" i="17"/>
  <c r="H295" i="10"/>
  <c r="H295" i="8"/>
  <c r="H389" i="3"/>
  <c r="H352" i="3"/>
  <c r="H342" i="3"/>
  <c r="H458" i="4"/>
  <c r="H355" i="4"/>
  <c r="H350" i="4"/>
  <c r="H343" i="4"/>
  <c r="H404" i="5"/>
  <c r="H497" i="6"/>
  <c r="H486" i="6"/>
  <c r="H487" i="34"/>
  <c r="H486" i="34"/>
  <c r="H481" i="34"/>
  <c r="H472" i="34"/>
  <c r="H469" i="34"/>
  <c r="H468" i="34"/>
  <c r="H462" i="34"/>
  <c r="H461" i="34"/>
  <c r="H459" i="34"/>
  <c r="H458" i="34"/>
  <c r="H457" i="34"/>
  <c r="H456" i="34"/>
  <c r="H455" i="34"/>
  <c r="H452" i="34"/>
  <c r="H451" i="34"/>
  <c r="H450" i="34"/>
  <c r="H449" i="34"/>
  <c r="H447" i="34"/>
  <c r="H446" i="34"/>
  <c r="H440" i="34"/>
  <c r="H437" i="34"/>
  <c r="H434" i="34"/>
  <c r="H430" i="34"/>
  <c r="H384" i="34"/>
  <c r="H381" i="34"/>
  <c r="H361" i="34"/>
  <c r="H349" i="34"/>
  <c r="H346" i="34"/>
  <c r="H334" i="34"/>
  <c r="H329" i="34"/>
  <c r="H325" i="34"/>
  <c r="H322" i="34"/>
  <c r="H309" i="34"/>
  <c r="H392" i="1"/>
  <c r="H391" i="1"/>
  <c r="H390" i="1"/>
  <c r="H387" i="1"/>
  <c r="H385" i="1"/>
  <c r="H384" i="1"/>
  <c r="H382" i="1"/>
  <c r="H381" i="1"/>
  <c r="H380" i="1"/>
  <c r="H379" i="1"/>
  <c r="H378" i="1"/>
  <c r="H377" i="1"/>
  <c r="H376" i="1"/>
  <c r="H375" i="1"/>
  <c r="H374" i="1"/>
  <c r="H373" i="1"/>
  <c r="H336" i="1"/>
  <c r="H327" i="1"/>
  <c r="H317" i="1"/>
  <c r="H316" i="1"/>
  <c r="H302" i="1"/>
  <c r="H452" i="2"/>
  <c r="H451" i="2"/>
  <c r="H366" i="2"/>
  <c r="H349" i="2"/>
  <c r="H348" i="2"/>
  <c r="H313" i="2"/>
  <c r="H486" i="3"/>
  <c r="H474" i="3"/>
  <c r="H473" i="3"/>
  <c r="H471" i="3"/>
  <c r="H470" i="3"/>
  <c r="H380" i="4"/>
  <c r="H362" i="4"/>
  <c r="H361" i="4"/>
  <c r="H360" i="4"/>
  <c r="H342" i="4"/>
  <c r="H341" i="4"/>
  <c r="H331" i="4"/>
  <c r="H324" i="4"/>
  <c r="H323" i="4"/>
  <c r="H322" i="4"/>
  <c r="H321" i="4"/>
  <c r="H489" i="5"/>
  <c r="H472" i="5"/>
  <c r="H451" i="5"/>
  <c r="H306" i="5"/>
  <c r="H494" i="6"/>
  <c r="H493" i="6"/>
  <c r="H492" i="6"/>
  <c r="H491" i="6"/>
  <c r="H485" i="6"/>
  <c r="H473" i="6"/>
  <c r="H472" i="6"/>
  <c r="H471" i="6"/>
  <c r="H470" i="6"/>
  <c r="H469" i="6"/>
  <c r="H463" i="6"/>
  <c r="H462" i="6"/>
  <c r="H461" i="6"/>
  <c r="H446" i="6"/>
  <c r="H445" i="6"/>
  <c r="H444" i="6"/>
  <c r="H443" i="6"/>
  <c r="H436" i="6"/>
  <c r="H435" i="6"/>
  <c r="H434" i="6"/>
  <c r="H405" i="6"/>
  <c r="H400" i="6"/>
  <c r="H398" i="6"/>
  <c r="H392" i="6"/>
  <c r="H391" i="6"/>
  <c r="H390" i="6"/>
  <c r="H389" i="6"/>
  <c r="H388" i="6"/>
  <c r="H387" i="6"/>
  <c r="H380" i="6"/>
  <c r="H374" i="6"/>
  <c r="H356" i="6"/>
  <c r="H355" i="6"/>
  <c r="H329" i="6"/>
  <c r="H325" i="6"/>
  <c r="H316" i="6"/>
  <c r="H426" i="7"/>
  <c r="H425" i="7"/>
  <c r="H313" i="7"/>
  <c r="H494" i="8"/>
  <c r="H446" i="8"/>
  <c r="H445" i="8"/>
  <c r="H414" i="8"/>
  <c r="H413" i="8"/>
  <c r="H410" i="8"/>
  <c r="H405" i="8"/>
  <c r="H402" i="8"/>
  <c r="H386" i="8"/>
  <c r="H342" i="8"/>
  <c r="H494" i="9"/>
  <c r="H489" i="9"/>
  <c r="H461" i="9"/>
  <c r="H457" i="9"/>
  <c r="H421" i="9"/>
  <c r="H402" i="9"/>
  <c r="H386" i="9"/>
  <c r="H377" i="9"/>
  <c r="H373" i="9"/>
  <c r="H362" i="9"/>
  <c r="H353" i="9"/>
  <c r="H322" i="9"/>
  <c r="H321" i="9"/>
  <c r="H312" i="9"/>
  <c r="H487" i="10"/>
  <c r="H481" i="10"/>
  <c r="H453" i="10"/>
  <c r="H446" i="10"/>
  <c r="H440" i="10"/>
  <c r="H366" i="10"/>
  <c r="H475" i="11"/>
  <c r="H447" i="6"/>
  <c r="H381" i="6"/>
  <c r="H454" i="11"/>
  <c r="H445" i="11"/>
  <c r="H418" i="11"/>
  <c r="H416" i="11"/>
  <c r="H415" i="11"/>
  <c r="H489" i="12"/>
  <c r="H488" i="12"/>
  <c r="H462" i="12"/>
  <c r="H461" i="12"/>
  <c r="H416" i="12"/>
  <c r="H348" i="12"/>
  <c r="H331" i="12"/>
  <c r="H470" i="13"/>
  <c r="H456" i="13"/>
  <c r="H452" i="13"/>
  <c r="H451" i="13"/>
  <c r="H440" i="13"/>
  <c r="H427" i="13"/>
  <c r="H404" i="13"/>
  <c r="H395" i="13"/>
  <c r="H389" i="13"/>
  <c r="H382" i="13"/>
  <c r="H336" i="13"/>
  <c r="H313" i="13"/>
  <c r="H368" i="6"/>
  <c r="H367" i="6"/>
  <c r="H366" i="6"/>
  <c r="H352" i="6"/>
  <c r="H351" i="6"/>
  <c r="H350" i="6"/>
  <c r="H349" i="6"/>
  <c r="H348" i="6"/>
  <c r="H343" i="6"/>
  <c r="H338" i="6"/>
  <c r="H336" i="6"/>
  <c r="H322" i="6"/>
  <c r="H321" i="6"/>
  <c r="H320" i="6"/>
  <c r="H319" i="6"/>
  <c r="H309" i="6"/>
  <c r="H308" i="6"/>
  <c r="H306" i="6"/>
  <c r="H305" i="6"/>
  <c r="H304" i="6"/>
  <c r="H303" i="6"/>
  <c r="H302" i="6"/>
  <c r="H498" i="7"/>
  <c r="H488" i="7"/>
  <c r="H481" i="7"/>
  <c r="H480" i="7"/>
  <c r="H476" i="7"/>
  <c r="H474" i="7"/>
  <c r="H473" i="7"/>
  <c r="H472" i="7"/>
  <c r="H470" i="7"/>
  <c r="H349" i="7"/>
  <c r="H306" i="7"/>
  <c r="H498" i="8"/>
  <c r="H489" i="8"/>
  <c r="H482" i="8"/>
  <c r="H481" i="8"/>
  <c r="H453" i="8"/>
  <c r="H421" i="8"/>
  <c r="H397" i="8"/>
  <c r="H349" i="8"/>
  <c r="H325" i="8"/>
  <c r="H306" i="8"/>
  <c r="H498" i="9"/>
  <c r="H486" i="9"/>
  <c r="H429" i="9"/>
  <c r="H409" i="9"/>
  <c r="H398" i="9"/>
  <c r="H365" i="9"/>
  <c r="H349" i="9"/>
  <c r="H423" i="10"/>
  <c r="H414" i="10"/>
  <c r="H367" i="10"/>
  <c r="H316" i="10"/>
  <c r="H498" i="11"/>
  <c r="H497" i="11"/>
  <c r="H496" i="11"/>
  <c r="H495" i="11"/>
  <c r="H494" i="11"/>
  <c r="H470" i="11"/>
  <c r="H459" i="11"/>
  <c r="H458" i="11"/>
  <c r="H457" i="11"/>
  <c r="H421" i="11"/>
  <c r="H410" i="11"/>
  <c r="H409" i="11"/>
  <c r="H396" i="11"/>
  <c r="H374" i="11"/>
  <c r="H360" i="11"/>
  <c r="H342" i="11"/>
  <c r="H325" i="11"/>
  <c r="H322" i="11"/>
  <c r="H296" i="11"/>
  <c r="H495" i="12"/>
  <c r="H494" i="12"/>
  <c r="H482" i="12"/>
  <c r="H481" i="12"/>
  <c r="H472" i="12"/>
  <c r="H452" i="12"/>
  <c r="H451" i="12"/>
  <c r="H444" i="12"/>
  <c r="H443" i="12"/>
  <c r="H439" i="12"/>
  <c r="H400" i="12"/>
  <c r="H355" i="12"/>
  <c r="H481" i="13"/>
  <c r="H476" i="13"/>
  <c r="H472" i="13"/>
  <c r="H459" i="13"/>
  <c r="H454" i="13"/>
  <c r="H432" i="13"/>
  <c r="H431" i="13"/>
  <c r="H423" i="13"/>
  <c r="H419" i="13"/>
  <c r="H342" i="13"/>
  <c r="H476" i="14"/>
  <c r="H461" i="14"/>
  <c r="H444" i="14"/>
  <c r="H443" i="14"/>
  <c r="H440" i="14"/>
  <c r="H430" i="14"/>
  <c r="H396" i="14"/>
  <c r="H371" i="14"/>
  <c r="H360" i="14"/>
  <c r="H300" i="14"/>
  <c r="H299" i="14"/>
  <c r="H499" i="15"/>
  <c r="H498" i="15"/>
  <c r="H478" i="15"/>
  <c r="H462" i="15"/>
  <c r="H461" i="15"/>
  <c r="H440" i="15"/>
  <c r="H432" i="15"/>
  <c r="H421" i="15"/>
  <c r="H420" i="15"/>
  <c r="H413" i="15"/>
  <c r="H409" i="15"/>
  <c r="H408" i="15"/>
  <c r="H392" i="15"/>
  <c r="H349" i="15"/>
  <c r="H348" i="15"/>
  <c r="H305" i="15"/>
  <c r="H413" i="16"/>
  <c r="H356" i="16"/>
  <c r="H324" i="16"/>
  <c r="H333" i="17"/>
  <c r="H486" i="18"/>
  <c r="H480" i="18"/>
  <c r="H405" i="18"/>
  <c r="H349" i="18"/>
  <c r="H325" i="18"/>
  <c r="H488" i="19"/>
  <c r="H469" i="19"/>
  <c r="H452" i="19"/>
  <c r="H447" i="19"/>
  <c r="H328" i="20"/>
  <c r="H490" i="21"/>
  <c r="H447" i="21"/>
  <c r="H405" i="21"/>
  <c r="H391" i="22"/>
  <c r="H312" i="13"/>
  <c r="H299" i="13"/>
  <c r="H496" i="14"/>
  <c r="H495" i="14"/>
  <c r="H426" i="14"/>
  <c r="H331" i="14"/>
  <c r="H322" i="14"/>
  <c r="H313" i="14"/>
  <c r="H490" i="15"/>
  <c r="H489" i="15"/>
  <c r="H488" i="15"/>
  <c r="H477" i="15"/>
  <c r="H476" i="15"/>
  <c r="H475" i="15"/>
  <c r="H474" i="15"/>
  <c r="H472" i="15"/>
  <c r="H471" i="15"/>
  <c r="H470" i="15"/>
  <c r="H469" i="15"/>
  <c r="H468" i="15"/>
  <c r="H459" i="15"/>
  <c r="H458" i="15"/>
  <c r="H457" i="15"/>
  <c r="H456" i="15"/>
  <c r="H455" i="15"/>
  <c r="H454" i="15"/>
  <c r="H453" i="15"/>
  <c r="H452" i="15"/>
  <c r="H450" i="15"/>
  <c r="H449" i="15"/>
  <c r="H448" i="15"/>
  <c r="H445" i="15"/>
  <c r="H444" i="15"/>
  <c r="H405" i="15"/>
  <c r="H404" i="15"/>
  <c r="H401" i="15"/>
  <c r="H397" i="15"/>
  <c r="H396" i="15"/>
  <c r="H389" i="15"/>
  <c r="H388" i="15"/>
  <c r="H377" i="15"/>
  <c r="H376" i="15"/>
  <c r="H373" i="15"/>
  <c r="H341" i="15"/>
  <c r="H337" i="15"/>
  <c r="H336" i="15"/>
  <c r="H321" i="15"/>
  <c r="H296" i="15"/>
  <c r="H493" i="16"/>
  <c r="H477" i="16"/>
  <c r="H454" i="16"/>
  <c r="H451" i="16"/>
  <c r="H450" i="16"/>
  <c r="H436" i="16"/>
  <c r="H435" i="16"/>
  <c r="H421" i="16"/>
  <c r="H384" i="16"/>
  <c r="H316" i="16"/>
  <c r="H309" i="16"/>
  <c r="H411" i="17"/>
  <c r="H410" i="17"/>
  <c r="H409" i="17"/>
  <c r="H408" i="17"/>
  <c r="H407" i="17"/>
  <c r="H406" i="17"/>
  <c r="H405" i="17"/>
  <c r="H404" i="17"/>
  <c r="H403" i="17"/>
  <c r="H402" i="17"/>
  <c r="H401" i="17"/>
  <c r="H400" i="17"/>
  <c r="H399" i="17"/>
  <c r="H397" i="17"/>
  <c r="H396" i="17"/>
  <c r="H377" i="17"/>
  <c r="H376" i="17"/>
  <c r="H375" i="17"/>
  <c r="H374" i="17"/>
  <c r="H373" i="17"/>
  <c r="H369" i="17"/>
  <c r="H368" i="17"/>
  <c r="H367" i="17"/>
  <c r="H366" i="17"/>
  <c r="H365" i="17"/>
  <c r="H364" i="17"/>
  <c r="H363" i="17"/>
  <c r="H362" i="17"/>
  <c r="H361" i="17"/>
  <c r="H358" i="17"/>
  <c r="H353" i="17"/>
  <c r="H351" i="17"/>
  <c r="H350" i="17"/>
  <c r="H349" i="17"/>
  <c r="H348" i="17"/>
  <c r="H347" i="17"/>
  <c r="H324" i="17"/>
  <c r="H323" i="17"/>
  <c r="H322" i="17"/>
  <c r="H321" i="17"/>
  <c r="H319" i="17"/>
  <c r="H318" i="17"/>
  <c r="H317" i="17"/>
  <c r="H316" i="17"/>
  <c r="H315" i="17"/>
  <c r="H313" i="17"/>
  <c r="H312" i="17"/>
  <c r="H305" i="17"/>
  <c r="H304" i="17"/>
  <c r="H303" i="17"/>
  <c r="H302" i="17"/>
  <c r="H301" i="17"/>
  <c r="H298" i="17"/>
  <c r="H297" i="17"/>
  <c r="H296" i="17"/>
  <c r="H488" i="18"/>
  <c r="H476" i="18"/>
  <c r="H475" i="18"/>
  <c r="H474" i="18"/>
  <c r="H472" i="18"/>
  <c r="H404" i="18"/>
  <c r="H360" i="18"/>
  <c r="H355" i="18"/>
  <c r="H348" i="18"/>
  <c r="H495" i="19"/>
  <c r="H494" i="19"/>
  <c r="H462" i="19"/>
  <c r="H461" i="19"/>
  <c r="H455" i="19"/>
  <c r="H451" i="19"/>
  <c r="H446" i="19"/>
  <c r="H445" i="19"/>
  <c r="H435" i="19"/>
  <c r="H431" i="19"/>
  <c r="H430" i="19"/>
  <c r="H340" i="19"/>
  <c r="H338" i="19"/>
  <c r="H324" i="19"/>
  <c r="H300" i="19"/>
  <c r="H299" i="19"/>
  <c r="H477" i="20"/>
  <c r="H476" i="20"/>
  <c r="H475" i="20"/>
  <c r="H454" i="20"/>
  <c r="H445" i="20"/>
  <c r="H444" i="20"/>
  <c r="H443" i="20"/>
  <c r="H388" i="20"/>
  <c r="H340" i="20"/>
  <c r="H495" i="21"/>
  <c r="H494" i="21"/>
  <c r="H489" i="21"/>
  <c r="H488" i="21"/>
  <c r="H482" i="21"/>
  <c r="H481" i="21"/>
  <c r="H475" i="21"/>
  <c r="H474" i="21"/>
  <c r="H426" i="21"/>
  <c r="H425" i="21"/>
  <c r="H421" i="21"/>
  <c r="H420" i="21"/>
  <c r="H404" i="21"/>
  <c r="H402" i="21"/>
  <c r="H388" i="21"/>
  <c r="H366" i="21"/>
  <c r="H355" i="21"/>
  <c r="H489" i="22"/>
  <c r="H488" i="22"/>
  <c r="H476" i="22"/>
  <c r="H436" i="22"/>
  <c r="H476" i="29"/>
  <c r="H474" i="29"/>
  <c r="H451" i="25"/>
  <c r="H367" i="25"/>
  <c r="H459" i="30"/>
  <c r="H456" i="30"/>
  <c r="H454" i="30"/>
  <c r="H453" i="30"/>
  <c r="H452" i="30"/>
  <c r="H451" i="30"/>
  <c r="H448" i="30"/>
  <c r="H446" i="30"/>
  <c r="H443" i="30"/>
  <c r="H435" i="30"/>
  <c r="H430" i="30"/>
  <c r="H429" i="30"/>
  <c r="H428" i="30"/>
  <c r="H427" i="30"/>
  <c r="H424" i="30"/>
  <c r="H423" i="30"/>
  <c r="H422" i="30"/>
  <c r="H416" i="30"/>
  <c r="H415" i="30"/>
  <c r="H396" i="30"/>
  <c r="H380" i="30"/>
  <c r="H352" i="30"/>
  <c r="H351" i="30"/>
  <c r="H340" i="30"/>
  <c r="H325" i="30"/>
  <c r="H324" i="30"/>
  <c r="H323" i="30"/>
  <c r="H322" i="30"/>
  <c r="H316" i="30"/>
  <c r="H310" i="30"/>
  <c r="H297" i="30"/>
  <c r="H451" i="31"/>
  <c r="H348" i="31"/>
  <c r="H499" i="32"/>
  <c r="H496" i="32"/>
  <c r="H495" i="32"/>
  <c r="H480" i="32"/>
  <c r="H479" i="32"/>
  <c r="H476" i="32"/>
  <c r="H475" i="32"/>
  <c r="H404" i="32"/>
  <c r="H403" i="32"/>
  <c r="H400" i="32"/>
  <c r="H399" i="32"/>
  <c r="H388" i="32"/>
  <c r="H387" i="32"/>
  <c r="H384" i="32"/>
  <c r="H383" i="32"/>
  <c r="H367" i="32"/>
  <c r="H360" i="32"/>
  <c r="H331" i="32"/>
  <c r="H492" i="24"/>
  <c r="H414" i="22"/>
  <c r="H413" i="22"/>
  <c r="H407" i="22"/>
  <c r="H398" i="22"/>
  <c r="H397" i="22"/>
  <c r="H396" i="22"/>
  <c r="H390" i="22"/>
  <c r="H382" i="22"/>
  <c r="H376" i="22"/>
  <c r="H366" i="22"/>
  <c r="H349" i="22"/>
  <c r="H494" i="23"/>
  <c r="H489" i="23"/>
  <c r="H477" i="23"/>
  <c r="H476" i="23"/>
  <c r="H470" i="23"/>
  <c r="H469" i="23"/>
  <c r="H468" i="23"/>
  <c r="H466" i="23"/>
  <c r="H459" i="23"/>
  <c r="H457" i="23"/>
  <c r="H456" i="23"/>
  <c r="H455" i="23"/>
  <c r="H454" i="23"/>
  <c r="H453" i="23"/>
  <c r="H450" i="23"/>
  <c r="H449" i="23"/>
  <c r="H444" i="23"/>
  <c r="H443" i="23"/>
  <c r="H442" i="23"/>
  <c r="H441" i="23"/>
  <c r="H427" i="23"/>
  <c r="H426" i="23"/>
  <c r="H405" i="23"/>
  <c r="H379" i="23"/>
  <c r="H362" i="23"/>
  <c r="H342" i="23"/>
  <c r="H487" i="25"/>
  <c r="H471" i="25"/>
  <c r="H424" i="25"/>
  <c r="H423" i="25"/>
  <c r="H396" i="25"/>
  <c r="H384" i="25"/>
  <c r="H352" i="25"/>
  <c r="H351" i="25"/>
  <c r="H471" i="26"/>
  <c r="H440" i="26"/>
  <c r="H355" i="26"/>
  <c r="H348" i="26"/>
  <c r="H435" i="27"/>
  <c r="H404" i="27"/>
  <c r="H384" i="27"/>
  <c r="H376" i="27"/>
  <c r="H454" i="29"/>
  <c r="H453" i="29"/>
  <c r="H419" i="29"/>
  <c r="H364" i="29"/>
  <c r="H348" i="29"/>
  <c r="H484" i="30"/>
  <c r="H475" i="30"/>
  <c r="H472" i="30"/>
  <c r="H471" i="30"/>
  <c r="H420" i="30"/>
  <c r="H419" i="30"/>
  <c r="H418" i="30"/>
  <c r="H413" i="30"/>
  <c r="H404" i="30"/>
  <c r="H403" i="30"/>
  <c r="H385" i="30"/>
  <c r="H384" i="30"/>
  <c r="H382" i="30"/>
  <c r="H371" i="30"/>
  <c r="H364" i="30"/>
  <c r="H336" i="30"/>
  <c r="H443" i="31"/>
  <c r="H396" i="31"/>
  <c r="H366" i="31"/>
  <c r="H488" i="32"/>
  <c r="H447" i="32"/>
  <c r="H444" i="32"/>
  <c r="H420" i="32"/>
  <c r="H419" i="32"/>
  <c r="H416" i="32"/>
  <c r="H415" i="32"/>
  <c r="H343" i="32"/>
  <c r="F151" i="4"/>
  <c r="G151" i="22"/>
  <c r="H162" i="1"/>
  <c r="H161" i="1"/>
  <c r="H160" i="1"/>
  <c r="H159" i="1"/>
  <c r="H158" i="1"/>
  <c r="H271" i="2"/>
  <c r="H225" i="2"/>
  <c r="H224" i="2"/>
  <c r="H171" i="2"/>
  <c r="H152" i="1"/>
  <c r="H225" i="33"/>
  <c r="H285" i="34"/>
  <c r="H284" i="34"/>
  <c r="H280" i="34"/>
  <c r="H279" i="34"/>
  <c r="H277" i="34"/>
  <c r="H273" i="34"/>
  <c r="H272" i="34"/>
  <c r="H269" i="34"/>
  <c r="H268" i="34"/>
  <c r="H267" i="34"/>
  <c r="H261" i="34"/>
  <c r="H260" i="34"/>
  <c r="H252" i="34"/>
  <c r="H249" i="34"/>
  <c r="H240" i="34"/>
  <c r="H239" i="34"/>
  <c r="H237" i="34"/>
  <c r="H210" i="34"/>
  <c r="H240" i="1"/>
  <c r="H234" i="1"/>
  <c r="H226" i="1"/>
  <c r="H224" i="1"/>
  <c r="H223" i="1"/>
  <c r="H222" i="1"/>
  <c r="H221" i="1"/>
  <c r="H220" i="1"/>
  <c r="H219" i="1"/>
  <c r="H218" i="1"/>
  <c r="H217" i="1"/>
  <c r="H201" i="1"/>
  <c r="H195" i="1"/>
  <c r="H193" i="1"/>
  <c r="H192" i="1"/>
  <c r="H191" i="1"/>
  <c r="H190" i="1"/>
  <c r="H189" i="1"/>
  <c r="H188" i="1"/>
  <c r="H187" i="1"/>
  <c r="H186" i="1"/>
  <c r="H184" i="1"/>
  <c r="H183" i="1"/>
  <c r="H182" i="1"/>
  <c r="H181" i="1"/>
  <c r="H172" i="1"/>
  <c r="H171" i="1"/>
  <c r="H169" i="1"/>
  <c r="H168" i="1"/>
  <c r="H167" i="1"/>
  <c r="H166" i="1"/>
  <c r="H165" i="1"/>
  <c r="H284" i="2"/>
  <c r="H286" i="3"/>
  <c r="H285" i="3"/>
  <c r="H272" i="3"/>
  <c r="H266" i="3"/>
  <c r="H265" i="3"/>
  <c r="H264" i="3"/>
  <c r="H260" i="3"/>
  <c r="H227" i="3"/>
  <c r="H218" i="3"/>
  <c r="H217" i="3"/>
  <c r="H204" i="3"/>
  <c r="H198" i="3"/>
  <c r="H197" i="3"/>
  <c r="H191" i="3"/>
  <c r="H185" i="3"/>
  <c r="H172" i="3"/>
  <c r="H160" i="3"/>
  <c r="H287" i="4"/>
  <c r="H285" i="4"/>
  <c r="H284" i="4"/>
  <c r="H282" i="4"/>
  <c r="H281" i="4"/>
  <c r="H280" i="4"/>
  <c r="H279" i="4"/>
  <c r="H278" i="4"/>
  <c r="H277" i="4"/>
  <c r="H276" i="4"/>
  <c r="H275" i="4"/>
  <c r="H274" i="4"/>
  <c r="H273" i="4"/>
  <c r="H258" i="4"/>
  <c r="H257" i="4"/>
  <c r="H226" i="4"/>
  <c r="H225" i="4"/>
  <c r="H221" i="4"/>
  <c r="H198" i="4"/>
  <c r="H197" i="4"/>
  <c r="H190" i="4"/>
  <c r="H189" i="4"/>
  <c r="H177" i="4"/>
  <c r="H166" i="4"/>
  <c r="H162" i="4"/>
  <c r="H161" i="4"/>
  <c r="H221" i="5"/>
  <c r="H217" i="5"/>
  <c r="H285" i="6"/>
  <c r="H278" i="6"/>
  <c r="H277" i="6"/>
  <c r="H274" i="6"/>
  <c r="H266" i="6"/>
  <c r="H265" i="6"/>
  <c r="H262" i="6"/>
  <c r="H261" i="6"/>
  <c r="H237" i="6"/>
  <c r="H234" i="6"/>
  <c r="H233" i="6"/>
  <c r="H225" i="6"/>
  <c r="H218" i="6"/>
  <c r="H217" i="6"/>
  <c r="H214" i="6"/>
  <c r="H213" i="6"/>
  <c r="H206" i="6"/>
  <c r="H205" i="6"/>
  <c r="H202" i="6"/>
  <c r="H201" i="6"/>
  <c r="H190" i="6"/>
  <c r="H189" i="6"/>
  <c r="H178" i="6"/>
  <c r="H170" i="6"/>
  <c r="H169" i="6"/>
  <c r="H166" i="6"/>
  <c r="H154" i="6"/>
  <c r="H153" i="6"/>
  <c r="H278" i="7"/>
  <c r="H277" i="7"/>
  <c r="H265" i="7"/>
  <c r="H277" i="8"/>
  <c r="H269" i="8"/>
  <c r="H261" i="8"/>
  <c r="H258" i="8"/>
  <c r="H198" i="8"/>
  <c r="H197" i="8"/>
  <c r="H181" i="8"/>
  <c r="H153" i="8"/>
  <c r="H288" i="9"/>
  <c r="H287" i="9"/>
  <c r="H286" i="9"/>
  <c r="H285" i="9"/>
  <c r="H282" i="9"/>
  <c r="H281" i="9"/>
  <c r="H280" i="9"/>
  <c r="H279" i="9"/>
  <c r="H278" i="9"/>
  <c r="H277" i="9"/>
  <c r="H276" i="9"/>
  <c r="H275" i="9"/>
  <c r="H270" i="9"/>
  <c r="H269" i="9"/>
  <c r="H234" i="9"/>
  <c r="H210" i="9"/>
  <c r="H209" i="9"/>
  <c r="H167" i="9"/>
  <c r="H158" i="9"/>
  <c r="H272" i="10"/>
  <c r="H271" i="10"/>
  <c r="H270" i="10"/>
  <c r="H269" i="10"/>
  <c r="H217" i="10"/>
  <c r="H288" i="11"/>
  <c r="H265" i="11"/>
  <c r="H221" i="11"/>
  <c r="H185" i="11"/>
  <c r="H262" i="8"/>
  <c r="H266" i="9"/>
  <c r="H216" i="9"/>
  <c r="H197" i="10"/>
  <c r="H222" i="12"/>
  <c r="H230" i="13"/>
  <c r="H218" i="13"/>
  <c r="H215" i="13"/>
  <c r="H193" i="13"/>
  <c r="H242" i="14"/>
  <c r="H221" i="14"/>
  <c r="H278" i="12"/>
  <c r="H277" i="12"/>
  <c r="H225" i="12"/>
  <c r="H221" i="12"/>
  <c r="H210" i="12"/>
  <c r="H198" i="12"/>
  <c r="H261" i="13"/>
  <c r="H217" i="13"/>
  <c r="H241" i="14"/>
  <c r="H197" i="14"/>
  <c r="H190" i="14"/>
  <c r="H250" i="15"/>
  <c r="H246" i="15"/>
  <c r="H245" i="15"/>
  <c r="H242" i="15"/>
  <c r="H237" i="15"/>
  <c r="H221" i="15"/>
  <c r="H218" i="15"/>
  <c r="H217" i="15"/>
  <c r="H210" i="15"/>
  <c r="H209" i="15"/>
  <c r="H205" i="15"/>
  <c r="H202" i="15"/>
  <c r="H197" i="15"/>
  <c r="H166" i="15"/>
  <c r="H270" i="16"/>
  <c r="H269" i="16"/>
  <c r="H265" i="16"/>
  <c r="H261" i="16"/>
  <c r="H218" i="16"/>
  <c r="H217" i="16"/>
  <c r="H202" i="16"/>
  <c r="H198" i="16"/>
  <c r="H234" i="20"/>
  <c r="H194" i="20"/>
  <c r="H282" i="21"/>
  <c r="H274" i="21"/>
  <c r="H246" i="21"/>
  <c r="H219" i="21"/>
  <c r="H218" i="21"/>
  <c r="H217" i="21"/>
  <c r="H207" i="21"/>
  <c r="H199" i="21"/>
  <c r="H197" i="21"/>
  <c r="H181" i="21"/>
  <c r="H155" i="21"/>
  <c r="H275" i="22"/>
  <c r="H246" i="22"/>
  <c r="H221" i="22"/>
  <c r="H246" i="24"/>
  <c r="H227" i="24"/>
  <c r="H217" i="24"/>
  <c r="H213" i="24"/>
  <c r="H204" i="24"/>
  <c r="H234" i="25"/>
  <c r="H224" i="25"/>
  <c r="H223" i="25"/>
  <c r="H215" i="25"/>
  <c r="H207" i="25"/>
  <c r="H201" i="25"/>
  <c r="H258" i="27"/>
  <c r="H225" i="27"/>
  <c r="H224" i="27"/>
  <c r="H215" i="27"/>
  <c r="H198" i="27"/>
  <c r="H197" i="27"/>
  <c r="H184" i="27"/>
  <c r="H180" i="27"/>
  <c r="H242" i="30"/>
  <c r="H218" i="30"/>
  <c r="H202" i="30"/>
  <c r="H199" i="30"/>
  <c r="H167" i="30"/>
  <c r="H272" i="32"/>
  <c r="H269" i="32"/>
  <c r="H268" i="32"/>
  <c r="H241" i="32"/>
  <c r="H225" i="32"/>
  <c r="H224" i="32"/>
  <c r="H217" i="32"/>
  <c r="H205" i="32"/>
  <c r="H201" i="32"/>
  <c r="H200" i="32"/>
  <c r="H184" i="32"/>
  <c r="H180" i="32"/>
  <c r="H190" i="25"/>
  <c r="H89" i="5"/>
  <c r="H101" i="5"/>
  <c r="H118" i="5"/>
  <c r="H130" i="5"/>
  <c r="H93" i="29"/>
  <c r="H102" i="29"/>
  <c r="H99" i="29"/>
  <c r="H75" i="29"/>
  <c r="H104" i="29"/>
  <c r="H84" i="25"/>
  <c r="H110" i="25"/>
  <c r="H94" i="25"/>
  <c r="H115" i="25"/>
  <c r="H81" i="25"/>
  <c r="H116" i="21"/>
  <c r="H110" i="21"/>
  <c r="H84" i="21"/>
  <c r="H119" i="16"/>
  <c r="H99" i="16"/>
  <c r="H98" i="11"/>
  <c r="H88" i="11"/>
  <c r="H130" i="11"/>
  <c r="H115" i="11"/>
  <c r="H132" i="7"/>
  <c r="H82" i="7"/>
  <c r="H130" i="26"/>
  <c r="H74" i="26"/>
  <c r="H123" i="22"/>
  <c r="H76" i="22"/>
  <c r="H73" i="22"/>
  <c r="H139" i="18"/>
  <c r="H118" i="17"/>
  <c r="H76" i="12"/>
  <c r="H137" i="31"/>
  <c r="H87" i="31"/>
  <c r="H78" i="31"/>
  <c r="H103" i="19"/>
  <c r="H125" i="9"/>
  <c r="H103" i="9"/>
  <c r="H109" i="9"/>
  <c r="H115" i="9"/>
  <c r="H84" i="9"/>
  <c r="H74" i="5"/>
  <c r="H112" i="6"/>
  <c r="H124" i="10"/>
  <c r="H99" i="14"/>
  <c r="E126" i="6"/>
  <c r="H126" i="6" s="1"/>
  <c r="E84" i="6"/>
  <c r="H84" i="6" s="1"/>
  <c r="E98" i="6"/>
  <c r="H98" i="6" s="1"/>
  <c r="E115" i="6"/>
  <c r="H115" i="6" s="1"/>
  <c r="E70" i="6"/>
  <c r="H70" i="6" s="1"/>
  <c r="E88" i="6"/>
  <c r="H88" i="6" s="1"/>
  <c r="E118" i="6"/>
  <c r="H118" i="6" s="1"/>
  <c r="E131" i="6"/>
  <c r="H131" i="6" s="1"/>
  <c r="E80" i="7"/>
  <c r="H80" i="7" s="1"/>
  <c r="E88" i="7"/>
  <c r="H88" i="7" s="1"/>
  <c r="E100" i="7"/>
  <c r="H100" i="7" s="1"/>
  <c r="E112" i="7"/>
  <c r="H112" i="7" s="1"/>
  <c r="E98" i="7"/>
  <c r="H98" i="7" s="1"/>
  <c r="E85" i="7"/>
  <c r="H85" i="7" s="1"/>
  <c r="E121" i="7"/>
  <c r="H121" i="7" s="1"/>
  <c r="E145" i="7"/>
  <c r="H145" i="7" s="1"/>
  <c r="E103" i="7"/>
  <c r="H103" i="7" s="1"/>
  <c r="E118" i="7"/>
  <c r="H118" i="7" s="1"/>
  <c r="E130" i="7"/>
  <c r="H130" i="7" s="1"/>
  <c r="E142" i="7"/>
  <c r="H142" i="7" s="1"/>
  <c r="E119" i="7"/>
  <c r="H119" i="7" s="1"/>
  <c r="E127" i="7"/>
  <c r="H127" i="7" s="1"/>
  <c r="E75" i="7"/>
  <c r="H75" i="7" s="1"/>
  <c r="E93" i="7"/>
  <c r="H93" i="7" s="1"/>
  <c r="E124" i="7"/>
  <c r="H124" i="7" s="1"/>
  <c r="E140" i="7"/>
  <c r="H140" i="7" s="1"/>
  <c r="E92" i="7"/>
  <c r="H92" i="7" s="1"/>
  <c r="E104" i="7"/>
  <c r="H104" i="7" s="1"/>
  <c r="E74" i="7"/>
  <c r="H74" i="7" s="1"/>
  <c r="E86" i="7"/>
  <c r="H86" i="7" s="1"/>
  <c r="E117" i="7"/>
  <c r="H117" i="7" s="1"/>
  <c r="E125" i="7"/>
  <c r="H125" i="7" s="1"/>
  <c r="E137" i="7"/>
  <c r="H137" i="7" s="1"/>
  <c r="E77" i="7"/>
  <c r="H77" i="7" s="1"/>
  <c r="E122" i="7"/>
  <c r="H122" i="7" s="1"/>
  <c r="E134" i="7"/>
  <c r="H134" i="7" s="1"/>
  <c r="E107" i="7"/>
  <c r="H107" i="7" s="1"/>
  <c r="E131" i="7"/>
  <c r="H131" i="7" s="1"/>
  <c r="E87" i="7"/>
  <c r="H87" i="7" s="1"/>
  <c r="E99" i="7"/>
  <c r="H99" i="7" s="1"/>
  <c r="E116" i="7"/>
  <c r="H116" i="7" s="1"/>
  <c r="E128" i="7"/>
  <c r="H128" i="7" s="1"/>
  <c r="E143" i="19"/>
  <c r="E70" i="19"/>
  <c r="H70" i="19" s="1"/>
  <c r="E72" i="19"/>
  <c r="H72" i="19" s="1"/>
  <c r="E80" i="19"/>
  <c r="H80" i="19" s="1"/>
  <c r="E88" i="19"/>
  <c r="H88" i="19" s="1"/>
  <c r="E104" i="19"/>
  <c r="H104" i="19" s="1"/>
  <c r="E120" i="19"/>
  <c r="H120" i="19" s="1"/>
  <c r="E83" i="19"/>
  <c r="H83" i="19" s="1"/>
  <c r="E115" i="19"/>
  <c r="H115" i="19" s="1"/>
  <c r="E87" i="19"/>
  <c r="H87" i="19" s="1"/>
  <c r="E119" i="19"/>
  <c r="H119" i="19" s="1"/>
  <c r="E94" i="19"/>
  <c r="H94" i="19" s="1"/>
  <c r="E144" i="19"/>
  <c r="H144" i="19" s="1"/>
  <c r="E92" i="19"/>
  <c r="H92" i="19" s="1"/>
  <c r="E93" i="19"/>
  <c r="H93" i="19" s="1"/>
  <c r="E73" i="19"/>
  <c r="H73" i="19" s="1"/>
  <c r="E82" i="19"/>
  <c r="H82" i="19" s="1"/>
  <c r="E112" i="19"/>
  <c r="H112" i="19" s="1"/>
  <c r="E121" i="19"/>
  <c r="H121" i="19" s="1"/>
  <c r="E99" i="19"/>
  <c r="H99" i="19" s="1"/>
  <c r="E123" i="19"/>
  <c r="H123" i="19" s="1"/>
  <c r="E127" i="19"/>
  <c r="H127" i="19" s="1"/>
  <c r="E125" i="19"/>
  <c r="H125" i="19" s="1"/>
  <c r="E118" i="19"/>
  <c r="H118" i="19" s="1"/>
  <c r="E77" i="19"/>
  <c r="H77" i="19" s="1"/>
  <c r="E134" i="19"/>
  <c r="H134" i="19" s="1"/>
  <c r="E102" i="19"/>
  <c r="H102" i="19" s="1"/>
  <c r="H121" i="5"/>
  <c r="H104" i="32"/>
  <c r="H118" i="32"/>
  <c r="H86" i="5"/>
  <c r="H98" i="5"/>
  <c r="H134" i="5"/>
  <c r="H85" i="29"/>
  <c r="H95" i="29"/>
  <c r="H132" i="29"/>
  <c r="H123" i="29"/>
  <c r="H111" i="29"/>
  <c r="H106" i="29"/>
  <c r="H82" i="29"/>
  <c r="H72" i="29"/>
  <c r="H101" i="25"/>
  <c r="H145" i="25"/>
  <c r="H129" i="25"/>
  <c r="H98" i="25"/>
  <c r="H75" i="25"/>
  <c r="H142" i="21"/>
  <c r="H127" i="21"/>
  <c r="H112" i="21"/>
  <c r="H80" i="21"/>
  <c r="H73" i="21"/>
  <c r="H111" i="16"/>
  <c r="H86" i="16"/>
  <c r="H82" i="11"/>
  <c r="H74" i="11"/>
  <c r="H108" i="11"/>
  <c r="H85" i="11"/>
  <c r="H139" i="7"/>
  <c r="H141" i="7"/>
  <c r="H116" i="30"/>
  <c r="H96" i="26"/>
  <c r="H124" i="26"/>
  <c r="H91" i="26"/>
  <c r="H144" i="22"/>
  <c r="H134" i="22"/>
  <c r="H130" i="22"/>
  <c r="H110" i="18"/>
  <c r="H84" i="18"/>
  <c r="H77" i="18"/>
  <c r="H130" i="12"/>
  <c r="H139" i="12"/>
  <c r="H134" i="12"/>
  <c r="H111" i="12"/>
  <c r="H95" i="12"/>
  <c r="H128" i="31"/>
  <c r="H72" i="31"/>
  <c r="H102" i="31"/>
  <c r="H83" i="27"/>
  <c r="H93" i="23"/>
  <c r="H86" i="19"/>
  <c r="H131" i="19"/>
  <c r="H90" i="13"/>
  <c r="H124" i="13"/>
  <c r="H110" i="13"/>
  <c r="H92" i="13"/>
  <c r="H84" i="13"/>
  <c r="H80" i="5"/>
  <c r="H76" i="5"/>
  <c r="H119" i="24"/>
  <c r="H126" i="28"/>
  <c r="H132" i="28"/>
  <c r="H138" i="28"/>
  <c r="H135" i="28"/>
  <c r="H111" i="11"/>
  <c r="H83" i="5"/>
  <c r="H127" i="5"/>
  <c r="H88" i="30"/>
  <c r="H118" i="30"/>
  <c r="H94" i="26"/>
  <c r="H98" i="26"/>
  <c r="H103" i="26"/>
  <c r="H107" i="18"/>
  <c r="H87" i="18"/>
  <c r="H117" i="18"/>
  <c r="H112" i="17"/>
  <c r="H131" i="17"/>
  <c r="H115" i="12"/>
  <c r="H98" i="12"/>
  <c r="H104" i="12"/>
  <c r="H145" i="12"/>
  <c r="H121" i="12"/>
  <c r="H105" i="8"/>
  <c r="H107" i="8"/>
  <c r="H121" i="8"/>
  <c r="H74" i="8"/>
  <c r="H140" i="5"/>
  <c r="H78" i="4"/>
  <c r="H131" i="31"/>
  <c r="H99" i="31"/>
  <c r="H105" i="31"/>
  <c r="H143" i="31"/>
  <c r="H125" i="31"/>
  <c r="H108" i="31"/>
  <c r="H84" i="31"/>
  <c r="H73" i="27"/>
  <c r="H134" i="27"/>
  <c r="H119" i="27"/>
  <c r="H109" i="27"/>
  <c r="H86" i="27"/>
  <c r="H80" i="23"/>
  <c r="H134" i="23"/>
  <c r="H125" i="23"/>
  <c r="H97" i="19"/>
  <c r="H121" i="13"/>
  <c r="H112" i="13"/>
  <c r="H95" i="13"/>
  <c r="H132" i="13"/>
  <c r="H118" i="13"/>
  <c r="H119" i="9"/>
  <c r="H98" i="9"/>
  <c r="H82" i="9"/>
  <c r="H72" i="9"/>
  <c r="H83" i="24"/>
  <c r="H103" i="24"/>
  <c r="H102" i="15"/>
  <c r="H123" i="15"/>
  <c r="H74" i="6"/>
  <c r="H99" i="6"/>
  <c r="H94" i="6"/>
  <c r="H85" i="6"/>
  <c r="H123" i="28"/>
  <c r="H112" i="28"/>
  <c r="H80" i="28"/>
  <c r="H77" i="28"/>
  <c r="H74" i="28"/>
  <c r="H129" i="28"/>
  <c r="H120" i="28"/>
  <c r="H134" i="2"/>
  <c r="E108" i="2"/>
  <c r="G70" i="2"/>
  <c r="H70" i="2" s="1"/>
  <c r="E74" i="2"/>
  <c r="H74" i="2" s="1"/>
  <c r="E76" i="2"/>
  <c r="H76" i="2" s="1"/>
  <c r="E80" i="2"/>
  <c r="H80" i="2" s="1"/>
  <c r="E85" i="2"/>
  <c r="E88" i="2"/>
  <c r="E93" i="2"/>
  <c r="H93" i="2" s="1"/>
  <c r="E95" i="2"/>
  <c r="E97" i="2"/>
  <c r="H97" i="2" s="1"/>
  <c r="E100" i="2"/>
  <c r="H100" i="2" s="1"/>
  <c r="E106" i="2"/>
  <c r="H106" i="2" s="1"/>
  <c r="E109" i="2"/>
  <c r="H109" i="2" s="1"/>
  <c r="E112" i="2"/>
  <c r="H112" i="2" s="1"/>
  <c r="E119" i="2"/>
  <c r="H119" i="2" s="1"/>
  <c r="E122" i="2"/>
  <c r="H122" i="2" s="1"/>
  <c r="E124" i="2"/>
  <c r="H124" i="2" s="1"/>
  <c r="E126" i="2"/>
  <c r="H126" i="2" s="1"/>
  <c r="E129" i="2"/>
  <c r="H129" i="2" s="1"/>
  <c r="E135" i="2"/>
  <c r="H135" i="2" s="1"/>
  <c r="E137" i="2"/>
  <c r="H137" i="2" s="1"/>
  <c r="E140" i="2"/>
  <c r="H140" i="2" s="1"/>
  <c r="E142" i="2"/>
  <c r="H142" i="2" s="1"/>
  <c r="E145" i="2"/>
  <c r="H145" i="2" s="1"/>
  <c r="E91" i="2"/>
  <c r="E72" i="2"/>
  <c r="H72" i="2" s="1"/>
  <c r="E75" i="2"/>
  <c r="H75" i="2" s="1"/>
  <c r="E77" i="2"/>
  <c r="H77" i="2" s="1"/>
  <c r="E81" i="2"/>
  <c r="H81" i="2" s="1"/>
  <c r="E83" i="2"/>
  <c r="H83" i="2" s="1"/>
  <c r="E86" i="2"/>
  <c r="H86" i="2" s="1"/>
  <c r="E89" i="2"/>
  <c r="H89" i="2" s="1"/>
  <c r="E96" i="2"/>
  <c r="H96" i="2" s="1"/>
  <c r="E98" i="2"/>
  <c r="H98" i="2" s="1"/>
  <c r="E101" i="2"/>
  <c r="H101" i="2" s="1"/>
  <c r="E103" i="2"/>
  <c r="H103" i="2" s="1"/>
  <c r="E110" i="2"/>
  <c r="H110" i="2" s="1"/>
  <c r="E113" i="2"/>
  <c r="H113" i="2" s="1"/>
  <c r="E115" i="2"/>
  <c r="H115" i="2" s="1"/>
  <c r="E117" i="2"/>
  <c r="H117" i="2" s="1"/>
  <c r="E120" i="2"/>
  <c r="H120" i="2" s="1"/>
  <c r="E125" i="2"/>
  <c r="H125" i="2" s="1"/>
  <c r="E127" i="2"/>
  <c r="H127" i="2" s="1"/>
  <c r="E130" i="2"/>
  <c r="H130" i="2" s="1"/>
  <c r="E132" i="2"/>
  <c r="H132" i="2" s="1"/>
  <c r="E138" i="2"/>
  <c r="H138" i="2" s="1"/>
  <c r="E141" i="2"/>
  <c r="H141" i="2" s="1"/>
  <c r="E143" i="2"/>
  <c r="H143" i="2" s="1"/>
  <c r="E71" i="2"/>
  <c r="H71" i="2" s="1"/>
  <c r="E78" i="18"/>
  <c r="H78" i="18" s="1"/>
  <c r="E90" i="2"/>
  <c r="H115" i="3"/>
  <c r="H101" i="11"/>
  <c r="H127" i="11"/>
  <c r="H82" i="34"/>
  <c r="H120" i="30"/>
  <c r="H105" i="30"/>
  <c r="H98" i="30"/>
  <c r="H82" i="26"/>
  <c r="H143" i="26"/>
  <c r="H121" i="26"/>
  <c r="H78" i="26"/>
  <c r="H139" i="22"/>
  <c r="H127" i="22"/>
  <c r="H114" i="22"/>
  <c r="H112" i="22"/>
  <c r="H137" i="18"/>
  <c r="H103" i="18"/>
  <c r="H74" i="18"/>
  <c r="H132" i="18"/>
  <c r="H126" i="18"/>
  <c r="H84" i="12"/>
  <c r="H142" i="12"/>
  <c r="H127" i="12"/>
  <c r="H101" i="12"/>
  <c r="H131" i="8"/>
  <c r="H95" i="8"/>
  <c r="H139" i="8"/>
  <c r="H103" i="8"/>
  <c r="H92" i="8"/>
  <c r="H142" i="8"/>
  <c r="H112" i="5"/>
  <c r="H124" i="5"/>
  <c r="H81" i="31"/>
  <c r="H119" i="31"/>
  <c r="H111" i="31"/>
  <c r="H140" i="31"/>
  <c r="H92" i="27"/>
  <c r="H137" i="27"/>
  <c r="H122" i="27"/>
  <c r="H113" i="27"/>
  <c r="H98" i="27"/>
  <c r="H75" i="27"/>
  <c r="H128" i="27"/>
  <c r="H104" i="27"/>
  <c r="H101" i="27"/>
  <c r="H119" i="23"/>
  <c r="H115" i="23"/>
  <c r="H83" i="23"/>
  <c r="H141" i="19"/>
  <c r="H136" i="13"/>
  <c r="H74" i="13"/>
  <c r="H143" i="13"/>
  <c r="H87" i="13"/>
  <c r="H116" i="13"/>
  <c r="H108" i="13"/>
  <c r="H139" i="13"/>
  <c r="H92" i="9"/>
  <c r="H70" i="24"/>
  <c r="H77" i="24"/>
  <c r="H143" i="24"/>
  <c r="H112" i="24"/>
  <c r="H74" i="15"/>
  <c r="H143" i="6"/>
  <c r="H141" i="28"/>
  <c r="H117" i="28"/>
  <c r="H106" i="28"/>
  <c r="H103" i="28"/>
  <c r="H144" i="28"/>
  <c r="H137" i="14"/>
  <c r="H113" i="14"/>
  <c r="H118" i="14"/>
  <c r="H110" i="14"/>
  <c r="H102" i="14"/>
  <c r="H131" i="20"/>
  <c r="H123" i="2"/>
  <c r="E75" i="11"/>
  <c r="E121" i="28"/>
  <c r="H121" i="28" s="1"/>
  <c r="E119" i="28"/>
  <c r="E127" i="28"/>
  <c r="H127" i="28" s="1"/>
  <c r="E71" i="32"/>
  <c r="H71" i="32" s="1"/>
  <c r="H72" i="10"/>
  <c r="H90" i="10"/>
  <c r="H139" i="14"/>
  <c r="H124" i="14"/>
  <c r="H75" i="14"/>
  <c r="H142" i="14"/>
  <c r="H95" i="14"/>
  <c r="H115" i="20"/>
  <c r="H71" i="18"/>
  <c r="H71" i="1"/>
  <c r="E83" i="4"/>
  <c r="H83" i="4" s="1"/>
  <c r="E70" i="9"/>
  <c r="H70" i="9" s="1"/>
  <c r="H118" i="10"/>
  <c r="E70" i="13"/>
  <c r="E71" i="4"/>
  <c r="H129" i="34"/>
  <c r="H91" i="34"/>
  <c r="H81" i="34"/>
  <c r="H80" i="34"/>
  <c r="H79" i="34"/>
  <c r="H76" i="34"/>
  <c r="H72" i="34"/>
  <c r="H145" i="1"/>
  <c r="H144" i="1"/>
  <c r="H142" i="1"/>
  <c r="H141" i="1"/>
  <c r="H140" i="1"/>
  <c r="H139" i="1"/>
  <c r="H138" i="1"/>
  <c r="H135" i="1"/>
  <c r="H133" i="1"/>
  <c r="H100" i="1"/>
  <c r="H99" i="1"/>
  <c r="H98" i="1"/>
  <c r="H97" i="1"/>
  <c r="H96" i="1"/>
  <c r="H86" i="1"/>
  <c r="H83" i="1"/>
  <c r="H82" i="1"/>
  <c r="H81" i="1"/>
  <c r="H72" i="1"/>
  <c r="H123" i="3"/>
  <c r="H89" i="3"/>
  <c r="H79" i="3"/>
  <c r="H78" i="3"/>
  <c r="H144" i="4"/>
  <c r="H141" i="4"/>
  <c r="H140" i="4"/>
  <c r="E111" i="4"/>
  <c r="H96" i="4"/>
  <c r="H75" i="4"/>
  <c r="H133" i="5"/>
  <c r="H104" i="6"/>
  <c r="H96" i="6"/>
  <c r="H81" i="7"/>
  <c r="H141" i="8"/>
  <c r="H133" i="8"/>
  <c r="H117" i="8"/>
  <c r="H106" i="8"/>
  <c r="H97" i="8"/>
  <c r="H91" i="8"/>
  <c r="H90" i="8"/>
  <c r="H89" i="8"/>
  <c r="H81" i="8"/>
  <c r="H141" i="9"/>
  <c r="H128" i="9"/>
  <c r="H124" i="9"/>
  <c r="H121" i="9"/>
  <c r="H114" i="9"/>
  <c r="H102" i="9"/>
  <c r="H95" i="9"/>
  <c r="H75" i="9"/>
  <c r="H114" i="11"/>
  <c r="H114" i="12"/>
  <c r="H106" i="12"/>
  <c r="H97" i="12"/>
  <c r="H126" i="13"/>
  <c r="H117" i="13"/>
  <c r="H76" i="13"/>
  <c r="H136" i="14"/>
  <c r="H117" i="14"/>
  <c r="H112" i="14"/>
  <c r="H101" i="15"/>
  <c r="H97" i="15"/>
  <c r="H95" i="15"/>
  <c r="H87" i="15"/>
  <c r="H86" i="15"/>
  <c r="H84" i="15"/>
  <c r="H136" i="16"/>
  <c r="H126" i="16"/>
  <c r="H114" i="16"/>
  <c r="H91" i="16"/>
  <c r="H137" i="10"/>
  <c r="H106" i="10"/>
  <c r="H130" i="10"/>
  <c r="H131" i="14"/>
  <c r="H92" i="14"/>
  <c r="H121" i="14"/>
  <c r="H73" i="14"/>
  <c r="H114" i="2"/>
  <c r="H123" i="34"/>
  <c r="H103" i="34"/>
  <c r="H99" i="34"/>
  <c r="H94" i="34"/>
  <c r="H93" i="34"/>
  <c r="H103" i="1"/>
  <c r="H144" i="2"/>
  <c r="H85" i="2"/>
  <c r="H138" i="3"/>
  <c r="H135" i="3"/>
  <c r="H72" i="3"/>
  <c r="E129" i="4"/>
  <c r="H129" i="4" s="1"/>
  <c r="H116" i="4"/>
  <c r="E89" i="4"/>
  <c r="H89" i="4" s="1"/>
  <c r="E87" i="4"/>
  <c r="H77" i="4"/>
  <c r="H97" i="6"/>
  <c r="H72" i="6"/>
  <c r="H129" i="8"/>
  <c r="H87" i="12"/>
  <c r="H134" i="13"/>
  <c r="H133" i="14"/>
  <c r="H111" i="15"/>
  <c r="H133" i="16"/>
  <c r="H78" i="16"/>
  <c r="H77" i="16"/>
  <c r="H76" i="16"/>
  <c r="H130" i="17"/>
  <c r="H123" i="17"/>
  <c r="H122" i="17"/>
  <c r="H117" i="17"/>
  <c r="H116" i="17"/>
  <c r="H114" i="17"/>
  <c r="H111" i="17"/>
  <c r="H109" i="17"/>
  <c r="H108" i="17"/>
  <c r="H107" i="17"/>
  <c r="H106" i="17"/>
  <c r="H105" i="17"/>
  <c r="H99" i="17"/>
  <c r="H85" i="17"/>
  <c r="H84" i="17"/>
  <c r="H73" i="17"/>
  <c r="H138" i="19"/>
  <c r="H114" i="19"/>
  <c r="H91" i="19"/>
  <c r="H90" i="19"/>
  <c r="H89" i="19"/>
  <c r="H79" i="19"/>
  <c r="H78" i="19"/>
  <c r="H138" i="21"/>
  <c r="H126" i="21"/>
  <c r="H91" i="21"/>
  <c r="H79" i="21"/>
  <c r="H138" i="22"/>
  <c r="H133" i="22"/>
  <c r="H117" i="22"/>
  <c r="H106" i="22"/>
  <c r="H105" i="22"/>
  <c r="H101" i="22"/>
  <c r="H95" i="22"/>
  <c r="H144" i="23"/>
  <c r="H143" i="23"/>
  <c r="H140" i="23"/>
  <c r="H139" i="23"/>
  <c r="H130" i="23"/>
  <c r="H106" i="23"/>
  <c r="H105" i="23"/>
  <c r="H100" i="23"/>
  <c r="H79" i="23"/>
  <c r="H133" i="24"/>
  <c r="H132" i="24"/>
  <c r="H130" i="24"/>
  <c r="H129" i="24"/>
  <c r="H111" i="24"/>
  <c r="H110" i="24"/>
  <c r="H96" i="24"/>
  <c r="H114" i="25"/>
  <c r="H136" i="26"/>
  <c r="H117" i="26"/>
  <c r="H133" i="27"/>
  <c r="H97" i="27"/>
  <c r="H91" i="27"/>
  <c r="H90" i="27"/>
  <c r="H89" i="27"/>
  <c r="H140" i="28"/>
  <c r="H73" i="28"/>
  <c r="H144" i="30"/>
  <c r="H122" i="30"/>
  <c r="H111" i="30"/>
  <c r="H102" i="30"/>
  <c r="H91" i="30"/>
  <c r="H90" i="30"/>
  <c r="H87" i="30"/>
  <c r="H79" i="30"/>
  <c r="H78" i="30"/>
  <c r="H77" i="30"/>
  <c r="H145" i="32"/>
  <c r="H144" i="32"/>
  <c r="H143" i="32"/>
  <c r="H128" i="32"/>
  <c r="H126" i="32"/>
  <c r="H125" i="32"/>
  <c r="H124" i="32"/>
  <c r="H116" i="32"/>
  <c r="H112" i="32"/>
  <c r="H100" i="32"/>
  <c r="H84" i="32"/>
  <c r="H83" i="32"/>
  <c r="H128" i="17"/>
  <c r="H127" i="17"/>
  <c r="H139" i="19"/>
  <c r="H135" i="19"/>
  <c r="H76" i="19"/>
  <c r="H95" i="21"/>
  <c r="H96" i="23"/>
  <c r="H139" i="26"/>
  <c r="H117" i="27"/>
  <c r="H96" i="30"/>
  <c r="H95" i="30"/>
  <c r="H117" i="31"/>
  <c r="H97" i="31"/>
  <c r="E18" i="28"/>
  <c r="H58" i="1"/>
  <c r="E18" i="9"/>
  <c r="E18" i="5"/>
  <c r="G18" i="12"/>
  <c r="H64" i="34"/>
  <c r="H58" i="34"/>
  <c r="H49" i="34"/>
  <c r="H46" i="34"/>
  <c r="H45" i="3"/>
  <c r="H64" i="4"/>
  <c r="H61" i="4"/>
  <c r="H49" i="4"/>
  <c r="H45" i="4"/>
  <c r="H35" i="7"/>
  <c r="H38" i="8"/>
  <c r="H51" i="12"/>
  <c r="H44" i="12"/>
  <c r="H35" i="13"/>
  <c r="H52" i="14"/>
  <c r="H49" i="14"/>
  <c r="H46" i="14"/>
  <c r="H64" i="15"/>
  <c r="H63" i="15"/>
  <c r="H62" i="15"/>
  <c r="H45" i="15"/>
  <c r="H44" i="15"/>
  <c r="H43" i="15"/>
  <c r="H34" i="15"/>
  <c r="H33" i="15"/>
  <c r="H63" i="16"/>
  <c r="H54" i="16"/>
  <c r="H53" i="16"/>
  <c r="H49" i="16"/>
  <c r="H45" i="16"/>
  <c r="H44" i="16"/>
  <c r="H54" i="18"/>
  <c r="H45" i="34"/>
  <c r="H44" i="34"/>
  <c r="H43" i="34"/>
  <c r="H40" i="34"/>
  <c r="H39" i="34"/>
  <c r="H38" i="34"/>
  <c r="H37" i="34"/>
  <c r="H36" i="34"/>
  <c r="H35" i="34"/>
  <c r="H34" i="34"/>
  <c r="H33" i="34"/>
  <c r="H57" i="1"/>
  <c r="H56" i="1"/>
  <c r="H55" i="1"/>
  <c r="H52" i="1"/>
  <c r="H51" i="1"/>
  <c r="H50" i="1"/>
  <c r="H55" i="2"/>
  <c r="H56" i="3"/>
  <c r="H40" i="3"/>
  <c r="H39" i="3"/>
  <c r="H36" i="3"/>
  <c r="H33" i="3"/>
  <c r="H63" i="4"/>
  <c r="H44" i="4"/>
  <c r="H33" i="4"/>
  <c r="H44" i="5"/>
  <c r="H64" i="6"/>
  <c r="H63" i="6"/>
  <c r="H55" i="6"/>
  <c r="H38" i="6"/>
  <c r="H55" i="7"/>
  <c r="H54" i="7"/>
  <c r="H53" i="7"/>
  <c r="H46" i="7"/>
  <c r="H37" i="7"/>
  <c r="H55" i="8"/>
  <c r="H55" i="9"/>
  <c r="H47" i="9"/>
  <c r="H44" i="9"/>
  <c r="H43" i="9"/>
  <c r="H36" i="9"/>
  <c r="H35" i="9"/>
  <c r="H53" i="10"/>
  <c r="H46" i="10"/>
  <c r="H45" i="10"/>
  <c r="H42" i="10"/>
  <c r="H36" i="10"/>
  <c r="H40" i="11"/>
  <c r="H35" i="11"/>
  <c r="H41" i="12"/>
  <c r="H40" i="12"/>
  <c r="H54" i="13"/>
  <c r="H53" i="13"/>
  <c r="H44" i="13"/>
  <c r="H54" i="14"/>
  <c r="H51" i="14"/>
  <c r="H40" i="14"/>
  <c r="H39" i="14"/>
  <c r="H55" i="15"/>
  <c r="H54" i="15"/>
  <c r="H52" i="15"/>
  <c r="H51" i="15"/>
  <c r="H47" i="15"/>
  <c r="H38" i="15"/>
  <c r="H37" i="15"/>
  <c r="H36" i="15"/>
  <c r="H57" i="16"/>
  <c r="H56" i="16"/>
  <c r="H55" i="17"/>
  <c r="H44" i="19"/>
  <c r="H38" i="16"/>
  <c r="H35" i="16"/>
  <c r="H49" i="17"/>
  <c r="H48" i="17"/>
  <c r="H47" i="17"/>
  <c r="H46" i="17"/>
  <c r="H45" i="17"/>
  <c r="H44" i="17"/>
  <c r="H43" i="17"/>
  <c r="H42" i="17"/>
  <c r="H41" i="17"/>
  <c r="H40" i="17"/>
  <c r="H38" i="17"/>
  <c r="H36" i="17"/>
  <c r="H35" i="17"/>
  <c r="H34" i="17"/>
  <c r="H33" i="17"/>
  <c r="H61" i="21"/>
  <c r="H55" i="21"/>
  <c r="H54" i="21"/>
  <c r="H47" i="21"/>
  <c r="H43" i="21"/>
  <c r="H35" i="21"/>
  <c r="H56" i="22"/>
  <c r="H35" i="22"/>
  <c r="H49" i="23"/>
  <c r="H41" i="23"/>
  <c r="H63" i="24"/>
  <c r="H61" i="24"/>
  <c r="H57" i="24"/>
  <c r="H56" i="24"/>
  <c r="H55" i="24"/>
  <c r="H54" i="24"/>
  <c r="H38" i="24"/>
  <c r="H53" i="25"/>
  <c r="H40" i="25"/>
  <c r="H39" i="25"/>
  <c r="H38" i="25"/>
  <c r="H35" i="26"/>
  <c r="H56" i="27"/>
  <c r="H64" i="30"/>
  <c r="H63" i="30"/>
  <c r="H62" i="30"/>
  <c r="H60" i="30"/>
  <c r="H48" i="30"/>
  <c r="H40" i="30"/>
  <c r="H39" i="30"/>
  <c r="H38" i="30"/>
  <c r="H37" i="30"/>
  <c r="H36" i="30"/>
  <c r="H35" i="30"/>
  <c r="H59" i="32"/>
  <c r="H58" i="32"/>
  <c r="H57" i="32"/>
  <c r="H56" i="32"/>
  <c r="H49" i="32"/>
  <c r="H36" i="21"/>
  <c r="H41" i="25"/>
  <c r="H46" i="26"/>
  <c r="H57" i="29"/>
  <c r="H53" i="31"/>
  <c r="G18" i="3"/>
  <c r="H18" i="3" s="1"/>
  <c r="F73" i="9"/>
  <c r="F70" i="9"/>
  <c r="F133" i="2"/>
  <c r="F70" i="2"/>
  <c r="F153" i="33"/>
  <c r="F151" i="33"/>
  <c r="F158" i="34"/>
  <c r="G151" i="34"/>
  <c r="H151" i="34" s="1"/>
  <c r="H152" i="33"/>
  <c r="H152" i="26"/>
  <c r="F151" i="15"/>
  <c r="H478" i="34"/>
  <c r="H477" i="34"/>
  <c r="H339" i="34"/>
  <c r="H120" i="13"/>
  <c r="H104" i="13"/>
  <c r="H140" i="13"/>
  <c r="H101" i="13"/>
  <c r="H115" i="13"/>
  <c r="H83" i="13"/>
  <c r="H113" i="9"/>
  <c r="H91" i="9"/>
  <c r="H99" i="9"/>
  <c r="H127" i="9"/>
  <c r="H101" i="9"/>
  <c r="H78" i="5"/>
  <c r="H75" i="5"/>
  <c r="H73" i="5"/>
  <c r="H118" i="24"/>
  <c r="H115" i="24"/>
  <c r="H144" i="24"/>
  <c r="H121" i="15"/>
  <c r="H137" i="6"/>
  <c r="H123" i="6"/>
  <c r="H95" i="6"/>
  <c r="H125" i="28"/>
  <c r="H122" i="28"/>
  <c r="H111" i="28"/>
  <c r="H90" i="28"/>
  <c r="H79" i="28"/>
  <c r="H76" i="28"/>
  <c r="H137" i="28"/>
  <c r="H119" i="28"/>
  <c r="H127" i="10"/>
  <c r="H107" i="14"/>
  <c r="H98" i="14"/>
  <c r="H83" i="14"/>
  <c r="H120" i="14"/>
  <c r="H109" i="14"/>
  <c r="H134" i="20"/>
  <c r="H116" i="20"/>
  <c r="H94" i="20"/>
  <c r="H95" i="2"/>
  <c r="H88" i="2"/>
  <c r="H152" i="8"/>
  <c r="G151" i="19"/>
  <c r="H151" i="19" s="1"/>
  <c r="H152" i="10"/>
  <c r="G151" i="30"/>
  <c r="H151" i="30" s="1"/>
  <c r="G151" i="23"/>
  <c r="H505" i="1"/>
  <c r="G18" i="5"/>
  <c r="F151" i="30"/>
  <c r="F151" i="12"/>
  <c r="H91" i="2"/>
  <c r="H126" i="10"/>
  <c r="H78" i="10"/>
  <c r="F518" i="34"/>
  <c r="H135" i="10"/>
  <c r="H97" i="10"/>
  <c r="H519" i="20"/>
  <c r="E474" i="20"/>
  <c r="H474" i="20" s="1"/>
  <c r="E345" i="20"/>
  <c r="H345" i="20" s="1"/>
  <c r="E334" i="20"/>
  <c r="E330" i="20"/>
  <c r="H330" i="20" s="1"/>
  <c r="E324" i="20"/>
  <c r="E311" i="20"/>
  <c r="E302" i="20"/>
  <c r="H302" i="20" s="1"/>
  <c r="E460" i="20"/>
  <c r="E387" i="20"/>
  <c r="H387" i="20" s="1"/>
  <c r="E384" i="20"/>
  <c r="G294" i="20"/>
  <c r="E412" i="20"/>
  <c r="H412" i="20" s="1"/>
  <c r="E365" i="20"/>
  <c r="H365" i="20" s="1"/>
  <c r="E357" i="20"/>
  <c r="H357" i="20" s="1"/>
  <c r="E333" i="20"/>
  <c r="H333" i="20" s="1"/>
  <c r="E327" i="20"/>
  <c r="H327" i="20" s="1"/>
  <c r="E315" i="20"/>
  <c r="H315" i="20" s="1"/>
  <c r="E310" i="20"/>
  <c r="H310" i="20" s="1"/>
  <c r="E301" i="20"/>
  <c r="H301" i="20" s="1"/>
  <c r="H295" i="20"/>
  <c r="E483" i="20"/>
  <c r="E463" i="20"/>
  <c r="E432" i="20"/>
  <c r="E430" i="20"/>
  <c r="H406" i="20"/>
  <c r="H402" i="20"/>
  <c r="H401" i="20"/>
  <c r="H400" i="20"/>
  <c r="H399" i="20"/>
  <c r="H398" i="20"/>
  <c r="H397" i="20"/>
  <c r="H396" i="20"/>
  <c r="H395" i="20"/>
  <c r="H394" i="20"/>
  <c r="E378" i="20"/>
  <c r="E344" i="20"/>
  <c r="E339" i="20"/>
  <c r="E296" i="20"/>
  <c r="H460" i="20"/>
  <c r="H439" i="20"/>
  <c r="E437" i="20"/>
  <c r="H437" i="20" s="1"/>
  <c r="E431" i="20"/>
  <c r="H431" i="20" s="1"/>
  <c r="H403" i="20"/>
  <c r="E393" i="20"/>
  <c r="H393" i="20" s="1"/>
  <c r="E379" i="20"/>
  <c r="E341" i="20"/>
  <c r="E337" i="20"/>
  <c r="E319" i="20"/>
  <c r="E303" i="20"/>
  <c r="H182" i="20"/>
  <c r="E266" i="20"/>
  <c r="E219" i="20"/>
  <c r="H197" i="20"/>
  <c r="H188" i="20"/>
  <c r="E175" i="20"/>
  <c r="H175" i="20" s="1"/>
  <c r="H171" i="20"/>
  <c r="H164" i="20"/>
  <c r="H156" i="20"/>
  <c r="H180" i="20"/>
  <c r="E183" i="20"/>
  <c r="H186" i="20"/>
  <c r="H269" i="20"/>
  <c r="H285" i="20"/>
  <c r="H271" i="20"/>
  <c r="E229" i="20"/>
  <c r="H229" i="20" s="1"/>
  <c r="E218" i="20"/>
  <c r="E161" i="20"/>
  <c r="E158" i="20"/>
  <c r="E143" i="20"/>
  <c r="H143" i="20" s="1"/>
  <c r="E140" i="20"/>
  <c r="H140" i="20" s="1"/>
  <c r="E127" i="20"/>
  <c r="H127" i="20" s="1"/>
  <c r="E98" i="20"/>
  <c r="E86" i="20"/>
  <c r="H126" i="20"/>
  <c r="H139" i="20"/>
  <c r="E137" i="20"/>
  <c r="E107" i="20"/>
  <c r="H107" i="20" s="1"/>
  <c r="E103" i="20"/>
  <c r="E85" i="20"/>
  <c r="H84" i="20"/>
  <c r="H88" i="20"/>
  <c r="H100" i="20"/>
  <c r="E141" i="20"/>
  <c r="H141" i="20" s="1"/>
  <c r="H72" i="20"/>
  <c r="E118" i="20"/>
  <c r="H118" i="20" s="1"/>
  <c r="E124" i="20"/>
  <c r="E132" i="20"/>
  <c r="E59" i="20"/>
  <c r="E52" i="20"/>
  <c r="E60" i="20"/>
  <c r="E58" i="20"/>
  <c r="H44" i="20"/>
  <c r="E50" i="20"/>
  <c r="H50" i="20" s="1"/>
  <c r="H34" i="20"/>
  <c r="H56" i="20"/>
  <c r="H272" i="20"/>
  <c r="H196" i="20"/>
  <c r="H40" i="20"/>
  <c r="H145" i="20"/>
  <c r="H144" i="20"/>
  <c r="H138" i="20"/>
  <c r="H114" i="20"/>
  <c r="H96" i="20"/>
  <c r="H228" i="20"/>
  <c r="H227" i="20"/>
  <c r="H217" i="20"/>
  <c r="H204" i="20"/>
  <c r="H198" i="20"/>
  <c r="H195" i="20"/>
  <c r="H193" i="20"/>
  <c r="H192" i="20"/>
  <c r="H189" i="20"/>
  <c r="H181" i="20"/>
  <c r="H166" i="20"/>
  <c r="H160" i="20"/>
  <c r="H159" i="20"/>
  <c r="H153" i="20"/>
  <c r="E70" i="10"/>
  <c r="E129" i="10"/>
  <c r="H129" i="10" s="1"/>
  <c r="E131" i="10"/>
  <c r="E113" i="10"/>
  <c r="H113" i="10" s="1"/>
  <c r="E121" i="10"/>
  <c r="H121" i="10" s="1"/>
  <c r="E102" i="10"/>
  <c r="E99" i="10"/>
  <c r="E93" i="10"/>
  <c r="H93" i="10" s="1"/>
  <c r="E87" i="10"/>
  <c r="H87" i="10" s="1"/>
  <c r="E81" i="10"/>
  <c r="H81" i="10" s="1"/>
  <c r="E142" i="10"/>
  <c r="H142" i="10" s="1"/>
  <c r="H120" i="20"/>
  <c r="H93" i="20"/>
  <c r="H405" i="20"/>
  <c r="H332" i="20"/>
  <c r="H307" i="20"/>
  <c r="H106" i="20"/>
  <c r="H103" i="20"/>
  <c r="E102" i="20"/>
  <c r="H102" i="20" s="1"/>
  <c r="H91" i="20"/>
  <c r="H76" i="20"/>
  <c r="H199" i="20"/>
  <c r="E133" i="10"/>
  <c r="H133" i="10" s="1"/>
  <c r="E139" i="10"/>
  <c r="H139" i="10" s="1"/>
  <c r="E132" i="10"/>
  <c r="H132" i="10" s="1"/>
  <c r="E120" i="10"/>
  <c r="E112" i="10"/>
  <c r="H112" i="10" s="1"/>
  <c r="E109" i="10"/>
  <c r="E84" i="10"/>
  <c r="H84" i="10" s="1"/>
  <c r="E122" i="10"/>
  <c r="H122" i="10" s="1"/>
  <c r="H121" i="20"/>
  <c r="H108" i="20"/>
  <c r="H259" i="20"/>
  <c r="H232" i="20"/>
  <c r="H213" i="20"/>
  <c r="H157" i="20"/>
  <c r="H335" i="20"/>
  <c r="H326" i="20"/>
  <c r="H318" i="20"/>
  <c r="H298" i="20"/>
  <c r="E61" i="20"/>
  <c r="H61" i="20" s="1"/>
  <c r="E49" i="20"/>
  <c r="E46" i="20"/>
  <c r="H46" i="20" s="1"/>
  <c r="G37" i="20"/>
  <c r="H37" i="20" s="1"/>
  <c r="H102" i="10"/>
  <c r="H142" i="20"/>
  <c r="H133" i="20"/>
  <c r="H128" i="20"/>
  <c r="E117" i="20"/>
  <c r="H117" i="20" s="1"/>
  <c r="H109" i="20"/>
  <c r="H104" i="20"/>
  <c r="E90" i="20"/>
  <c r="E78" i="20"/>
  <c r="H78" i="20" s="1"/>
  <c r="E75" i="20"/>
  <c r="H491" i="20"/>
  <c r="H490" i="20"/>
  <c r="H489" i="20"/>
  <c r="H482" i="20"/>
  <c r="H481" i="20"/>
  <c r="H480" i="20"/>
  <c r="H479" i="20"/>
  <c r="H462" i="20"/>
  <c r="H461" i="20"/>
  <c r="H457" i="20"/>
  <c r="H448" i="20"/>
  <c r="H447" i="20"/>
  <c r="H429" i="20"/>
  <c r="H426" i="20"/>
  <c r="H425" i="20"/>
  <c r="H424" i="20"/>
  <c r="H423" i="20"/>
  <c r="H420" i="20"/>
  <c r="H419" i="20"/>
  <c r="H418" i="20"/>
  <c r="H417" i="20"/>
  <c r="H415" i="20"/>
  <c r="H414" i="20"/>
  <c r="H413" i="20"/>
  <c r="H409" i="20"/>
  <c r="H391" i="20"/>
  <c r="H390" i="20"/>
  <c r="H376" i="20"/>
  <c r="H375" i="20"/>
  <c r="H367" i="20"/>
  <c r="H366" i="20"/>
  <c r="H362" i="20"/>
  <c r="H361" i="20"/>
  <c r="H360" i="20"/>
  <c r="H331" i="20"/>
  <c r="H325" i="20"/>
  <c r="H313" i="20"/>
  <c r="H312" i="20"/>
  <c r="H296" i="20"/>
  <c r="H71" i="20"/>
  <c r="G70" i="20"/>
  <c r="H70" i="20" s="1"/>
  <c r="H264" i="20"/>
  <c r="G55" i="20"/>
  <c r="H55" i="20" s="1"/>
  <c r="E71" i="10"/>
  <c r="H71" i="10" s="1"/>
  <c r="E123" i="10"/>
  <c r="H123" i="10" s="1"/>
  <c r="E143" i="10"/>
  <c r="H143" i="10" s="1"/>
  <c r="E74" i="10"/>
  <c r="H74" i="10" s="1"/>
  <c r="E80" i="10"/>
  <c r="E128" i="10"/>
  <c r="H128" i="10" s="1"/>
  <c r="E116" i="10"/>
  <c r="E111" i="10"/>
  <c r="H111" i="10" s="1"/>
  <c r="E107" i="10"/>
  <c r="H107" i="10" s="1"/>
  <c r="E104" i="10"/>
  <c r="H104" i="10" s="1"/>
  <c r="E101" i="10"/>
  <c r="H101" i="10" s="1"/>
  <c r="E98" i="10"/>
  <c r="H98" i="10" s="1"/>
  <c r="E92" i="10"/>
  <c r="H92" i="10" s="1"/>
  <c r="E86" i="10"/>
  <c r="H86" i="10" s="1"/>
  <c r="E83" i="10"/>
  <c r="H83" i="10" s="1"/>
  <c r="E134" i="10"/>
  <c r="H134" i="10" s="1"/>
  <c r="E111" i="20"/>
  <c r="H111" i="20" s="1"/>
  <c r="H113" i="20"/>
  <c r="E123" i="20"/>
  <c r="H123" i="20" s="1"/>
  <c r="E99" i="20"/>
  <c r="H99" i="20" s="1"/>
  <c r="H92" i="20"/>
  <c r="E81" i="20"/>
  <c r="H81" i="20" s="1"/>
  <c r="H173" i="20"/>
  <c r="E294" i="20"/>
  <c r="H484" i="20"/>
  <c r="H459" i="20"/>
  <c r="H380" i="20"/>
  <c r="H358" i="20"/>
  <c r="H334" i="20"/>
  <c r="H324" i="20"/>
  <c r="H311" i="20"/>
  <c r="H45" i="20"/>
  <c r="E43" i="20"/>
  <c r="H43" i="20" s="1"/>
  <c r="H117" i="10"/>
  <c r="E135" i="20"/>
  <c r="H135" i="20" s="1"/>
  <c r="H110" i="20"/>
  <c r="H101" i="20"/>
  <c r="H89" i="20"/>
  <c r="E87" i="20"/>
  <c r="H87" i="20" s="1"/>
  <c r="H284" i="20"/>
  <c r="E260" i="20"/>
  <c r="H260" i="20" s="1"/>
  <c r="H497" i="20"/>
  <c r="H494" i="20"/>
  <c r="H493" i="20"/>
  <c r="H486" i="20"/>
  <c r="H473" i="20"/>
  <c r="H472" i="20"/>
  <c r="H471" i="20"/>
  <c r="H470" i="20"/>
  <c r="H469" i="20"/>
  <c r="H451" i="20"/>
  <c r="H442" i="20"/>
  <c r="H441" i="20"/>
  <c r="H440" i="20"/>
  <c r="H436" i="20"/>
  <c r="H435" i="20"/>
  <c r="H433" i="20"/>
  <c r="H370" i="20"/>
  <c r="H369" i="20"/>
  <c r="H342" i="20"/>
  <c r="H152" i="29"/>
  <c r="E157" i="34"/>
  <c r="H157" i="34" s="1"/>
  <c r="G151" i="16"/>
  <c r="H151" i="16" s="1"/>
  <c r="H215" i="34"/>
  <c r="H213" i="34"/>
  <c r="H190" i="34"/>
  <c r="H189" i="34"/>
  <c r="H174" i="34"/>
  <c r="H173" i="34"/>
  <c r="H171" i="34"/>
  <c r="H169" i="34"/>
  <c r="H168" i="34"/>
  <c r="H158" i="34"/>
  <c r="H156" i="34"/>
  <c r="H155" i="34"/>
  <c r="H267" i="1"/>
  <c r="H266" i="1"/>
  <c r="H263" i="1"/>
  <c r="H262" i="1"/>
  <c r="H261" i="1"/>
  <c r="H260" i="1"/>
  <c r="H206" i="34"/>
  <c r="H159" i="34"/>
  <c r="H256" i="1"/>
  <c r="H232" i="1"/>
  <c r="H205" i="1"/>
  <c r="H204" i="2"/>
  <c r="H191" i="2"/>
  <c r="H234" i="3"/>
  <c r="H152" i="18"/>
  <c r="E175" i="1"/>
  <c r="E259" i="1"/>
  <c r="H285" i="1"/>
  <c r="H284" i="1"/>
  <c r="H283" i="1"/>
  <c r="H282" i="1"/>
  <c r="H281" i="1"/>
  <c r="H279" i="1"/>
  <c r="H278" i="1"/>
  <c r="H276" i="1"/>
  <c r="H275" i="1"/>
  <c r="H274" i="1"/>
  <c r="H273" i="1"/>
  <c r="H272" i="1"/>
  <c r="H270" i="1"/>
  <c r="H269" i="1"/>
  <c r="H268" i="1"/>
  <c r="H254" i="1"/>
  <c r="H253" i="1"/>
  <c r="H242" i="1"/>
  <c r="H241" i="1"/>
  <c r="H203" i="1"/>
  <c r="H197" i="1"/>
  <c r="H156" i="1"/>
  <c r="H155" i="1"/>
  <c r="H277" i="2"/>
  <c r="H255" i="2"/>
  <c r="H236" i="2"/>
  <c r="H221" i="2"/>
  <c r="H283" i="3"/>
  <c r="H258" i="3"/>
  <c r="H236" i="3"/>
  <c r="H233" i="3"/>
  <c r="H225" i="3"/>
  <c r="H224" i="3"/>
  <c r="H207" i="3"/>
  <c r="H195" i="3"/>
  <c r="H194" i="3"/>
  <c r="H161" i="3"/>
  <c r="H265" i="4"/>
  <c r="H263" i="4"/>
  <c r="H262" i="4"/>
  <c r="H261" i="4"/>
  <c r="H260" i="4"/>
  <c r="H259" i="4"/>
  <c r="H254" i="4"/>
  <c r="H218" i="4"/>
  <c r="H217" i="4"/>
  <c r="H193" i="4"/>
  <c r="H282" i="5"/>
  <c r="H225" i="5"/>
  <c r="H198" i="5"/>
  <c r="H270" i="6"/>
  <c r="H269" i="6"/>
  <c r="H230" i="6"/>
  <c r="H229" i="6"/>
  <c r="H226" i="6"/>
  <c r="H162" i="6"/>
  <c r="H161" i="6"/>
  <c r="H158" i="6"/>
  <c r="H286" i="7"/>
  <c r="H282" i="7"/>
  <c r="H261" i="7"/>
  <c r="H194" i="7"/>
  <c r="H193" i="7"/>
  <c r="H185" i="7"/>
  <c r="H285" i="8"/>
  <c r="H282" i="8"/>
  <c r="H281" i="8"/>
  <c r="H225" i="8"/>
  <c r="H217" i="8"/>
  <c r="H190" i="8"/>
  <c r="H170" i="8"/>
  <c r="H162" i="8"/>
  <c r="H245" i="9"/>
  <c r="H242" i="9"/>
  <c r="H241" i="9"/>
  <c r="H227" i="9"/>
  <c r="H226" i="9"/>
  <c r="H223" i="9"/>
  <c r="H217" i="9"/>
  <c r="H193" i="9"/>
  <c r="H190" i="9"/>
  <c r="H170" i="9"/>
  <c r="H156" i="9"/>
  <c r="H273" i="19"/>
  <c r="H250" i="4"/>
  <c r="H274" i="7"/>
  <c r="H269" i="7"/>
  <c r="H241" i="7"/>
  <c r="H225" i="7"/>
  <c r="H162" i="7"/>
  <c r="H265" i="8"/>
  <c r="H234" i="8"/>
  <c r="H233" i="8"/>
  <c r="H221" i="8"/>
  <c r="H264" i="9"/>
  <c r="H263" i="9"/>
  <c r="H258" i="9"/>
  <c r="H257" i="9"/>
  <c r="H253" i="9"/>
  <c r="H251" i="9"/>
  <c r="H250" i="9"/>
  <c r="H285" i="10"/>
  <c r="H284" i="10"/>
  <c r="H280" i="10"/>
  <c r="H277" i="10"/>
  <c r="H275" i="10"/>
  <c r="H274" i="10"/>
  <c r="H257" i="10"/>
  <c r="H250" i="10"/>
  <c r="H205" i="10"/>
  <c r="H204" i="10"/>
  <c r="H201" i="10"/>
  <c r="H171" i="10"/>
  <c r="H271" i="11"/>
  <c r="H267" i="11"/>
  <c r="H262" i="11"/>
  <c r="H261" i="11"/>
  <c r="H258" i="11"/>
  <c r="H246" i="11"/>
  <c r="H285" i="12"/>
  <c r="H282" i="12"/>
  <c r="H269" i="12"/>
  <c r="H234" i="12"/>
  <c r="H162" i="12"/>
  <c r="H285" i="13"/>
  <c r="H282" i="13"/>
  <c r="H281" i="13"/>
  <c r="H277" i="13"/>
  <c r="H241" i="13"/>
  <c r="H212" i="13"/>
  <c r="H275" i="14"/>
  <c r="H267" i="14"/>
  <c r="H226" i="14"/>
  <c r="H202" i="14"/>
  <c r="H162" i="14"/>
  <c r="H191" i="10"/>
  <c r="H283" i="11"/>
  <c r="H250" i="12"/>
  <c r="H242" i="13"/>
  <c r="H192" i="13"/>
  <c r="H179" i="13"/>
  <c r="H181" i="14"/>
  <c r="H249" i="15"/>
  <c r="H203" i="20"/>
  <c r="H286" i="15"/>
  <c r="H282" i="15"/>
  <c r="H281" i="15"/>
  <c r="H278" i="15"/>
  <c r="H277" i="15"/>
  <c r="H274" i="15"/>
  <c r="H269" i="15"/>
  <c r="H265" i="15"/>
  <c r="H262" i="15"/>
  <c r="H261" i="15"/>
  <c r="H234" i="15"/>
  <c r="H233" i="15"/>
  <c r="H226" i="15"/>
  <c r="H170" i="15"/>
  <c r="H169" i="15"/>
  <c r="H154" i="15"/>
  <c r="H153" i="15"/>
  <c r="H286" i="16"/>
  <c r="H281" i="16"/>
  <c r="H274" i="16"/>
  <c r="H226" i="16"/>
  <c r="H225" i="16"/>
  <c r="H193" i="16"/>
  <c r="H189" i="16"/>
  <c r="H188" i="16"/>
  <c r="H185" i="16"/>
  <c r="H153" i="16"/>
  <c r="H288" i="17"/>
  <c r="H286" i="17"/>
  <c r="H285" i="17"/>
  <c r="H284" i="17"/>
  <c r="H283" i="17"/>
  <c r="H282" i="17"/>
  <c r="H281" i="17"/>
  <c r="H280" i="17"/>
  <c r="H279" i="17"/>
  <c r="H278" i="17"/>
  <c r="H277" i="17"/>
  <c r="H276" i="17"/>
  <c r="H275" i="17"/>
  <c r="H274" i="17"/>
  <c r="H273" i="17"/>
  <c r="H270" i="17"/>
  <c r="H269" i="17"/>
  <c r="H195" i="17"/>
  <c r="H176" i="17"/>
  <c r="H175" i="17"/>
  <c r="H172" i="17"/>
  <c r="H171" i="17"/>
  <c r="H167" i="17"/>
  <c r="H155" i="17"/>
  <c r="H288" i="19"/>
  <c r="H283" i="19"/>
  <c r="H231" i="19"/>
  <c r="H224" i="19"/>
  <c r="H204" i="19"/>
  <c r="H199" i="19"/>
  <c r="H171" i="19"/>
  <c r="H277" i="20"/>
  <c r="H265" i="20"/>
  <c r="H261" i="20"/>
  <c r="H253" i="20"/>
  <c r="H251" i="20"/>
  <c r="H250" i="20"/>
  <c r="H247" i="20"/>
  <c r="H246" i="20"/>
  <c r="H245" i="20"/>
  <c r="H231" i="20"/>
  <c r="H230" i="20"/>
  <c r="H215" i="20"/>
  <c r="H200" i="20"/>
  <c r="H170" i="20"/>
  <c r="H163" i="20"/>
  <c r="H261" i="21"/>
  <c r="H241" i="21"/>
  <c r="H227" i="21"/>
  <c r="H191" i="21"/>
  <c r="H190" i="21"/>
  <c r="H171" i="21"/>
  <c r="H162" i="21"/>
  <c r="H153" i="21"/>
  <c r="H269" i="22"/>
  <c r="H261" i="22"/>
  <c r="H250" i="22"/>
  <c r="H225" i="22"/>
  <c r="H266" i="17"/>
  <c r="H265" i="17"/>
  <c r="H264" i="17"/>
  <c r="H263" i="17"/>
  <c r="H262" i="17"/>
  <c r="H260" i="17"/>
  <c r="H259" i="17"/>
  <c r="H258" i="17"/>
  <c r="H257" i="17"/>
  <c r="H242" i="17"/>
  <c r="H241" i="17"/>
  <c r="H240" i="17"/>
  <c r="H239" i="17"/>
  <c r="H238" i="17"/>
  <c r="H236" i="17"/>
  <c r="H235" i="17"/>
  <c r="H234" i="17"/>
  <c r="H233" i="17"/>
  <c r="H232" i="17"/>
  <c r="H191" i="17"/>
  <c r="H184" i="17"/>
  <c r="H224" i="18"/>
  <c r="H271" i="19"/>
  <c r="H264" i="19"/>
  <c r="H263" i="19"/>
  <c r="H243" i="19"/>
  <c r="H227" i="19"/>
  <c r="H195" i="19"/>
  <c r="H192" i="19"/>
  <c r="H191" i="19"/>
  <c r="H287" i="20"/>
  <c r="H286" i="20"/>
  <c r="H274" i="20"/>
  <c r="H267" i="20"/>
  <c r="H263" i="20"/>
  <c r="H255" i="20"/>
  <c r="H254" i="20"/>
  <c r="H248" i="20"/>
  <c r="H243" i="20"/>
  <c r="H241" i="20"/>
  <c r="H240" i="20"/>
  <c r="H237" i="20"/>
  <c r="H236" i="20"/>
  <c r="H224" i="20"/>
  <c r="H223" i="20"/>
  <c r="H222" i="20"/>
  <c r="H221" i="20"/>
  <c r="H211" i="20"/>
  <c r="H210" i="20"/>
  <c r="H207" i="20"/>
  <c r="H201" i="20"/>
  <c r="H185" i="20"/>
  <c r="H185" i="31"/>
  <c r="H240" i="32"/>
  <c r="H252" i="24"/>
  <c r="H251" i="24"/>
  <c r="H236" i="24"/>
  <c r="H225" i="24"/>
  <c r="H224" i="24"/>
  <c r="H223" i="24"/>
  <c r="H222" i="24"/>
  <c r="H221" i="24"/>
  <c r="H220" i="24"/>
  <c r="H215" i="24"/>
  <c r="H209" i="24"/>
  <c r="H202" i="24"/>
  <c r="H201" i="24"/>
  <c r="H200" i="24"/>
  <c r="H198" i="24"/>
  <c r="H171" i="24"/>
  <c r="H170" i="24"/>
  <c r="H267" i="25"/>
  <c r="H227" i="25"/>
  <c r="H194" i="25"/>
  <c r="H191" i="25"/>
  <c r="H187" i="25"/>
  <c r="H171" i="25"/>
  <c r="H212" i="27"/>
  <c r="H190" i="27"/>
  <c r="H194" i="28"/>
  <c r="H275" i="29"/>
  <c r="H274" i="29"/>
  <c r="H234" i="30"/>
  <c r="H227" i="30"/>
  <c r="H226" i="30"/>
  <c r="H223" i="30"/>
  <c r="H222" i="30"/>
  <c r="H215" i="30"/>
  <c r="H211" i="30"/>
  <c r="H210" i="30"/>
  <c r="H195" i="30"/>
  <c r="H194" i="30"/>
  <c r="H191" i="30"/>
  <c r="H190" i="30"/>
  <c r="H187" i="30"/>
  <c r="H171" i="30"/>
  <c r="H170" i="30"/>
  <c r="H176" i="32"/>
  <c r="H174" i="20"/>
  <c r="H172" i="20"/>
  <c r="H286" i="21"/>
  <c r="H285" i="21"/>
  <c r="H278" i="21"/>
  <c r="H277" i="21"/>
  <c r="H269" i="21"/>
  <c r="H225" i="21"/>
  <c r="H221" i="21"/>
  <c r="H202" i="21"/>
  <c r="H194" i="21"/>
  <c r="H193" i="21"/>
  <c r="H158" i="21"/>
  <c r="H287" i="22"/>
  <c r="H286" i="22"/>
  <c r="H285" i="22"/>
  <c r="H282" i="22"/>
  <c r="H281" i="22"/>
  <c r="H280" i="22"/>
  <c r="H279" i="22"/>
  <c r="H277" i="22"/>
  <c r="H267" i="22"/>
  <c r="H258" i="22"/>
  <c r="H252" i="22"/>
  <c r="H248" i="22"/>
  <c r="H234" i="22"/>
  <c r="H201" i="22"/>
  <c r="H234" i="24"/>
  <c r="H233" i="24"/>
  <c r="H207" i="24"/>
  <c r="H206" i="24"/>
  <c r="H167" i="24"/>
  <c r="H163" i="24"/>
  <c r="H162" i="24"/>
  <c r="H155" i="24"/>
  <c r="H154" i="24"/>
  <c r="H287" i="25"/>
  <c r="H286" i="25"/>
  <c r="H284" i="25"/>
  <c r="H262" i="25"/>
  <c r="H242" i="25"/>
  <c r="H210" i="25"/>
  <c r="H198" i="25"/>
  <c r="H184" i="25"/>
  <c r="H167" i="25"/>
  <c r="H269" i="27"/>
  <c r="H261" i="27"/>
  <c r="H260" i="27"/>
  <c r="H257" i="27"/>
  <c r="H251" i="27"/>
  <c r="H245" i="27"/>
  <c r="H241" i="27"/>
  <c r="H227" i="27"/>
  <c r="H194" i="27"/>
  <c r="H188" i="27"/>
  <c r="H187" i="27"/>
  <c r="H171" i="27"/>
  <c r="H155" i="27"/>
  <c r="H279" i="28"/>
  <c r="H279" i="29"/>
  <c r="H286" i="30"/>
  <c r="H278" i="30"/>
  <c r="H274" i="30"/>
  <c r="H258" i="30"/>
  <c r="H246" i="30"/>
  <c r="H230" i="30"/>
  <c r="H207" i="30"/>
  <c r="H162" i="30"/>
  <c r="H156" i="30"/>
  <c r="H155" i="30"/>
  <c r="H154" i="30"/>
  <c r="H260" i="31"/>
  <c r="H241" i="31"/>
  <c r="H224" i="31"/>
  <c r="H193" i="31"/>
  <c r="H192" i="31"/>
  <c r="H261" i="32"/>
  <c r="H260" i="32"/>
  <c r="H256" i="32"/>
  <c r="H209" i="32"/>
  <c r="H189" i="32"/>
  <c r="H188" i="32"/>
  <c r="H177" i="32"/>
  <c r="H172" i="32"/>
  <c r="H153" i="32"/>
  <c r="F527" i="34"/>
  <c r="F520" i="34"/>
  <c r="F511" i="34"/>
  <c r="H510" i="34"/>
  <c r="F494" i="34"/>
  <c r="F480" i="34"/>
  <c r="F441" i="34"/>
  <c r="F359" i="34"/>
  <c r="F332" i="34"/>
  <c r="H320" i="34"/>
  <c r="F301" i="34"/>
  <c r="F344" i="34"/>
  <c r="F343" i="34"/>
  <c r="F340" i="34"/>
  <c r="F337" i="34"/>
  <c r="F432" i="34"/>
  <c r="F350" i="34"/>
  <c r="F348" i="34"/>
  <c r="F330" i="34"/>
  <c r="F326" i="34"/>
  <c r="F319" i="34"/>
  <c r="F311" i="34"/>
  <c r="F297" i="34"/>
  <c r="H276" i="34"/>
  <c r="H255" i="34"/>
  <c r="F173" i="34"/>
  <c r="F257" i="34"/>
  <c r="F253" i="34"/>
  <c r="F246" i="34"/>
  <c r="F239" i="34"/>
  <c r="F234" i="34"/>
  <c r="F186" i="34"/>
  <c r="H244" i="34"/>
  <c r="F235" i="34"/>
  <c r="F231" i="34"/>
  <c r="F206" i="34"/>
  <c r="F159" i="34"/>
  <c r="F123" i="34"/>
  <c r="F112" i="34"/>
  <c r="F82" i="34"/>
  <c r="H144" i="34"/>
  <c r="F131" i="34"/>
  <c r="F58" i="34"/>
  <c r="F64" i="34"/>
  <c r="F18" i="34"/>
  <c r="F395" i="2"/>
  <c r="F389" i="2"/>
  <c r="H18" i="2"/>
  <c r="H295" i="1"/>
  <c r="F70" i="21"/>
  <c r="H338" i="1"/>
  <c r="H337" i="1"/>
  <c r="F521" i="1"/>
  <c r="F529" i="1"/>
  <c r="F518" i="1"/>
  <c r="F508" i="1"/>
  <c r="F520" i="1"/>
  <c r="F519" i="1"/>
  <c r="H489" i="1"/>
  <c r="H488" i="1"/>
  <c r="F485" i="1"/>
  <c r="F393" i="1"/>
  <c r="F357" i="1"/>
  <c r="F354" i="1"/>
  <c r="F370" i="1"/>
  <c r="F369" i="1"/>
  <c r="H472" i="1"/>
  <c r="F372" i="1"/>
  <c r="F326" i="1"/>
  <c r="F314" i="1"/>
  <c r="F310" i="1"/>
  <c r="F256" i="1"/>
  <c r="F253" i="1"/>
  <c r="F216" i="1"/>
  <c r="F205" i="1"/>
  <c r="F268" i="1"/>
  <c r="F239" i="1"/>
  <c r="F228" i="1"/>
  <c r="F232" i="1"/>
  <c r="F173" i="1"/>
  <c r="H121" i="1"/>
  <c r="F127" i="1"/>
  <c r="F93" i="1"/>
  <c r="F71" i="1"/>
  <c r="F121" i="1"/>
  <c r="F59" i="1"/>
  <c r="F58" i="1"/>
  <c r="F50" i="1"/>
  <c r="H518" i="23"/>
  <c r="H295" i="21"/>
  <c r="H294" i="5"/>
  <c r="H506" i="5"/>
  <c r="H530" i="7"/>
  <c r="H506" i="3"/>
  <c r="F18" i="2"/>
  <c r="F70" i="3"/>
  <c r="H145" i="4"/>
  <c r="H76" i="9"/>
  <c r="H303" i="8"/>
  <c r="F475" i="2"/>
  <c r="H508" i="2"/>
  <c r="H520" i="11"/>
  <c r="F528" i="2"/>
  <c r="F514" i="2"/>
  <c r="F443" i="2"/>
  <c r="F413" i="2"/>
  <c r="F404" i="2"/>
  <c r="F474" i="2"/>
  <c r="F423" i="2"/>
  <c r="F407" i="2"/>
  <c r="F397" i="2"/>
  <c r="F351" i="2"/>
  <c r="F309" i="2"/>
  <c r="F277" i="2"/>
  <c r="F221" i="2"/>
  <c r="F220" i="2"/>
  <c r="F204" i="2"/>
  <c r="F189" i="2"/>
  <c r="F172" i="2"/>
  <c r="F288" i="2"/>
  <c r="F286" i="2"/>
  <c r="F236" i="2"/>
  <c r="F201" i="2"/>
  <c r="F191" i="2"/>
  <c r="F152" i="2"/>
  <c r="H108" i="2"/>
  <c r="F72" i="2"/>
  <c r="F57" i="2"/>
  <c r="F53" i="2"/>
  <c r="F51" i="2"/>
  <c r="H70" i="15"/>
  <c r="F273" i="4"/>
  <c r="H295" i="7"/>
  <c r="H295" i="9"/>
  <c r="H530" i="5"/>
  <c r="F18" i="11"/>
  <c r="F18" i="4"/>
  <c r="F70" i="5"/>
  <c r="F135" i="3"/>
  <c r="H124" i="6"/>
  <c r="F157" i="4"/>
  <c r="F458" i="4"/>
  <c r="F379" i="4"/>
  <c r="F378" i="4"/>
  <c r="F73" i="3"/>
  <c r="F483" i="4"/>
  <c r="H511" i="3"/>
  <c r="H521" i="3"/>
  <c r="H513" i="3"/>
  <c r="F512" i="3"/>
  <c r="F475" i="3"/>
  <c r="F389" i="3"/>
  <c r="F321" i="3"/>
  <c r="F462" i="3"/>
  <c r="F457" i="3"/>
  <c r="F456" i="3"/>
  <c r="F439" i="3"/>
  <c r="F416" i="3"/>
  <c r="F414" i="3"/>
  <c r="F397" i="3"/>
  <c r="F343" i="3"/>
  <c r="F342" i="3"/>
  <c r="F325" i="3"/>
  <c r="F495" i="3"/>
  <c r="F441" i="3"/>
  <c r="F410" i="3"/>
  <c r="F352" i="3"/>
  <c r="F264" i="3"/>
  <c r="F283" i="3"/>
  <c r="F254" i="3"/>
  <c r="F189" i="3"/>
  <c r="F185" i="3"/>
  <c r="F161" i="3"/>
  <c r="F272" i="3"/>
  <c r="F258" i="3"/>
  <c r="F245" i="3"/>
  <c r="F243" i="3"/>
  <c r="F234" i="3"/>
  <c r="F209" i="3"/>
  <c r="F205" i="3"/>
  <c r="F190" i="3"/>
  <c r="F179" i="3"/>
  <c r="H88" i="3"/>
  <c r="H119" i="3"/>
  <c r="H131" i="3"/>
  <c r="H143" i="3"/>
  <c r="F138" i="3"/>
  <c r="F132" i="3"/>
  <c r="F122" i="3"/>
  <c r="F95" i="3"/>
  <c r="H85" i="3"/>
  <c r="H92" i="3"/>
  <c r="H101" i="3"/>
  <c r="H104" i="3"/>
  <c r="H139" i="3"/>
  <c r="F106" i="3"/>
  <c r="F78" i="3"/>
  <c r="F63" i="3"/>
  <c r="F36" i="3"/>
  <c r="F45" i="3"/>
  <c r="F33" i="3"/>
  <c r="F56" i="3"/>
  <c r="F39" i="3"/>
  <c r="H295" i="18"/>
  <c r="H295" i="5"/>
  <c r="G18" i="8"/>
  <c r="H18" i="8" s="1"/>
  <c r="F70" i="25"/>
  <c r="H128" i="4"/>
  <c r="H111" i="4"/>
  <c r="F350" i="4"/>
  <c r="H466" i="7"/>
  <c r="F524" i="4"/>
  <c r="F519" i="4"/>
  <c r="F521" i="4"/>
  <c r="F517" i="4"/>
  <c r="F416" i="4"/>
  <c r="F380" i="4"/>
  <c r="F370" i="4"/>
  <c r="F355" i="4"/>
  <c r="F343" i="4"/>
  <c r="F328" i="4"/>
  <c r="H308" i="4"/>
  <c r="F492" i="4"/>
  <c r="F450" i="4"/>
  <c r="F435" i="4"/>
  <c r="F346" i="4"/>
  <c r="F337" i="4"/>
  <c r="F296" i="4"/>
  <c r="F248" i="4"/>
  <c r="H234" i="4"/>
  <c r="F230" i="4"/>
  <c r="F201" i="4"/>
  <c r="F166" i="4"/>
  <c r="F211" i="4"/>
  <c r="F161" i="4"/>
  <c r="F259" i="4"/>
  <c r="F250" i="4"/>
  <c r="F229" i="4"/>
  <c r="F193" i="4"/>
  <c r="F179" i="4"/>
  <c r="F126" i="4"/>
  <c r="F97" i="4"/>
  <c r="F95" i="4"/>
  <c r="F84" i="4"/>
  <c r="F85" i="4"/>
  <c r="F94" i="4"/>
  <c r="F134" i="4"/>
  <c r="F107" i="4"/>
  <c r="F119" i="4"/>
  <c r="F72" i="4"/>
  <c r="F115" i="4"/>
  <c r="F80" i="4"/>
  <c r="F103" i="4"/>
  <c r="F120" i="4"/>
  <c r="H99" i="4"/>
  <c r="H88" i="4"/>
  <c r="H101" i="4"/>
  <c r="F137" i="4"/>
  <c r="F73" i="4"/>
  <c r="F88" i="4"/>
  <c r="F116" i="4"/>
  <c r="F109" i="4"/>
  <c r="F121" i="4"/>
  <c r="F74" i="4"/>
  <c r="F99" i="4"/>
  <c r="F113" i="4"/>
  <c r="H103" i="4"/>
  <c r="H80" i="4"/>
  <c r="H92" i="4"/>
  <c r="H137" i="4"/>
  <c r="H86" i="4"/>
  <c r="H110" i="4"/>
  <c r="G70" i="4"/>
  <c r="H70" i="4" s="1"/>
  <c r="F143" i="4"/>
  <c r="F142" i="4"/>
  <c r="F128" i="4"/>
  <c r="F124" i="4"/>
  <c r="F102" i="4"/>
  <c r="F100" i="4"/>
  <c r="F64" i="4"/>
  <c r="F59" i="4"/>
  <c r="F58" i="4"/>
  <c r="F39" i="4"/>
  <c r="F61" i="4"/>
  <c r="F60" i="4"/>
  <c r="F53" i="4"/>
  <c r="F52" i="4"/>
  <c r="F45" i="4"/>
  <c r="F37" i="4"/>
  <c r="F49" i="4"/>
  <c r="H233" i="5"/>
  <c r="F482" i="5"/>
  <c r="F423" i="5"/>
  <c r="F495" i="5"/>
  <c r="F489" i="5"/>
  <c r="F486" i="5"/>
  <c r="F425" i="5"/>
  <c r="F404" i="5"/>
  <c r="F400" i="5"/>
  <c r="F490" i="5"/>
  <c r="F487" i="5"/>
  <c r="F466" i="5"/>
  <c r="F461" i="5"/>
  <c r="F413" i="5"/>
  <c r="F361" i="5"/>
  <c r="F348" i="5"/>
  <c r="F313" i="5"/>
  <c r="F282" i="5"/>
  <c r="F281" i="5"/>
  <c r="F259" i="5"/>
  <c r="F220" i="5"/>
  <c r="F215" i="5"/>
  <c r="F204" i="5"/>
  <c r="F185" i="5"/>
  <c r="F288" i="5"/>
  <c r="F278" i="5"/>
  <c r="F236" i="5"/>
  <c r="F189" i="5"/>
  <c r="H278" i="5"/>
  <c r="H269" i="5"/>
  <c r="F255" i="5"/>
  <c r="F105" i="5"/>
  <c r="F106" i="5"/>
  <c r="F122" i="5"/>
  <c r="F71" i="5"/>
  <c r="F57" i="5"/>
  <c r="F54" i="5"/>
  <c r="H505" i="7"/>
  <c r="G18" i="27"/>
  <c r="F70" i="32"/>
  <c r="F156" i="6"/>
  <c r="H281" i="6"/>
  <c r="H258" i="6"/>
  <c r="H257" i="6"/>
  <c r="F513" i="6"/>
  <c r="F512" i="6"/>
  <c r="H530" i="6"/>
  <c r="F529" i="6"/>
  <c r="F497" i="6"/>
  <c r="F486" i="6"/>
  <c r="F485" i="6"/>
  <c r="F464" i="6"/>
  <c r="F447" i="6"/>
  <c r="F387" i="6"/>
  <c r="F338" i="6"/>
  <c r="F308" i="6"/>
  <c r="F491" i="6"/>
  <c r="F441" i="6"/>
  <c r="F437" i="6"/>
  <c r="F398" i="6"/>
  <c r="F381" i="6"/>
  <c r="F374" i="6"/>
  <c r="F371" i="6"/>
  <c r="F347" i="6"/>
  <c r="F247" i="6"/>
  <c r="F243" i="6"/>
  <c r="F239" i="6"/>
  <c r="F238" i="6"/>
  <c r="F192" i="6"/>
  <c r="F180" i="6"/>
  <c r="F268" i="6"/>
  <c r="F260" i="6"/>
  <c r="F240" i="6"/>
  <c r="F229" i="6"/>
  <c r="F211" i="6"/>
  <c r="H193" i="6"/>
  <c r="H181" i="6"/>
  <c r="F237" i="6"/>
  <c r="F226" i="6"/>
  <c r="F183" i="6"/>
  <c r="F175" i="6"/>
  <c r="F167" i="6"/>
  <c r="F152" i="6"/>
  <c r="F94" i="6"/>
  <c r="F86" i="6"/>
  <c r="F85" i="6"/>
  <c r="F70" i="6"/>
  <c r="F130" i="6"/>
  <c r="F99" i="6"/>
  <c r="F97" i="6"/>
  <c r="F137" i="6"/>
  <c r="F127" i="6"/>
  <c r="F107" i="6"/>
  <c r="H105" i="6"/>
  <c r="F93" i="6"/>
  <c r="F74" i="6"/>
  <c r="F71" i="6"/>
  <c r="F56" i="6"/>
  <c r="F53" i="6"/>
  <c r="F50" i="6"/>
  <c r="F530" i="26"/>
  <c r="H294" i="8"/>
  <c r="H295" i="30"/>
  <c r="H506" i="11"/>
  <c r="H530" i="10"/>
  <c r="G18" i="10"/>
  <c r="H18" i="10" s="1"/>
  <c r="F70" i="28"/>
  <c r="F70" i="16"/>
  <c r="H156" i="8"/>
  <c r="H422" i="7"/>
  <c r="H450" i="9"/>
  <c r="H449" i="9"/>
  <c r="F514" i="7"/>
  <c r="F512" i="7"/>
  <c r="F442" i="7"/>
  <c r="F435" i="7"/>
  <c r="F415" i="7"/>
  <c r="F405" i="7"/>
  <c r="F371" i="7"/>
  <c r="F348" i="7"/>
  <c r="F343" i="7"/>
  <c r="F320" i="7"/>
  <c r="F490" i="7"/>
  <c r="F482" i="7"/>
  <c r="F440" i="7"/>
  <c r="F438" i="7"/>
  <c r="F411" i="7"/>
  <c r="F403" i="7"/>
  <c r="F397" i="7"/>
  <c r="F376" i="7"/>
  <c r="F329" i="7"/>
  <c r="F499" i="7"/>
  <c r="F469" i="7"/>
  <c r="F445" i="7"/>
  <c r="F385" i="7"/>
  <c r="F380" i="7"/>
  <c r="F323" i="7"/>
  <c r="F300" i="7"/>
  <c r="F226" i="7"/>
  <c r="F200" i="7"/>
  <c r="F191" i="7"/>
  <c r="F190" i="7"/>
  <c r="F272" i="7"/>
  <c r="F246" i="7"/>
  <c r="F262" i="7"/>
  <c r="F243" i="7"/>
  <c r="F209" i="7"/>
  <c r="F184" i="7"/>
  <c r="F179" i="7"/>
  <c r="F162" i="7"/>
  <c r="F160" i="7"/>
  <c r="F152" i="7"/>
  <c r="F109" i="7"/>
  <c r="F76" i="7"/>
  <c r="F138" i="7"/>
  <c r="F136" i="7"/>
  <c r="F123" i="7"/>
  <c r="F106" i="7"/>
  <c r="F95" i="7"/>
  <c r="F35" i="7"/>
  <c r="F56" i="7"/>
  <c r="F39" i="7"/>
  <c r="F42" i="7"/>
  <c r="H430" i="9"/>
  <c r="F437" i="22"/>
  <c r="H295" i="28"/>
  <c r="H295" i="12"/>
  <c r="H295" i="13"/>
  <c r="H506" i="21"/>
  <c r="F18" i="8"/>
  <c r="G18" i="11"/>
  <c r="F70" i="30"/>
  <c r="F70" i="24"/>
  <c r="H414" i="9"/>
  <c r="F523" i="8"/>
  <c r="F489" i="8"/>
  <c r="F455" i="8"/>
  <c r="F377" i="8"/>
  <c r="F343" i="8"/>
  <c r="F337" i="8"/>
  <c r="F323" i="8"/>
  <c r="F493" i="8"/>
  <c r="F466" i="8"/>
  <c r="F411" i="8"/>
  <c r="F383" i="8"/>
  <c r="F328" i="8"/>
  <c r="F486" i="8"/>
  <c r="F438" i="8"/>
  <c r="F380" i="8"/>
  <c r="F305" i="8"/>
  <c r="F286" i="8"/>
  <c r="F265" i="8"/>
  <c r="F262" i="8"/>
  <c r="F258" i="8"/>
  <c r="F253" i="8"/>
  <c r="F213" i="8"/>
  <c r="F164" i="8"/>
  <c r="F158" i="8"/>
  <c r="H286" i="8"/>
  <c r="H274" i="8"/>
  <c r="F272" i="8"/>
  <c r="F235" i="8"/>
  <c r="F218" i="8"/>
  <c r="F209" i="8"/>
  <c r="F181" i="8"/>
  <c r="F252" i="8"/>
  <c r="F230" i="8"/>
  <c r="H85" i="8"/>
  <c r="H82" i="8"/>
  <c r="F129" i="8"/>
  <c r="F130" i="8"/>
  <c r="F110" i="8"/>
  <c r="H125" i="8"/>
  <c r="H119" i="8"/>
  <c r="H112" i="8"/>
  <c r="H76" i="8"/>
  <c r="H102" i="8"/>
  <c r="F70" i="8"/>
  <c r="F136" i="8"/>
  <c r="F126" i="8"/>
  <c r="F97" i="8"/>
  <c r="F38" i="8"/>
  <c r="F57" i="8"/>
  <c r="G151" i="20"/>
  <c r="H151" i="20" s="1"/>
  <c r="G18" i="15"/>
  <c r="H482" i="11"/>
  <c r="F521" i="9"/>
  <c r="F484" i="9"/>
  <c r="F418" i="9"/>
  <c r="F363" i="9"/>
  <c r="F325" i="9"/>
  <c r="F422" i="9"/>
  <c r="F385" i="9"/>
  <c r="F371" i="9"/>
  <c r="H329" i="9"/>
  <c r="F310" i="9"/>
  <c r="F391" i="9"/>
  <c r="F380" i="9"/>
  <c r="F303" i="9"/>
  <c r="F302" i="9"/>
  <c r="F296" i="9"/>
  <c r="H262" i="9"/>
  <c r="H268" i="9"/>
  <c r="H273" i="9"/>
  <c r="F266" i="9"/>
  <c r="F259" i="9"/>
  <c r="F243" i="9"/>
  <c r="F237" i="9"/>
  <c r="F250" i="9"/>
  <c r="F178" i="9"/>
  <c r="F253" i="9"/>
  <c r="F216" i="9"/>
  <c r="F152" i="9"/>
  <c r="F142" i="9"/>
  <c r="F141" i="9"/>
  <c r="F134" i="9"/>
  <c r="F111" i="9"/>
  <c r="F58" i="9"/>
  <c r="F37" i="9"/>
  <c r="F34" i="9"/>
  <c r="F56" i="9"/>
  <c r="F464" i="22"/>
  <c r="F497" i="22"/>
  <c r="F103" i="20"/>
  <c r="H295" i="29"/>
  <c r="H295" i="23"/>
  <c r="H294" i="10"/>
  <c r="H530" i="11"/>
  <c r="H530" i="13"/>
  <c r="G18" i="13"/>
  <c r="F70" i="22"/>
  <c r="F70" i="14"/>
  <c r="F151" i="29"/>
  <c r="H207" i="10"/>
  <c r="H386" i="10"/>
  <c r="H400" i="11"/>
  <c r="H505" i="11"/>
  <c r="H429" i="11"/>
  <c r="H427" i="11"/>
  <c r="F506" i="10"/>
  <c r="F384" i="10"/>
  <c r="F367" i="10"/>
  <c r="F355" i="10"/>
  <c r="F299" i="10"/>
  <c r="F495" i="10"/>
  <c r="F490" i="10"/>
  <c r="F477" i="10"/>
  <c r="F475" i="10"/>
  <c r="F439" i="10"/>
  <c r="F438" i="10"/>
  <c r="F436" i="10"/>
  <c r="F428" i="10"/>
  <c r="F418" i="10"/>
  <c r="F414" i="10"/>
  <c r="F400" i="10"/>
  <c r="F397" i="10"/>
  <c r="F368" i="10"/>
  <c r="F324" i="10"/>
  <c r="F313" i="10"/>
  <c r="F480" i="10"/>
  <c r="F390" i="10"/>
  <c r="F386" i="10"/>
  <c r="F376" i="10"/>
  <c r="F320" i="10"/>
  <c r="F153" i="10"/>
  <c r="F273" i="10"/>
  <c r="F258" i="10"/>
  <c r="F250" i="10"/>
  <c r="F184" i="10"/>
  <c r="F171" i="10"/>
  <c r="F280" i="10"/>
  <c r="F197" i="10"/>
  <c r="F191" i="10"/>
  <c r="F228" i="10"/>
  <c r="F223" i="10"/>
  <c r="F221" i="10"/>
  <c r="F187" i="10"/>
  <c r="F97" i="10"/>
  <c r="F89" i="10"/>
  <c r="F76" i="10"/>
  <c r="F85" i="10"/>
  <c r="F94" i="10"/>
  <c r="F101" i="10"/>
  <c r="F110" i="10"/>
  <c r="F121" i="10"/>
  <c r="F108" i="10"/>
  <c r="F142" i="10"/>
  <c r="F80" i="10"/>
  <c r="F86" i="10"/>
  <c r="F93" i="10"/>
  <c r="F111" i="10"/>
  <c r="F120" i="10"/>
  <c r="F138" i="10"/>
  <c r="F91" i="10"/>
  <c r="F129" i="10"/>
  <c r="H131" i="10"/>
  <c r="H120" i="10"/>
  <c r="H109" i="10"/>
  <c r="H94" i="10"/>
  <c r="F141" i="10"/>
  <c r="F126" i="10"/>
  <c r="F117" i="10"/>
  <c r="F81" i="10"/>
  <c r="F87" i="10"/>
  <c r="F95" i="10"/>
  <c r="F103" i="10"/>
  <c r="F112" i="10"/>
  <c r="F123" i="10"/>
  <c r="F72" i="10"/>
  <c r="F115" i="10"/>
  <c r="F134" i="10"/>
  <c r="F82" i="10"/>
  <c r="F88" i="10"/>
  <c r="F98" i="10"/>
  <c r="F104" i="10"/>
  <c r="F113" i="10"/>
  <c r="F145" i="10"/>
  <c r="F116" i="10"/>
  <c r="F131" i="10"/>
  <c r="F70" i="10"/>
  <c r="G70" i="10"/>
  <c r="H125" i="10"/>
  <c r="H80" i="10"/>
  <c r="H116" i="10"/>
  <c r="H99" i="10"/>
  <c r="F78" i="10"/>
  <c r="F51" i="10"/>
  <c r="F45" i="10"/>
  <c r="H474" i="11"/>
  <c r="F407" i="11"/>
  <c r="F382" i="11"/>
  <c r="F379" i="11"/>
  <c r="F377" i="11"/>
  <c r="F346" i="11"/>
  <c r="F342" i="11"/>
  <c r="F341" i="11"/>
  <c r="F530" i="23"/>
  <c r="F520" i="21"/>
  <c r="F18" i="17"/>
  <c r="G18" i="18"/>
  <c r="H18" i="18" s="1"/>
  <c r="H75" i="11"/>
  <c r="H250" i="11"/>
  <c r="F464" i="11"/>
  <c r="F404" i="11"/>
  <c r="F323" i="11"/>
  <c r="F322" i="11"/>
  <c r="F316" i="11"/>
  <c r="F528" i="11"/>
  <c r="F530" i="11"/>
  <c r="F455" i="11"/>
  <c r="F428" i="11"/>
  <c r="F422" i="11"/>
  <c r="F409" i="11"/>
  <c r="F400" i="11"/>
  <c r="F389" i="11"/>
  <c r="F374" i="11"/>
  <c r="F373" i="11"/>
  <c r="F479" i="11"/>
  <c r="H407" i="11"/>
  <c r="F283" i="11"/>
  <c r="F258" i="11"/>
  <c r="F250" i="11"/>
  <c r="F245" i="11"/>
  <c r="F212" i="11"/>
  <c r="F270" i="11"/>
  <c r="F252" i="11"/>
  <c r="F235" i="11"/>
  <c r="F216" i="11"/>
  <c r="F213" i="11"/>
  <c r="F205" i="11"/>
  <c r="F202" i="11"/>
  <c r="F184" i="11"/>
  <c r="F169" i="11"/>
  <c r="H270" i="11"/>
  <c r="F263" i="11"/>
  <c r="F228" i="11"/>
  <c r="F192" i="11"/>
  <c r="F167" i="11"/>
  <c r="F152" i="11"/>
  <c r="F145" i="11"/>
  <c r="F101" i="11"/>
  <c r="F117" i="11"/>
  <c r="F91" i="11"/>
  <c r="F85" i="11"/>
  <c r="F141" i="11"/>
  <c r="F140" i="11"/>
  <c r="F138" i="11"/>
  <c r="F137" i="11"/>
  <c r="F126" i="11"/>
  <c r="F124" i="11"/>
  <c r="F110" i="11"/>
  <c r="F108" i="11"/>
  <c r="F97" i="11"/>
  <c r="F46" i="11"/>
  <c r="F45" i="11"/>
  <c r="F60" i="11"/>
  <c r="F42" i="11"/>
  <c r="F36" i="11"/>
  <c r="F34" i="11"/>
  <c r="F48" i="11"/>
  <c r="F43" i="11"/>
  <c r="F37" i="11"/>
  <c r="F327" i="22"/>
  <c r="F328" i="22"/>
  <c r="F372" i="22"/>
  <c r="F508" i="20"/>
  <c r="F173" i="20"/>
  <c r="H505" i="19"/>
  <c r="H530" i="19"/>
  <c r="H530" i="18"/>
  <c r="F18" i="12"/>
  <c r="F505" i="12"/>
  <c r="G505" i="12"/>
  <c r="H505" i="12" s="1"/>
  <c r="F506" i="12"/>
  <c r="F469" i="12"/>
  <c r="F446" i="12"/>
  <c r="F422" i="12"/>
  <c r="F388" i="12"/>
  <c r="F359" i="12"/>
  <c r="F336" i="12"/>
  <c r="F323" i="12"/>
  <c r="F494" i="12"/>
  <c r="F465" i="12"/>
  <c r="F455" i="12"/>
  <c r="F435" i="12"/>
  <c r="F430" i="12"/>
  <c r="F401" i="12"/>
  <c r="F399" i="12"/>
  <c r="F385" i="12"/>
  <c r="F349" i="12"/>
  <c r="F342" i="12"/>
  <c r="F324" i="12"/>
  <c r="F473" i="12"/>
  <c r="F458" i="12"/>
  <c r="F450" i="12"/>
  <c r="F448" i="12"/>
  <c r="F443" i="12"/>
  <c r="F436" i="12"/>
  <c r="F355" i="12"/>
  <c r="F328" i="12"/>
  <c r="F282" i="12"/>
  <c r="F270" i="12"/>
  <c r="F250" i="12"/>
  <c r="F242" i="12"/>
  <c r="F234" i="12"/>
  <c r="F233" i="12"/>
  <c r="F200" i="12"/>
  <c r="F166" i="12"/>
  <c r="F154" i="12"/>
  <c r="F261" i="12"/>
  <c r="F251" i="12"/>
  <c r="F243" i="12"/>
  <c r="F236" i="12"/>
  <c r="F216" i="12"/>
  <c r="F209" i="12"/>
  <c r="F191" i="12"/>
  <c r="F156" i="12"/>
  <c r="F262" i="12"/>
  <c r="F230" i="12"/>
  <c r="F222" i="12"/>
  <c r="F220" i="12"/>
  <c r="F145" i="12"/>
  <c r="F129" i="12"/>
  <c r="F123" i="12"/>
  <c r="F109" i="12"/>
  <c r="F97" i="12"/>
  <c r="F89" i="12"/>
  <c r="F144" i="12"/>
  <c r="F117" i="12"/>
  <c r="F91" i="12"/>
  <c r="F49" i="12"/>
  <c r="F43" i="12"/>
  <c r="F39" i="12"/>
  <c r="F34" i="12"/>
  <c r="F125" i="13"/>
  <c r="F117" i="13"/>
  <c r="F406" i="22"/>
  <c r="F460" i="22"/>
  <c r="F335" i="22"/>
  <c r="F345" i="22"/>
  <c r="F510" i="26"/>
  <c r="F515" i="25"/>
  <c r="F302" i="22"/>
  <c r="F463" i="22"/>
  <c r="F315" i="22"/>
  <c r="F304" i="22"/>
  <c r="F118" i="20"/>
  <c r="F87" i="20"/>
  <c r="H152" i="31"/>
  <c r="F18" i="27"/>
  <c r="F18" i="14"/>
  <c r="F70" i="31"/>
  <c r="F70" i="27"/>
  <c r="F70" i="23"/>
  <c r="F70" i="17"/>
  <c r="F70" i="13"/>
  <c r="H55" i="28"/>
  <c r="F137" i="13"/>
  <c r="F97" i="13"/>
  <c r="F91" i="13"/>
  <c r="F87" i="13"/>
  <c r="H469" i="16"/>
  <c r="F511" i="13"/>
  <c r="F506" i="13"/>
  <c r="F450" i="13"/>
  <c r="F417" i="13"/>
  <c r="F410" i="13"/>
  <c r="F402" i="13"/>
  <c r="F385" i="13"/>
  <c r="F308" i="13"/>
  <c r="F305" i="13"/>
  <c r="F296" i="13"/>
  <c r="F499" i="13"/>
  <c r="F472" i="13"/>
  <c r="F436" i="13"/>
  <c r="F433" i="13"/>
  <c r="F407" i="13"/>
  <c r="H355" i="13"/>
  <c r="F353" i="13"/>
  <c r="F352" i="13"/>
  <c r="F329" i="13"/>
  <c r="F493" i="13"/>
  <c r="F473" i="13"/>
  <c r="F465" i="13"/>
  <c r="F316" i="13"/>
  <c r="F315" i="13"/>
  <c r="F242" i="13"/>
  <c r="F226" i="13"/>
  <c r="F223" i="13"/>
  <c r="F222" i="13"/>
  <c r="F205" i="13"/>
  <c r="F193" i="13"/>
  <c r="F192" i="13"/>
  <c r="F184" i="13"/>
  <c r="F170" i="13"/>
  <c r="F153" i="13"/>
  <c r="F271" i="13"/>
  <c r="F250" i="13"/>
  <c r="H225" i="13"/>
  <c r="F219" i="13"/>
  <c r="F215" i="13"/>
  <c r="F200" i="13"/>
  <c r="F197" i="13"/>
  <c r="F190" i="13"/>
  <c r="F181" i="13"/>
  <c r="F167" i="13"/>
  <c r="F230" i="13"/>
  <c r="F218" i="13"/>
  <c r="F216" i="13"/>
  <c r="F213" i="13"/>
  <c r="F179" i="13"/>
  <c r="F164" i="13"/>
  <c r="F152" i="13"/>
  <c r="H129" i="13"/>
  <c r="H122" i="13"/>
  <c r="H81" i="13"/>
  <c r="H73" i="13"/>
  <c r="H111" i="13"/>
  <c r="H109" i="13"/>
  <c r="H107" i="13"/>
  <c r="H75" i="13"/>
  <c r="F130" i="13"/>
  <c r="F129" i="13"/>
  <c r="F104" i="13"/>
  <c r="H93" i="13"/>
  <c r="H99" i="13"/>
  <c r="H130" i="13"/>
  <c r="F43" i="13"/>
  <c r="F36" i="13"/>
  <c r="F34" i="13"/>
  <c r="F45" i="13"/>
  <c r="F46" i="13"/>
  <c r="F33" i="13"/>
  <c r="F491" i="22"/>
  <c r="F333" i="22"/>
  <c r="F408" i="22"/>
  <c r="F330" i="22"/>
  <c r="F318" i="22"/>
  <c r="F141" i="20"/>
  <c r="G18" i="23"/>
  <c r="H18" i="23" s="1"/>
  <c r="F512" i="14"/>
  <c r="F492" i="14"/>
  <c r="F461" i="14"/>
  <c r="F458" i="14"/>
  <c r="F431" i="14"/>
  <c r="F430" i="14"/>
  <c r="F429" i="14"/>
  <c r="F395" i="14"/>
  <c r="F374" i="14"/>
  <c r="F337" i="14"/>
  <c r="F329" i="14"/>
  <c r="F497" i="14"/>
  <c r="F476" i="14"/>
  <c r="H413" i="14"/>
  <c r="F409" i="14"/>
  <c r="F392" i="14"/>
  <c r="F388" i="14"/>
  <c r="F385" i="14"/>
  <c r="F371" i="14"/>
  <c r="F346" i="14"/>
  <c r="F305" i="14"/>
  <c r="F373" i="14"/>
  <c r="F343" i="14"/>
  <c r="F328" i="14"/>
  <c r="F324" i="14"/>
  <c r="F273" i="14"/>
  <c r="F230" i="14"/>
  <c r="F206" i="14"/>
  <c r="F199" i="14"/>
  <c r="F181" i="14"/>
  <c r="F164" i="14"/>
  <c r="F286" i="14"/>
  <c r="F270" i="14"/>
  <c r="F258" i="14"/>
  <c r="F234" i="14"/>
  <c r="F233" i="14"/>
  <c r="F226" i="14"/>
  <c r="F211" i="14"/>
  <c r="F210" i="14"/>
  <c r="F193" i="14"/>
  <c r="F160" i="14"/>
  <c r="F267" i="14"/>
  <c r="F266" i="14"/>
  <c r="F255" i="14"/>
  <c r="F242" i="14"/>
  <c r="F221" i="14"/>
  <c r="F202" i="14"/>
  <c r="F172" i="14"/>
  <c r="F103" i="14"/>
  <c r="F101" i="14"/>
  <c r="F95" i="14"/>
  <c r="F133" i="14"/>
  <c r="F132" i="14"/>
  <c r="F125" i="14"/>
  <c r="F109" i="14"/>
  <c r="F130" i="14"/>
  <c r="H70" i="14"/>
  <c r="F71" i="14"/>
  <c r="F53" i="14"/>
  <c r="F60" i="14"/>
  <c r="F58" i="14"/>
  <c r="F47" i="14"/>
  <c r="F36" i="14"/>
  <c r="F52" i="14"/>
  <c r="F99" i="15"/>
  <c r="H400" i="15"/>
  <c r="F80" i="15"/>
  <c r="F519" i="25"/>
  <c r="F507" i="25"/>
  <c r="F505" i="23"/>
  <c r="F483" i="22"/>
  <c r="F387" i="22"/>
  <c r="F356" i="22"/>
  <c r="F314" i="22"/>
  <c r="F420" i="22"/>
  <c r="F294" i="22"/>
  <c r="F375" i="22"/>
  <c r="F334" i="22"/>
  <c r="F115" i="20"/>
  <c r="F112" i="20"/>
  <c r="H530" i="16"/>
  <c r="F18" i="32"/>
  <c r="F18" i="16"/>
  <c r="F110" i="15"/>
  <c r="H143" i="19"/>
  <c r="F134" i="15"/>
  <c r="F121" i="15"/>
  <c r="F119" i="15"/>
  <c r="H278" i="16"/>
  <c r="H488" i="16"/>
  <c r="F530" i="15"/>
  <c r="F522" i="15"/>
  <c r="H417" i="15"/>
  <c r="F356" i="15"/>
  <c r="F297" i="15"/>
  <c r="F484" i="15"/>
  <c r="F480" i="15"/>
  <c r="F478" i="15"/>
  <c r="F463" i="15"/>
  <c r="F344" i="15"/>
  <c r="F339" i="15"/>
  <c r="F305" i="15"/>
  <c r="F441" i="15"/>
  <c r="F432" i="15"/>
  <c r="F406" i="15"/>
  <c r="F368" i="15"/>
  <c r="F334" i="15"/>
  <c r="F296" i="15"/>
  <c r="F253" i="15"/>
  <c r="F174" i="15"/>
  <c r="H285" i="15"/>
  <c r="F235" i="15"/>
  <c r="F233" i="15"/>
  <c r="F249" i="15"/>
  <c r="F231" i="15"/>
  <c r="F216" i="15"/>
  <c r="F165" i="15"/>
  <c r="H81" i="15"/>
  <c r="H73" i="15"/>
  <c r="F103" i="15"/>
  <c r="F102" i="15"/>
  <c r="F98" i="15"/>
  <c r="F93" i="15"/>
  <c r="F92" i="15"/>
  <c r="H116" i="15"/>
  <c r="H122" i="15"/>
  <c r="F91" i="15"/>
  <c r="F82" i="15"/>
  <c r="F71" i="15"/>
  <c r="F526" i="27"/>
  <c r="F505" i="30"/>
  <c r="F478" i="22"/>
  <c r="F392" i="22"/>
  <c r="F354" i="22"/>
  <c r="F351" i="22"/>
  <c r="F317" i="22"/>
  <c r="F298" i="22"/>
  <c r="F467" i="22"/>
  <c r="F432" i="22"/>
  <c r="F393" i="22"/>
  <c r="F363" i="22"/>
  <c r="F324" i="22"/>
  <c r="F347" i="22"/>
  <c r="F332" i="22"/>
  <c r="F301" i="22"/>
  <c r="H530" i="23"/>
  <c r="F18" i="25"/>
  <c r="G18" i="16"/>
  <c r="H18" i="16" s="1"/>
  <c r="F529" i="16"/>
  <c r="F523" i="16"/>
  <c r="F524" i="16"/>
  <c r="F518" i="16"/>
  <c r="F511" i="16"/>
  <c r="F486" i="16"/>
  <c r="F480" i="16"/>
  <c r="F476" i="16"/>
  <c r="F437" i="16"/>
  <c r="F389" i="16"/>
  <c r="F388" i="16"/>
  <c r="F370" i="16"/>
  <c r="F357" i="16"/>
  <c r="F345" i="16"/>
  <c r="F329" i="16"/>
  <c r="F410" i="16"/>
  <c r="F397" i="16"/>
  <c r="F386" i="16"/>
  <c r="F372" i="16"/>
  <c r="F369" i="16"/>
  <c r="F346" i="16"/>
  <c r="F305" i="16"/>
  <c r="F497" i="16"/>
  <c r="F493" i="16"/>
  <c r="F459" i="16"/>
  <c r="F458" i="16"/>
  <c r="F432" i="16"/>
  <c r="F421" i="16"/>
  <c r="F417" i="16"/>
  <c r="F413" i="16"/>
  <c r="F374" i="16"/>
  <c r="F356" i="16"/>
  <c r="F337" i="16"/>
  <c r="F324" i="16"/>
  <c r="F266" i="16"/>
  <c r="F259" i="16"/>
  <c r="H250" i="16"/>
  <c r="H245" i="16"/>
  <c r="F216" i="16"/>
  <c r="F174" i="16"/>
  <c r="F166" i="16"/>
  <c r="F264" i="16"/>
  <c r="F262" i="16"/>
  <c r="F223" i="16"/>
  <c r="F206" i="16"/>
  <c r="F203" i="16"/>
  <c r="F181" i="16"/>
  <c r="F179" i="16"/>
  <c r="F159" i="16"/>
  <c r="F245" i="16"/>
  <c r="F229" i="16"/>
  <c r="F177" i="16"/>
  <c r="F173" i="16"/>
  <c r="F124" i="16"/>
  <c r="F112" i="16"/>
  <c r="F133" i="16"/>
  <c r="F90" i="16"/>
  <c r="F80" i="16"/>
  <c r="F75" i="16"/>
  <c r="F108" i="16"/>
  <c r="F101" i="16"/>
  <c r="F100" i="16"/>
  <c r="F52" i="16"/>
  <c r="F39" i="16"/>
  <c r="F36" i="16"/>
  <c r="F60" i="16"/>
  <c r="F46" i="16"/>
  <c r="F34" i="16"/>
  <c r="H115" i="17"/>
  <c r="H110" i="17"/>
  <c r="F510" i="32"/>
  <c r="F512" i="28"/>
  <c r="F524" i="26"/>
  <c r="F526" i="23"/>
  <c r="F524" i="23"/>
  <c r="F529" i="22"/>
  <c r="F157" i="20"/>
  <c r="F208" i="20"/>
  <c r="F70" i="20"/>
  <c r="F134" i="20"/>
  <c r="H530" i="25"/>
  <c r="F18" i="18"/>
  <c r="H58" i="17"/>
  <c r="F515" i="17"/>
  <c r="F354" i="17"/>
  <c r="F334" i="17"/>
  <c r="F333" i="17"/>
  <c r="F294" i="17"/>
  <c r="F485" i="17"/>
  <c r="H188" i="17"/>
  <c r="H187" i="17"/>
  <c r="F519" i="26"/>
  <c r="F518" i="26"/>
  <c r="F526" i="24"/>
  <c r="F517" i="23"/>
  <c r="F519" i="23"/>
  <c r="F526" i="21"/>
  <c r="F94" i="20"/>
  <c r="F93" i="20"/>
  <c r="H530" i="27"/>
  <c r="H530" i="29"/>
  <c r="H530" i="21"/>
  <c r="G18" i="19"/>
  <c r="H18" i="19" s="1"/>
  <c r="F520" i="18"/>
  <c r="F516" i="18"/>
  <c r="F514" i="18"/>
  <c r="F486" i="18"/>
  <c r="F472" i="18"/>
  <c r="F454" i="18"/>
  <c r="F419" i="18"/>
  <c r="F413" i="18"/>
  <c r="F405" i="18"/>
  <c r="F404" i="18"/>
  <c r="F362" i="18"/>
  <c r="F349" i="18"/>
  <c r="F342" i="18"/>
  <c r="F325" i="18"/>
  <c r="F495" i="18"/>
  <c r="F490" i="18"/>
  <c r="F487" i="18"/>
  <c r="F480" i="18"/>
  <c r="F474" i="18"/>
  <c r="F462" i="18"/>
  <c r="F461" i="18"/>
  <c r="F447" i="18"/>
  <c r="F436" i="18"/>
  <c r="F400" i="18"/>
  <c r="F399" i="18"/>
  <c r="F355" i="18"/>
  <c r="F466" i="18"/>
  <c r="F439" i="18"/>
  <c r="F418" i="18"/>
  <c r="F360" i="18"/>
  <c r="F272" i="18"/>
  <c r="F265" i="18"/>
  <c r="F220" i="18"/>
  <c r="F215" i="18"/>
  <c r="F211" i="18"/>
  <c r="F209" i="18"/>
  <c r="F201" i="18"/>
  <c r="F199" i="18"/>
  <c r="F155" i="18"/>
  <c r="F288" i="18"/>
  <c r="F281" i="18"/>
  <c r="F279" i="18"/>
  <c r="F278" i="18"/>
  <c r="H207" i="18"/>
  <c r="F282" i="18"/>
  <c r="F275" i="18"/>
  <c r="F197" i="18"/>
  <c r="F72" i="18"/>
  <c r="F109" i="18"/>
  <c r="F105" i="18"/>
  <c r="F57" i="18"/>
  <c r="F54" i="18"/>
  <c r="F59" i="18"/>
  <c r="F45" i="18"/>
  <c r="F253" i="19"/>
  <c r="H337" i="20"/>
  <c r="F526" i="26"/>
  <c r="F508" i="26"/>
  <c r="F507" i="26"/>
  <c r="F517" i="25"/>
  <c r="F524" i="25"/>
  <c r="F507" i="23"/>
  <c r="F522" i="23"/>
  <c r="F521" i="23"/>
  <c r="F509" i="22"/>
  <c r="F524" i="21"/>
  <c r="F521" i="20"/>
  <c r="F509" i="20"/>
  <c r="F131" i="20"/>
  <c r="F18" i="30"/>
  <c r="G18" i="28"/>
  <c r="H18" i="28" s="1"/>
  <c r="F234" i="19"/>
  <c r="F228" i="19"/>
  <c r="F226" i="19"/>
  <c r="H243" i="24"/>
  <c r="H446" i="20"/>
  <c r="F512" i="19"/>
  <c r="F523" i="19"/>
  <c r="F516" i="19"/>
  <c r="F525" i="19"/>
  <c r="F524" i="19"/>
  <c r="F514" i="19"/>
  <c r="F511" i="19"/>
  <c r="F452" i="19"/>
  <c r="F442" i="19"/>
  <c r="F403" i="19"/>
  <c r="F391" i="19"/>
  <c r="F340" i="19"/>
  <c r="F324" i="19"/>
  <c r="F323" i="19"/>
  <c r="F309" i="19"/>
  <c r="F308" i="19"/>
  <c r="F478" i="19"/>
  <c r="F458" i="19"/>
  <c r="F447" i="19"/>
  <c r="F440" i="19"/>
  <c r="F413" i="19"/>
  <c r="F400" i="19"/>
  <c r="F398" i="19"/>
  <c r="F392" i="19"/>
  <c r="F337" i="19"/>
  <c r="F329" i="19"/>
  <c r="F488" i="19"/>
  <c r="F484" i="19"/>
  <c r="F475" i="19"/>
  <c r="F469" i="19"/>
  <c r="F441" i="19"/>
  <c r="F429" i="19"/>
  <c r="F426" i="19"/>
  <c r="F405" i="19"/>
  <c r="F343" i="19"/>
  <c r="F315" i="19"/>
  <c r="H247" i="19"/>
  <c r="H266" i="19"/>
  <c r="H186" i="19"/>
  <c r="H205" i="19"/>
  <c r="H173" i="19"/>
  <c r="H164" i="19"/>
  <c r="H160" i="19"/>
  <c r="F206" i="19"/>
  <c r="F184" i="19"/>
  <c r="H214" i="19"/>
  <c r="H256" i="19"/>
  <c r="H244" i="19"/>
  <c r="H220" i="19"/>
  <c r="H208" i="19"/>
  <c r="H168" i="19"/>
  <c r="H158" i="19"/>
  <c r="F244" i="19"/>
  <c r="F239" i="19"/>
  <c r="F222" i="19"/>
  <c r="F195" i="19"/>
  <c r="F142" i="19"/>
  <c r="F139" i="19"/>
  <c r="F132" i="19"/>
  <c r="F129" i="19"/>
  <c r="F109" i="19"/>
  <c r="F100" i="19"/>
  <c r="F95" i="19"/>
  <c r="F85" i="19"/>
  <c r="F140" i="19"/>
  <c r="F101" i="19"/>
  <c r="F141" i="19"/>
  <c r="F117" i="19"/>
  <c r="F63" i="19"/>
  <c r="F49" i="19"/>
  <c r="F56" i="19"/>
  <c r="F37" i="19"/>
  <c r="F34" i="19"/>
  <c r="F33" i="19"/>
  <c r="F58" i="19"/>
  <c r="F526" i="31"/>
  <c r="F509" i="30"/>
  <c r="F529" i="29"/>
  <c r="F520" i="27"/>
  <c r="F295" i="22"/>
  <c r="F485" i="22"/>
  <c r="F468" i="22"/>
  <c r="F401" i="22"/>
  <c r="F378" i="22"/>
  <c r="F339" i="22"/>
  <c r="F433" i="22"/>
  <c r="F358" i="22"/>
  <c r="F344" i="22"/>
  <c r="F331" i="22"/>
  <c r="F310" i="22"/>
  <c r="F296" i="22"/>
  <c r="F484" i="22"/>
  <c r="F412" i="22"/>
  <c r="F353" i="22"/>
  <c r="F326" i="22"/>
  <c r="F379" i="22"/>
  <c r="F357" i="22"/>
  <c r="F337" i="22"/>
  <c r="F323" i="22"/>
  <c r="F311" i="22"/>
  <c r="F307" i="22"/>
  <c r="F297" i="22"/>
  <c r="F522" i="22"/>
  <c r="F517" i="21"/>
  <c r="F529" i="20"/>
  <c r="F522" i="20"/>
  <c r="F505" i="20"/>
  <c r="F151" i="20"/>
  <c r="F196" i="20"/>
  <c r="F256" i="20"/>
  <c r="F183" i="20"/>
  <c r="F232" i="20"/>
  <c r="F47" i="20"/>
  <c r="F18" i="29"/>
  <c r="F18" i="23"/>
  <c r="G18" i="25"/>
  <c r="H309" i="20"/>
  <c r="F513" i="20"/>
  <c r="F488" i="20"/>
  <c r="F439" i="20"/>
  <c r="F405" i="20"/>
  <c r="F385" i="20"/>
  <c r="F328" i="20"/>
  <c r="F297" i="20"/>
  <c r="F317" i="20"/>
  <c r="F329" i="20"/>
  <c r="F478" i="20"/>
  <c r="F388" i="20"/>
  <c r="F374" i="20"/>
  <c r="F347" i="20"/>
  <c r="F296" i="20"/>
  <c r="F403" i="20"/>
  <c r="F392" i="20"/>
  <c r="F383" i="20"/>
  <c r="F358" i="20"/>
  <c r="F305" i="20"/>
  <c r="F304" i="20"/>
  <c r="H262" i="20"/>
  <c r="H235" i="20"/>
  <c r="H208" i="20"/>
  <c r="F254" i="20"/>
  <c r="F248" i="20"/>
  <c r="F206" i="20"/>
  <c r="F182" i="20"/>
  <c r="F169" i="20"/>
  <c r="F249" i="20"/>
  <c r="F244" i="20"/>
  <c r="F226" i="20"/>
  <c r="F201" i="20"/>
  <c r="F199" i="20"/>
  <c r="F186" i="20"/>
  <c r="F174" i="20"/>
  <c r="F268" i="20"/>
  <c r="H256" i="20"/>
  <c r="H238" i="20"/>
  <c r="H216" i="20"/>
  <c r="H187" i="20"/>
  <c r="H177" i="20"/>
  <c r="F257" i="20"/>
  <c r="F239" i="20"/>
  <c r="F238" i="20"/>
  <c r="F216" i="20"/>
  <c r="F197" i="20"/>
  <c r="F187" i="20"/>
  <c r="F110" i="20"/>
  <c r="F73" i="20"/>
  <c r="F130" i="20"/>
  <c r="F129" i="20"/>
  <c r="F97" i="20"/>
  <c r="F37" i="20"/>
  <c r="H52" i="20"/>
  <c r="F50" i="20"/>
  <c r="F526" i="28"/>
  <c r="F509" i="28"/>
  <c r="F509" i="31"/>
  <c r="F525" i="28"/>
  <c r="F529" i="27"/>
  <c r="F505" i="26"/>
  <c r="F517" i="26"/>
  <c r="F525" i="26"/>
  <c r="F516" i="26"/>
  <c r="F522" i="25"/>
  <c r="F520" i="24"/>
  <c r="F509" i="23"/>
  <c r="F508" i="23"/>
  <c r="F518" i="23"/>
  <c r="F508" i="22"/>
  <c r="F510" i="21"/>
  <c r="F509" i="21"/>
  <c r="F18" i="26"/>
  <c r="G18" i="32"/>
  <c r="H18" i="32" s="1"/>
  <c r="F513" i="21"/>
  <c r="F490" i="21"/>
  <c r="F438" i="21"/>
  <c r="F407" i="21"/>
  <c r="F405" i="21"/>
  <c r="F404" i="21"/>
  <c r="F389" i="21"/>
  <c r="F341" i="21"/>
  <c r="F328" i="21"/>
  <c r="F322" i="21"/>
  <c r="F469" i="21"/>
  <c r="F468" i="21"/>
  <c r="F416" i="21"/>
  <c r="F347" i="21"/>
  <c r="F308" i="21"/>
  <c r="F466" i="21"/>
  <c r="F460" i="21"/>
  <c r="F458" i="21"/>
  <c r="F449" i="21"/>
  <c r="F447" i="21"/>
  <c r="F411" i="21"/>
  <c r="H168" i="21"/>
  <c r="H243" i="21"/>
  <c r="H179" i="21"/>
  <c r="H258" i="21"/>
  <c r="H214" i="21"/>
  <c r="H249" i="21"/>
  <c r="H177" i="21"/>
  <c r="H284" i="21"/>
  <c r="H239" i="21"/>
  <c r="H203" i="21"/>
  <c r="H192" i="21"/>
  <c r="H180" i="21"/>
  <c r="F73" i="21"/>
  <c r="F102" i="21"/>
  <c r="F122" i="21"/>
  <c r="F63" i="21"/>
  <c r="F37" i="21"/>
  <c r="F58" i="21"/>
  <c r="F33" i="21"/>
  <c r="F52" i="21"/>
  <c r="F47" i="21"/>
  <c r="F36" i="21"/>
  <c r="F521" i="32"/>
  <c r="F505" i="32"/>
  <c r="F519" i="28"/>
  <c r="F516" i="28"/>
  <c r="F520" i="28"/>
  <c r="F144" i="22"/>
  <c r="H18" i="22"/>
  <c r="H190" i="22"/>
  <c r="F524" i="22"/>
  <c r="F515" i="22"/>
  <c r="F530" i="22"/>
  <c r="F505" i="22"/>
  <c r="H526" i="22"/>
  <c r="F525" i="22"/>
  <c r="F523" i="22"/>
  <c r="G505" i="22"/>
  <c r="H505" i="22" s="1"/>
  <c r="F521" i="22"/>
  <c r="F526" i="22"/>
  <c r="F518" i="22"/>
  <c r="F507" i="22"/>
  <c r="H516" i="22"/>
  <c r="H508" i="22"/>
  <c r="H514" i="22"/>
  <c r="F434" i="22"/>
  <c r="F396" i="22"/>
  <c r="F391" i="22"/>
  <c r="F380" i="22"/>
  <c r="F370" i="22"/>
  <c r="F343" i="22"/>
  <c r="F303" i="22"/>
  <c r="F469" i="22"/>
  <c r="F458" i="22"/>
  <c r="F426" i="22"/>
  <c r="F377" i="22"/>
  <c r="F355" i="22"/>
  <c r="F350" i="22"/>
  <c r="F321" i="22"/>
  <c r="F480" i="22"/>
  <c r="F476" i="22"/>
  <c r="F428" i="22"/>
  <c r="F411" i="22"/>
  <c r="F407" i="22"/>
  <c r="F385" i="22"/>
  <c r="F359" i="22"/>
  <c r="F341" i="22"/>
  <c r="H263" i="22"/>
  <c r="F258" i="22"/>
  <c r="F257" i="22"/>
  <c r="F242" i="22"/>
  <c r="F240" i="22"/>
  <c r="F222" i="22"/>
  <c r="F199" i="22"/>
  <c r="F170" i="22"/>
  <c r="F158" i="22"/>
  <c r="H242" i="22"/>
  <c r="H241" i="22"/>
  <c r="F205" i="22"/>
  <c r="F202" i="22"/>
  <c r="F175" i="22"/>
  <c r="F288" i="22"/>
  <c r="F273" i="22"/>
  <c r="F262" i="22"/>
  <c r="F233" i="22"/>
  <c r="F195" i="22"/>
  <c r="H126" i="22"/>
  <c r="H82" i="22"/>
  <c r="F139" i="22"/>
  <c r="F122" i="22"/>
  <c r="F95" i="22"/>
  <c r="F84" i="22"/>
  <c r="H141" i="22"/>
  <c r="H129" i="22"/>
  <c r="H121" i="22"/>
  <c r="H118" i="22"/>
  <c r="H110" i="22"/>
  <c r="H102" i="22"/>
  <c r="H94" i="22"/>
  <c r="H89" i="22"/>
  <c r="H84" i="22"/>
  <c r="F130" i="22"/>
  <c r="F101" i="22"/>
  <c r="F97" i="22"/>
  <c r="F63" i="22"/>
  <c r="F56" i="22"/>
  <c r="F52" i="22"/>
  <c r="F39" i="22"/>
  <c r="F49" i="22"/>
  <c r="F45" i="22"/>
  <c r="H39" i="22"/>
  <c r="F60" i="22"/>
  <c r="F34" i="22"/>
  <c r="H242" i="24"/>
  <c r="H195" i="24"/>
  <c r="F516" i="31"/>
  <c r="G505" i="31"/>
  <c r="H505" i="31" s="1"/>
  <c r="F513" i="28"/>
  <c r="F523" i="28"/>
  <c r="F530" i="28"/>
  <c r="H240" i="24"/>
  <c r="H490" i="23"/>
  <c r="H511" i="23"/>
  <c r="F529" i="23"/>
  <c r="F512" i="23"/>
  <c r="F510" i="23"/>
  <c r="F482" i="23"/>
  <c r="F463" i="23"/>
  <c r="F422" i="23"/>
  <c r="F401" i="23"/>
  <c r="F353" i="23"/>
  <c r="F340" i="23"/>
  <c r="F493" i="23"/>
  <c r="F409" i="23"/>
  <c r="F408" i="23"/>
  <c r="F372" i="23"/>
  <c r="F368" i="23"/>
  <c r="F366" i="23"/>
  <c r="F361" i="23"/>
  <c r="F359" i="23"/>
  <c r="F350" i="23"/>
  <c r="F323" i="23"/>
  <c r="F308" i="23"/>
  <c r="F475" i="23"/>
  <c r="F468" i="23"/>
  <c r="F467" i="23"/>
  <c r="F438" i="23"/>
  <c r="F432" i="23"/>
  <c r="F357" i="23"/>
  <c r="F329" i="23"/>
  <c r="F239" i="23"/>
  <c r="F203" i="23"/>
  <c r="F187" i="23"/>
  <c r="F153" i="23"/>
  <c r="F213" i="23"/>
  <c r="F164" i="23"/>
  <c r="F229" i="23"/>
  <c r="F228" i="23"/>
  <c r="F216" i="23"/>
  <c r="F214" i="23"/>
  <c r="F169" i="23"/>
  <c r="F152" i="23"/>
  <c r="F129" i="23"/>
  <c r="H126" i="23"/>
  <c r="F116" i="23"/>
  <c r="F89" i="23"/>
  <c r="F84" i="23"/>
  <c r="F121" i="23"/>
  <c r="F96" i="23"/>
  <c r="F71" i="23"/>
  <c r="F59" i="23"/>
  <c r="F33" i="23"/>
  <c r="F60" i="23"/>
  <c r="F48" i="23"/>
  <c r="F523" i="31"/>
  <c r="F520" i="31"/>
  <c r="F517" i="30"/>
  <c r="F518" i="30"/>
  <c r="F508" i="29"/>
  <c r="F519" i="24"/>
  <c r="F514" i="24"/>
  <c r="F513" i="24"/>
  <c r="F512" i="24"/>
  <c r="F272" i="24"/>
  <c r="F258" i="24"/>
  <c r="F250" i="24"/>
  <c r="F254" i="24"/>
  <c r="F248" i="24"/>
  <c r="F246" i="24"/>
  <c r="H210" i="24"/>
  <c r="F172" i="24"/>
  <c r="F243" i="24"/>
  <c r="F240" i="24"/>
  <c r="F214" i="24"/>
  <c r="F181" i="24"/>
  <c r="F175" i="24"/>
  <c r="F152" i="24"/>
  <c r="F129" i="24"/>
  <c r="F128" i="24"/>
  <c r="F95" i="24"/>
  <c r="F132" i="24"/>
  <c r="F107" i="24"/>
  <c r="F529" i="31"/>
  <c r="F510" i="31"/>
  <c r="F515" i="31"/>
  <c r="G505" i="30"/>
  <c r="H505" i="30" s="1"/>
  <c r="F505" i="29"/>
  <c r="F515" i="29"/>
  <c r="F515" i="28"/>
  <c r="F507" i="28"/>
  <c r="F518" i="28"/>
  <c r="F510" i="28"/>
  <c r="F522" i="28"/>
  <c r="F521" i="27"/>
  <c r="F521" i="26"/>
  <c r="F515" i="26"/>
  <c r="F529" i="26"/>
  <c r="F522" i="26"/>
  <c r="F509" i="26"/>
  <c r="G505" i="26"/>
  <c r="H505" i="26" s="1"/>
  <c r="F526" i="25"/>
  <c r="F508" i="25"/>
  <c r="F509" i="25"/>
  <c r="H38" i="32"/>
  <c r="F510" i="25"/>
  <c r="F381" i="25"/>
  <c r="F359" i="25"/>
  <c r="F353" i="25"/>
  <c r="F343" i="25"/>
  <c r="F473" i="25"/>
  <c r="F436" i="25"/>
  <c r="F435" i="25"/>
  <c r="F426" i="25"/>
  <c r="F419" i="25"/>
  <c r="F324" i="25"/>
  <c r="H488" i="25"/>
  <c r="F466" i="25"/>
  <c r="F454" i="25"/>
  <c r="F450" i="25"/>
  <c r="F430" i="25"/>
  <c r="F428" i="25"/>
  <c r="F409" i="25"/>
  <c r="F384" i="25"/>
  <c r="F341" i="25"/>
  <c r="F336" i="25"/>
  <c r="F329" i="25"/>
  <c r="F322" i="25"/>
  <c r="F321" i="25"/>
  <c r="F286" i="25"/>
  <c r="F285" i="25"/>
  <c r="F282" i="25"/>
  <c r="F261" i="25"/>
  <c r="F259" i="25"/>
  <c r="F253" i="25"/>
  <c r="F242" i="25"/>
  <c r="F234" i="25"/>
  <c r="F188" i="25"/>
  <c r="F168" i="25"/>
  <c r="F167" i="25"/>
  <c r="F254" i="25"/>
  <c r="F239" i="25"/>
  <c r="F212" i="25"/>
  <c r="F198" i="25"/>
  <c r="F190" i="25"/>
  <c r="F160" i="25"/>
  <c r="H271" i="25"/>
  <c r="F258" i="25"/>
  <c r="F245" i="25"/>
  <c r="F226" i="25"/>
  <c r="F202" i="25"/>
  <c r="F172" i="25"/>
  <c r="F164" i="25"/>
  <c r="F162" i="25"/>
  <c r="F152" i="25"/>
  <c r="F101" i="25"/>
  <c r="F95" i="25"/>
  <c r="F144" i="25"/>
  <c r="F59" i="25"/>
  <c r="F45" i="25"/>
  <c r="F56" i="25"/>
  <c r="F54" i="25"/>
  <c r="F47" i="25"/>
  <c r="F41" i="25"/>
  <c r="F38" i="25"/>
  <c r="F33" i="25"/>
  <c r="F34" i="25"/>
  <c r="F52" i="25"/>
  <c r="F509" i="32"/>
  <c r="F508" i="32"/>
  <c r="F522" i="32"/>
  <c r="F526" i="29"/>
  <c r="F524" i="29"/>
  <c r="F515" i="27"/>
  <c r="F509" i="27"/>
  <c r="H530" i="28"/>
  <c r="H530" i="26"/>
  <c r="F18" i="31"/>
  <c r="F18" i="28"/>
  <c r="G18" i="29"/>
  <c r="H18" i="29" s="1"/>
  <c r="G18" i="26"/>
  <c r="H18" i="26" s="1"/>
  <c r="F436" i="26"/>
  <c r="F386" i="26"/>
  <c r="F383" i="26"/>
  <c r="F515" i="32"/>
  <c r="F459" i="26"/>
  <c r="F450" i="26"/>
  <c r="F514" i="26"/>
  <c r="F523" i="26"/>
  <c r="F511" i="26"/>
  <c r="F520" i="26"/>
  <c r="F513" i="26"/>
  <c r="F497" i="26"/>
  <c r="F442" i="26"/>
  <c r="H436" i="26"/>
  <c r="F390" i="26"/>
  <c r="F381" i="26"/>
  <c r="F346" i="26"/>
  <c r="F322" i="26"/>
  <c r="F473" i="26"/>
  <c r="F468" i="26"/>
  <c r="F446" i="26"/>
  <c r="F420" i="26"/>
  <c r="F417" i="26"/>
  <c r="F414" i="26"/>
  <c r="F395" i="26"/>
  <c r="F341" i="26"/>
  <c r="F329" i="26"/>
  <c r="F325" i="26"/>
  <c r="F300" i="26"/>
  <c r="F267" i="26"/>
  <c r="F257" i="26"/>
  <c r="F167" i="26"/>
  <c r="F265" i="26"/>
  <c r="F263" i="26"/>
  <c r="F250" i="26"/>
  <c r="F235" i="26"/>
  <c r="F230" i="26"/>
  <c r="F202" i="26"/>
  <c r="F187" i="26"/>
  <c r="F272" i="26"/>
  <c r="F271" i="26"/>
  <c r="F245" i="26"/>
  <c r="F223" i="26"/>
  <c r="F217" i="26"/>
  <c r="F210" i="26"/>
  <c r="F203" i="26"/>
  <c r="F163" i="26"/>
  <c r="F152" i="26"/>
  <c r="F140" i="26"/>
  <c r="F124" i="26"/>
  <c r="F108" i="26"/>
  <c r="F139" i="26"/>
  <c r="F138" i="26"/>
  <c r="F137" i="26"/>
  <c r="F81" i="26"/>
  <c r="F63" i="26"/>
  <c r="F46" i="26"/>
  <c r="F41" i="26"/>
  <c r="F53" i="26"/>
  <c r="F49" i="26"/>
  <c r="F47" i="26"/>
  <c r="F506" i="28"/>
  <c r="H207" i="27"/>
  <c r="F527" i="27"/>
  <c r="F514" i="27"/>
  <c r="F480" i="27"/>
  <c r="F419" i="27"/>
  <c r="F415" i="27"/>
  <c r="F389" i="27"/>
  <c r="F385" i="27"/>
  <c r="F372" i="27"/>
  <c r="F371" i="27"/>
  <c r="F364" i="27"/>
  <c r="F313" i="27"/>
  <c r="F303" i="27"/>
  <c r="F494" i="27"/>
  <c r="F469" i="27"/>
  <c r="F452" i="27"/>
  <c r="F450" i="27"/>
  <c r="F439" i="27"/>
  <c r="F407" i="27"/>
  <c r="F386" i="27"/>
  <c r="F373" i="27"/>
  <c r="H360" i="27"/>
  <c r="F329" i="27"/>
  <c r="F328" i="27"/>
  <c r="F464" i="27"/>
  <c r="F435" i="27"/>
  <c r="F427" i="27"/>
  <c r="F414" i="27"/>
  <c r="F368" i="27"/>
  <c r="F367" i="27"/>
  <c r="F312" i="27"/>
  <c r="F288" i="27"/>
  <c r="F253" i="27"/>
  <c r="F248" i="27"/>
  <c r="F239" i="27"/>
  <c r="H220" i="27"/>
  <c r="F211" i="27"/>
  <c r="F203" i="27"/>
  <c r="F181" i="27"/>
  <c r="F166" i="27"/>
  <c r="F258" i="27"/>
  <c r="F215" i="27"/>
  <c r="F187" i="27"/>
  <c r="F255" i="27"/>
  <c r="F189" i="27"/>
  <c r="F185" i="27"/>
  <c r="F152" i="27"/>
  <c r="F143" i="27"/>
  <c r="F141" i="27"/>
  <c r="F129" i="27"/>
  <c r="F122" i="27"/>
  <c r="F117" i="27"/>
  <c r="F130" i="27"/>
  <c r="F56" i="27"/>
  <c r="F53" i="27"/>
  <c r="F51" i="27"/>
  <c r="F44" i="27"/>
  <c r="G505" i="28"/>
  <c r="H505" i="28" s="1"/>
  <c r="F366" i="28"/>
  <c r="F306" i="28"/>
  <c r="F482" i="28"/>
  <c r="F474" i="28"/>
  <c r="F528" i="28"/>
  <c r="F505" i="28"/>
  <c r="F488" i="28"/>
  <c r="F486" i="28"/>
  <c r="F427" i="28"/>
  <c r="F367" i="28"/>
  <c r="F260" i="28"/>
  <c r="F241" i="28"/>
  <c r="F193" i="28"/>
  <c r="F79" i="28"/>
  <c r="F54" i="28"/>
  <c r="F523" i="29"/>
  <c r="F520" i="29"/>
  <c r="F519" i="29"/>
  <c r="F492" i="29"/>
  <c r="F488" i="29"/>
  <c r="F481" i="29"/>
  <c r="F480" i="29"/>
  <c r="F474" i="29"/>
  <c r="F415" i="29"/>
  <c r="F323" i="29"/>
  <c r="F309" i="29"/>
  <c r="F489" i="29"/>
  <c r="F438" i="29"/>
  <c r="F362" i="29"/>
  <c r="F361" i="29"/>
  <c r="F296" i="29"/>
  <c r="H496" i="29"/>
  <c r="F476" i="29"/>
  <c r="F444" i="29"/>
  <c r="F440" i="29"/>
  <c r="F439" i="29"/>
  <c r="F435" i="29"/>
  <c r="F418" i="29"/>
  <c r="F414" i="29"/>
  <c r="F398" i="29"/>
  <c r="F373" i="29"/>
  <c r="F185" i="29"/>
  <c r="F286" i="29"/>
  <c r="F267" i="29"/>
  <c r="F261" i="29"/>
  <c r="F251" i="29"/>
  <c r="F228" i="29"/>
  <c r="F223" i="29"/>
  <c r="F218" i="29"/>
  <c r="F200" i="29"/>
  <c r="F167" i="29"/>
  <c r="F278" i="29"/>
  <c r="F253" i="29"/>
  <c r="F219" i="29"/>
  <c r="F187" i="29"/>
  <c r="F172" i="29"/>
  <c r="F89" i="29"/>
  <c r="F125" i="29"/>
  <c r="F117" i="29"/>
  <c r="F111" i="29"/>
  <c r="F91" i="29"/>
  <c r="F71" i="29"/>
  <c r="F61" i="29"/>
  <c r="F57" i="29"/>
  <c r="F39" i="29"/>
  <c r="F33" i="29"/>
  <c r="F382" i="30"/>
  <c r="F359" i="30"/>
  <c r="F336" i="30"/>
  <c r="F467" i="30"/>
  <c r="F464" i="30"/>
  <c r="F438" i="30"/>
  <c r="F437" i="30"/>
  <c r="F433" i="30"/>
  <c r="H119" i="30"/>
  <c r="F418" i="30"/>
  <c r="F524" i="30"/>
  <c r="H491" i="30"/>
  <c r="H317" i="30"/>
  <c r="H314" i="30"/>
  <c r="H407" i="30"/>
  <c r="F449" i="30"/>
  <c r="F432" i="30"/>
  <c r="F356" i="30"/>
  <c r="F347" i="30"/>
  <c r="F318" i="30"/>
  <c r="F315" i="30"/>
  <c r="H334" i="30"/>
  <c r="H412" i="30"/>
  <c r="H330" i="30"/>
  <c r="H464" i="30"/>
  <c r="F296" i="30"/>
  <c r="F492" i="30"/>
  <c r="F412" i="30"/>
  <c r="F391" i="30"/>
  <c r="F344" i="30"/>
  <c r="F294" i="30"/>
  <c r="F203" i="30"/>
  <c r="H179" i="30"/>
  <c r="F273" i="30"/>
  <c r="F268" i="30"/>
  <c r="F244" i="30"/>
  <c r="F163" i="30"/>
  <c r="H158" i="30"/>
  <c r="F247" i="30"/>
  <c r="F214" i="30"/>
  <c r="F179" i="30"/>
  <c r="F169" i="30"/>
  <c r="F166" i="30"/>
  <c r="F139" i="30"/>
  <c r="F129" i="30"/>
  <c r="F85" i="30"/>
  <c r="F72" i="30"/>
  <c r="F119" i="30"/>
  <c r="F89" i="30"/>
  <c r="F82" i="30"/>
  <c r="F100" i="30"/>
  <c r="F71" i="30"/>
  <c r="F449" i="31"/>
  <c r="F299" i="31"/>
  <c r="F486" i="31"/>
  <c r="F443" i="31"/>
  <c r="F439" i="31"/>
  <c r="F396" i="31"/>
  <c r="F296" i="31"/>
  <c r="F481" i="31"/>
  <c r="F170" i="31"/>
  <c r="F221" i="31"/>
  <c r="F284" i="31"/>
  <c r="F265" i="31"/>
  <c r="F252" i="31"/>
  <c r="F185" i="31"/>
  <c r="F155" i="31"/>
  <c r="H114" i="31"/>
  <c r="H145" i="31"/>
  <c r="H129" i="31"/>
  <c r="H74" i="31"/>
  <c r="H136" i="31"/>
  <c r="H120" i="31"/>
  <c r="H132" i="31"/>
  <c r="H92" i="31"/>
  <c r="F133" i="31"/>
  <c r="H83" i="31"/>
  <c r="H89" i="31"/>
  <c r="H134" i="31"/>
  <c r="H126" i="31"/>
  <c r="H103" i="31"/>
  <c r="H95" i="31"/>
  <c r="H100" i="31"/>
  <c r="F136" i="31"/>
  <c r="F97" i="31"/>
  <c r="F53" i="31"/>
  <c r="H463" i="32"/>
  <c r="F529" i="32"/>
  <c r="H519" i="32"/>
  <c r="F530" i="32"/>
  <c r="F492" i="32"/>
  <c r="F467" i="32"/>
  <c r="F393" i="32"/>
  <c r="F392" i="32"/>
  <c r="F344" i="32"/>
  <c r="F310" i="32"/>
  <c r="F491" i="32"/>
  <c r="F437" i="32"/>
  <c r="F433" i="32"/>
  <c r="F432" i="32"/>
  <c r="F365" i="32"/>
  <c r="F354" i="32"/>
  <c r="F340" i="32"/>
  <c r="F338" i="32"/>
  <c r="F311" i="32"/>
  <c r="F442" i="32"/>
  <c r="F406" i="32"/>
  <c r="F369" i="32"/>
  <c r="F356" i="32"/>
  <c r="F273" i="32"/>
  <c r="F265" i="32"/>
  <c r="F256" i="32"/>
  <c r="F253" i="32"/>
  <c r="F232" i="32"/>
  <c r="F183" i="32"/>
  <c r="F177" i="32"/>
  <c r="F163" i="32"/>
  <c r="F248" i="32"/>
  <c r="F240" i="32"/>
  <c r="H221" i="32"/>
  <c r="F169" i="32"/>
  <c r="F165" i="32"/>
  <c r="F112" i="32"/>
  <c r="F137" i="32"/>
  <c r="F122" i="32"/>
  <c r="F82" i="32"/>
  <c r="F120" i="32"/>
  <c r="F101" i="32"/>
  <c r="F50" i="32"/>
  <c r="F56" i="32"/>
  <c r="H306" i="33"/>
  <c r="F505" i="33"/>
  <c r="F349" i="33"/>
  <c r="H516" i="15"/>
  <c r="H513" i="17"/>
  <c r="H528" i="23"/>
  <c r="H506" i="25"/>
  <c r="E524" i="34"/>
  <c r="H524" i="34" s="1"/>
  <c r="E524" i="6"/>
  <c r="H524" i="6" s="1"/>
  <c r="E510" i="6"/>
  <c r="H510" i="6" s="1"/>
  <c r="E513" i="7"/>
  <c r="H513" i="7" s="1"/>
  <c r="E520" i="9"/>
  <c r="H520" i="9" s="1"/>
  <c r="E513" i="10"/>
  <c r="H513" i="10" s="1"/>
  <c r="E510" i="13"/>
  <c r="E516" i="14"/>
  <c r="H516" i="14" s="1"/>
  <c r="E522" i="15"/>
  <c r="H522" i="15" s="1"/>
  <c r="E527" i="18"/>
  <c r="H527" i="18" s="1"/>
  <c r="E511" i="18"/>
  <c r="H511" i="18" s="1"/>
  <c r="E529" i="20"/>
  <c r="E511" i="20"/>
  <c r="E528" i="21"/>
  <c r="H528" i="21" s="1"/>
  <c r="E523" i="24"/>
  <c r="E517" i="24"/>
  <c r="H517" i="24" s="1"/>
  <c r="H512" i="26"/>
  <c r="E507" i="30"/>
  <c r="H507" i="30" s="1"/>
  <c r="E510" i="32"/>
  <c r="H510" i="32" s="1"/>
  <c r="E530" i="30"/>
  <c r="H530" i="30" s="1"/>
  <c r="H530" i="24"/>
  <c r="E526" i="34"/>
  <c r="H526" i="34" s="1"/>
  <c r="E508" i="34"/>
  <c r="H514" i="1"/>
  <c r="E525" i="3"/>
  <c r="H525" i="3" s="1"/>
  <c r="E523" i="3"/>
  <c r="E516" i="3"/>
  <c r="H516" i="3" s="1"/>
  <c r="E523" i="4"/>
  <c r="H523" i="4" s="1"/>
  <c r="E514" i="6"/>
  <c r="H514" i="6" s="1"/>
  <c r="H527" i="8"/>
  <c r="E528" i="10"/>
  <c r="H528" i="10" s="1"/>
  <c r="H528" i="11"/>
  <c r="H527" i="11"/>
  <c r="E525" i="14"/>
  <c r="H525" i="14" s="1"/>
  <c r="E520" i="14"/>
  <c r="H520" i="14" s="1"/>
  <c r="E511" i="14"/>
  <c r="H511" i="14" s="1"/>
  <c r="H528" i="15"/>
  <c r="E512" i="16"/>
  <c r="H512" i="16" s="1"/>
  <c r="E528" i="18"/>
  <c r="H528" i="18" s="1"/>
  <c r="H517" i="20"/>
  <c r="H510" i="20"/>
  <c r="E525" i="21"/>
  <c r="H525" i="21" s="1"/>
  <c r="E523" i="21"/>
  <c r="H523" i="21" s="1"/>
  <c r="H513" i="22"/>
  <c r="E523" i="23"/>
  <c r="H523" i="23" s="1"/>
  <c r="E524" i="24"/>
  <c r="H524" i="24" s="1"/>
  <c r="E517" i="25"/>
  <c r="H517" i="25" s="1"/>
  <c r="E513" i="25"/>
  <c r="H513" i="25" s="1"/>
  <c r="E518" i="30"/>
  <c r="H518" i="30" s="1"/>
  <c r="E517" i="30"/>
  <c r="H517" i="30" s="1"/>
  <c r="E520" i="31"/>
  <c r="H520" i="31" s="1"/>
  <c r="E515" i="32"/>
  <c r="E530" i="34"/>
  <c r="H530" i="34" s="1"/>
  <c r="H528" i="24"/>
  <c r="E529" i="34"/>
  <c r="H529" i="34" s="1"/>
  <c r="H525" i="1"/>
  <c r="H524" i="1"/>
  <c r="E520" i="3"/>
  <c r="H520" i="3" s="1"/>
  <c r="E529" i="4"/>
  <c r="H529" i="4" s="1"/>
  <c r="H510" i="8"/>
  <c r="E519" i="11"/>
  <c r="H519" i="11" s="1"/>
  <c r="H511" i="11"/>
  <c r="E525" i="16"/>
  <c r="H525" i="16" s="1"/>
  <c r="E520" i="16"/>
  <c r="H520" i="16" s="1"/>
  <c r="E517" i="16"/>
  <c r="H517" i="16" s="1"/>
  <c r="H514" i="17"/>
  <c r="H529" i="20"/>
  <c r="E524" i="20"/>
  <c r="H524" i="20" s="1"/>
  <c r="H512" i="20"/>
  <c r="H511" i="20"/>
  <c r="H516" i="23"/>
  <c r="H527" i="24"/>
  <c r="E525" i="24"/>
  <c r="H525" i="24" s="1"/>
  <c r="H523" i="24"/>
  <c r="E525" i="26"/>
  <c r="H525" i="26" s="1"/>
  <c r="E520" i="28"/>
  <c r="H520" i="28" s="1"/>
  <c r="E525" i="30"/>
  <c r="H525" i="30" s="1"/>
  <c r="E522" i="32"/>
  <c r="H522" i="32" s="1"/>
  <c r="E518" i="32"/>
  <c r="H299" i="2"/>
  <c r="H482" i="34"/>
  <c r="H471" i="34"/>
  <c r="H470" i="34"/>
  <c r="H385" i="34"/>
  <c r="H378" i="34"/>
  <c r="H376" i="34"/>
  <c r="H355" i="34"/>
  <c r="H326" i="34"/>
  <c r="H495" i="1"/>
  <c r="H493" i="1"/>
  <c r="H478" i="1"/>
  <c r="H469" i="1"/>
  <c r="H335" i="1"/>
  <c r="H463" i="20"/>
  <c r="H319" i="20"/>
  <c r="H307" i="1"/>
  <c r="H480" i="34"/>
  <c r="H382" i="34"/>
  <c r="H374" i="34"/>
  <c r="H323" i="34"/>
  <c r="H491" i="1"/>
  <c r="H483" i="1"/>
  <c r="H482" i="1"/>
  <c r="H463" i="1"/>
  <c r="H382" i="8"/>
  <c r="H452" i="11"/>
  <c r="H424" i="13"/>
  <c r="H352" i="13"/>
  <c r="H351" i="13"/>
  <c r="H435" i="14"/>
  <c r="H385" i="16"/>
  <c r="H432" i="20"/>
  <c r="H430" i="20"/>
  <c r="H348" i="32"/>
  <c r="H458" i="20"/>
  <c r="H455" i="20"/>
  <c r="H407" i="20"/>
  <c r="H386" i="20"/>
  <c r="H384" i="20"/>
  <c r="H378" i="20"/>
  <c r="H339" i="20"/>
  <c r="H320" i="20"/>
  <c r="H492" i="22"/>
  <c r="H488" i="23"/>
  <c r="H352" i="26"/>
  <c r="H439" i="31"/>
  <c r="H487" i="32"/>
  <c r="H455" i="32"/>
  <c r="H371" i="32"/>
  <c r="H294" i="31"/>
  <c r="E295" i="2"/>
  <c r="H295" i="2" s="1"/>
  <c r="E311" i="9"/>
  <c r="H311" i="9" s="1"/>
  <c r="E317" i="9"/>
  <c r="H317" i="9" s="1"/>
  <c r="E366" i="9"/>
  <c r="H366" i="9" s="1"/>
  <c r="E368" i="9"/>
  <c r="H368" i="9" s="1"/>
  <c r="E403" i="9"/>
  <c r="H403" i="9" s="1"/>
  <c r="E406" i="9"/>
  <c r="H406" i="9" s="1"/>
  <c r="E462" i="9"/>
  <c r="E491" i="9"/>
  <c r="H491" i="9" s="1"/>
  <c r="E327" i="9"/>
  <c r="H327" i="9" s="1"/>
  <c r="E416" i="9"/>
  <c r="H416" i="9" s="1"/>
  <c r="E428" i="9"/>
  <c r="H428" i="9" s="1"/>
  <c r="E441" i="9"/>
  <c r="H441" i="9" s="1"/>
  <c r="E463" i="9"/>
  <c r="H463" i="9" s="1"/>
  <c r="E481" i="9"/>
  <c r="H481" i="9" s="1"/>
  <c r="E356" i="9"/>
  <c r="H356" i="9" s="1"/>
  <c r="E364" i="9"/>
  <c r="H364" i="9" s="1"/>
  <c r="E392" i="9"/>
  <c r="H392" i="9" s="1"/>
  <c r="E438" i="9"/>
  <c r="H438" i="9" s="1"/>
  <c r="E466" i="9"/>
  <c r="H466" i="9" s="1"/>
  <c r="E487" i="9"/>
  <c r="H487" i="9" s="1"/>
  <c r="E347" i="9"/>
  <c r="H347" i="9" s="1"/>
  <c r="E390" i="9"/>
  <c r="E321" i="10"/>
  <c r="H321" i="10" s="1"/>
  <c r="E300" i="10"/>
  <c r="H300" i="10" s="1"/>
  <c r="E312" i="10"/>
  <c r="H312" i="10" s="1"/>
  <c r="E323" i="10"/>
  <c r="H323" i="10" s="1"/>
  <c r="E340" i="10"/>
  <c r="E360" i="10"/>
  <c r="H360" i="10" s="1"/>
  <c r="E375" i="10"/>
  <c r="H375" i="10" s="1"/>
  <c r="E420" i="10"/>
  <c r="H420" i="10" s="1"/>
  <c r="E422" i="10"/>
  <c r="H422" i="10" s="1"/>
  <c r="E435" i="10"/>
  <c r="H435" i="10" s="1"/>
  <c r="E369" i="10"/>
  <c r="H369" i="10" s="1"/>
  <c r="E404" i="10"/>
  <c r="H404" i="10" s="1"/>
  <c r="E419" i="10"/>
  <c r="H419" i="10" s="1"/>
  <c r="E462" i="10"/>
  <c r="H462" i="10" s="1"/>
  <c r="E470" i="10"/>
  <c r="H470" i="10" s="1"/>
  <c r="E479" i="10"/>
  <c r="H479" i="10" s="1"/>
  <c r="E348" i="10"/>
  <c r="H348" i="10" s="1"/>
  <c r="E351" i="10"/>
  <c r="H351" i="10" s="1"/>
  <c r="E413" i="10"/>
  <c r="H413" i="10" s="1"/>
  <c r="E415" i="10"/>
  <c r="H415" i="10" s="1"/>
  <c r="E443" i="10"/>
  <c r="H443" i="10" s="1"/>
  <c r="E447" i="10"/>
  <c r="H447" i="10" s="1"/>
  <c r="E450" i="10"/>
  <c r="H450" i="10" s="1"/>
  <c r="E465" i="10"/>
  <c r="E498" i="10"/>
  <c r="H498" i="10" s="1"/>
  <c r="E309" i="10"/>
  <c r="H309" i="10" s="1"/>
  <c r="E492" i="10"/>
  <c r="H492" i="10" s="1"/>
  <c r="E494" i="10"/>
  <c r="H494" i="10" s="1"/>
  <c r="E295" i="11"/>
  <c r="H295" i="11" s="1"/>
  <c r="E352" i="11"/>
  <c r="H352" i="11" s="1"/>
  <c r="E398" i="11"/>
  <c r="H398" i="11" s="1"/>
  <c r="E420" i="11"/>
  <c r="H420" i="11" s="1"/>
  <c r="E425" i="11"/>
  <c r="H425" i="11" s="1"/>
  <c r="E365" i="11"/>
  <c r="E419" i="11"/>
  <c r="H419" i="11" s="1"/>
  <c r="E480" i="11"/>
  <c r="H480" i="11" s="1"/>
  <c r="E312" i="11"/>
  <c r="E337" i="11"/>
  <c r="H337" i="11" s="1"/>
  <c r="E361" i="11"/>
  <c r="E383" i="11"/>
  <c r="E399" i="11"/>
  <c r="H399" i="11" s="1"/>
  <c r="E411" i="11"/>
  <c r="E431" i="11"/>
  <c r="H431" i="11" s="1"/>
  <c r="E360" i="13"/>
  <c r="H360" i="13" s="1"/>
  <c r="E364" i="13"/>
  <c r="H364" i="13" s="1"/>
  <c r="E365" i="13"/>
  <c r="H365" i="13" s="1"/>
  <c r="E386" i="13"/>
  <c r="H386" i="13" s="1"/>
  <c r="E388" i="13"/>
  <c r="H388" i="13" s="1"/>
  <c r="E413" i="13"/>
  <c r="H413" i="13" s="1"/>
  <c r="E426" i="13"/>
  <c r="H426" i="13" s="1"/>
  <c r="E443" i="13"/>
  <c r="E457" i="13"/>
  <c r="H457" i="13" s="1"/>
  <c r="E320" i="13"/>
  <c r="H320" i="13" s="1"/>
  <c r="E328" i="13"/>
  <c r="H328" i="13" s="1"/>
  <c r="E458" i="13"/>
  <c r="E480" i="13"/>
  <c r="E487" i="13"/>
  <c r="H487" i="13" s="1"/>
  <c r="E356" i="13"/>
  <c r="E374" i="13"/>
  <c r="H374" i="13" s="1"/>
  <c r="E376" i="13"/>
  <c r="H376" i="13" s="1"/>
  <c r="E398" i="13"/>
  <c r="H398" i="13" s="1"/>
  <c r="E405" i="13"/>
  <c r="H405" i="13" s="1"/>
  <c r="E416" i="13"/>
  <c r="E479" i="13"/>
  <c r="E492" i="13"/>
  <c r="H492" i="13" s="1"/>
  <c r="E321" i="13"/>
  <c r="H321" i="13" s="1"/>
  <c r="E368" i="13"/>
  <c r="H368" i="13" s="1"/>
  <c r="E373" i="13"/>
  <c r="H373" i="13" s="1"/>
  <c r="E381" i="13"/>
  <c r="H381" i="13" s="1"/>
  <c r="E383" i="13"/>
  <c r="H383" i="13" s="1"/>
  <c r="E308" i="14"/>
  <c r="H308" i="14" s="1"/>
  <c r="E368" i="14"/>
  <c r="H368" i="14" s="1"/>
  <c r="E370" i="14"/>
  <c r="H370" i="14" s="1"/>
  <c r="E381" i="14"/>
  <c r="H381" i="14" s="1"/>
  <c r="E397" i="14"/>
  <c r="H397" i="14" s="1"/>
  <c r="E446" i="14"/>
  <c r="H446" i="14" s="1"/>
  <c r="E338" i="14"/>
  <c r="E353" i="14"/>
  <c r="E355" i="14"/>
  <c r="E367" i="14"/>
  <c r="H367" i="14" s="1"/>
  <c r="E415" i="14"/>
  <c r="H415" i="14" s="1"/>
  <c r="E418" i="14"/>
  <c r="H418" i="14" s="1"/>
  <c r="E428" i="14"/>
  <c r="H428" i="14" s="1"/>
  <c r="E436" i="14"/>
  <c r="H436" i="14" s="1"/>
  <c r="E448" i="14"/>
  <c r="E455" i="14"/>
  <c r="H455" i="14" s="1"/>
  <c r="E475" i="14"/>
  <c r="H475" i="14" s="1"/>
  <c r="E499" i="14"/>
  <c r="E490" i="14"/>
  <c r="H490" i="14" s="1"/>
  <c r="E320" i="14"/>
  <c r="H320" i="14" s="1"/>
  <c r="E389" i="14"/>
  <c r="H389" i="14" s="1"/>
  <c r="E466" i="14"/>
  <c r="H466" i="14" s="1"/>
  <c r="E480" i="14"/>
  <c r="E450" i="14"/>
  <c r="H450" i="14" s="1"/>
  <c r="E474" i="14"/>
  <c r="H474" i="14" s="1"/>
  <c r="E294" i="15"/>
  <c r="H294" i="15" s="1"/>
  <c r="E308" i="15"/>
  <c r="H308" i="15" s="1"/>
  <c r="E323" i="15"/>
  <c r="H323" i="15" s="1"/>
  <c r="E357" i="15"/>
  <c r="E370" i="15"/>
  <c r="H370" i="15" s="1"/>
  <c r="E378" i="15"/>
  <c r="H378" i="15" s="1"/>
  <c r="E353" i="15"/>
  <c r="H353" i="15" s="1"/>
  <c r="E358" i="15"/>
  <c r="H358" i="15" s="1"/>
  <c r="E491" i="15"/>
  <c r="E311" i="15"/>
  <c r="H311" i="15" s="1"/>
  <c r="E372" i="15"/>
  <c r="E385" i="15"/>
  <c r="H385" i="15" s="1"/>
  <c r="E317" i="15"/>
  <c r="H317" i="15" s="1"/>
  <c r="E433" i="15"/>
  <c r="H433" i="15" s="1"/>
  <c r="E359" i="15"/>
  <c r="H359" i="15" s="1"/>
  <c r="E295" i="16"/>
  <c r="E302" i="16"/>
  <c r="E327" i="16"/>
  <c r="H327" i="16" s="1"/>
  <c r="E338" i="16"/>
  <c r="H338" i="16" s="1"/>
  <c r="E375" i="16"/>
  <c r="E380" i="16"/>
  <c r="H380" i="16" s="1"/>
  <c r="E395" i="16"/>
  <c r="H395" i="16" s="1"/>
  <c r="E411" i="16"/>
  <c r="H411" i="16" s="1"/>
  <c r="E422" i="16"/>
  <c r="H422" i="16" s="1"/>
  <c r="E441" i="16"/>
  <c r="H441" i="16" s="1"/>
  <c r="E479" i="16"/>
  <c r="E341" i="16"/>
  <c r="H341" i="16" s="1"/>
  <c r="E365" i="16"/>
  <c r="H365" i="16" s="1"/>
  <c r="E383" i="16"/>
  <c r="H383" i="16" s="1"/>
  <c r="E423" i="16"/>
  <c r="H423" i="16" s="1"/>
  <c r="E446" i="16"/>
  <c r="H446" i="16" s="1"/>
  <c r="E364" i="16"/>
  <c r="H364" i="16" s="1"/>
  <c r="E379" i="16"/>
  <c r="H379" i="16" s="1"/>
  <c r="E381" i="16"/>
  <c r="H381" i="16" s="1"/>
  <c r="E492" i="16"/>
  <c r="H492" i="16" s="1"/>
  <c r="E323" i="16"/>
  <c r="H323" i="16" s="1"/>
  <c r="E464" i="16"/>
  <c r="H464" i="16" s="1"/>
  <c r="E491" i="16"/>
  <c r="H491" i="16" s="1"/>
  <c r="E328" i="17"/>
  <c r="H328" i="17" s="1"/>
  <c r="E332" i="17"/>
  <c r="H332" i="17" s="1"/>
  <c r="E340" i="17"/>
  <c r="H340" i="17" s="1"/>
  <c r="E346" i="17"/>
  <c r="E370" i="17"/>
  <c r="H370" i="17" s="1"/>
  <c r="E326" i="17"/>
  <c r="E468" i="17"/>
  <c r="E299" i="18"/>
  <c r="H299" i="18" s="1"/>
  <c r="E336" i="18"/>
  <c r="H336" i="18" s="1"/>
  <c r="E352" i="18"/>
  <c r="H352" i="18" s="1"/>
  <c r="E368" i="18"/>
  <c r="E407" i="18"/>
  <c r="H407" i="18" s="1"/>
  <c r="E414" i="18"/>
  <c r="H414" i="18" s="1"/>
  <c r="E421" i="18"/>
  <c r="E499" i="18"/>
  <c r="H499" i="18" s="1"/>
  <c r="E426" i="18"/>
  <c r="H426" i="18" s="1"/>
  <c r="E494" i="18"/>
  <c r="E497" i="18"/>
  <c r="H497" i="18" s="1"/>
  <c r="E312" i="18"/>
  <c r="H312" i="18" s="1"/>
  <c r="E320" i="18"/>
  <c r="E457" i="18"/>
  <c r="E482" i="18"/>
  <c r="H482" i="18" s="1"/>
  <c r="E306" i="18"/>
  <c r="E381" i="18"/>
  <c r="E427" i="18"/>
  <c r="H427" i="18" s="1"/>
  <c r="E449" i="18"/>
  <c r="H449" i="18" s="1"/>
  <c r="E479" i="18"/>
  <c r="H479" i="18" s="1"/>
  <c r="E489" i="18"/>
  <c r="H489" i="18" s="1"/>
  <c r="E498" i="18"/>
  <c r="H498" i="18" s="1"/>
  <c r="E321" i="19"/>
  <c r="E350" i="19"/>
  <c r="E368" i="19"/>
  <c r="H368" i="19" s="1"/>
  <c r="E418" i="19"/>
  <c r="H418" i="19" s="1"/>
  <c r="E436" i="19"/>
  <c r="H436" i="19" s="1"/>
  <c r="E487" i="19"/>
  <c r="H487" i="19" s="1"/>
  <c r="E389" i="19"/>
  <c r="H389" i="19" s="1"/>
  <c r="E390" i="19"/>
  <c r="H390" i="19" s="1"/>
  <c r="E454" i="19"/>
  <c r="H454" i="19" s="1"/>
  <c r="E331" i="19"/>
  <c r="H331" i="19" s="1"/>
  <c r="E355" i="19"/>
  <c r="E360" i="19"/>
  <c r="H360" i="19" s="1"/>
  <c r="E371" i="19"/>
  <c r="E373" i="19"/>
  <c r="H373" i="19" s="1"/>
  <c r="E419" i="19"/>
  <c r="H419" i="19" s="1"/>
  <c r="E456" i="19"/>
  <c r="H456" i="19" s="1"/>
  <c r="E367" i="19"/>
  <c r="H367" i="19" s="1"/>
  <c r="E337" i="21"/>
  <c r="E446" i="21"/>
  <c r="H446" i="21" s="1"/>
  <c r="E473" i="21"/>
  <c r="E365" i="21"/>
  <c r="H365" i="21" s="1"/>
  <c r="E368" i="21"/>
  <c r="H368" i="21" s="1"/>
  <c r="E380" i="21"/>
  <c r="H380" i="21" s="1"/>
  <c r="E381" i="21"/>
  <c r="H381" i="21" s="1"/>
  <c r="E383" i="21"/>
  <c r="E391" i="21"/>
  <c r="H391" i="21" s="1"/>
  <c r="E410" i="21"/>
  <c r="H410" i="21" s="1"/>
  <c r="E452" i="21"/>
  <c r="H452" i="21" s="1"/>
  <c r="E459" i="21"/>
  <c r="H459" i="21" s="1"/>
  <c r="E480" i="21"/>
  <c r="H480" i="21" s="1"/>
  <c r="E429" i="21"/>
  <c r="H429" i="21" s="1"/>
  <c r="E461" i="21"/>
  <c r="H461" i="21" s="1"/>
  <c r="E353" i="21"/>
  <c r="E362" i="21"/>
  <c r="H362" i="21" s="1"/>
  <c r="E417" i="21"/>
  <c r="H417" i="21" s="1"/>
  <c r="E428" i="21"/>
  <c r="H428" i="21" s="1"/>
  <c r="E431" i="21"/>
  <c r="H431" i="21" s="1"/>
  <c r="E487" i="21"/>
  <c r="E351" i="21"/>
  <c r="H351" i="21" s="1"/>
  <c r="E371" i="21"/>
  <c r="H371" i="21" s="1"/>
  <c r="E377" i="21"/>
  <c r="H377" i="21" s="1"/>
  <c r="E386" i="21"/>
  <c r="H386" i="21" s="1"/>
  <c r="E371" i="23"/>
  <c r="H371" i="23" s="1"/>
  <c r="E448" i="23"/>
  <c r="H448" i="23" s="1"/>
  <c r="E495" i="23"/>
  <c r="H495" i="23" s="1"/>
  <c r="E320" i="23"/>
  <c r="H320" i="23" s="1"/>
  <c r="E356" i="23"/>
  <c r="H356" i="23" s="1"/>
  <c r="E369" i="23"/>
  <c r="H369" i="23" s="1"/>
  <c r="E479" i="23"/>
  <c r="H479" i="23" s="1"/>
  <c r="E370" i="23"/>
  <c r="E381" i="23"/>
  <c r="H381" i="23" s="1"/>
  <c r="E392" i="23"/>
  <c r="H392" i="23" s="1"/>
  <c r="E305" i="23"/>
  <c r="H305" i="23" s="1"/>
  <c r="E311" i="23"/>
  <c r="H311" i="23" s="1"/>
  <c r="E315" i="23"/>
  <c r="H315" i="23" s="1"/>
  <c r="E399" i="23"/>
  <c r="H399" i="23" s="1"/>
  <c r="E403" i="23"/>
  <c r="E428" i="23"/>
  <c r="H428" i="23" s="1"/>
  <c r="E389" i="23"/>
  <c r="E295" i="24"/>
  <c r="E300" i="24"/>
  <c r="H300" i="24" s="1"/>
  <c r="E303" i="24"/>
  <c r="H303" i="24" s="1"/>
  <c r="E308" i="24"/>
  <c r="H308" i="24" s="1"/>
  <c r="E339" i="24"/>
  <c r="H339" i="24" s="1"/>
  <c r="E342" i="24"/>
  <c r="H342" i="24" s="1"/>
  <c r="E387" i="24"/>
  <c r="H387" i="24" s="1"/>
  <c r="E401" i="24"/>
  <c r="H401" i="24" s="1"/>
  <c r="E411" i="24"/>
  <c r="H411" i="24" s="1"/>
  <c r="E419" i="24"/>
  <c r="H419" i="24" s="1"/>
  <c r="E462" i="24"/>
  <c r="H462" i="24" s="1"/>
  <c r="E468" i="24"/>
  <c r="H468" i="24" s="1"/>
  <c r="E353" i="24"/>
  <c r="H353" i="24" s="1"/>
  <c r="E363" i="24"/>
  <c r="H363" i="24" s="1"/>
  <c r="E377" i="24"/>
  <c r="H377" i="24" s="1"/>
  <c r="E381" i="24"/>
  <c r="H381" i="24" s="1"/>
  <c r="E447" i="24"/>
  <c r="H447" i="24" s="1"/>
  <c r="E350" i="24"/>
  <c r="H350" i="24" s="1"/>
  <c r="E405" i="24"/>
  <c r="H405" i="24" s="1"/>
  <c r="E408" i="24"/>
  <c r="H408" i="24" s="1"/>
  <c r="E433" i="24"/>
  <c r="H433" i="24" s="1"/>
  <c r="E359" i="24"/>
  <c r="H359" i="24" s="1"/>
  <c r="E449" i="24"/>
  <c r="H449" i="24" s="1"/>
  <c r="E463" i="24"/>
  <c r="H463" i="24" s="1"/>
  <c r="E467" i="24"/>
  <c r="H467" i="24" s="1"/>
  <c r="E479" i="24"/>
  <c r="H479" i="24" s="1"/>
  <c r="E298" i="24"/>
  <c r="H298" i="24" s="1"/>
  <c r="E337" i="24"/>
  <c r="H337" i="24" s="1"/>
  <c r="E319" i="26"/>
  <c r="H319" i="26" s="1"/>
  <c r="E323" i="26"/>
  <c r="H323" i="26" s="1"/>
  <c r="E409" i="26"/>
  <c r="H409" i="26" s="1"/>
  <c r="E422" i="26"/>
  <c r="H422" i="26" s="1"/>
  <c r="E475" i="26"/>
  <c r="H475" i="26" s="1"/>
  <c r="E359" i="26"/>
  <c r="H359" i="26" s="1"/>
  <c r="E430" i="26"/>
  <c r="H430" i="26" s="1"/>
  <c r="E382" i="26"/>
  <c r="H382" i="26" s="1"/>
  <c r="E408" i="26"/>
  <c r="H408" i="26" s="1"/>
  <c r="E410" i="26"/>
  <c r="H410" i="26" s="1"/>
  <c r="E418" i="26"/>
  <c r="H418" i="26" s="1"/>
  <c r="E321" i="26"/>
  <c r="H321" i="26" s="1"/>
  <c r="E428" i="26"/>
  <c r="H428" i="26" s="1"/>
  <c r="E429" i="26"/>
  <c r="H429" i="26" s="1"/>
  <c r="E457" i="26"/>
  <c r="H457" i="26" s="1"/>
  <c r="E316" i="27"/>
  <c r="H316" i="27" s="1"/>
  <c r="E320" i="27"/>
  <c r="E323" i="27"/>
  <c r="E413" i="27"/>
  <c r="H413" i="27" s="1"/>
  <c r="E416" i="27"/>
  <c r="H416" i="27" s="1"/>
  <c r="E457" i="27"/>
  <c r="H457" i="27" s="1"/>
  <c r="E471" i="27"/>
  <c r="H471" i="27" s="1"/>
  <c r="E343" i="27"/>
  <c r="H343" i="27" s="1"/>
  <c r="E352" i="27"/>
  <c r="H352" i="27" s="1"/>
  <c r="E468" i="27"/>
  <c r="E472" i="27"/>
  <c r="H472" i="27" s="1"/>
  <c r="E321" i="27"/>
  <c r="H321" i="27" s="1"/>
  <c r="E370" i="27"/>
  <c r="H370" i="27" s="1"/>
  <c r="E428" i="27"/>
  <c r="E482" i="27"/>
  <c r="H482" i="27" s="1"/>
  <c r="E410" i="27"/>
  <c r="H410" i="27" s="1"/>
  <c r="E342" i="27"/>
  <c r="H342" i="27" s="1"/>
  <c r="E295" i="34"/>
  <c r="H295" i="34" s="1"/>
  <c r="E295" i="19"/>
  <c r="H295" i="19" s="1"/>
  <c r="E451" i="33"/>
  <c r="H451" i="33" s="1"/>
  <c r="H497" i="34"/>
  <c r="H496" i="34"/>
  <c r="H489" i="34"/>
  <c r="H488" i="34"/>
  <c r="H465" i="34"/>
  <c r="E463" i="34"/>
  <c r="H463" i="34" s="1"/>
  <c r="H454" i="34"/>
  <c r="H453" i="34"/>
  <c r="H448" i="34"/>
  <c r="H442" i="34"/>
  <c r="H436" i="34"/>
  <c r="H435" i="34"/>
  <c r="H427" i="34"/>
  <c r="H409" i="34"/>
  <c r="H394" i="34"/>
  <c r="H393" i="34"/>
  <c r="H388" i="34"/>
  <c r="H383" i="34"/>
  <c r="H365" i="34"/>
  <c r="H364" i="34"/>
  <c r="H360" i="34"/>
  <c r="H352" i="34"/>
  <c r="H351" i="34"/>
  <c r="E347" i="34"/>
  <c r="H347" i="34" s="1"/>
  <c r="H336" i="34"/>
  <c r="E333" i="34"/>
  <c r="H321" i="34"/>
  <c r="H308" i="34"/>
  <c r="H300" i="34"/>
  <c r="H299" i="34"/>
  <c r="H496" i="1"/>
  <c r="H484" i="1"/>
  <c r="H479" i="1"/>
  <c r="H473" i="1"/>
  <c r="H466" i="1"/>
  <c r="H465" i="1"/>
  <c r="H464" i="1"/>
  <c r="H455" i="1"/>
  <c r="H437" i="1"/>
  <c r="H422" i="1"/>
  <c r="H421" i="1"/>
  <c r="H407" i="1"/>
  <c r="H406" i="1"/>
  <c r="H389" i="1"/>
  <c r="H388" i="1"/>
  <c r="E341" i="1"/>
  <c r="H319" i="1"/>
  <c r="H296" i="1"/>
  <c r="H498" i="2"/>
  <c r="E483" i="2"/>
  <c r="H483" i="2" s="1"/>
  <c r="E469" i="2"/>
  <c r="H469" i="2" s="1"/>
  <c r="E467" i="2"/>
  <c r="H467" i="2" s="1"/>
  <c r="E454" i="2"/>
  <c r="H454" i="2" s="1"/>
  <c r="E446" i="2"/>
  <c r="H446" i="2" s="1"/>
  <c r="E442" i="2"/>
  <c r="H442" i="2" s="1"/>
  <c r="E435" i="2"/>
  <c r="H435" i="2" s="1"/>
  <c r="E433" i="2"/>
  <c r="E406" i="2"/>
  <c r="H406" i="2" s="1"/>
  <c r="E365" i="2"/>
  <c r="H365" i="2" s="1"/>
  <c r="E358" i="2"/>
  <c r="H358" i="2" s="1"/>
  <c r="E356" i="2"/>
  <c r="H356" i="2" s="1"/>
  <c r="E316" i="2"/>
  <c r="H316" i="2" s="1"/>
  <c r="E492" i="3"/>
  <c r="H490" i="3"/>
  <c r="E478" i="3"/>
  <c r="H478" i="3" s="1"/>
  <c r="E468" i="3"/>
  <c r="H468" i="3" s="1"/>
  <c r="E454" i="3"/>
  <c r="H454" i="3" s="1"/>
  <c r="E437" i="3"/>
  <c r="H437" i="3" s="1"/>
  <c r="E418" i="3"/>
  <c r="E408" i="3"/>
  <c r="H408" i="3" s="1"/>
  <c r="E401" i="3"/>
  <c r="H401" i="3" s="1"/>
  <c r="E390" i="3"/>
  <c r="H390" i="3" s="1"/>
  <c r="E383" i="3"/>
  <c r="H383" i="3" s="1"/>
  <c r="H371" i="3"/>
  <c r="E351" i="3"/>
  <c r="H351" i="3" s="1"/>
  <c r="E328" i="3"/>
  <c r="E303" i="3"/>
  <c r="H303" i="3" s="1"/>
  <c r="H299" i="3"/>
  <c r="E463" i="4"/>
  <c r="H463" i="4" s="1"/>
  <c r="H455" i="4"/>
  <c r="H440" i="4"/>
  <c r="H439" i="4"/>
  <c r="E436" i="4"/>
  <c r="H392" i="4"/>
  <c r="E377" i="4"/>
  <c r="H377" i="4" s="1"/>
  <c r="E376" i="4"/>
  <c r="H376" i="4" s="1"/>
  <c r="H371" i="4"/>
  <c r="E452" i="5"/>
  <c r="H452" i="5" s="1"/>
  <c r="H295" i="24"/>
  <c r="E301" i="1"/>
  <c r="H301" i="1" s="1"/>
  <c r="E318" i="1"/>
  <c r="H318" i="1" s="1"/>
  <c r="E308" i="2"/>
  <c r="E311" i="2"/>
  <c r="H311" i="2" s="1"/>
  <c r="E322" i="2"/>
  <c r="H322" i="2" s="1"/>
  <c r="E345" i="2"/>
  <c r="H345" i="2" s="1"/>
  <c r="E347" i="2"/>
  <c r="H347" i="2" s="1"/>
  <c r="E357" i="2"/>
  <c r="H357" i="2" s="1"/>
  <c r="E360" i="2"/>
  <c r="H360" i="2" s="1"/>
  <c r="E363" i="2"/>
  <c r="H363" i="2" s="1"/>
  <c r="E372" i="2"/>
  <c r="H372" i="2" s="1"/>
  <c r="E374" i="2"/>
  <c r="H374" i="2" s="1"/>
  <c r="E375" i="2"/>
  <c r="H375" i="2" s="1"/>
  <c r="E376" i="2"/>
  <c r="H376" i="2" s="1"/>
  <c r="E377" i="2"/>
  <c r="H377" i="2" s="1"/>
  <c r="E378" i="2"/>
  <c r="H378" i="2" s="1"/>
  <c r="E379" i="2"/>
  <c r="H379" i="2" s="1"/>
  <c r="E380" i="2"/>
  <c r="H380" i="2" s="1"/>
  <c r="E381" i="2"/>
  <c r="H381" i="2" s="1"/>
  <c r="E382" i="2"/>
  <c r="H382" i="2" s="1"/>
  <c r="E383" i="2"/>
  <c r="H383" i="2" s="1"/>
  <c r="E384" i="2"/>
  <c r="H384" i="2" s="1"/>
  <c r="E385" i="2"/>
  <c r="H385" i="2" s="1"/>
  <c r="E386" i="2"/>
  <c r="H386" i="2" s="1"/>
  <c r="E387" i="2"/>
  <c r="H387" i="2" s="1"/>
  <c r="E388" i="2"/>
  <c r="H388" i="2" s="1"/>
  <c r="E403" i="2"/>
  <c r="H403" i="2" s="1"/>
  <c r="E405" i="2"/>
  <c r="H405" i="2" s="1"/>
  <c r="E420" i="2"/>
  <c r="H420" i="2" s="1"/>
  <c r="E429" i="2"/>
  <c r="H429" i="2" s="1"/>
  <c r="E436" i="2"/>
  <c r="H436" i="2" s="1"/>
  <c r="E438" i="2"/>
  <c r="H438" i="2" s="1"/>
  <c r="E440" i="2"/>
  <c r="H440" i="2" s="1"/>
  <c r="E450" i="2"/>
  <c r="E455" i="2"/>
  <c r="E457" i="2"/>
  <c r="H457" i="2" s="1"/>
  <c r="E465" i="2"/>
  <c r="H465" i="2" s="1"/>
  <c r="E468" i="2"/>
  <c r="H468" i="2" s="1"/>
  <c r="E478" i="2"/>
  <c r="H478" i="2" s="1"/>
  <c r="E484" i="2"/>
  <c r="E494" i="2"/>
  <c r="H494" i="2" s="1"/>
  <c r="E304" i="3"/>
  <c r="E320" i="3"/>
  <c r="E350" i="3"/>
  <c r="H350" i="3" s="1"/>
  <c r="E360" i="3"/>
  <c r="H360" i="3" s="1"/>
  <c r="E361" i="3"/>
  <c r="H361" i="3" s="1"/>
  <c r="E373" i="3"/>
  <c r="H373" i="3" s="1"/>
  <c r="E375" i="3"/>
  <c r="H375" i="3" s="1"/>
  <c r="E386" i="3"/>
  <c r="H386" i="3" s="1"/>
  <c r="E403" i="3"/>
  <c r="H403" i="3" s="1"/>
  <c r="E406" i="3"/>
  <c r="H406" i="3" s="1"/>
  <c r="E411" i="3"/>
  <c r="E425" i="3"/>
  <c r="H425" i="3" s="1"/>
  <c r="E436" i="3"/>
  <c r="E459" i="3"/>
  <c r="E467" i="3"/>
  <c r="E476" i="3"/>
  <c r="H476" i="3" s="1"/>
  <c r="E484" i="3"/>
  <c r="H484" i="3" s="1"/>
  <c r="E493" i="3"/>
  <c r="E497" i="3"/>
  <c r="E296" i="4"/>
  <c r="H296" i="4" s="1"/>
  <c r="E320" i="4"/>
  <c r="H320" i="4" s="1"/>
  <c r="E305" i="4"/>
  <c r="E316" i="4"/>
  <c r="H316" i="4" s="1"/>
  <c r="E317" i="4"/>
  <c r="H317" i="4" s="1"/>
  <c r="E329" i="4"/>
  <c r="H329" i="4" s="1"/>
  <c r="E339" i="4"/>
  <c r="H339" i="4" s="1"/>
  <c r="E381" i="4"/>
  <c r="H381" i="4" s="1"/>
  <c r="E405" i="4"/>
  <c r="H405" i="4" s="1"/>
  <c r="E411" i="4"/>
  <c r="H411" i="4" s="1"/>
  <c r="E478" i="4"/>
  <c r="H478" i="4" s="1"/>
  <c r="E342" i="5"/>
  <c r="E374" i="5"/>
  <c r="H374" i="5" s="1"/>
  <c r="E384" i="5"/>
  <c r="H384" i="5" s="1"/>
  <c r="E351" i="5"/>
  <c r="H351" i="5" s="1"/>
  <c r="E371" i="5"/>
  <c r="H371" i="5" s="1"/>
  <c r="E305" i="5"/>
  <c r="H305" i="5" s="1"/>
  <c r="E395" i="5"/>
  <c r="H395" i="5" s="1"/>
  <c r="E402" i="5"/>
  <c r="H402" i="5" s="1"/>
  <c r="E443" i="5"/>
  <c r="H443" i="5" s="1"/>
  <c r="E471" i="5"/>
  <c r="H471" i="5" s="1"/>
  <c r="E479" i="5"/>
  <c r="H479" i="5" s="1"/>
  <c r="E494" i="5"/>
  <c r="E295" i="6"/>
  <c r="H295" i="6" s="1"/>
  <c r="E323" i="6"/>
  <c r="H323" i="6" s="1"/>
  <c r="E340" i="6"/>
  <c r="H340" i="6" s="1"/>
  <c r="E341" i="6"/>
  <c r="H341" i="6" s="1"/>
  <c r="E358" i="6"/>
  <c r="E375" i="6"/>
  <c r="H375" i="6" s="1"/>
  <c r="E468" i="6"/>
  <c r="H468" i="6" s="1"/>
  <c r="E488" i="6"/>
  <c r="H488" i="6" s="1"/>
  <c r="E489" i="6"/>
  <c r="H489" i="6" s="1"/>
  <c r="E311" i="6"/>
  <c r="H311" i="6" s="1"/>
  <c r="E326" i="6"/>
  <c r="H326" i="6" s="1"/>
  <c r="E327" i="6"/>
  <c r="H327" i="6" s="1"/>
  <c r="E328" i="6"/>
  <c r="H328" i="6" s="1"/>
  <c r="E344" i="6"/>
  <c r="H344" i="6" s="1"/>
  <c r="E365" i="6"/>
  <c r="H365" i="6" s="1"/>
  <c r="E379" i="6"/>
  <c r="H379" i="6" s="1"/>
  <c r="E411" i="6"/>
  <c r="H411" i="6" s="1"/>
  <c r="E412" i="6"/>
  <c r="H412" i="6" s="1"/>
  <c r="E413" i="6"/>
  <c r="H413" i="6" s="1"/>
  <c r="E433" i="6"/>
  <c r="H433" i="6" s="1"/>
  <c r="E467" i="6"/>
  <c r="E406" i="6"/>
  <c r="H406" i="6" s="1"/>
  <c r="E474" i="6"/>
  <c r="H474" i="6" s="1"/>
  <c r="E312" i="7"/>
  <c r="H312" i="7" s="1"/>
  <c r="E324" i="7"/>
  <c r="H324" i="7" s="1"/>
  <c r="E383" i="7"/>
  <c r="H383" i="7" s="1"/>
  <c r="E388" i="7"/>
  <c r="H388" i="7" s="1"/>
  <c r="E448" i="7"/>
  <c r="H448" i="7" s="1"/>
  <c r="E487" i="7"/>
  <c r="E492" i="7"/>
  <c r="H492" i="7" s="1"/>
  <c r="E404" i="7"/>
  <c r="H404" i="7" s="1"/>
  <c r="E407" i="7"/>
  <c r="H407" i="7" s="1"/>
  <c r="E429" i="7"/>
  <c r="H429" i="7" s="1"/>
  <c r="E439" i="7"/>
  <c r="H439" i="7" s="1"/>
  <c r="E443" i="7"/>
  <c r="H443" i="7" s="1"/>
  <c r="E452" i="7"/>
  <c r="H452" i="7" s="1"/>
  <c r="E477" i="7"/>
  <c r="H477" i="7" s="1"/>
  <c r="E331" i="7"/>
  <c r="H331" i="7" s="1"/>
  <c r="E362" i="7"/>
  <c r="E410" i="7"/>
  <c r="H410" i="7" s="1"/>
  <c r="E441" i="7"/>
  <c r="E455" i="7"/>
  <c r="H455" i="7" s="1"/>
  <c r="E465" i="7"/>
  <c r="H465" i="7" s="1"/>
  <c r="E479" i="7"/>
  <c r="E493" i="7"/>
  <c r="E300" i="12"/>
  <c r="H300" i="12" s="1"/>
  <c r="E321" i="12"/>
  <c r="H321" i="12" s="1"/>
  <c r="E367" i="12"/>
  <c r="H367" i="12" s="1"/>
  <c r="E404" i="12"/>
  <c r="E418" i="12"/>
  <c r="H418" i="12" s="1"/>
  <c r="E431" i="12"/>
  <c r="E471" i="12"/>
  <c r="E479" i="12"/>
  <c r="H479" i="12" s="1"/>
  <c r="E487" i="12"/>
  <c r="H487" i="12" s="1"/>
  <c r="E308" i="12"/>
  <c r="H308" i="12" s="1"/>
  <c r="E351" i="12"/>
  <c r="H351" i="12" s="1"/>
  <c r="E383" i="12"/>
  <c r="H383" i="12" s="1"/>
  <c r="E384" i="12"/>
  <c r="H384" i="12" s="1"/>
  <c r="E423" i="12"/>
  <c r="H423" i="12" s="1"/>
  <c r="E427" i="12"/>
  <c r="H427" i="12" s="1"/>
  <c r="E441" i="12"/>
  <c r="H441" i="12" s="1"/>
  <c r="E447" i="12"/>
  <c r="H447" i="12" s="1"/>
  <c r="E322" i="12"/>
  <c r="H322" i="12" s="1"/>
  <c r="E325" i="12"/>
  <c r="H325" i="12" s="1"/>
  <c r="E329" i="12"/>
  <c r="H329" i="12" s="1"/>
  <c r="E360" i="12"/>
  <c r="H360" i="12" s="1"/>
  <c r="E368" i="12"/>
  <c r="E373" i="12"/>
  <c r="H373" i="12" s="1"/>
  <c r="E397" i="12"/>
  <c r="H397" i="12" s="1"/>
  <c r="E419" i="12"/>
  <c r="H419" i="12" s="1"/>
  <c r="E440" i="12"/>
  <c r="E294" i="25"/>
  <c r="E303" i="25"/>
  <c r="H303" i="25" s="1"/>
  <c r="E309" i="25"/>
  <c r="H309" i="25" s="1"/>
  <c r="E368" i="25"/>
  <c r="H368" i="25" s="1"/>
  <c r="E411" i="25"/>
  <c r="H411" i="25" s="1"/>
  <c r="E441" i="25"/>
  <c r="H441" i="25" s="1"/>
  <c r="E462" i="25"/>
  <c r="H462" i="25" s="1"/>
  <c r="E476" i="25"/>
  <c r="H476" i="25" s="1"/>
  <c r="E328" i="25"/>
  <c r="H328" i="25" s="1"/>
  <c r="E364" i="25"/>
  <c r="H364" i="25" s="1"/>
  <c r="E402" i="25"/>
  <c r="H402" i="25" s="1"/>
  <c r="E420" i="25"/>
  <c r="H420" i="25" s="1"/>
  <c r="E365" i="25"/>
  <c r="H365" i="25" s="1"/>
  <c r="E379" i="25"/>
  <c r="H379" i="25" s="1"/>
  <c r="E383" i="25"/>
  <c r="H383" i="25" s="1"/>
  <c r="E385" i="25"/>
  <c r="H385" i="25" s="1"/>
  <c r="E449" i="25"/>
  <c r="H449" i="25" s="1"/>
  <c r="E461" i="25"/>
  <c r="H461" i="25" s="1"/>
  <c r="E480" i="25"/>
  <c r="E492" i="25"/>
  <c r="H492" i="25" s="1"/>
  <c r="E356" i="25"/>
  <c r="H356" i="25" s="1"/>
  <c r="E434" i="25"/>
  <c r="H434" i="25" s="1"/>
  <c r="E294" i="29"/>
  <c r="H294" i="29" s="1"/>
  <c r="E320" i="29"/>
  <c r="H320" i="29" s="1"/>
  <c r="E399" i="29"/>
  <c r="E431" i="29"/>
  <c r="H431" i="29" s="1"/>
  <c r="E351" i="29"/>
  <c r="E409" i="29"/>
  <c r="H409" i="29" s="1"/>
  <c r="E423" i="29"/>
  <c r="H423" i="29" s="1"/>
  <c r="E473" i="29"/>
  <c r="E495" i="29"/>
  <c r="E389" i="29"/>
  <c r="H389" i="29" s="1"/>
  <c r="E390" i="29"/>
  <c r="H390" i="29" s="1"/>
  <c r="E428" i="29"/>
  <c r="H428" i="29" s="1"/>
  <c r="E462" i="29"/>
  <c r="H462" i="29" s="1"/>
  <c r="E466" i="29"/>
  <c r="H466" i="29" s="1"/>
  <c r="E472" i="29"/>
  <c r="E475" i="29"/>
  <c r="E497" i="29"/>
  <c r="H497" i="29" s="1"/>
  <c r="E410" i="29"/>
  <c r="H410" i="29" s="1"/>
  <c r="E416" i="29"/>
  <c r="E469" i="29"/>
  <c r="H469" i="29" s="1"/>
  <c r="E494" i="29"/>
  <c r="H494" i="29" s="1"/>
  <c r="E443" i="29"/>
  <c r="E451" i="29"/>
  <c r="E471" i="29"/>
  <c r="E300" i="29"/>
  <c r="H300" i="29" s="1"/>
  <c r="E465" i="29"/>
  <c r="E304" i="30"/>
  <c r="H304" i="30" s="1"/>
  <c r="E339" i="30"/>
  <c r="H339" i="30" s="1"/>
  <c r="E341" i="30"/>
  <c r="H341" i="30" s="1"/>
  <c r="E378" i="30"/>
  <c r="H378" i="30" s="1"/>
  <c r="E405" i="30"/>
  <c r="H405" i="30" s="1"/>
  <c r="E450" i="30"/>
  <c r="H450" i="30" s="1"/>
  <c r="E468" i="30"/>
  <c r="H468" i="30" s="1"/>
  <c r="E478" i="30"/>
  <c r="H478" i="30" s="1"/>
  <c r="E343" i="30"/>
  <c r="H343" i="30" s="1"/>
  <c r="E357" i="30"/>
  <c r="H357" i="30" s="1"/>
  <c r="E363" i="30"/>
  <c r="E365" i="30"/>
  <c r="H365" i="30" s="1"/>
  <c r="E395" i="30"/>
  <c r="H395" i="30" s="1"/>
  <c r="E414" i="30"/>
  <c r="H414" i="30" s="1"/>
  <c r="E421" i="30"/>
  <c r="H421" i="30" s="1"/>
  <c r="E465" i="30"/>
  <c r="H465" i="30" s="1"/>
  <c r="E476" i="30"/>
  <c r="H476" i="30" s="1"/>
  <c r="E479" i="30"/>
  <c r="E367" i="30"/>
  <c r="E387" i="30"/>
  <c r="H387" i="30" s="1"/>
  <c r="E493" i="30"/>
  <c r="H493" i="30" s="1"/>
  <c r="E319" i="30"/>
  <c r="H319" i="30" s="1"/>
  <c r="E370" i="30"/>
  <c r="H370" i="30" s="1"/>
  <c r="E388" i="30"/>
  <c r="H388" i="30" s="1"/>
  <c r="E394" i="30"/>
  <c r="H394" i="30" s="1"/>
  <c r="E397" i="30"/>
  <c r="H397" i="30" s="1"/>
  <c r="E401" i="30"/>
  <c r="H401" i="30" s="1"/>
  <c r="E408" i="30"/>
  <c r="H408" i="30" s="1"/>
  <c r="E434" i="30"/>
  <c r="H434" i="30" s="1"/>
  <c r="E305" i="30"/>
  <c r="H305" i="30" s="1"/>
  <c r="E373" i="31"/>
  <c r="H373" i="31" s="1"/>
  <c r="E394" i="31"/>
  <c r="H394" i="31" s="1"/>
  <c r="E475" i="31"/>
  <c r="H475" i="31" s="1"/>
  <c r="E482" i="31"/>
  <c r="H482" i="31" s="1"/>
  <c r="E313" i="31"/>
  <c r="H313" i="31" s="1"/>
  <c r="E342" i="31"/>
  <c r="H342" i="31" s="1"/>
  <c r="E384" i="31"/>
  <c r="H384" i="31" s="1"/>
  <c r="E416" i="31"/>
  <c r="H416" i="31" s="1"/>
  <c r="E457" i="31"/>
  <c r="H457" i="31" s="1"/>
  <c r="E390" i="31"/>
  <c r="H390" i="31" s="1"/>
  <c r="E472" i="31"/>
  <c r="E479" i="31"/>
  <c r="H479" i="31" s="1"/>
  <c r="E480" i="31"/>
  <c r="E487" i="31"/>
  <c r="E371" i="31"/>
  <c r="H371" i="31" s="1"/>
  <c r="E453" i="31"/>
  <c r="H453" i="31" s="1"/>
  <c r="E294" i="32"/>
  <c r="H294" i="32" s="1"/>
  <c r="E318" i="32"/>
  <c r="H318" i="32" s="1"/>
  <c r="E330" i="32"/>
  <c r="H330" i="32" s="1"/>
  <c r="E339" i="32"/>
  <c r="E359" i="32"/>
  <c r="H359" i="32" s="1"/>
  <c r="E460" i="32"/>
  <c r="H460" i="32" s="1"/>
  <c r="E328" i="32"/>
  <c r="H328" i="32" s="1"/>
  <c r="E358" i="32"/>
  <c r="H358" i="32" s="1"/>
  <c r="E324" i="32"/>
  <c r="H324" i="32" s="1"/>
  <c r="E327" i="32"/>
  <c r="E334" i="32"/>
  <c r="H334" i="32" s="1"/>
  <c r="E341" i="32"/>
  <c r="H341" i="32" s="1"/>
  <c r="E346" i="32"/>
  <c r="H346" i="32" s="1"/>
  <c r="E350" i="32"/>
  <c r="H350" i="32" s="1"/>
  <c r="E483" i="32"/>
  <c r="H483" i="32" s="1"/>
  <c r="E408" i="32"/>
  <c r="H408" i="32" s="1"/>
  <c r="E295" i="4"/>
  <c r="E464" i="34"/>
  <c r="H464" i="34" s="1"/>
  <c r="E367" i="34"/>
  <c r="H367" i="34" s="1"/>
  <c r="E338" i="34"/>
  <c r="H338" i="34" s="1"/>
  <c r="E460" i="1"/>
  <c r="H460" i="1" s="1"/>
  <c r="E489" i="2"/>
  <c r="H489" i="2" s="1"/>
  <c r="E488" i="2"/>
  <c r="H488" i="2" s="1"/>
  <c r="E479" i="2"/>
  <c r="H479" i="2" s="1"/>
  <c r="E477" i="2"/>
  <c r="H477" i="2" s="1"/>
  <c r="E463" i="2"/>
  <c r="H463" i="2" s="1"/>
  <c r="E460" i="2"/>
  <c r="H460" i="2" s="1"/>
  <c r="E458" i="2"/>
  <c r="H458" i="2" s="1"/>
  <c r="E449" i="2"/>
  <c r="H449" i="2" s="1"/>
  <c r="E447" i="2"/>
  <c r="E425" i="2"/>
  <c r="E421" i="2"/>
  <c r="E399" i="2"/>
  <c r="H399" i="2" s="1"/>
  <c r="E396" i="2"/>
  <c r="H396" i="2" s="1"/>
  <c r="E367" i="2"/>
  <c r="H367" i="2" s="1"/>
  <c r="E361" i="2"/>
  <c r="H361" i="2" s="1"/>
  <c r="E359" i="2"/>
  <c r="H359" i="2" s="1"/>
  <c r="E307" i="2"/>
  <c r="H307" i="2" s="1"/>
  <c r="E480" i="3"/>
  <c r="H480" i="3" s="1"/>
  <c r="E469" i="3"/>
  <c r="E455" i="3"/>
  <c r="H455" i="3" s="1"/>
  <c r="E450" i="3"/>
  <c r="H450" i="3" s="1"/>
  <c r="E438" i="3"/>
  <c r="E429" i="3"/>
  <c r="H429" i="3" s="1"/>
  <c r="E422" i="3"/>
  <c r="H422" i="3" s="1"/>
  <c r="E419" i="3"/>
  <c r="H419" i="3" s="1"/>
  <c r="E404" i="3"/>
  <c r="H404" i="3" s="1"/>
  <c r="E402" i="3"/>
  <c r="H402" i="3" s="1"/>
  <c r="E387" i="3"/>
  <c r="H387" i="3" s="1"/>
  <c r="E385" i="3"/>
  <c r="H385" i="3" s="1"/>
  <c r="E338" i="3"/>
  <c r="H338" i="3" s="1"/>
  <c r="E330" i="3"/>
  <c r="H330" i="3" s="1"/>
  <c r="E316" i="3"/>
  <c r="H316" i="3" s="1"/>
  <c r="E314" i="3"/>
  <c r="E491" i="4"/>
  <c r="H491" i="4" s="1"/>
  <c r="E487" i="4"/>
  <c r="E396" i="4"/>
  <c r="H396" i="4" s="1"/>
  <c r="E336" i="4"/>
  <c r="H336" i="4" s="1"/>
  <c r="E488" i="5"/>
  <c r="E453" i="5"/>
  <c r="H453" i="5" s="1"/>
  <c r="H295" i="16"/>
  <c r="H295" i="4"/>
  <c r="E316" i="8"/>
  <c r="H316" i="8" s="1"/>
  <c r="E351" i="8"/>
  <c r="H351" i="8" s="1"/>
  <c r="E422" i="8"/>
  <c r="E429" i="8"/>
  <c r="H429" i="8" s="1"/>
  <c r="E430" i="8"/>
  <c r="H430" i="8" s="1"/>
  <c r="E463" i="8"/>
  <c r="H463" i="8" s="1"/>
  <c r="E369" i="8"/>
  <c r="H369" i="8" s="1"/>
  <c r="E425" i="8"/>
  <c r="H425" i="8" s="1"/>
  <c r="E435" i="8"/>
  <c r="H435" i="8" s="1"/>
  <c r="E449" i="8"/>
  <c r="H449" i="8" s="1"/>
  <c r="E473" i="8"/>
  <c r="H473" i="8" s="1"/>
  <c r="E490" i="8"/>
  <c r="H490" i="8" s="1"/>
  <c r="E362" i="8"/>
  <c r="E365" i="8"/>
  <c r="H365" i="8" s="1"/>
  <c r="E368" i="8"/>
  <c r="H368" i="8" s="1"/>
  <c r="E381" i="8"/>
  <c r="H381" i="8" s="1"/>
  <c r="E431" i="8"/>
  <c r="H431" i="8" s="1"/>
  <c r="E448" i="8"/>
  <c r="H448" i="8" s="1"/>
  <c r="E459" i="8"/>
  <c r="H459" i="8" s="1"/>
  <c r="E309" i="8"/>
  <c r="H309" i="8" s="1"/>
  <c r="E322" i="8"/>
  <c r="H322" i="8" s="1"/>
  <c r="E331" i="8"/>
  <c r="H331" i="8" s="1"/>
  <c r="E395" i="8"/>
  <c r="H395" i="8" s="1"/>
  <c r="E409" i="8"/>
  <c r="H409" i="8" s="1"/>
  <c r="E456" i="8"/>
  <c r="H456" i="8" s="1"/>
  <c r="E295" i="22"/>
  <c r="H295" i="22" s="1"/>
  <c r="E324" i="22"/>
  <c r="H324" i="22" s="1"/>
  <c r="E365" i="22"/>
  <c r="H365" i="22" s="1"/>
  <c r="E367" i="22"/>
  <c r="H367" i="22" s="1"/>
  <c r="E375" i="22"/>
  <c r="H375" i="22" s="1"/>
  <c r="E379" i="22"/>
  <c r="H379" i="22" s="1"/>
  <c r="E422" i="22"/>
  <c r="H422" i="22" s="1"/>
  <c r="E429" i="22"/>
  <c r="E331" i="22"/>
  <c r="H331" i="22" s="1"/>
  <c r="E337" i="22"/>
  <c r="H337" i="22" s="1"/>
  <c r="E430" i="22"/>
  <c r="E308" i="22"/>
  <c r="H308" i="22" s="1"/>
  <c r="E309" i="22"/>
  <c r="H309" i="22" s="1"/>
  <c r="E372" i="22"/>
  <c r="H372" i="22" s="1"/>
  <c r="E416" i="22"/>
  <c r="H416" i="22" s="1"/>
  <c r="E487" i="22"/>
  <c r="H487" i="22" s="1"/>
  <c r="E494" i="22"/>
  <c r="H494" i="22" s="1"/>
  <c r="E421" i="22"/>
  <c r="H421" i="22" s="1"/>
  <c r="E423" i="22"/>
  <c r="H423" i="22" s="1"/>
  <c r="E433" i="22"/>
  <c r="H433" i="22" s="1"/>
  <c r="E439" i="22"/>
  <c r="H439" i="22" s="1"/>
  <c r="G294" i="25"/>
  <c r="H294" i="25" s="1"/>
  <c r="E360" i="28"/>
  <c r="H360" i="28" s="1"/>
  <c r="E361" i="28"/>
  <c r="H361" i="28" s="1"/>
  <c r="E384" i="28"/>
  <c r="H384" i="28" s="1"/>
  <c r="E394" i="28"/>
  <c r="H394" i="28" s="1"/>
  <c r="E396" i="28"/>
  <c r="E481" i="28"/>
  <c r="H481" i="28" s="1"/>
  <c r="E368" i="28"/>
  <c r="H368" i="28" s="1"/>
  <c r="E451" i="28"/>
  <c r="H451" i="28" s="1"/>
  <c r="E374" i="28"/>
  <c r="H374" i="28" s="1"/>
  <c r="E364" i="28"/>
  <c r="H364" i="28" s="1"/>
  <c r="E396" i="33"/>
  <c r="E473" i="34"/>
  <c r="H460" i="34"/>
  <c r="H445" i="34"/>
  <c r="H444" i="34"/>
  <c r="H439" i="34"/>
  <c r="H438" i="34"/>
  <c r="H431" i="34"/>
  <c r="H424" i="34"/>
  <c r="H418" i="34"/>
  <c r="H412" i="34"/>
  <c r="H411" i="34"/>
  <c r="H406" i="34"/>
  <c r="H400" i="34"/>
  <c r="E387" i="34"/>
  <c r="H387" i="34" s="1"/>
  <c r="H362" i="34"/>
  <c r="E353" i="34"/>
  <c r="H353" i="34" s="1"/>
  <c r="H345" i="34"/>
  <c r="H305" i="34"/>
  <c r="H416" i="1"/>
  <c r="H415" i="1"/>
  <c r="H401" i="1"/>
  <c r="H383" i="1"/>
  <c r="E347" i="1"/>
  <c r="H347" i="1" s="1"/>
  <c r="E333" i="1"/>
  <c r="H333" i="1" s="1"/>
  <c r="E303" i="1"/>
  <c r="E499" i="2"/>
  <c r="H499" i="2" s="1"/>
  <c r="E480" i="2"/>
  <c r="H480" i="2" s="1"/>
  <c r="E466" i="2"/>
  <c r="H466" i="2" s="1"/>
  <c r="E464" i="2"/>
  <c r="H464" i="2" s="1"/>
  <c r="E461" i="2"/>
  <c r="E441" i="2"/>
  <c r="H441" i="2" s="1"/>
  <c r="E432" i="2"/>
  <c r="H432" i="2" s="1"/>
  <c r="E430" i="2"/>
  <c r="H427" i="2"/>
  <c r="E364" i="2"/>
  <c r="H364" i="2" s="1"/>
  <c r="E362" i="2"/>
  <c r="H362" i="2" s="1"/>
  <c r="E354" i="2"/>
  <c r="H354" i="2" s="1"/>
  <c r="E352" i="2"/>
  <c r="E344" i="2"/>
  <c r="H344" i="2" s="1"/>
  <c r="E312" i="2"/>
  <c r="H312" i="2" s="1"/>
  <c r="E310" i="2"/>
  <c r="H310" i="2" s="1"/>
  <c r="E491" i="3"/>
  <c r="H491" i="3" s="1"/>
  <c r="E489" i="3"/>
  <c r="H489" i="3" s="1"/>
  <c r="E487" i="3"/>
  <c r="H487" i="3" s="1"/>
  <c r="E485" i="3"/>
  <c r="H485" i="3" s="1"/>
  <c r="E483" i="3"/>
  <c r="E477" i="3"/>
  <c r="H472" i="3"/>
  <c r="E465" i="3"/>
  <c r="H465" i="3" s="1"/>
  <c r="E460" i="3"/>
  <c r="H460" i="3" s="1"/>
  <c r="E458" i="3"/>
  <c r="E430" i="3"/>
  <c r="H430" i="3" s="1"/>
  <c r="H423" i="3"/>
  <c r="E407" i="3"/>
  <c r="H407" i="3" s="1"/>
  <c r="E405" i="3"/>
  <c r="H405" i="3" s="1"/>
  <c r="E388" i="3"/>
  <c r="H388" i="3" s="1"/>
  <c r="E381" i="3"/>
  <c r="H381" i="3" s="1"/>
  <c r="E367" i="3"/>
  <c r="H367" i="3" s="1"/>
  <c r="E366" i="3"/>
  <c r="H366" i="3" s="1"/>
  <c r="E365" i="3"/>
  <c r="H365" i="3" s="1"/>
  <c r="E364" i="3"/>
  <c r="H364" i="3" s="1"/>
  <c r="E341" i="3"/>
  <c r="H341" i="3" s="1"/>
  <c r="E339" i="3"/>
  <c r="H339" i="3" s="1"/>
  <c r="E327" i="3"/>
  <c r="H327" i="3" s="1"/>
  <c r="E319" i="3"/>
  <c r="H319" i="3" s="1"/>
  <c r="E317" i="3"/>
  <c r="H317" i="3" s="1"/>
  <c r="H313" i="3"/>
  <c r="E300" i="3"/>
  <c r="H300" i="3" s="1"/>
  <c r="H490" i="4"/>
  <c r="H489" i="4"/>
  <c r="H486" i="4"/>
  <c r="E473" i="4"/>
  <c r="H473" i="4" s="1"/>
  <c r="E432" i="4"/>
  <c r="H432" i="4" s="1"/>
  <c r="E431" i="4"/>
  <c r="H431" i="4" s="1"/>
  <c r="E429" i="4"/>
  <c r="H429" i="4" s="1"/>
  <c r="E401" i="4"/>
  <c r="H401" i="4" s="1"/>
  <c r="E397" i="4"/>
  <c r="H397" i="4" s="1"/>
  <c r="E369" i="4"/>
  <c r="E363" i="4"/>
  <c r="H363" i="4" s="1"/>
  <c r="H349" i="4"/>
  <c r="H348" i="4"/>
  <c r="H461" i="1"/>
  <c r="H449" i="1"/>
  <c r="H448" i="1"/>
  <c r="H443" i="1"/>
  <c r="H442" i="1"/>
  <c r="H431" i="1"/>
  <c r="H430" i="1"/>
  <c r="H425" i="1"/>
  <c r="H419" i="1"/>
  <c r="H413" i="1"/>
  <c r="H412" i="1"/>
  <c r="H404" i="1"/>
  <c r="H386" i="1"/>
  <c r="H365" i="1"/>
  <c r="H364" i="1"/>
  <c r="H359" i="1"/>
  <c r="H349" i="1"/>
  <c r="H348" i="1"/>
  <c r="H342" i="1"/>
  <c r="H341" i="1"/>
  <c r="H331" i="1"/>
  <c r="H330" i="1"/>
  <c r="H322" i="1"/>
  <c r="H315" i="1"/>
  <c r="H314" i="1"/>
  <c r="H309" i="1"/>
  <c r="H308" i="1"/>
  <c r="H297" i="1"/>
  <c r="H496" i="2"/>
  <c r="H482" i="2"/>
  <c r="H453" i="2"/>
  <c r="H425" i="2"/>
  <c r="H306" i="2"/>
  <c r="H482" i="3"/>
  <c r="H481" i="3"/>
  <c r="H457" i="3"/>
  <c r="H456" i="3"/>
  <c r="H431" i="3"/>
  <c r="H399" i="3"/>
  <c r="H394" i="3"/>
  <c r="H382" i="3"/>
  <c r="H325" i="3"/>
  <c r="H481" i="4"/>
  <c r="H474" i="4"/>
  <c r="H461" i="4"/>
  <c r="H460" i="4"/>
  <c r="H449" i="4"/>
  <c r="H448" i="4"/>
  <c r="H443" i="4"/>
  <c r="H435" i="4"/>
  <c r="H427" i="4"/>
  <c r="H426" i="4"/>
  <c r="H421" i="4"/>
  <c r="H420" i="4"/>
  <c r="H399" i="4"/>
  <c r="H398" i="4"/>
  <c r="H364" i="4"/>
  <c r="H352" i="4"/>
  <c r="H325" i="4"/>
  <c r="H309" i="4"/>
  <c r="H427" i="5"/>
  <c r="H349" i="5"/>
  <c r="H496" i="6"/>
  <c r="H495" i="6"/>
  <c r="H490" i="6"/>
  <c r="H482" i="6"/>
  <c r="H467" i="6"/>
  <c r="H457" i="6"/>
  <c r="H442" i="6"/>
  <c r="H441" i="6"/>
  <c r="H426" i="6"/>
  <c r="H425" i="6"/>
  <c r="H420" i="6"/>
  <c r="H419" i="6"/>
  <c r="H403" i="6"/>
  <c r="H399" i="6"/>
  <c r="H386" i="6"/>
  <c r="H376" i="6"/>
  <c r="H369" i="6"/>
  <c r="H353" i="6"/>
  <c r="H347" i="6"/>
  <c r="H342" i="6"/>
  <c r="H324" i="6"/>
  <c r="H300" i="6"/>
  <c r="H496" i="7"/>
  <c r="H489" i="7"/>
  <c r="H486" i="7"/>
  <c r="H475" i="7"/>
  <c r="H453" i="7"/>
  <c r="H445" i="7"/>
  <c r="H413" i="7"/>
  <c r="H405" i="7"/>
  <c r="H366" i="7"/>
  <c r="H454" i="8"/>
  <c r="H493" i="9"/>
  <c r="H482" i="9"/>
  <c r="H486" i="10"/>
  <c r="H482" i="10"/>
  <c r="H374" i="10"/>
  <c r="H358" i="6"/>
  <c r="H418" i="9"/>
  <c r="H405" i="9"/>
  <c r="H493" i="7"/>
  <c r="H479" i="7"/>
  <c r="H397" i="7"/>
  <c r="H373" i="7"/>
  <c r="H361" i="7"/>
  <c r="H474" i="8"/>
  <c r="H458" i="8"/>
  <c r="H450" i="8"/>
  <c r="H418" i="8"/>
  <c r="H417" i="8"/>
  <c r="H377" i="8"/>
  <c r="H305" i="8"/>
  <c r="H473" i="9"/>
  <c r="H454" i="9"/>
  <c r="H445" i="9"/>
  <c r="H426" i="9"/>
  <c r="H425" i="9"/>
  <c r="H397" i="9"/>
  <c r="H394" i="9"/>
  <c r="H385" i="9"/>
  <c r="H361" i="9"/>
  <c r="H306" i="9"/>
  <c r="H475" i="10"/>
  <c r="H474" i="10"/>
  <c r="H490" i="11"/>
  <c r="H462" i="11"/>
  <c r="H461" i="11"/>
  <c r="H456" i="11"/>
  <c r="H455" i="11"/>
  <c r="H449" i="11"/>
  <c r="H448" i="11"/>
  <c r="H444" i="11"/>
  <c r="H430" i="11"/>
  <c r="H422" i="11"/>
  <c r="H417" i="11"/>
  <c r="H397" i="11"/>
  <c r="H386" i="11"/>
  <c r="H376" i="11"/>
  <c r="H375" i="11"/>
  <c r="H349" i="11"/>
  <c r="H346" i="11"/>
  <c r="H323" i="11"/>
  <c r="H309" i="11"/>
  <c r="H496" i="12"/>
  <c r="H486" i="12"/>
  <c r="H470" i="12"/>
  <c r="H459" i="12"/>
  <c r="H455" i="12"/>
  <c r="H352" i="12"/>
  <c r="H499" i="13"/>
  <c r="H479" i="13"/>
  <c r="H471" i="13"/>
  <c r="H444" i="13"/>
  <c r="H443" i="13"/>
  <c r="H356" i="13"/>
  <c r="H331" i="13"/>
  <c r="H499" i="14"/>
  <c r="H480" i="14"/>
  <c r="H471" i="12"/>
  <c r="H431" i="12"/>
  <c r="H480" i="13"/>
  <c r="H355" i="14"/>
  <c r="H499" i="11"/>
  <c r="H493" i="11"/>
  <c r="H492" i="11"/>
  <c r="H487" i="11"/>
  <c r="H446" i="11"/>
  <c r="H440" i="11"/>
  <c r="H414" i="11"/>
  <c r="H411" i="11"/>
  <c r="H394" i="11"/>
  <c r="H390" i="11"/>
  <c r="H362" i="11"/>
  <c r="H361" i="11"/>
  <c r="H355" i="11"/>
  <c r="H313" i="11"/>
  <c r="H312" i="11"/>
  <c r="H306" i="11"/>
  <c r="H490" i="12"/>
  <c r="H475" i="12"/>
  <c r="H465" i="12"/>
  <c r="H457" i="12"/>
  <c r="H448" i="12"/>
  <c r="H424" i="12"/>
  <c r="H395" i="12"/>
  <c r="H388" i="12"/>
  <c r="H316" i="12"/>
  <c r="H303" i="12"/>
  <c r="H435" i="13"/>
  <c r="H416" i="13"/>
  <c r="H409" i="13"/>
  <c r="H396" i="13"/>
  <c r="H300" i="13"/>
  <c r="H492" i="14"/>
  <c r="H472" i="14"/>
  <c r="H423" i="14"/>
  <c r="H414" i="14"/>
  <c r="H395" i="14"/>
  <c r="H487" i="15"/>
  <c r="H486" i="15"/>
  <c r="H479" i="15"/>
  <c r="H473" i="15"/>
  <c r="H451" i="15"/>
  <c r="H436" i="15"/>
  <c r="H412" i="15"/>
  <c r="H368" i="15"/>
  <c r="H365" i="15"/>
  <c r="H324" i="15"/>
  <c r="H320" i="15"/>
  <c r="H480" i="16"/>
  <c r="H479" i="16"/>
  <c r="H438" i="16"/>
  <c r="H428" i="16"/>
  <c r="H425" i="16"/>
  <c r="H397" i="16"/>
  <c r="H396" i="16"/>
  <c r="H484" i="17"/>
  <c r="H445" i="17"/>
  <c r="H427" i="17"/>
  <c r="H395" i="17"/>
  <c r="H394" i="17"/>
  <c r="H311" i="17"/>
  <c r="H306" i="17"/>
  <c r="H457" i="18"/>
  <c r="H384" i="18"/>
  <c r="H368" i="18"/>
  <c r="H496" i="19"/>
  <c r="H355" i="19"/>
  <c r="H316" i="19"/>
  <c r="H313" i="19"/>
  <c r="H464" i="20"/>
  <c r="H449" i="20"/>
  <c r="H438" i="20"/>
  <c r="H434" i="20"/>
  <c r="H344" i="20"/>
  <c r="H457" i="22"/>
  <c r="H456" i="22"/>
  <c r="H472" i="29"/>
  <c r="H388" i="16"/>
  <c r="H350" i="19"/>
  <c r="H326" i="17"/>
  <c r="H381" i="18"/>
  <c r="H421" i="19"/>
  <c r="H411" i="20"/>
  <c r="H408" i="20"/>
  <c r="H404" i="20"/>
  <c r="H444" i="21"/>
  <c r="H443" i="21"/>
  <c r="H438" i="21"/>
  <c r="H427" i="21"/>
  <c r="H316" i="21"/>
  <c r="H306" i="21"/>
  <c r="H468" i="27"/>
  <c r="H479" i="19"/>
  <c r="H322" i="19"/>
  <c r="H321" i="19"/>
  <c r="H499" i="20"/>
  <c r="H498" i="20"/>
  <c r="H483" i="20"/>
  <c r="H416" i="20"/>
  <c r="H383" i="20"/>
  <c r="H382" i="20"/>
  <c r="H379" i="20"/>
  <c r="H364" i="20"/>
  <c r="H359" i="20"/>
  <c r="H355" i="20"/>
  <c r="H341" i="20"/>
  <c r="H305" i="20"/>
  <c r="E300" i="20"/>
  <c r="H496" i="21"/>
  <c r="H487" i="21"/>
  <c r="H469" i="21"/>
  <c r="H468" i="21"/>
  <c r="H352" i="21"/>
  <c r="H429" i="22"/>
  <c r="H482" i="23"/>
  <c r="H421" i="23"/>
  <c r="H456" i="32"/>
  <c r="H300" i="20"/>
  <c r="H303" i="20"/>
  <c r="H306" i="20"/>
  <c r="H440" i="23"/>
  <c r="H436" i="23"/>
  <c r="H435" i="23"/>
  <c r="H430" i="23"/>
  <c r="H320" i="27"/>
  <c r="H473" i="29"/>
  <c r="H351" i="29"/>
  <c r="H435" i="32"/>
  <c r="H339" i="32"/>
  <c r="H361" i="15"/>
  <c r="H352" i="15"/>
  <c r="H325" i="15"/>
  <c r="H304" i="15"/>
  <c r="H497" i="16"/>
  <c r="H496" i="16"/>
  <c r="H489" i="16"/>
  <c r="H476" i="16"/>
  <c r="H473" i="16"/>
  <c r="H447" i="16"/>
  <c r="H432" i="16"/>
  <c r="H336" i="16"/>
  <c r="H321" i="16"/>
  <c r="H305" i="16"/>
  <c r="H493" i="17"/>
  <c r="H475" i="17"/>
  <c r="H469" i="17"/>
  <c r="H468" i="17"/>
  <c r="H465" i="17"/>
  <c r="H457" i="17"/>
  <c r="H456" i="17"/>
  <c r="H451" i="17"/>
  <c r="H450" i="17"/>
  <c r="H439" i="17"/>
  <c r="H438" i="17"/>
  <c r="H433" i="17"/>
  <c r="H432" i="17"/>
  <c r="H418" i="17"/>
  <c r="H398" i="17"/>
  <c r="H392" i="17"/>
  <c r="H391" i="17"/>
  <c r="H386" i="17"/>
  <c r="H380" i="17"/>
  <c r="H360" i="17"/>
  <c r="H359" i="17"/>
  <c r="H352" i="17"/>
  <c r="H342" i="17"/>
  <c r="H341" i="17"/>
  <c r="H335" i="17"/>
  <c r="H334" i="17"/>
  <c r="H331" i="17"/>
  <c r="H325" i="17"/>
  <c r="H320" i="17"/>
  <c r="H314" i="17"/>
  <c r="H300" i="17"/>
  <c r="H299" i="17"/>
  <c r="H481" i="18"/>
  <c r="H471" i="18"/>
  <c r="H470" i="18"/>
  <c r="H436" i="18"/>
  <c r="H399" i="18"/>
  <c r="H374" i="18"/>
  <c r="H320" i="18"/>
  <c r="H482" i="19"/>
  <c r="H481" i="19"/>
  <c r="H475" i="19"/>
  <c r="H458" i="19"/>
  <c r="H457" i="19"/>
  <c r="H453" i="19"/>
  <c r="H427" i="19"/>
  <c r="H426" i="19"/>
  <c r="H413" i="19"/>
  <c r="H399" i="19"/>
  <c r="H382" i="19"/>
  <c r="H381" i="19"/>
  <c r="H352" i="19"/>
  <c r="H337" i="19"/>
  <c r="H336" i="19"/>
  <c r="H325" i="19"/>
  <c r="H309" i="19"/>
  <c r="H496" i="20"/>
  <c r="H495" i="20"/>
  <c r="H478" i="20"/>
  <c r="H465" i="20"/>
  <c r="H456" i="20"/>
  <c r="H453" i="20"/>
  <c r="H452" i="20"/>
  <c r="H450" i="20"/>
  <c r="H428" i="20"/>
  <c r="H427" i="20"/>
  <c r="H422" i="20"/>
  <c r="H421" i="20"/>
  <c r="H389" i="20"/>
  <c r="H377" i="20"/>
  <c r="H371" i="20"/>
  <c r="H368" i="20"/>
  <c r="H353" i="20"/>
  <c r="H352" i="20"/>
  <c r="H347" i="20"/>
  <c r="H346" i="20"/>
  <c r="H343" i="20"/>
  <c r="H336" i="20"/>
  <c r="H316" i="20"/>
  <c r="H308" i="20"/>
  <c r="H304" i="20"/>
  <c r="H299" i="20"/>
  <c r="H466" i="21"/>
  <c r="H415" i="21"/>
  <c r="H398" i="21"/>
  <c r="H376" i="21"/>
  <c r="H360" i="21"/>
  <c r="H353" i="21"/>
  <c r="H349" i="21"/>
  <c r="H322" i="21"/>
  <c r="H482" i="22"/>
  <c r="H474" i="22"/>
  <c r="H473" i="22"/>
  <c r="H469" i="22"/>
  <c r="H425" i="22"/>
  <c r="H402" i="22"/>
  <c r="H465" i="23"/>
  <c r="H458" i="23"/>
  <c r="H423" i="23"/>
  <c r="H422" i="23"/>
  <c r="H409" i="23"/>
  <c r="H396" i="23"/>
  <c r="H472" i="25"/>
  <c r="H399" i="25"/>
  <c r="H496" i="26"/>
  <c r="H300" i="27"/>
  <c r="H299" i="27"/>
  <c r="H470" i="29"/>
  <c r="H299" i="29"/>
  <c r="H447" i="30"/>
  <c r="H444" i="30"/>
  <c r="H436" i="30"/>
  <c r="H477" i="22"/>
  <c r="H471" i="22"/>
  <c r="H454" i="22"/>
  <c r="H453" i="22"/>
  <c r="H448" i="22"/>
  <c r="H430" i="22"/>
  <c r="H427" i="22"/>
  <c r="H415" i="22"/>
  <c r="H405" i="22"/>
  <c r="H404" i="22"/>
  <c r="H400" i="22"/>
  <c r="H399" i="22"/>
  <c r="H394" i="22"/>
  <c r="H388" i="22"/>
  <c r="H384" i="22"/>
  <c r="H383" i="22"/>
  <c r="H341" i="22"/>
  <c r="H316" i="22"/>
  <c r="H300" i="22"/>
  <c r="H472" i="23"/>
  <c r="H471" i="23"/>
  <c r="H461" i="23"/>
  <c r="H452" i="23"/>
  <c r="H451" i="23"/>
  <c r="H446" i="23"/>
  <c r="H445" i="23"/>
  <c r="H414" i="23"/>
  <c r="H404" i="23"/>
  <c r="H403" i="23"/>
  <c r="H382" i="23"/>
  <c r="H479" i="25"/>
  <c r="H360" i="25"/>
  <c r="H316" i="25"/>
  <c r="H488" i="26"/>
  <c r="H396" i="26"/>
  <c r="H367" i="26"/>
  <c r="H316" i="26"/>
  <c r="H451" i="27"/>
  <c r="H368" i="27"/>
  <c r="H303" i="27"/>
  <c r="H306" i="28"/>
  <c r="H488" i="29"/>
  <c r="H482" i="29"/>
  <c r="H471" i="29"/>
  <c r="H465" i="29"/>
  <c r="H451" i="29"/>
  <c r="H400" i="29"/>
  <c r="H399" i="29"/>
  <c r="H411" i="30"/>
  <c r="H376" i="30"/>
  <c r="H443" i="32"/>
  <c r="H372" i="32"/>
  <c r="H352" i="32"/>
  <c r="H303" i="32"/>
  <c r="H367" i="29"/>
  <c r="H496" i="30"/>
  <c r="H492" i="30"/>
  <c r="H455" i="30"/>
  <c r="H440" i="30"/>
  <c r="H439" i="30"/>
  <c r="H431" i="30"/>
  <c r="H400" i="30"/>
  <c r="H392" i="30"/>
  <c r="H383" i="30"/>
  <c r="H355" i="30"/>
  <c r="H331" i="30"/>
  <c r="H320" i="30"/>
  <c r="H487" i="31"/>
  <c r="H472" i="32"/>
  <c r="H448" i="32"/>
  <c r="H436" i="32"/>
  <c r="H392" i="32"/>
  <c r="H391" i="32"/>
  <c r="H380" i="32"/>
  <c r="H379" i="32"/>
  <c r="H355" i="32"/>
  <c r="H344" i="32"/>
  <c r="H336" i="32"/>
  <c r="G297" i="20"/>
  <c r="H297" i="20" s="1"/>
  <c r="H151" i="22"/>
  <c r="F151" i="26"/>
  <c r="F151" i="23"/>
  <c r="F151" i="8"/>
  <c r="F151" i="5"/>
  <c r="F151" i="2"/>
  <c r="H154" i="34"/>
  <c r="H188" i="3"/>
  <c r="H153" i="4"/>
  <c r="G151" i="6"/>
  <c r="H151" i="6" s="1"/>
  <c r="F151" i="25"/>
  <c r="F151" i="22"/>
  <c r="F151" i="1"/>
  <c r="H183" i="34"/>
  <c r="H197" i="6"/>
  <c r="H185" i="6"/>
  <c r="H233" i="7"/>
  <c r="H197" i="7"/>
  <c r="H270" i="8"/>
  <c r="H230" i="8"/>
  <c r="H194" i="8"/>
  <c r="H272" i="11"/>
  <c r="H233" i="13"/>
  <c r="H270" i="15"/>
  <c r="H222" i="16"/>
  <c r="H205" i="16"/>
  <c r="H276" i="19"/>
  <c r="H268" i="20"/>
  <c r="H266" i="20"/>
  <c r="H271" i="22"/>
  <c r="H278" i="25"/>
  <c r="H264" i="31"/>
  <c r="H281" i="32"/>
  <c r="H280" i="32"/>
  <c r="H225" i="31"/>
  <c r="H194" i="9"/>
  <c r="H220" i="10"/>
  <c r="H285" i="11"/>
  <c r="H284" i="11"/>
  <c r="H265" i="12"/>
  <c r="H278" i="14"/>
  <c r="H271" i="14"/>
  <c r="H270" i="14"/>
  <c r="H164" i="32"/>
  <c r="H151" i="13"/>
  <c r="H152" i="16"/>
  <c r="E152" i="15"/>
  <c r="H152" i="15" s="1"/>
  <c r="E156" i="15"/>
  <c r="H156" i="15" s="1"/>
  <c r="E158" i="15"/>
  <c r="E176" i="15"/>
  <c r="H176" i="15" s="1"/>
  <c r="E186" i="15"/>
  <c r="H186" i="15" s="1"/>
  <c r="E244" i="15"/>
  <c r="H244" i="15" s="1"/>
  <c r="E159" i="15"/>
  <c r="H159" i="15" s="1"/>
  <c r="E167" i="15"/>
  <c r="H167" i="15" s="1"/>
  <c r="E177" i="15"/>
  <c r="H177" i="15" s="1"/>
  <c r="E239" i="15"/>
  <c r="H239" i="15" s="1"/>
  <c r="E257" i="15"/>
  <c r="H257" i="15" s="1"/>
  <c r="E214" i="16"/>
  <c r="H214" i="16" s="1"/>
  <c r="E156" i="16"/>
  <c r="H156" i="16" s="1"/>
  <c r="E158" i="16"/>
  <c r="H158" i="16" s="1"/>
  <c r="E237" i="16"/>
  <c r="H237" i="16" s="1"/>
  <c r="E169" i="16"/>
  <c r="H169" i="16" s="1"/>
  <c r="E182" i="16"/>
  <c r="E235" i="16"/>
  <c r="H235" i="16" s="1"/>
  <c r="E239" i="16"/>
  <c r="H239" i="16" s="1"/>
  <c r="E248" i="16"/>
  <c r="H248" i="16" s="1"/>
  <c r="E157" i="17"/>
  <c r="H157" i="17" s="1"/>
  <c r="E192" i="17"/>
  <c r="H192" i="17" s="1"/>
  <c r="E173" i="17"/>
  <c r="H173" i="17" s="1"/>
  <c r="E177" i="17"/>
  <c r="H177" i="17" s="1"/>
  <c r="E183" i="17"/>
  <c r="H183" i="17" s="1"/>
  <c r="E256" i="17"/>
  <c r="H256" i="17" s="1"/>
  <c r="E171" i="18"/>
  <c r="H171" i="18" s="1"/>
  <c r="E172" i="18"/>
  <c r="H172" i="18" s="1"/>
  <c r="E236" i="18"/>
  <c r="E261" i="18"/>
  <c r="H261" i="18" s="1"/>
  <c r="E161" i="18"/>
  <c r="H161" i="18" s="1"/>
  <c r="E188" i="18"/>
  <c r="E190" i="18"/>
  <c r="H190" i="18" s="1"/>
  <c r="E217" i="18"/>
  <c r="H217" i="18" s="1"/>
  <c r="E233" i="18"/>
  <c r="H233" i="18" s="1"/>
  <c r="E255" i="18"/>
  <c r="E262" i="18"/>
  <c r="H262" i="18" s="1"/>
  <c r="E270" i="18"/>
  <c r="H270" i="18" s="1"/>
  <c r="E274" i="18"/>
  <c r="H274" i="18" s="1"/>
  <c r="E280" i="18"/>
  <c r="H280" i="18" s="1"/>
  <c r="E287" i="18"/>
  <c r="H287" i="18" s="1"/>
  <c r="E263" i="18"/>
  <c r="H263" i="18" s="1"/>
  <c r="E180" i="18"/>
  <c r="E185" i="18"/>
  <c r="H185" i="18" s="1"/>
  <c r="E218" i="18"/>
  <c r="H218" i="18" s="1"/>
  <c r="E152" i="22"/>
  <c r="H152" i="22" s="1"/>
  <c r="E209" i="22"/>
  <c r="E219" i="22"/>
  <c r="H219" i="22" s="1"/>
  <c r="E237" i="22"/>
  <c r="H237" i="22" s="1"/>
  <c r="E266" i="22"/>
  <c r="H266" i="22" s="1"/>
  <c r="E197" i="22"/>
  <c r="H197" i="22" s="1"/>
  <c r="E198" i="22"/>
  <c r="H198" i="22" s="1"/>
  <c r="E228" i="22"/>
  <c r="H228" i="22" s="1"/>
  <c r="E276" i="22"/>
  <c r="H276" i="22" s="1"/>
  <c r="E226" i="22"/>
  <c r="H226" i="22" s="1"/>
  <c r="E274" i="22"/>
  <c r="H274" i="22" s="1"/>
  <c r="E223" i="22"/>
  <c r="H223" i="22" s="1"/>
  <c r="E245" i="22"/>
  <c r="H245" i="22" s="1"/>
  <c r="E259" i="22"/>
  <c r="E152" i="23"/>
  <c r="H152" i="23" s="1"/>
  <c r="E156" i="23"/>
  <c r="H156" i="23" s="1"/>
  <c r="E160" i="23"/>
  <c r="H160" i="23" s="1"/>
  <c r="E167" i="23"/>
  <c r="H167" i="23" s="1"/>
  <c r="E206" i="23"/>
  <c r="H206" i="23" s="1"/>
  <c r="E243" i="23"/>
  <c r="H243" i="23" s="1"/>
  <c r="E245" i="23"/>
  <c r="H245" i="23" s="1"/>
  <c r="E286" i="23"/>
  <c r="H286" i="23" s="1"/>
  <c r="E161" i="23"/>
  <c r="H161" i="23" s="1"/>
  <c r="E247" i="23"/>
  <c r="H247" i="23" s="1"/>
  <c r="E263" i="23"/>
  <c r="H263" i="23" s="1"/>
  <c r="E273" i="23"/>
  <c r="H273" i="23" s="1"/>
  <c r="E166" i="23"/>
  <c r="H166" i="23" s="1"/>
  <c r="E266" i="23"/>
  <c r="H266" i="23" s="1"/>
  <c r="E240" i="23"/>
  <c r="H240" i="23" s="1"/>
  <c r="E159" i="23"/>
  <c r="H159" i="23" s="1"/>
  <c r="E170" i="23"/>
  <c r="H170" i="23" s="1"/>
  <c r="E180" i="23"/>
  <c r="H180" i="23" s="1"/>
  <c r="E191" i="23"/>
  <c r="H191" i="23" s="1"/>
  <c r="E159" i="24"/>
  <c r="H159" i="24" s="1"/>
  <c r="E165" i="24"/>
  <c r="H165" i="24" s="1"/>
  <c r="E183" i="24"/>
  <c r="E187" i="24"/>
  <c r="H187" i="24" s="1"/>
  <c r="E203" i="24"/>
  <c r="H203" i="24" s="1"/>
  <c r="E205" i="24"/>
  <c r="H205" i="24" s="1"/>
  <c r="E208" i="24"/>
  <c r="H208" i="24" s="1"/>
  <c r="E268" i="24"/>
  <c r="H268" i="24" s="1"/>
  <c r="E174" i="24"/>
  <c r="H174" i="24" s="1"/>
  <c r="E212" i="24"/>
  <c r="H212" i="24" s="1"/>
  <c r="E216" i="24"/>
  <c r="E218" i="24"/>
  <c r="H218" i="24" s="1"/>
  <c r="E239" i="24"/>
  <c r="E249" i="24"/>
  <c r="H249" i="24" s="1"/>
  <c r="E259" i="24"/>
  <c r="H259" i="24" s="1"/>
  <c r="E273" i="24"/>
  <c r="H273" i="24" s="1"/>
  <c r="E178" i="24"/>
  <c r="H178" i="24" s="1"/>
  <c r="E237" i="24"/>
  <c r="H237" i="24" s="1"/>
  <c r="E277" i="24"/>
  <c r="H277" i="24" s="1"/>
  <c r="E228" i="24"/>
  <c r="H228" i="24" s="1"/>
  <c r="E231" i="24"/>
  <c r="H231" i="24" s="1"/>
  <c r="E158" i="24"/>
  <c r="H158" i="24" s="1"/>
  <c r="E182" i="24"/>
  <c r="H182" i="24" s="1"/>
  <c r="E266" i="24"/>
  <c r="H266" i="24" s="1"/>
  <c r="E152" i="25"/>
  <c r="H152" i="25" s="1"/>
  <c r="E200" i="25"/>
  <c r="H200" i="25" s="1"/>
  <c r="E216" i="25"/>
  <c r="H216" i="25" s="1"/>
  <c r="E231" i="25"/>
  <c r="E255" i="25"/>
  <c r="H255" i="25" s="1"/>
  <c r="E273" i="25"/>
  <c r="H273" i="25" s="1"/>
  <c r="E163" i="25"/>
  <c r="H163" i="25" s="1"/>
  <c r="E170" i="25"/>
  <c r="H170" i="25" s="1"/>
  <c r="E211" i="25"/>
  <c r="E218" i="25"/>
  <c r="H218" i="25" s="1"/>
  <c r="E228" i="25"/>
  <c r="H228" i="25" s="1"/>
  <c r="E274" i="25"/>
  <c r="E283" i="25"/>
  <c r="H283" i="25" s="1"/>
  <c r="E257" i="25"/>
  <c r="H257" i="25" s="1"/>
  <c r="E179" i="25"/>
  <c r="H179" i="25" s="1"/>
  <c r="E158" i="26"/>
  <c r="H158" i="26" s="1"/>
  <c r="E160" i="26"/>
  <c r="H160" i="26" s="1"/>
  <c r="E189" i="26"/>
  <c r="H189" i="26" s="1"/>
  <c r="E198" i="26"/>
  <c r="H198" i="26" s="1"/>
  <c r="E212" i="26"/>
  <c r="H212" i="26" s="1"/>
  <c r="E231" i="26"/>
  <c r="H231" i="26" s="1"/>
  <c r="E262" i="26"/>
  <c r="H262" i="26" s="1"/>
  <c r="E286" i="26"/>
  <c r="H286" i="26" s="1"/>
  <c r="E161" i="26"/>
  <c r="H161" i="26" s="1"/>
  <c r="E179" i="26"/>
  <c r="H179" i="26" s="1"/>
  <c r="E211" i="26"/>
  <c r="H211" i="26" s="1"/>
  <c r="E264" i="26"/>
  <c r="H264" i="26" s="1"/>
  <c r="E281" i="26"/>
  <c r="H281" i="26" s="1"/>
  <c r="E184" i="26"/>
  <c r="H184" i="26" s="1"/>
  <c r="E215" i="26"/>
  <c r="H215" i="26" s="1"/>
  <c r="E228" i="26"/>
  <c r="H228" i="26" s="1"/>
  <c r="E258" i="26"/>
  <c r="H258" i="26" s="1"/>
  <c r="E280" i="26"/>
  <c r="H280" i="26" s="1"/>
  <c r="E259" i="26"/>
  <c r="H259" i="26" s="1"/>
  <c r="E152" i="27"/>
  <c r="H152" i="27" s="1"/>
  <c r="E167" i="27"/>
  <c r="H167" i="27" s="1"/>
  <c r="E172" i="27"/>
  <c r="H172" i="27" s="1"/>
  <c r="E242" i="27"/>
  <c r="H242" i="27" s="1"/>
  <c r="E246" i="27"/>
  <c r="H246" i="27" s="1"/>
  <c r="E230" i="27"/>
  <c r="H230" i="27" s="1"/>
  <c r="E274" i="27"/>
  <c r="H274" i="27" s="1"/>
  <c r="E276" i="27"/>
  <c r="H276" i="27" s="1"/>
  <c r="E283" i="27"/>
  <c r="H283" i="27" s="1"/>
  <c r="E277" i="33"/>
  <c r="H277" i="33" s="1"/>
  <c r="E269" i="33"/>
  <c r="H269" i="33" s="1"/>
  <c r="H288" i="34"/>
  <c r="H264" i="34"/>
  <c r="E248" i="34"/>
  <c r="H248" i="34" s="1"/>
  <c r="H245" i="34"/>
  <c r="H234" i="34"/>
  <c r="H229" i="34"/>
  <c r="H220" i="34"/>
  <c r="E208" i="34"/>
  <c r="H208" i="34" s="1"/>
  <c r="H198" i="34"/>
  <c r="H186" i="34"/>
  <c r="H176" i="34"/>
  <c r="H175" i="34"/>
  <c r="H170" i="34"/>
  <c r="H163" i="34"/>
  <c r="H153" i="34"/>
  <c r="H277" i="1"/>
  <c r="H258" i="1"/>
  <c r="H257" i="1"/>
  <c r="E235" i="1"/>
  <c r="H235" i="1" s="1"/>
  <c r="H216" i="1"/>
  <c r="H185" i="1"/>
  <c r="E257" i="2"/>
  <c r="E251" i="2"/>
  <c r="E217" i="2"/>
  <c r="H217" i="2" s="1"/>
  <c r="E212" i="2"/>
  <c r="H212" i="2" s="1"/>
  <c r="E200" i="2"/>
  <c r="H200" i="2" s="1"/>
  <c r="E287" i="3"/>
  <c r="H287" i="3" s="1"/>
  <c r="H274" i="3"/>
  <c r="E259" i="3"/>
  <c r="H259" i="3" s="1"/>
  <c r="H241" i="3"/>
  <c r="E228" i="3"/>
  <c r="H228" i="3" s="1"/>
  <c r="E170" i="3"/>
  <c r="H170" i="3" s="1"/>
  <c r="H288" i="4"/>
  <c r="H255" i="4"/>
  <c r="E239" i="4"/>
  <c r="H239" i="4" s="1"/>
  <c r="E219" i="4"/>
  <c r="H219" i="4" s="1"/>
  <c r="H181" i="4"/>
  <c r="H151" i="27"/>
  <c r="H151" i="23"/>
  <c r="E172" i="8"/>
  <c r="H172" i="8" s="1"/>
  <c r="E185" i="8"/>
  <c r="H185" i="8" s="1"/>
  <c r="E242" i="8"/>
  <c r="H242" i="8" s="1"/>
  <c r="E246" i="8"/>
  <c r="H246" i="8" s="1"/>
  <c r="E248" i="8"/>
  <c r="H248" i="8" s="1"/>
  <c r="E250" i="8"/>
  <c r="H250" i="8" s="1"/>
  <c r="E287" i="8"/>
  <c r="H287" i="8" s="1"/>
  <c r="E154" i="8"/>
  <c r="H154" i="8" s="1"/>
  <c r="E187" i="8"/>
  <c r="H187" i="8" s="1"/>
  <c r="E201" i="8"/>
  <c r="H201" i="8" s="1"/>
  <c r="E228" i="8"/>
  <c r="H228" i="8" s="1"/>
  <c r="E240" i="8"/>
  <c r="H240" i="8" s="1"/>
  <c r="E254" i="8"/>
  <c r="H254" i="8" s="1"/>
  <c r="E257" i="8"/>
  <c r="H257" i="8" s="1"/>
  <c r="E179" i="8"/>
  <c r="H179" i="8" s="1"/>
  <c r="E211" i="8"/>
  <c r="H211" i="8" s="1"/>
  <c r="E184" i="9"/>
  <c r="H184" i="9" s="1"/>
  <c r="E189" i="9"/>
  <c r="H189" i="9" s="1"/>
  <c r="E197" i="9"/>
  <c r="E213" i="9"/>
  <c r="H213" i="9" s="1"/>
  <c r="E228" i="9"/>
  <c r="H228" i="9" s="1"/>
  <c r="E248" i="9"/>
  <c r="H248" i="9" s="1"/>
  <c r="E162" i="9"/>
  <c r="E201" i="9"/>
  <c r="E255" i="9"/>
  <c r="H255" i="9" s="1"/>
  <c r="E211" i="9"/>
  <c r="H211" i="9" s="1"/>
  <c r="E254" i="9"/>
  <c r="H254" i="9" s="1"/>
  <c r="E235" i="9"/>
  <c r="H235" i="9" s="1"/>
  <c r="E239" i="9"/>
  <c r="H239" i="9" s="1"/>
  <c r="E167" i="10"/>
  <c r="E185" i="10"/>
  <c r="H185" i="10" s="1"/>
  <c r="E160" i="10"/>
  <c r="H160" i="10" s="1"/>
  <c r="E166" i="10"/>
  <c r="E242" i="10"/>
  <c r="E255" i="10"/>
  <c r="E278" i="10"/>
  <c r="H278" i="10" s="1"/>
  <c r="E286" i="10"/>
  <c r="E162" i="10"/>
  <c r="E192" i="10"/>
  <c r="H192" i="10" s="1"/>
  <c r="E211" i="10"/>
  <c r="H211" i="10" s="1"/>
  <c r="E236" i="10"/>
  <c r="H236" i="10" s="1"/>
  <c r="E263" i="10"/>
  <c r="H263" i="10" s="1"/>
  <c r="E265" i="10"/>
  <c r="E264" i="10"/>
  <c r="E234" i="11"/>
  <c r="H234" i="11" s="1"/>
  <c r="E242" i="11"/>
  <c r="H242" i="11" s="1"/>
  <c r="E266" i="11"/>
  <c r="H266" i="11" s="1"/>
  <c r="E173" i="11"/>
  <c r="E222" i="11"/>
  <c r="H222" i="11" s="1"/>
  <c r="E223" i="11"/>
  <c r="H223" i="11" s="1"/>
  <c r="E257" i="11"/>
  <c r="H257" i="11" s="1"/>
  <c r="E160" i="11"/>
  <c r="H160" i="11" s="1"/>
  <c r="E187" i="11"/>
  <c r="H187" i="11" s="1"/>
  <c r="E230" i="11"/>
  <c r="E160" i="12"/>
  <c r="H160" i="12" s="1"/>
  <c r="E179" i="12"/>
  <c r="H179" i="12" s="1"/>
  <c r="E203" i="12"/>
  <c r="H203" i="12" s="1"/>
  <c r="E213" i="12"/>
  <c r="E231" i="12"/>
  <c r="H231" i="12" s="1"/>
  <c r="E167" i="12"/>
  <c r="H167" i="12" s="1"/>
  <c r="E193" i="12"/>
  <c r="H193" i="12" s="1"/>
  <c r="E254" i="12"/>
  <c r="H254" i="12" s="1"/>
  <c r="E257" i="12"/>
  <c r="H257" i="12" s="1"/>
  <c r="E263" i="12"/>
  <c r="H263" i="12" s="1"/>
  <c r="E161" i="12"/>
  <c r="H161" i="12" s="1"/>
  <c r="E170" i="12"/>
  <c r="H170" i="12" s="1"/>
  <c r="E205" i="12"/>
  <c r="H205" i="12" s="1"/>
  <c r="E223" i="12"/>
  <c r="H223" i="12" s="1"/>
  <c r="E226" i="12"/>
  <c r="H226" i="12" s="1"/>
  <c r="E273" i="12"/>
  <c r="E168" i="13"/>
  <c r="H168" i="13" s="1"/>
  <c r="E188" i="13"/>
  <c r="H188" i="13" s="1"/>
  <c r="E191" i="13"/>
  <c r="H191" i="13" s="1"/>
  <c r="E211" i="13"/>
  <c r="H211" i="13" s="1"/>
  <c r="E234" i="13"/>
  <c r="E252" i="13"/>
  <c r="H252" i="13" s="1"/>
  <c r="E154" i="13"/>
  <c r="H154" i="13" s="1"/>
  <c r="E220" i="13"/>
  <c r="H220" i="13" s="1"/>
  <c r="E258" i="13"/>
  <c r="H258" i="13" s="1"/>
  <c r="E265" i="13"/>
  <c r="H265" i="13" s="1"/>
  <c r="E160" i="13"/>
  <c r="H160" i="13" s="1"/>
  <c r="E172" i="13"/>
  <c r="E257" i="13"/>
  <c r="H257" i="13" s="1"/>
  <c r="E279" i="13"/>
  <c r="H279" i="13" s="1"/>
  <c r="E151" i="14"/>
  <c r="E154" i="14"/>
  <c r="H154" i="14" s="1"/>
  <c r="E168" i="14"/>
  <c r="H168" i="14" s="1"/>
  <c r="E187" i="14"/>
  <c r="H187" i="14" s="1"/>
  <c r="E246" i="14"/>
  <c r="H246" i="14" s="1"/>
  <c r="E251" i="14"/>
  <c r="H251" i="14" s="1"/>
  <c r="E262" i="14"/>
  <c r="H262" i="14" s="1"/>
  <c r="E265" i="14"/>
  <c r="H265" i="14" s="1"/>
  <c r="E288" i="14"/>
  <c r="E153" i="14"/>
  <c r="H153" i="14" s="1"/>
  <c r="E189" i="14"/>
  <c r="E240" i="14"/>
  <c r="H240" i="14" s="1"/>
  <c r="E245" i="14"/>
  <c r="H245" i="14" s="1"/>
  <c r="E180" i="14"/>
  <c r="H180" i="14" s="1"/>
  <c r="E188" i="14"/>
  <c r="H188" i="14" s="1"/>
  <c r="E219" i="14"/>
  <c r="H219" i="14" s="1"/>
  <c r="E222" i="14"/>
  <c r="H222" i="14" s="1"/>
  <c r="E227" i="14"/>
  <c r="H227" i="14" s="1"/>
  <c r="E254" i="14"/>
  <c r="H254" i="14" s="1"/>
  <c r="E257" i="14"/>
  <c r="H257" i="14" s="1"/>
  <c r="E272" i="14"/>
  <c r="H272" i="14" s="1"/>
  <c r="E277" i="14"/>
  <c r="H277" i="14" s="1"/>
  <c r="E152" i="19"/>
  <c r="H152" i="19" s="1"/>
  <c r="E155" i="19"/>
  <c r="H155" i="19" s="1"/>
  <c r="E182" i="19"/>
  <c r="H182" i="19" s="1"/>
  <c r="E200" i="19"/>
  <c r="H200" i="19" s="1"/>
  <c r="E203" i="19"/>
  <c r="H203" i="19" s="1"/>
  <c r="E176" i="19"/>
  <c r="H176" i="19" s="1"/>
  <c r="E233" i="19"/>
  <c r="H233" i="19" s="1"/>
  <c r="E262" i="19"/>
  <c r="H262" i="19" s="1"/>
  <c r="E223" i="19"/>
  <c r="H223" i="19" s="1"/>
  <c r="E245" i="19"/>
  <c r="H245" i="19" s="1"/>
  <c r="E193" i="19"/>
  <c r="H193" i="19" s="1"/>
  <c r="E211" i="19"/>
  <c r="E216" i="19"/>
  <c r="E272" i="19"/>
  <c r="H272" i="19" s="1"/>
  <c r="E152" i="28"/>
  <c r="H152" i="28" s="1"/>
  <c r="E207" i="28"/>
  <c r="H207" i="28" s="1"/>
  <c r="E269" i="28"/>
  <c r="H269" i="28" s="1"/>
  <c r="E285" i="28"/>
  <c r="H285" i="28" s="1"/>
  <c r="E287" i="28"/>
  <c r="E255" i="28"/>
  <c r="E277" i="28"/>
  <c r="H277" i="28" s="1"/>
  <c r="E155" i="28"/>
  <c r="H155" i="28" s="1"/>
  <c r="E278" i="28"/>
  <c r="H278" i="28" s="1"/>
  <c r="E284" i="28"/>
  <c r="H284" i="28" s="1"/>
  <c r="E180" i="29"/>
  <c r="H180" i="29" s="1"/>
  <c r="E184" i="29"/>
  <c r="H184" i="29" s="1"/>
  <c r="E199" i="29"/>
  <c r="E254" i="29"/>
  <c r="H254" i="29" s="1"/>
  <c r="E193" i="29"/>
  <c r="H193" i="29" s="1"/>
  <c r="E217" i="29"/>
  <c r="H217" i="29" s="1"/>
  <c r="E243" i="29"/>
  <c r="H243" i="29" s="1"/>
  <c r="E181" i="29"/>
  <c r="H181" i="29" s="1"/>
  <c r="E207" i="29"/>
  <c r="H207" i="29" s="1"/>
  <c r="E209" i="29"/>
  <c r="H209" i="29" s="1"/>
  <c r="E211" i="29"/>
  <c r="H211" i="29" s="1"/>
  <c r="E255" i="29"/>
  <c r="E270" i="29"/>
  <c r="H270" i="29" s="1"/>
  <c r="E173" i="30"/>
  <c r="H173" i="30" s="1"/>
  <c r="E175" i="30"/>
  <c r="H175" i="30" s="1"/>
  <c r="E176" i="30"/>
  <c r="H176" i="30" s="1"/>
  <c r="E228" i="30"/>
  <c r="H228" i="30" s="1"/>
  <c r="E160" i="30"/>
  <c r="H160" i="30" s="1"/>
  <c r="E216" i="30"/>
  <c r="H216" i="30" s="1"/>
  <c r="E240" i="30"/>
  <c r="H240" i="30" s="1"/>
  <c r="E248" i="30"/>
  <c r="H248" i="30" s="1"/>
  <c r="E252" i="30"/>
  <c r="H252" i="30" s="1"/>
  <c r="E229" i="30"/>
  <c r="H229" i="30" s="1"/>
  <c r="E182" i="30"/>
  <c r="E180" i="31"/>
  <c r="H180" i="31" s="1"/>
  <c r="E187" i="31"/>
  <c r="H187" i="31" s="1"/>
  <c r="E212" i="31"/>
  <c r="E217" i="31"/>
  <c r="H217" i="31" s="1"/>
  <c r="E227" i="31"/>
  <c r="H227" i="31" s="1"/>
  <c r="E255" i="31"/>
  <c r="H255" i="31" s="1"/>
  <c r="E261" i="31"/>
  <c r="E263" i="31"/>
  <c r="H263" i="31" s="1"/>
  <c r="E278" i="31"/>
  <c r="H278" i="31" s="1"/>
  <c r="E279" i="31"/>
  <c r="H279" i="31" s="1"/>
  <c r="E277" i="31"/>
  <c r="H277" i="31" s="1"/>
  <c r="E181" i="32"/>
  <c r="H181" i="32" s="1"/>
  <c r="E208" i="32"/>
  <c r="H208" i="32" s="1"/>
  <c r="E237" i="32"/>
  <c r="E245" i="32"/>
  <c r="H245" i="32" s="1"/>
  <c r="E197" i="32"/>
  <c r="E211" i="32"/>
  <c r="H211" i="32" s="1"/>
  <c r="E216" i="32"/>
  <c r="H216" i="32" s="1"/>
  <c r="E246" i="32"/>
  <c r="H246" i="32" s="1"/>
  <c r="E249" i="32"/>
  <c r="H249" i="32" s="1"/>
  <c r="E234" i="32"/>
  <c r="H234" i="32" s="1"/>
  <c r="E247" i="32"/>
  <c r="H247" i="32" s="1"/>
  <c r="E152" i="30"/>
  <c r="H152" i="30" s="1"/>
  <c r="E216" i="34"/>
  <c r="E209" i="34"/>
  <c r="E165" i="34"/>
  <c r="H165" i="34" s="1"/>
  <c r="E276" i="2"/>
  <c r="H276" i="2" s="1"/>
  <c r="E282" i="3"/>
  <c r="E251" i="3"/>
  <c r="H251" i="3" s="1"/>
  <c r="E199" i="3"/>
  <c r="H199" i="3" s="1"/>
  <c r="E266" i="4"/>
  <c r="H266" i="4" s="1"/>
  <c r="E206" i="4"/>
  <c r="H206" i="4" s="1"/>
  <c r="E169" i="4"/>
  <c r="E152" i="2"/>
  <c r="H152" i="2" s="1"/>
  <c r="E161" i="2"/>
  <c r="H161" i="2" s="1"/>
  <c r="E190" i="2"/>
  <c r="E260" i="2"/>
  <c r="H260" i="2" s="1"/>
  <c r="E267" i="2"/>
  <c r="H267" i="2" s="1"/>
  <c r="E272" i="2"/>
  <c r="H272" i="2" s="1"/>
  <c r="E279" i="2"/>
  <c r="H279" i="2" s="1"/>
  <c r="E219" i="3"/>
  <c r="H219" i="3" s="1"/>
  <c r="E223" i="3"/>
  <c r="H223" i="3" s="1"/>
  <c r="E246" i="3"/>
  <c r="H246" i="3" s="1"/>
  <c r="E281" i="3"/>
  <c r="H281" i="3" s="1"/>
  <c r="E152" i="4"/>
  <c r="H152" i="4" s="1"/>
  <c r="E156" i="4"/>
  <c r="H156" i="4" s="1"/>
  <c r="E167" i="4"/>
  <c r="H167" i="4" s="1"/>
  <c r="E210" i="4"/>
  <c r="H210" i="4" s="1"/>
  <c r="E171" i="5"/>
  <c r="H171" i="5" s="1"/>
  <c r="E184" i="5"/>
  <c r="H184" i="5" s="1"/>
  <c r="E211" i="5"/>
  <c r="H211" i="5" s="1"/>
  <c r="E153" i="5"/>
  <c r="E167" i="5"/>
  <c r="H167" i="5" s="1"/>
  <c r="E199" i="5"/>
  <c r="H199" i="5" s="1"/>
  <c r="E222" i="5"/>
  <c r="H222" i="5" s="1"/>
  <c r="E270" i="5"/>
  <c r="H270" i="5" s="1"/>
  <c r="E157" i="6"/>
  <c r="H157" i="6" s="1"/>
  <c r="E174" i="6"/>
  <c r="H174" i="6" s="1"/>
  <c r="E208" i="6"/>
  <c r="H208" i="6" s="1"/>
  <c r="E177" i="6"/>
  <c r="H177" i="6" s="1"/>
  <c r="E186" i="6"/>
  <c r="E244" i="6"/>
  <c r="H244" i="6" s="1"/>
  <c r="E248" i="6"/>
  <c r="H248" i="6" s="1"/>
  <c r="E273" i="6"/>
  <c r="E165" i="6"/>
  <c r="E168" i="6"/>
  <c r="H168" i="6" s="1"/>
  <c r="E176" i="6"/>
  <c r="H176" i="6" s="1"/>
  <c r="E228" i="6"/>
  <c r="H228" i="6" s="1"/>
  <c r="E232" i="6"/>
  <c r="H232" i="6" s="1"/>
  <c r="E235" i="6"/>
  <c r="H235" i="6" s="1"/>
  <c r="E286" i="6"/>
  <c r="H286" i="6" s="1"/>
  <c r="E183" i="7"/>
  <c r="H183" i="7" s="1"/>
  <c r="E187" i="7"/>
  <c r="H187" i="7" s="1"/>
  <c r="E219" i="7"/>
  <c r="H219" i="7" s="1"/>
  <c r="E195" i="7"/>
  <c r="H195" i="7" s="1"/>
  <c r="E204" i="7"/>
  <c r="H204" i="7" s="1"/>
  <c r="E218" i="7"/>
  <c r="E222" i="7"/>
  <c r="E227" i="7"/>
  <c r="H227" i="7" s="1"/>
  <c r="E254" i="7"/>
  <c r="H254" i="7" s="1"/>
  <c r="E257" i="7"/>
  <c r="H257" i="7" s="1"/>
  <c r="E270" i="7"/>
  <c r="H270" i="7" s="1"/>
  <c r="E288" i="7"/>
  <c r="H288" i="7" s="1"/>
  <c r="E210" i="7"/>
  <c r="H210" i="7" s="1"/>
  <c r="E215" i="7"/>
  <c r="H215" i="7" s="1"/>
  <c r="E217" i="7"/>
  <c r="E220" i="7"/>
  <c r="H220" i="7" s="1"/>
  <c r="E273" i="7"/>
  <c r="H273" i="7" s="1"/>
  <c r="E283" i="7"/>
  <c r="H283" i="7" s="1"/>
  <c r="G151" i="14"/>
  <c r="H151" i="14" s="1"/>
  <c r="E152" i="21"/>
  <c r="H152" i="21" s="1"/>
  <c r="E167" i="21"/>
  <c r="H167" i="21" s="1"/>
  <c r="E204" i="21"/>
  <c r="H204" i="21" s="1"/>
  <c r="E226" i="21"/>
  <c r="H226" i="21" s="1"/>
  <c r="E231" i="21"/>
  <c r="H231" i="21" s="1"/>
  <c r="E233" i="21"/>
  <c r="H233" i="21" s="1"/>
  <c r="E242" i="21"/>
  <c r="H242" i="21" s="1"/>
  <c r="E252" i="21"/>
  <c r="E223" i="21"/>
  <c r="H223" i="21" s="1"/>
  <c r="E257" i="21"/>
  <c r="H257" i="21" s="1"/>
  <c r="E267" i="21"/>
  <c r="H267" i="21" s="1"/>
  <c r="E205" i="21"/>
  <c r="E210" i="21"/>
  <c r="E212" i="21"/>
  <c r="H212" i="21" s="1"/>
  <c r="E216" i="21"/>
  <c r="H216" i="21" s="1"/>
  <c r="E230" i="21"/>
  <c r="E228" i="21"/>
  <c r="H228" i="21" s="1"/>
  <c r="G151" i="28"/>
  <c r="H151" i="28" s="1"/>
  <c r="E152" i="32"/>
  <c r="H152" i="32" s="1"/>
  <c r="H281" i="34"/>
  <c r="H241" i="34"/>
  <c r="H205" i="34"/>
  <c r="H202" i="34"/>
  <c r="E196" i="34"/>
  <c r="H196" i="34" s="1"/>
  <c r="E193" i="34"/>
  <c r="H193" i="34" s="1"/>
  <c r="H167" i="34"/>
  <c r="H166" i="34"/>
  <c r="H160" i="34"/>
  <c r="H286" i="1"/>
  <c r="H271" i="1"/>
  <c r="H252" i="1"/>
  <c r="H228" i="1"/>
  <c r="H227" i="1"/>
  <c r="H199" i="1"/>
  <c r="H198" i="1"/>
  <c r="H174" i="1"/>
  <c r="H170" i="1"/>
  <c r="E241" i="2"/>
  <c r="H241" i="2" s="1"/>
  <c r="E199" i="2"/>
  <c r="E184" i="2"/>
  <c r="H184" i="2" s="1"/>
  <c r="E267" i="3"/>
  <c r="H267" i="3" s="1"/>
  <c r="E242" i="3"/>
  <c r="H242" i="3" s="1"/>
  <c r="H206" i="3"/>
  <c r="H205" i="3"/>
  <c r="H193" i="3"/>
  <c r="H283" i="4"/>
  <c r="H267" i="4"/>
  <c r="E253" i="4"/>
  <c r="H253" i="4" s="1"/>
  <c r="H248" i="4"/>
  <c r="E214" i="4"/>
  <c r="H214" i="4" s="1"/>
  <c r="E175" i="4"/>
  <c r="H175" i="4" s="1"/>
  <c r="E257" i="5"/>
  <c r="E251" i="5"/>
  <c r="H251" i="5" s="1"/>
  <c r="H280" i="1"/>
  <c r="H265" i="1"/>
  <c r="H264" i="1"/>
  <c r="H255" i="1"/>
  <c r="H239" i="1"/>
  <c r="H233" i="1"/>
  <c r="H225" i="1"/>
  <c r="H210" i="1"/>
  <c r="H209" i="1"/>
  <c r="H204" i="1"/>
  <c r="H194" i="1"/>
  <c r="H179" i="1"/>
  <c r="H175" i="1"/>
  <c r="H164" i="1"/>
  <c r="H154" i="1"/>
  <c r="H153" i="1"/>
  <c r="H269" i="2"/>
  <c r="H257" i="2"/>
  <c r="H288" i="3"/>
  <c r="H277" i="3"/>
  <c r="H269" i="3"/>
  <c r="H215" i="3"/>
  <c r="H200" i="3"/>
  <c r="H189" i="3"/>
  <c r="H155" i="3"/>
  <c r="H286" i="4"/>
  <c r="H271" i="4"/>
  <c r="H270" i="4"/>
  <c r="H264" i="4"/>
  <c r="H251" i="4"/>
  <c r="H240" i="4"/>
  <c r="H222" i="4"/>
  <c r="H194" i="4"/>
  <c r="H185" i="4"/>
  <c r="H241" i="5"/>
  <c r="H282" i="6"/>
  <c r="H241" i="6"/>
  <c r="H222" i="6"/>
  <c r="H221" i="6"/>
  <c r="H210" i="6"/>
  <c r="H194" i="6"/>
  <c r="H285" i="7"/>
  <c r="H222" i="7"/>
  <c r="H161" i="7"/>
  <c r="H278" i="8"/>
  <c r="H241" i="8"/>
  <c r="H218" i="8"/>
  <c r="H189" i="8"/>
  <c r="H219" i="9"/>
  <c r="H204" i="9"/>
  <c r="H200" i="9"/>
  <c r="H197" i="9"/>
  <c r="H180" i="9"/>
  <c r="H171" i="9"/>
  <c r="H161" i="9"/>
  <c r="H276" i="10"/>
  <c r="H260" i="10"/>
  <c r="H198" i="6"/>
  <c r="H274" i="9"/>
  <c r="H261" i="9"/>
  <c r="H255" i="10"/>
  <c r="H233" i="10"/>
  <c r="H200" i="10"/>
  <c r="H188" i="10"/>
  <c r="H166" i="10"/>
  <c r="H155" i="10"/>
  <c r="H277" i="11"/>
  <c r="H276" i="11"/>
  <c r="H233" i="11"/>
  <c r="H206" i="11"/>
  <c r="H170" i="11"/>
  <c r="H233" i="12"/>
  <c r="H202" i="12"/>
  <c r="H226" i="13"/>
  <c r="H207" i="13"/>
  <c r="H287" i="14"/>
  <c r="H286" i="14"/>
  <c r="H279" i="14"/>
  <c r="H264" i="14"/>
  <c r="H234" i="14"/>
  <c r="H233" i="14"/>
  <c r="H198" i="14"/>
  <c r="H277" i="16"/>
  <c r="H206" i="16"/>
  <c r="H223" i="17"/>
  <c r="H207" i="19"/>
  <c r="H222" i="9"/>
  <c r="H153" i="9"/>
  <c r="H282" i="10"/>
  <c r="H267" i="10"/>
  <c r="H225" i="10"/>
  <c r="H212" i="10"/>
  <c r="H195" i="10"/>
  <c r="H194" i="10"/>
  <c r="H190" i="10"/>
  <c r="H167" i="10"/>
  <c r="H286" i="11"/>
  <c r="H280" i="11"/>
  <c r="H274" i="11"/>
  <c r="H264" i="11"/>
  <c r="H263" i="11"/>
  <c r="H218" i="11"/>
  <c r="H185" i="12"/>
  <c r="H162" i="10"/>
  <c r="H222" i="13"/>
  <c r="H200" i="13"/>
  <c r="H274" i="14"/>
  <c r="H194" i="14"/>
  <c r="H193" i="14"/>
  <c r="H273" i="15"/>
  <c r="H241" i="15"/>
  <c r="H225" i="15"/>
  <c r="H201" i="15"/>
  <c r="H198" i="15"/>
  <c r="H190" i="15"/>
  <c r="H161" i="15"/>
  <c r="H285" i="16"/>
  <c r="H282" i="16"/>
  <c r="H257" i="16"/>
  <c r="H242" i="16"/>
  <c r="H210" i="16"/>
  <c r="H201" i="16"/>
  <c r="H155" i="16"/>
  <c r="H287" i="17"/>
  <c r="H272" i="17"/>
  <c r="H271" i="17"/>
  <c r="H267" i="17"/>
  <c r="H261" i="17"/>
  <c r="H254" i="17"/>
  <c r="H253" i="17"/>
  <c r="H248" i="17"/>
  <c r="H237" i="17"/>
  <c r="H231" i="17"/>
  <c r="H208" i="17"/>
  <c r="H207" i="17"/>
  <c r="H179" i="17"/>
  <c r="H156" i="17"/>
  <c r="H260" i="18"/>
  <c r="H227" i="18"/>
  <c r="H199" i="18"/>
  <c r="H279" i="19"/>
  <c r="H260" i="19"/>
  <c r="H216" i="19"/>
  <c r="H188" i="19"/>
  <c r="H239" i="20"/>
  <c r="H233" i="20"/>
  <c r="H219" i="20"/>
  <c r="H212" i="20"/>
  <c r="H250" i="21"/>
  <c r="H205" i="21"/>
  <c r="H272" i="22"/>
  <c r="H265" i="22"/>
  <c r="H264" i="22"/>
  <c r="H282" i="25"/>
  <c r="H211" i="24"/>
  <c r="H168" i="17"/>
  <c r="H267" i="18"/>
  <c r="H215" i="18"/>
  <c r="H191" i="18"/>
  <c r="H188" i="18"/>
  <c r="H287" i="19"/>
  <c r="H284" i="19"/>
  <c r="H251" i="19"/>
  <c r="H275" i="20"/>
  <c r="H270" i="20"/>
  <c r="H218" i="20"/>
  <c r="H206" i="20"/>
  <c r="H190" i="20"/>
  <c r="H161" i="20"/>
  <c r="H288" i="21"/>
  <c r="H252" i="21"/>
  <c r="H198" i="21"/>
  <c r="H237" i="32"/>
  <c r="H217" i="22"/>
  <c r="H194" i="22"/>
  <c r="H190" i="24"/>
  <c r="H270" i="25"/>
  <c r="H182" i="30"/>
  <c r="H204" i="32"/>
  <c r="H215" i="19"/>
  <c r="H180" i="19"/>
  <c r="H167" i="19"/>
  <c r="H288" i="20"/>
  <c r="H279" i="20"/>
  <c r="H278" i="20"/>
  <c r="H273" i="20"/>
  <c r="H258" i="20"/>
  <c r="H257" i="20"/>
  <c r="H252" i="20"/>
  <c r="H242" i="20"/>
  <c r="H226" i="20"/>
  <c r="H225" i="20"/>
  <c r="H220" i="20"/>
  <c r="H202" i="20"/>
  <c r="H184" i="20"/>
  <c r="H183" i="20"/>
  <c r="H179" i="20"/>
  <c r="H169" i="20"/>
  <c r="H168" i="20"/>
  <c r="H162" i="20"/>
  <c r="H158" i="20"/>
  <c r="H154" i="20"/>
  <c r="H281" i="21"/>
  <c r="H270" i="21"/>
  <c r="H265" i="21"/>
  <c r="H260" i="21"/>
  <c r="H185" i="21"/>
  <c r="H184" i="21"/>
  <c r="H160" i="21"/>
  <c r="H284" i="22"/>
  <c r="H283" i="22"/>
  <c r="H278" i="22"/>
  <c r="H260" i="22"/>
  <c r="H259" i="22"/>
  <c r="H233" i="22"/>
  <c r="H230" i="22"/>
  <c r="H255" i="24"/>
  <c r="H245" i="24"/>
  <c r="H230" i="24"/>
  <c r="H199" i="24"/>
  <c r="H179" i="24"/>
  <c r="H275" i="25"/>
  <c r="H274" i="25"/>
  <c r="H221" i="25"/>
  <c r="H195" i="25"/>
  <c r="H168" i="25"/>
  <c r="H171" i="28"/>
  <c r="H231" i="30"/>
  <c r="H264" i="32"/>
  <c r="H252" i="32"/>
  <c r="H233" i="32"/>
  <c r="H162" i="25"/>
  <c r="H265" i="27"/>
  <c r="H255" i="27"/>
  <c r="H233" i="27"/>
  <c r="H217" i="27"/>
  <c r="H204" i="27"/>
  <c r="H191" i="27"/>
  <c r="H275" i="28"/>
  <c r="H250" i="30"/>
  <c r="H239" i="30"/>
  <c r="H198" i="30"/>
  <c r="H161" i="30"/>
  <c r="H153" i="30"/>
  <c r="H288" i="32"/>
  <c r="H285" i="32"/>
  <c r="H276" i="32"/>
  <c r="H273" i="32"/>
  <c r="H265" i="32"/>
  <c r="H257" i="32"/>
  <c r="H236" i="32"/>
  <c r="H228" i="32"/>
  <c r="H212" i="32"/>
  <c r="H192" i="32"/>
  <c r="H185" i="32"/>
  <c r="H169" i="32"/>
  <c r="H156" i="32"/>
  <c r="F71" i="12"/>
  <c r="F70" i="12"/>
  <c r="F70" i="26"/>
  <c r="F70" i="4"/>
  <c r="F70" i="7"/>
  <c r="F70" i="18"/>
  <c r="H88" i="34"/>
  <c r="H112" i="1"/>
  <c r="H111" i="1"/>
  <c r="H122" i="11"/>
  <c r="H90" i="15"/>
  <c r="H145" i="16"/>
  <c r="H132" i="20"/>
  <c r="H124" i="20"/>
  <c r="H71" i="12"/>
  <c r="G70" i="26"/>
  <c r="H70" i="26" s="1"/>
  <c r="H142" i="34"/>
  <c r="H106" i="1"/>
  <c r="H104" i="1"/>
  <c r="H90" i="2"/>
  <c r="H102" i="6"/>
  <c r="H138" i="12"/>
  <c r="H133" i="12"/>
  <c r="H107" i="15"/>
  <c r="H138" i="17"/>
  <c r="H121" i="17"/>
  <c r="H111" i="23"/>
  <c r="H110" i="23"/>
  <c r="H101" i="23"/>
  <c r="H128" i="30"/>
  <c r="H70" i="18"/>
  <c r="H70" i="28"/>
  <c r="H70" i="10"/>
  <c r="E91" i="10"/>
  <c r="H91" i="10" s="1"/>
  <c r="E95" i="10"/>
  <c r="H95" i="10" s="1"/>
  <c r="E108" i="10"/>
  <c r="E136" i="10"/>
  <c r="H136" i="10" s="1"/>
  <c r="E138" i="10"/>
  <c r="H138" i="10" s="1"/>
  <c r="E75" i="10"/>
  <c r="H75" i="10" s="1"/>
  <c r="E144" i="10"/>
  <c r="H144" i="10" s="1"/>
  <c r="E97" i="7"/>
  <c r="H97" i="7" s="1"/>
  <c r="E111" i="7"/>
  <c r="H111" i="7" s="1"/>
  <c r="E70" i="7"/>
  <c r="H70" i="7" s="1"/>
  <c r="E96" i="7"/>
  <c r="H96" i="7" s="1"/>
  <c r="E143" i="7"/>
  <c r="H143" i="7" s="1"/>
  <c r="E71" i="7"/>
  <c r="H71" i="7" s="1"/>
  <c r="E71" i="8"/>
  <c r="E100" i="8"/>
  <c r="H100" i="8" s="1"/>
  <c r="E111" i="8"/>
  <c r="H111" i="8" s="1"/>
  <c r="E144" i="8"/>
  <c r="H144" i="8" s="1"/>
  <c r="G70" i="8"/>
  <c r="H70" i="8" s="1"/>
  <c r="E88" i="8"/>
  <c r="H88" i="8" s="1"/>
  <c r="E114" i="8"/>
  <c r="H114" i="8" s="1"/>
  <c r="E75" i="8"/>
  <c r="H75" i="8" s="1"/>
  <c r="E138" i="8"/>
  <c r="H138" i="8" s="1"/>
  <c r="E145" i="8"/>
  <c r="H145" i="8" s="1"/>
  <c r="H71" i="4"/>
  <c r="E70" i="3"/>
  <c r="H70" i="3" s="1"/>
  <c r="G70" i="13"/>
  <c r="H70" i="13" s="1"/>
  <c r="G70" i="16"/>
  <c r="G70" i="17"/>
  <c r="H70" i="17" s="1"/>
  <c r="E70" i="21"/>
  <c r="H70" i="21" s="1"/>
  <c r="E75" i="21"/>
  <c r="H75" i="21" s="1"/>
  <c r="E87" i="21"/>
  <c r="H87" i="21" s="1"/>
  <c r="E132" i="21"/>
  <c r="H132" i="21" s="1"/>
  <c r="E75" i="22"/>
  <c r="H75" i="22" s="1"/>
  <c r="E104" i="22"/>
  <c r="H104" i="22" s="1"/>
  <c r="E142" i="22"/>
  <c r="H142" i="22" s="1"/>
  <c r="E143" i="22"/>
  <c r="H143" i="22" s="1"/>
  <c r="E77" i="22"/>
  <c r="E140" i="22"/>
  <c r="H140" i="22" s="1"/>
  <c r="E81" i="23"/>
  <c r="H81" i="23" s="1"/>
  <c r="E87" i="23"/>
  <c r="H87" i="23" s="1"/>
  <c r="E91" i="23"/>
  <c r="H91" i="23" s="1"/>
  <c r="E97" i="23"/>
  <c r="H97" i="23" s="1"/>
  <c r="E102" i="23"/>
  <c r="H102" i="23" s="1"/>
  <c r="E138" i="23"/>
  <c r="H138" i="23" s="1"/>
  <c r="E102" i="24"/>
  <c r="H102" i="24" s="1"/>
  <c r="E131" i="24"/>
  <c r="H131" i="24" s="1"/>
  <c r="E134" i="24"/>
  <c r="H134" i="24" s="1"/>
  <c r="E137" i="24"/>
  <c r="H137" i="24" s="1"/>
  <c r="E72" i="24"/>
  <c r="H72" i="24" s="1"/>
  <c r="E100" i="24"/>
  <c r="H100" i="24" s="1"/>
  <c r="E86" i="24"/>
  <c r="H86" i="24" s="1"/>
  <c r="E88" i="24"/>
  <c r="H88" i="24" s="1"/>
  <c r="E97" i="24"/>
  <c r="H97" i="24" s="1"/>
  <c r="E99" i="24"/>
  <c r="H99" i="24" s="1"/>
  <c r="E123" i="24"/>
  <c r="H123" i="24" s="1"/>
  <c r="E145" i="24"/>
  <c r="H145" i="24" s="1"/>
  <c r="E70" i="25"/>
  <c r="E76" i="25"/>
  <c r="H76" i="25" s="1"/>
  <c r="E90" i="25"/>
  <c r="H90" i="25" s="1"/>
  <c r="E91" i="25"/>
  <c r="H91" i="25" s="1"/>
  <c r="E72" i="25"/>
  <c r="H72" i="25" s="1"/>
  <c r="E77" i="25"/>
  <c r="H77" i="25" s="1"/>
  <c r="E135" i="25"/>
  <c r="H135" i="25" s="1"/>
  <c r="E141" i="25"/>
  <c r="H141" i="25" s="1"/>
  <c r="E109" i="25"/>
  <c r="H109" i="25" s="1"/>
  <c r="H134" i="34"/>
  <c r="H128" i="34"/>
  <c r="H124" i="34"/>
  <c r="E120" i="34"/>
  <c r="H120" i="34" s="1"/>
  <c r="H111" i="34"/>
  <c r="H105" i="34"/>
  <c r="H104" i="34"/>
  <c r="H101" i="34"/>
  <c r="H100" i="34"/>
  <c r="H95" i="34"/>
  <c r="H75" i="34"/>
  <c r="E73" i="34"/>
  <c r="H73" i="34" s="1"/>
  <c r="H134" i="1"/>
  <c r="H126" i="1"/>
  <c r="H122" i="1"/>
  <c r="H113" i="1"/>
  <c r="H90" i="1"/>
  <c r="H89" i="1"/>
  <c r="H85" i="1"/>
  <c r="H84" i="1"/>
  <c r="E80" i="1"/>
  <c r="H80" i="1" s="1"/>
  <c r="H75" i="1"/>
  <c r="H79" i="2"/>
  <c r="E133" i="3"/>
  <c r="H133" i="3" s="1"/>
  <c r="E129" i="3"/>
  <c r="H129" i="3" s="1"/>
  <c r="H117" i="3"/>
  <c r="H136" i="4"/>
  <c r="H135" i="4"/>
  <c r="H91" i="4"/>
  <c r="H87" i="4"/>
  <c r="E114" i="5"/>
  <c r="H114" i="5" s="1"/>
  <c r="E95" i="5"/>
  <c r="H95" i="5" s="1"/>
  <c r="H145" i="6"/>
  <c r="H133" i="6"/>
  <c r="H130" i="6"/>
  <c r="H120" i="6"/>
  <c r="H117" i="6"/>
  <c r="H111" i="6"/>
  <c r="H106" i="6"/>
  <c r="E100" i="6"/>
  <c r="H100" i="6" s="1"/>
  <c r="H79" i="6"/>
  <c r="H76" i="6"/>
  <c r="H126" i="7"/>
  <c r="E143" i="9"/>
  <c r="H143" i="9" s="1"/>
  <c r="E137" i="9"/>
  <c r="H137" i="9" s="1"/>
  <c r="E110" i="9"/>
  <c r="H110" i="9" s="1"/>
  <c r="H141" i="11"/>
  <c r="E135" i="11"/>
  <c r="H135" i="11" s="1"/>
  <c r="E105" i="11"/>
  <c r="H105" i="11" s="1"/>
  <c r="E96" i="11"/>
  <c r="H96" i="11" s="1"/>
  <c r="H91" i="11"/>
  <c r="H90" i="11"/>
  <c r="E81" i="12"/>
  <c r="H81" i="12" s="1"/>
  <c r="E145" i="14"/>
  <c r="H145" i="14" s="1"/>
  <c r="H143" i="14"/>
  <c r="H141" i="14"/>
  <c r="H132" i="14"/>
  <c r="H136" i="15"/>
  <c r="E112" i="15"/>
  <c r="H112" i="15" s="1"/>
  <c r="H96" i="15"/>
  <c r="E94" i="15"/>
  <c r="H94" i="15" s="1"/>
  <c r="H80" i="15"/>
  <c r="H78" i="15"/>
  <c r="E103" i="16"/>
  <c r="H103" i="16" s="1"/>
  <c r="E97" i="16"/>
  <c r="H97" i="16" s="1"/>
  <c r="H136" i="17"/>
  <c r="H125" i="17"/>
  <c r="E74" i="17"/>
  <c r="H74" i="17" s="1"/>
  <c r="E129" i="18"/>
  <c r="H129" i="18" s="1"/>
  <c r="E126" i="19"/>
  <c r="H126" i="19" s="1"/>
  <c r="E124" i="19"/>
  <c r="H124" i="19" s="1"/>
  <c r="E122" i="19"/>
  <c r="H122" i="19" s="1"/>
  <c r="E75" i="19"/>
  <c r="H75" i="19" s="1"/>
  <c r="H85" i="20"/>
  <c r="E128" i="22"/>
  <c r="H128" i="22" s="1"/>
  <c r="E78" i="29"/>
  <c r="H78" i="29" s="1"/>
  <c r="E114" i="29"/>
  <c r="H114" i="29" s="1"/>
  <c r="E126" i="29"/>
  <c r="H126" i="29" s="1"/>
  <c r="E135" i="29"/>
  <c r="H135" i="29" s="1"/>
  <c r="E143" i="30"/>
  <c r="H143" i="30" s="1"/>
  <c r="E84" i="30"/>
  <c r="H84" i="30" s="1"/>
  <c r="E107" i="30"/>
  <c r="H107" i="30" s="1"/>
  <c r="E131" i="30"/>
  <c r="H131" i="30" s="1"/>
  <c r="E80" i="30"/>
  <c r="H80" i="30" s="1"/>
  <c r="E92" i="30"/>
  <c r="H92" i="30" s="1"/>
  <c r="E127" i="30"/>
  <c r="H127" i="30" s="1"/>
  <c r="E142" i="30"/>
  <c r="H142" i="30" s="1"/>
  <c r="E123" i="30"/>
  <c r="H123" i="30" s="1"/>
  <c r="E123" i="32"/>
  <c r="H123" i="32" s="1"/>
  <c r="E108" i="32"/>
  <c r="E113" i="32"/>
  <c r="H113" i="32" s="1"/>
  <c r="E142" i="32"/>
  <c r="H142" i="32" s="1"/>
  <c r="E92" i="32"/>
  <c r="H92" i="32" s="1"/>
  <c r="E121" i="32"/>
  <c r="H121" i="32" s="1"/>
  <c r="E127" i="34"/>
  <c r="H127" i="34" s="1"/>
  <c r="E121" i="34"/>
  <c r="H121" i="34" s="1"/>
  <c r="E90" i="3"/>
  <c r="H90" i="3" s="1"/>
  <c r="E117" i="5"/>
  <c r="H117" i="5" s="1"/>
  <c r="E132" i="6"/>
  <c r="H132" i="6" s="1"/>
  <c r="E128" i="6"/>
  <c r="H128" i="6" s="1"/>
  <c r="E119" i="6"/>
  <c r="H119" i="6" s="1"/>
  <c r="E101" i="6"/>
  <c r="H101" i="6" s="1"/>
  <c r="E83" i="6"/>
  <c r="H83" i="6" s="1"/>
  <c r="E138" i="9"/>
  <c r="H138" i="9" s="1"/>
  <c r="E143" i="11"/>
  <c r="H143" i="11" s="1"/>
  <c r="E84" i="11"/>
  <c r="H84" i="11" s="1"/>
  <c r="E78" i="11"/>
  <c r="H78" i="11" s="1"/>
  <c r="E136" i="12"/>
  <c r="H136" i="12" s="1"/>
  <c r="E124" i="12"/>
  <c r="H124" i="12" s="1"/>
  <c r="E102" i="12"/>
  <c r="H102" i="12" s="1"/>
  <c r="E106" i="13"/>
  <c r="H106" i="13" s="1"/>
  <c r="E105" i="13"/>
  <c r="H105" i="13" s="1"/>
  <c r="E138" i="14"/>
  <c r="H138" i="14" s="1"/>
  <c r="E122" i="14"/>
  <c r="H122" i="14" s="1"/>
  <c r="E84" i="14"/>
  <c r="E127" i="15"/>
  <c r="H127" i="15" s="1"/>
  <c r="E88" i="15"/>
  <c r="H88" i="15" s="1"/>
  <c r="E130" i="16"/>
  <c r="H130" i="16" s="1"/>
  <c r="E128" i="16"/>
  <c r="H128" i="16" s="1"/>
  <c r="E98" i="17"/>
  <c r="H98" i="17" s="1"/>
  <c r="E93" i="17"/>
  <c r="H93" i="17" s="1"/>
  <c r="E86" i="17"/>
  <c r="H86" i="17" s="1"/>
  <c r="E83" i="17"/>
  <c r="H83" i="17" s="1"/>
  <c r="E81" i="18"/>
  <c r="H81" i="18" s="1"/>
  <c r="E133" i="19"/>
  <c r="H133" i="19" s="1"/>
  <c r="E106" i="19"/>
  <c r="H106" i="19" s="1"/>
  <c r="H77" i="22"/>
  <c r="E110" i="15"/>
  <c r="H110" i="15" s="1"/>
  <c r="E117" i="15"/>
  <c r="H117" i="15" s="1"/>
  <c r="E120" i="15"/>
  <c r="H120" i="15" s="1"/>
  <c r="E132" i="15"/>
  <c r="H132" i="15" s="1"/>
  <c r="E144" i="15"/>
  <c r="H144" i="15" s="1"/>
  <c r="E95" i="16"/>
  <c r="H95" i="16" s="1"/>
  <c r="E105" i="16"/>
  <c r="H105" i="16" s="1"/>
  <c r="E110" i="16"/>
  <c r="H110" i="16" s="1"/>
  <c r="E122" i="16"/>
  <c r="H122" i="16" s="1"/>
  <c r="E129" i="16"/>
  <c r="H129" i="16" s="1"/>
  <c r="E132" i="16"/>
  <c r="H132" i="16" s="1"/>
  <c r="E139" i="16"/>
  <c r="H139" i="16" s="1"/>
  <c r="E91" i="18"/>
  <c r="H91" i="18" s="1"/>
  <c r="E133" i="18"/>
  <c r="H133" i="18" s="1"/>
  <c r="E110" i="26"/>
  <c r="H110" i="26" s="1"/>
  <c r="E141" i="26"/>
  <c r="H141" i="26" s="1"/>
  <c r="E76" i="26"/>
  <c r="H76" i="26" s="1"/>
  <c r="E111" i="26"/>
  <c r="H111" i="26" s="1"/>
  <c r="E70" i="27"/>
  <c r="E96" i="27"/>
  <c r="H96" i="27" s="1"/>
  <c r="E125" i="27"/>
  <c r="H125" i="27" s="1"/>
  <c r="E145" i="27"/>
  <c r="H145" i="27" s="1"/>
  <c r="E76" i="27"/>
  <c r="H76" i="27" s="1"/>
  <c r="E78" i="27"/>
  <c r="H78" i="27" s="1"/>
  <c r="G70" i="30"/>
  <c r="H70" i="30" s="1"/>
  <c r="E79" i="31"/>
  <c r="H79" i="31" s="1"/>
  <c r="E96" i="31"/>
  <c r="H96" i="31" s="1"/>
  <c r="H137" i="34"/>
  <c r="H136" i="34"/>
  <c r="H131" i="34"/>
  <c r="H130" i="34"/>
  <c r="H126" i="34"/>
  <c r="E122" i="34"/>
  <c r="H122" i="34" s="1"/>
  <c r="E119" i="34"/>
  <c r="H119" i="34" s="1"/>
  <c r="H114" i="34"/>
  <c r="H113" i="34"/>
  <c r="H108" i="34"/>
  <c r="H107" i="34"/>
  <c r="E102" i="34"/>
  <c r="E98" i="34"/>
  <c r="H98" i="34" s="1"/>
  <c r="H83" i="34"/>
  <c r="H78" i="34"/>
  <c r="H77" i="34"/>
  <c r="H143" i="1"/>
  <c r="H137" i="1"/>
  <c r="H136" i="1"/>
  <c r="H129" i="1"/>
  <c r="H128" i="1"/>
  <c r="H124" i="1"/>
  <c r="H117" i="1"/>
  <c r="H116" i="1"/>
  <c r="H101" i="1"/>
  <c r="H95" i="1"/>
  <c r="H87" i="1"/>
  <c r="H78" i="1"/>
  <c r="H77" i="1"/>
  <c r="H73" i="1"/>
  <c r="H141" i="3"/>
  <c r="H122" i="3"/>
  <c r="H114" i="3"/>
  <c r="E110" i="3"/>
  <c r="H110" i="3" s="1"/>
  <c r="E109" i="3"/>
  <c r="H109" i="3" s="1"/>
  <c r="E108" i="3"/>
  <c r="H108" i="3" s="1"/>
  <c r="E96" i="3"/>
  <c r="H96" i="3" s="1"/>
  <c r="H143" i="4"/>
  <c r="H124" i="4"/>
  <c r="H76" i="4"/>
  <c r="E141" i="5"/>
  <c r="H141" i="5" s="1"/>
  <c r="E141" i="6"/>
  <c r="H141" i="6" s="1"/>
  <c r="E134" i="6"/>
  <c r="H109" i="6"/>
  <c r="H108" i="6"/>
  <c r="H87" i="6"/>
  <c r="E139" i="9"/>
  <c r="H139" i="9" s="1"/>
  <c r="E144" i="11"/>
  <c r="H133" i="11"/>
  <c r="E140" i="12"/>
  <c r="H140" i="12" s="1"/>
  <c r="E122" i="12"/>
  <c r="H122" i="12" s="1"/>
  <c r="E107" i="12"/>
  <c r="H107" i="12" s="1"/>
  <c r="H144" i="13"/>
  <c r="H91" i="13"/>
  <c r="E87" i="14"/>
  <c r="H87" i="14" s="1"/>
  <c r="E85" i="14"/>
  <c r="H85" i="14" s="1"/>
  <c r="H78" i="14"/>
  <c r="E131" i="15"/>
  <c r="H131" i="15" s="1"/>
  <c r="E104" i="15"/>
  <c r="E134" i="16"/>
  <c r="E131" i="16"/>
  <c r="H131" i="16" s="1"/>
  <c r="E109" i="16"/>
  <c r="H109" i="16" s="1"/>
  <c r="H141" i="17"/>
  <c r="E119" i="17"/>
  <c r="H119" i="17" s="1"/>
  <c r="H92" i="17"/>
  <c r="H91" i="17"/>
  <c r="E96" i="18"/>
  <c r="H96" i="18" s="1"/>
  <c r="E122" i="23"/>
  <c r="H122" i="23" s="1"/>
  <c r="H114" i="14"/>
  <c r="H84" i="14"/>
  <c r="H141" i="15"/>
  <c r="H129" i="15"/>
  <c r="H85" i="15"/>
  <c r="H135" i="16"/>
  <c r="H134" i="16"/>
  <c r="H124" i="16"/>
  <c r="H107" i="16"/>
  <c r="H87" i="16"/>
  <c r="H136" i="19"/>
  <c r="H108" i="19"/>
  <c r="H81" i="19"/>
  <c r="H137" i="20"/>
  <c r="H98" i="20"/>
  <c r="H86" i="20"/>
  <c r="H139" i="24"/>
  <c r="H127" i="24"/>
  <c r="H135" i="26"/>
  <c r="H100" i="30"/>
  <c r="H133" i="23"/>
  <c r="H136" i="20"/>
  <c r="H129" i="20"/>
  <c r="H105" i="20"/>
  <c r="H97" i="20"/>
  <c r="H90" i="20"/>
  <c r="H75" i="20"/>
  <c r="H133" i="21"/>
  <c r="H89" i="21"/>
  <c r="H114" i="23"/>
  <c r="H108" i="24"/>
  <c r="H95" i="24"/>
  <c r="H76" i="24"/>
  <c r="H106" i="25"/>
  <c r="H108" i="26"/>
  <c r="H81" i="27"/>
  <c r="H127" i="32"/>
  <c r="H111" i="32"/>
  <c r="H108" i="32"/>
  <c r="H80" i="32"/>
  <c r="H18" i="30"/>
  <c r="F18" i="19"/>
  <c r="F18" i="13"/>
  <c r="F18" i="10"/>
  <c r="F18" i="6"/>
  <c r="G18" i="21"/>
  <c r="H18" i="21" s="1"/>
  <c r="G18" i="9"/>
  <c r="H18" i="9" s="1"/>
  <c r="G18" i="7"/>
  <c r="H18" i="7" s="1"/>
  <c r="H56" i="6"/>
  <c r="H39" i="17"/>
  <c r="H60" i="22"/>
  <c r="H54" i="6"/>
  <c r="H42" i="6"/>
  <c r="H44" i="30"/>
  <c r="H43" i="30"/>
  <c r="H18" i="13"/>
  <c r="H18" i="27"/>
  <c r="E45" i="2"/>
  <c r="E43" i="3"/>
  <c r="E48" i="3"/>
  <c r="E51" i="3"/>
  <c r="E54" i="3"/>
  <c r="E34" i="4"/>
  <c r="H34" i="4" s="1"/>
  <c r="E51" i="4"/>
  <c r="H51" i="4" s="1"/>
  <c r="E62" i="4"/>
  <c r="E46" i="5"/>
  <c r="H46" i="5" s="1"/>
  <c r="E48" i="5"/>
  <c r="H48" i="5" s="1"/>
  <c r="E18" i="6"/>
  <c r="E47" i="6"/>
  <c r="H47" i="6" s="1"/>
  <c r="E59" i="6"/>
  <c r="E37" i="6"/>
  <c r="H37" i="6" s="1"/>
  <c r="E43" i="8"/>
  <c r="H43" i="8" s="1"/>
  <c r="E62" i="8"/>
  <c r="H62" i="8" s="1"/>
  <c r="E42" i="8"/>
  <c r="H42" i="8" s="1"/>
  <c r="E49" i="8"/>
  <c r="H49" i="8" s="1"/>
  <c r="E51" i="8"/>
  <c r="H51" i="8" s="1"/>
  <c r="E59" i="8"/>
  <c r="H59" i="8" s="1"/>
  <c r="E34" i="8"/>
  <c r="H34" i="8" s="1"/>
  <c r="E58" i="8"/>
  <c r="H58" i="8" s="1"/>
  <c r="E64" i="10"/>
  <c r="H64" i="10" s="1"/>
  <c r="E40" i="10"/>
  <c r="H40" i="10" s="1"/>
  <c r="E62" i="10"/>
  <c r="H62" i="10" s="1"/>
  <c r="H33" i="10"/>
  <c r="E47" i="10"/>
  <c r="H47" i="10" s="1"/>
  <c r="E54" i="10"/>
  <c r="H54" i="10" s="1"/>
  <c r="E18" i="14"/>
  <c r="H18" i="14" s="1"/>
  <c r="E59" i="14"/>
  <c r="H59" i="14" s="1"/>
  <c r="E37" i="14"/>
  <c r="H37" i="14" s="1"/>
  <c r="E56" i="14"/>
  <c r="H56" i="14" s="1"/>
  <c r="E61" i="14"/>
  <c r="H61" i="14" s="1"/>
  <c r="E55" i="14"/>
  <c r="H55" i="14" s="1"/>
  <c r="E41" i="15"/>
  <c r="H41" i="15" s="1"/>
  <c r="E49" i="15"/>
  <c r="H49" i="15" s="1"/>
  <c r="E57" i="15"/>
  <c r="H57" i="15" s="1"/>
  <c r="E56" i="15"/>
  <c r="E35" i="15"/>
  <c r="H35" i="15" s="1"/>
  <c r="E42" i="15"/>
  <c r="E46" i="15"/>
  <c r="E58" i="15"/>
  <c r="H58" i="15" s="1"/>
  <c r="E35" i="18"/>
  <c r="H35" i="18" s="1"/>
  <c r="E49" i="18"/>
  <c r="H49" i="18" s="1"/>
  <c r="H63" i="34"/>
  <c r="H62" i="34"/>
  <c r="H59" i="34"/>
  <c r="H63" i="1"/>
  <c r="H62" i="1"/>
  <c r="H45" i="1"/>
  <c r="H44" i="1"/>
  <c r="H53" i="2"/>
  <c r="E61" i="3"/>
  <c r="H57" i="3"/>
  <c r="E49" i="3"/>
  <c r="H49" i="3" s="1"/>
  <c r="H44" i="3"/>
  <c r="H43" i="3"/>
  <c r="E34" i="3"/>
  <c r="H34" i="3" s="1"/>
  <c r="E38" i="4"/>
  <c r="H38" i="4" s="1"/>
  <c r="E63" i="5"/>
  <c r="H63" i="5" s="1"/>
  <c r="H57" i="5"/>
  <c r="E51" i="5"/>
  <c r="H51" i="5" s="1"/>
  <c r="E38" i="5"/>
  <c r="H38" i="5" s="1"/>
  <c r="H57" i="6"/>
  <c r="H46" i="6"/>
  <c r="E39" i="6"/>
  <c r="H39" i="6" s="1"/>
  <c r="H18" i="6"/>
  <c r="H18" i="11"/>
  <c r="H18" i="25"/>
  <c r="H18" i="5"/>
  <c r="E59" i="9"/>
  <c r="E48" i="9"/>
  <c r="E47" i="12"/>
  <c r="H47" i="12" s="1"/>
  <c r="E64" i="12"/>
  <c r="H64" i="12" s="1"/>
  <c r="E42" i="12"/>
  <c r="H42" i="12" s="1"/>
  <c r="E59" i="12"/>
  <c r="H59" i="12" s="1"/>
  <c r="E56" i="13"/>
  <c r="E38" i="13"/>
  <c r="H38" i="13" s="1"/>
  <c r="E51" i="13"/>
  <c r="H51" i="13" s="1"/>
  <c r="E43" i="16"/>
  <c r="E51" i="16"/>
  <c r="H51" i="16" s="1"/>
  <c r="E61" i="16"/>
  <c r="H61" i="16" s="1"/>
  <c r="E55" i="16"/>
  <c r="H55" i="16" s="1"/>
  <c r="E58" i="16"/>
  <c r="H58" i="16" s="1"/>
  <c r="E58" i="23"/>
  <c r="H58" i="23" s="1"/>
  <c r="E39" i="23"/>
  <c r="E36" i="24"/>
  <c r="H36" i="24" s="1"/>
  <c r="E53" i="24"/>
  <c r="H53" i="24" s="1"/>
  <c r="E64" i="24"/>
  <c r="H64" i="24" s="1"/>
  <c r="E39" i="24"/>
  <c r="H39" i="24" s="1"/>
  <c r="E42" i="24"/>
  <c r="H42" i="24" s="1"/>
  <c r="E44" i="24"/>
  <c r="H44" i="24" s="1"/>
  <c r="E48" i="24"/>
  <c r="H48" i="24" s="1"/>
  <c r="E58" i="24"/>
  <c r="H58" i="24" s="1"/>
  <c r="E36" i="25"/>
  <c r="H36" i="25" s="1"/>
  <c r="E61" i="25"/>
  <c r="H33" i="26"/>
  <c r="E37" i="26"/>
  <c r="E59" i="26"/>
  <c r="H59" i="26" s="1"/>
  <c r="E36" i="26"/>
  <c r="H36" i="26" s="1"/>
  <c r="E40" i="26"/>
  <c r="H40" i="26" s="1"/>
  <c r="E45" i="26"/>
  <c r="H45" i="26" s="1"/>
  <c r="E57" i="26"/>
  <c r="H57" i="26" s="1"/>
  <c r="E38" i="27"/>
  <c r="H38" i="27" s="1"/>
  <c r="H33" i="27"/>
  <c r="E46" i="27"/>
  <c r="H46" i="27" s="1"/>
  <c r="E57" i="27"/>
  <c r="H57" i="27" s="1"/>
  <c r="E43" i="29"/>
  <c r="H43" i="29" s="1"/>
  <c r="E35" i="29"/>
  <c r="H35" i="29" s="1"/>
  <c r="E45" i="30"/>
  <c r="E59" i="30"/>
  <c r="H59" i="30" s="1"/>
  <c r="E58" i="30"/>
  <c r="H58" i="30" s="1"/>
  <c r="E54" i="31"/>
  <c r="E41" i="31"/>
  <c r="H41" i="31" s="1"/>
  <c r="E51" i="31"/>
  <c r="H51" i="31" s="1"/>
  <c r="E55" i="31"/>
  <c r="H55" i="31" s="1"/>
  <c r="E64" i="3"/>
  <c r="H64" i="3" s="1"/>
  <c r="E52" i="3"/>
  <c r="H52" i="3" s="1"/>
  <c r="E50" i="3"/>
  <c r="H50" i="3" s="1"/>
  <c r="E41" i="3"/>
  <c r="H41" i="3" s="1"/>
  <c r="E41" i="5"/>
  <c r="H41" i="5" s="1"/>
  <c r="H40" i="6"/>
  <c r="H18" i="4"/>
  <c r="E38" i="7"/>
  <c r="E47" i="7"/>
  <c r="H47" i="7" s="1"/>
  <c r="E41" i="7"/>
  <c r="H41" i="7" s="1"/>
  <c r="E49" i="7"/>
  <c r="H49" i="7" s="1"/>
  <c r="E59" i="7"/>
  <c r="H59" i="7" s="1"/>
  <c r="E64" i="7"/>
  <c r="H64" i="7" s="1"/>
  <c r="E53" i="11"/>
  <c r="H53" i="11" s="1"/>
  <c r="E56" i="11"/>
  <c r="H56" i="11" s="1"/>
  <c r="E63" i="11"/>
  <c r="E45" i="21"/>
  <c r="E49" i="21"/>
  <c r="H49" i="21" s="1"/>
  <c r="E51" i="21"/>
  <c r="H51" i="21" s="1"/>
  <c r="E39" i="21"/>
  <c r="H39" i="21" s="1"/>
  <c r="E53" i="21"/>
  <c r="H53" i="21" s="1"/>
  <c r="E56" i="21"/>
  <c r="H56" i="21" s="1"/>
  <c r="E64" i="21"/>
  <c r="H64" i="21" s="1"/>
  <c r="E36" i="22"/>
  <c r="H36" i="22" s="1"/>
  <c r="E61" i="22"/>
  <c r="H61" i="22" s="1"/>
  <c r="E60" i="34"/>
  <c r="H60" i="34" s="1"/>
  <c r="E54" i="2"/>
  <c r="E38" i="2"/>
  <c r="H38" i="2" s="1"/>
  <c r="H35" i="2"/>
  <c r="E60" i="3"/>
  <c r="H60" i="3" s="1"/>
  <c r="E55" i="3"/>
  <c r="H55" i="3" s="1"/>
  <c r="E53" i="3"/>
  <c r="H53" i="3" s="1"/>
  <c r="E60" i="6"/>
  <c r="H60" i="6" s="1"/>
  <c r="E51" i="7"/>
  <c r="H51" i="7" s="1"/>
  <c r="H48" i="34"/>
  <c r="H47" i="34"/>
  <c r="H42" i="34"/>
  <c r="H41" i="34"/>
  <c r="H60" i="1"/>
  <c r="H54" i="1"/>
  <c r="H53" i="1"/>
  <c r="H48" i="1"/>
  <c r="H42" i="1"/>
  <c r="H36" i="1"/>
  <c r="H35" i="1"/>
  <c r="H57" i="2"/>
  <c r="H54" i="2"/>
  <c r="H51" i="2"/>
  <c r="H63" i="3"/>
  <c r="H59" i="4"/>
  <c r="H58" i="4"/>
  <c r="H53" i="4"/>
  <c r="H39" i="4"/>
  <c r="H55" i="5"/>
  <c r="H61" i="6"/>
  <c r="H51" i="6"/>
  <c r="H35" i="6"/>
  <c r="H39" i="7"/>
  <c r="H38" i="7"/>
  <c r="H63" i="9"/>
  <c r="H36" i="11"/>
  <c r="H49" i="12"/>
  <c r="H46" i="12"/>
  <c r="H35" i="12"/>
  <c r="H62" i="13"/>
  <c r="H55" i="13"/>
  <c r="H36" i="13"/>
  <c r="H41" i="14"/>
  <c r="H61" i="15"/>
  <c r="H60" i="15"/>
  <c r="H56" i="15"/>
  <c r="H53" i="15"/>
  <c r="H40" i="15"/>
  <c r="H39" i="15"/>
  <c r="H42" i="16"/>
  <c r="H36" i="16"/>
  <c r="H57" i="17"/>
  <c r="H56" i="17"/>
  <c r="H55" i="19"/>
  <c r="H54" i="19"/>
  <c r="H46" i="19"/>
  <c r="H58" i="6"/>
  <c r="H53" i="6"/>
  <c r="H41" i="6"/>
  <c r="H56" i="13"/>
  <c r="H43" i="16"/>
  <c r="H40" i="16"/>
  <c r="H39" i="16"/>
  <c r="H37" i="17"/>
  <c r="H33" i="18"/>
  <c r="H63" i="17"/>
  <c r="H52" i="17"/>
  <c r="H63" i="19"/>
  <c r="H51" i="19"/>
  <c r="H40" i="19"/>
  <c r="H35" i="19"/>
  <c r="H34" i="19"/>
  <c r="H59" i="20"/>
  <c r="H57" i="20"/>
  <c r="H49" i="20"/>
  <c r="H42" i="20"/>
  <c r="H41" i="20"/>
  <c r="H36" i="20"/>
  <c r="H63" i="21"/>
  <c r="H62" i="21"/>
  <c r="H44" i="21"/>
  <c r="H33" i="21"/>
  <c r="H45" i="22"/>
  <c r="H44" i="22"/>
  <c r="H62" i="23"/>
  <c r="H59" i="23"/>
  <c r="H40" i="23"/>
  <c r="H39" i="23"/>
  <c r="H35" i="23"/>
  <c r="H62" i="24"/>
  <c r="H37" i="24"/>
  <c r="H35" i="24"/>
  <c r="H34" i="24"/>
  <c r="H41" i="26"/>
  <c r="H47" i="29"/>
  <c r="H44" i="29"/>
  <c r="H61" i="30"/>
  <c r="H42" i="30"/>
  <c r="H41" i="30"/>
  <c r="H34" i="30"/>
  <c r="H45" i="21"/>
  <c r="H54" i="31"/>
  <c r="H51" i="32"/>
  <c r="H62" i="20"/>
  <c r="H58" i="20"/>
  <c r="H54" i="20"/>
  <c r="H53" i="20"/>
  <c r="H38" i="20"/>
  <c r="H33" i="20"/>
  <c r="H57" i="21"/>
  <c r="H41" i="21"/>
  <c r="H38" i="22"/>
  <c r="H55" i="23"/>
  <c r="H59" i="24"/>
  <c r="H49" i="24"/>
  <c r="H61" i="25"/>
  <c r="H44" i="25"/>
  <c r="H64" i="32"/>
  <c r="H61" i="32"/>
  <c r="H48" i="32"/>
  <c r="H47" i="32"/>
  <c r="G505" i="32"/>
  <c r="H505" i="32" s="1"/>
  <c r="F518" i="32"/>
  <c r="F527" i="31"/>
  <c r="F521" i="31"/>
  <c r="F514" i="31"/>
  <c r="F508" i="31"/>
  <c r="F524" i="31"/>
  <c r="F519" i="31"/>
  <c r="F513" i="31"/>
  <c r="F507" i="31"/>
  <c r="F528" i="31"/>
  <c r="F529" i="30"/>
  <c r="F507" i="30"/>
  <c r="F522" i="30"/>
  <c r="F513" i="30"/>
  <c r="F521" i="29"/>
  <c r="F509" i="29"/>
  <c r="F527" i="29"/>
  <c r="F522" i="29"/>
  <c r="F512" i="29"/>
  <c r="F530" i="29"/>
  <c r="F517" i="28"/>
  <c r="F511" i="28"/>
  <c r="F527" i="28"/>
  <c r="F521" i="28"/>
  <c r="F514" i="28"/>
  <c r="F508" i="28"/>
  <c r="F524" i="28"/>
  <c r="F525" i="27"/>
  <c r="F519" i="27"/>
  <c r="F510" i="27"/>
  <c r="F524" i="27"/>
  <c r="F518" i="27"/>
  <c r="F507" i="27"/>
  <c r="G505" i="27"/>
  <c r="H505" i="27" s="1"/>
  <c r="G505" i="25"/>
  <c r="H505" i="25" s="1"/>
  <c r="F506" i="25"/>
  <c r="F529" i="25"/>
  <c r="F521" i="25"/>
  <c r="F518" i="25"/>
  <c r="F513" i="25"/>
  <c r="F530" i="25"/>
  <c r="F521" i="24"/>
  <c r="F509" i="24"/>
  <c r="G505" i="24"/>
  <c r="H505" i="24" s="1"/>
  <c r="F523" i="24"/>
  <c r="F517" i="24"/>
  <c r="F505" i="24"/>
  <c r="F527" i="21"/>
  <c r="F521" i="21"/>
  <c r="F515" i="21"/>
  <c r="F508" i="21"/>
  <c r="F523" i="21"/>
  <c r="F518" i="21"/>
  <c r="F530" i="21"/>
  <c r="G505" i="20"/>
  <c r="H505" i="20" s="1"/>
  <c r="F516" i="20"/>
  <c r="F515" i="20"/>
  <c r="F507" i="20"/>
  <c r="G18" i="20"/>
  <c r="H18" i="20" s="1"/>
  <c r="F58" i="20"/>
  <c r="F60" i="20"/>
  <c r="F124" i="20"/>
  <c r="F74" i="20"/>
  <c r="F120" i="20"/>
  <c r="F119" i="20"/>
  <c r="F107" i="20"/>
  <c r="F81" i="20"/>
  <c r="F123" i="20"/>
  <c r="F116" i="20"/>
  <c r="F506" i="24"/>
  <c r="F529" i="24"/>
  <c r="F85" i="20"/>
  <c r="F82" i="20"/>
  <c r="F71" i="20"/>
  <c r="F506" i="31"/>
  <c r="F525" i="31"/>
  <c r="F518" i="31"/>
  <c r="F512" i="31"/>
  <c r="F530" i="31"/>
  <c r="F522" i="31"/>
  <c r="F517" i="31"/>
  <c r="F511" i="31"/>
  <c r="F521" i="30"/>
  <c r="F525" i="30"/>
  <c r="F530" i="30"/>
  <c r="F526" i="30"/>
  <c r="G505" i="29"/>
  <c r="H505" i="29" s="1"/>
  <c r="F518" i="29"/>
  <c r="F507" i="29"/>
  <c r="F525" i="29"/>
  <c r="F517" i="29"/>
  <c r="F510" i="29"/>
  <c r="F505" i="27"/>
  <c r="F523" i="27"/>
  <c r="F517" i="27"/>
  <c r="F508" i="27"/>
  <c r="F522" i="27"/>
  <c r="F512" i="27"/>
  <c r="F530" i="27"/>
  <c r="F518" i="24"/>
  <c r="F507" i="24"/>
  <c r="F524" i="24"/>
  <c r="F522" i="24"/>
  <c r="G505" i="21"/>
  <c r="H505" i="21" s="1"/>
  <c r="F525" i="21"/>
  <c r="F519" i="21"/>
  <c r="F512" i="21"/>
  <c r="F529" i="21"/>
  <c r="F522" i="21"/>
  <c r="F516" i="21"/>
  <c r="F505" i="21"/>
  <c r="F52" i="20"/>
  <c r="F59" i="20"/>
  <c r="F18" i="20"/>
  <c r="F132" i="20"/>
  <c r="F127" i="20"/>
  <c r="F83" i="20"/>
  <c r="F137" i="20"/>
  <c r="F80" i="20"/>
  <c r="F140" i="20"/>
  <c r="F92" i="20"/>
  <c r="F86" i="20"/>
  <c r="F43" i="20"/>
  <c r="F113" i="20"/>
  <c r="F121" i="20"/>
  <c r="H18" i="12"/>
  <c r="H33" i="7"/>
  <c r="E43" i="7"/>
  <c r="H43" i="7" s="1"/>
  <c r="E34" i="7"/>
  <c r="H34" i="7" s="1"/>
  <c r="E36" i="7"/>
  <c r="H36" i="7" s="1"/>
  <c r="E60" i="7"/>
  <c r="H60" i="7" s="1"/>
  <c r="E63" i="7"/>
  <c r="H63" i="7" s="1"/>
  <c r="E62" i="7"/>
  <c r="H62" i="7" s="1"/>
  <c r="E70" i="33"/>
  <c r="E72" i="33"/>
  <c r="H72" i="33" s="1"/>
  <c r="E75" i="33"/>
  <c r="H75" i="33" s="1"/>
  <c r="E78" i="33"/>
  <c r="H78" i="33" s="1"/>
  <c r="E81" i="33"/>
  <c r="H81" i="33" s="1"/>
  <c r="E84" i="33"/>
  <c r="H84" i="33" s="1"/>
  <c r="E87" i="33"/>
  <c r="H87" i="33" s="1"/>
  <c r="E90" i="33"/>
  <c r="H90" i="33" s="1"/>
  <c r="E93" i="33"/>
  <c r="H93" i="33" s="1"/>
  <c r="E96" i="33"/>
  <c r="H96" i="33" s="1"/>
  <c r="E99" i="33"/>
  <c r="H99" i="33" s="1"/>
  <c r="E102" i="33"/>
  <c r="H102" i="33" s="1"/>
  <c r="E105" i="33"/>
  <c r="H105" i="33" s="1"/>
  <c r="E108" i="33"/>
  <c r="H108" i="33" s="1"/>
  <c r="E111" i="33"/>
  <c r="H111" i="33" s="1"/>
  <c r="E114" i="33"/>
  <c r="H114" i="33" s="1"/>
  <c r="E117" i="33"/>
  <c r="H117" i="33" s="1"/>
  <c r="E120" i="33"/>
  <c r="H120" i="33" s="1"/>
  <c r="E123" i="33"/>
  <c r="H123" i="33" s="1"/>
  <c r="E126" i="33"/>
  <c r="H126" i="33" s="1"/>
  <c r="E129" i="33"/>
  <c r="H129" i="33" s="1"/>
  <c r="E132" i="33"/>
  <c r="H132" i="33" s="1"/>
  <c r="E135" i="33"/>
  <c r="H135" i="33" s="1"/>
  <c r="E138" i="33"/>
  <c r="H138" i="33" s="1"/>
  <c r="E141" i="33"/>
  <c r="H141" i="33" s="1"/>
  <c r="E144" i="33"/>
  <c r="H144" i="33" s="1"/>
  <c r="E71" i="33"/>
  <c r="H71" i="33" s="1"/>
  <c r="E74" i="33"/>
  <c r="H74" i="33" s="1"/>
  <c r="E77" i="33"/>
  <c r="H77" i="33" s="1"/>
  <c r="E80" i="33"/>
  <c r="H80" i="33" s="1"/>
  <c r="E83" i="33"/>
  <c r="H83" i="33" s="1"/>
  <c r="E86" i="33"/>
  <c r="H86" i="33" s="1"/>
  <c r="E89" i="33"/>
  <c r="H89" i="33" s="1"/>
  <c r="E92" i="33"/>
  <c r="H92" i="33" s="1"/>
  <c r="E95" i="33"/>
  <c r="H95" i="33" s="1"/>
  <c r="E98" i="33"/>
  <c r="H98" i="33" s="1"/>
  <c r="E101" i="33"/>
  <c r="H101" i="33" s="1"/>
  <c r="E104" i="33"/>
  <c r="H104" i="33" s="1"/>
  <c r="E107" i="33"/>
  <c r="H107" i="33" s="1"/>
  <c r="E110" i="33"/>
  <c r="H110" i="33" s="1"/>
  <c r="E113" i="33"/>
  <c r="H113" i="33" s="1"/>
  <c r="E116" i="33"/>
  <c r="H116" i="33" s="1"/>
  <c r="E119" i="33"/>
  <c r="H119" i="33" s="1"/>
  <c r="E122" i="33"/>
  <c r="H122" i="33" s="1"/>
  <c r="E125" i="33"/>
  <c r="H125" i="33" s="1"/>
  <c r="E128" i="33"/>
  <c r="H128" i="33" s="1"/>
  <c r="E131" i="33"/>
  <c r="H131" i="33" s="1"/>
  <c r="E134" i="33"/>
  <c r="H134" i="33" s="1"/>
  <c r="E137" i="33"/>
  <c r="H137" i="33" s="1"/>
  <c r="E140" i="33"/>
  <c r="H140" i="33" s="1"/>
  <c r="E143" i="33"/>
  <c r="H143" i="33" s="1"/>
  <c r="G70" i="22"/>
  <c r="H70" i="22" s="1"/>
  <c r="F71" i="28"/>
  <c r="E139" i="33"/>
  <c r="H139" i="33" s="1"/>
  <c r="E130" i="33"/>
  <c r="H130" i="33" s="1"/>
  <c r="E121" i="33"/>
  <c r="H121" i="33" s="1"/>
  <c r="E112" i="33"/>
  <c r="H112" i="33" s="1"/>
  <c r="E103" i="33"/>
  <c r="H103" i="33" s="1"/>
  <c r="E94" i="33"/>
  <c r="H94" i="33" s="1"/>
  <c r="E85" i="33"/>
  <c r="H85" i="33" s="1"/>
  <c r="E76" i="33"/>
  <c r="H76" i="33" s="1"/>
  <c r="F18" i="9"/>
  <c r="E18" i="15"/>
  <c r="H18" i="15" s="1"/>
  <c r="G18" i="34"/>
  <c r="H18" i="34" s="1"/>
  <c r="E63" i="10"/>
  <c r="H63" i="10" s="1"/>
  <c r="F58" i="17"/>
  <c r="E18" i="1"/>
  <c r="H18" i="1" s="1"/>
  <c r="E59" i="5"/>
  <c r="H59" i="5" s="1"/>
  <c r="E49" i="5"/>
  <c r="H49" i="5" s="1"/>
  <c r="E58" i="7"/>
  <c r="H58" i="7" s="1"/>
  <c r="E52" i="7"/>
  <c r="H52" i="7" s="1"/>
  <c r="E50" i="7"/>
  <c r="H50" i="7" s="1"/>
  <c r="E48" i="7"/>
  <c r="H48" i="7" s="1"/>
  <c r="E45" i="7"/>
  <c r="H45" i="7" s="1"/>
  <c r="E42" i="7"/>
  <c r="H42" i="7" s="1"/>
  <c r="H48" i="9"/>
  <c r="H63" i="11"/>
  <c r="H46" i="15"/>
  <c r="H53" i="19"/>
  <c r="E71" i="11"/>
  <c r="H71" i="11" s="1"/>
  <c r="E70" i="11"/>
  <c r="G70" i="32"/>
  <c r="H70" i="32" s="1"/>
  <c r="E145" i="33"/>
  <c r="H145" i="33" s="1"/>
  <c r="E136" i="33"/>
  <c r="H136" i="33" s="1"/>
  <c r="E127" i="33"/>
  <c r="H127" i="33" s="1"/>
  <c r="E118" i="33"/>
  <c r="H118" i="33" s="1"/>
  <c r="E109" i="33"/>
  <c r="H109" i="33" s="1"/>
  <c r="E100" i="33"/>
  <c r="H100" i="33" s="1"/>
  <c r="E91" i="33"/>
  <c r="H91" i="33" s="1"/>
  <c r="E82" i="33"/>
  <c r="H82" i="33" s="1"/>
  <c r="E73" i="33"/>
  <c r="H73" i="33" s="1"/>
  <c r="H89" i="34"/>
  <c r="H107" i="1"/>
  <c r="H89" i="6"/>
  <c r="H33" i="5"/>
  <c r="E34" i="5"/>
  <c r="H34" i="5" s="1"/>
  <c r="E35" i="5"/>
  <c r="H35" i="5" s="1"/>
  <c r="E42" i="5"/>
  <c r="H42" i="5" s="1"/>
  <c r="E43" i="5"/>
  <c r="H43" i="5" s="1"/>
  <c r="E56" i="5"/>
  <c r="H56" i="5" s="1"/>
  <c r="E37" i="5"/>
  <c r="H37" i="5" s="1"/>
  <c r="E39" i="5"/>
  <c r="H39" i="5" s="1"/>
  <c r="E40" i="5"/>
  <c r="H40" i="5" s="1"/>
  <c r="E47" i="5"/>
  <c r="H47" i="5" s="1"/>
  <c r="E50" i="5"/>
  <c r="H50" i="5" s="1"/>
  <c r="E53" i="5"/>
  <c r="H53" i="5" s="1"/>
  <c r="E58" i="5"/>
  <c r="H58" i="5" s="1"/>
  <c r="E61" i="5"/>
  <c r="H61" i="5" s="1"/>
  <c r="E64" i="5"/>
  <c r="H64" i="5" s="1"/>
  <c r="E50" i="8"/>
  <c r="H50" i="8" s="1"/>
  <c r="E54" i="8"/>
  <c r="H54" i="8" s="1"/>
  <c r="E62" i="5"/>
  <c r="H62" i="5" s="1"/>
  <c r="E60" i="5"/>
  <c r="H60" i="5" s="1"/>
  <c r="E54" i="5"/>
  <c r="H54" i="5" s="1"/>
  <c r="E52" i="5"/>
  <c r="H52" i="5" s="1"/>
  <c r="E45" i="5"/>
  <c r="H45" i="5" s="1"/>
  <c r="H43" i="6"/>
  <c r="E61" i="7"/>
  <c r="H61" i="7" s="1"/>
  <c r="E56" i="7"/>
  <c r="H56" i="7" s="1"/>
  <c r="E40" i="7"/>
  <c r="H40" i="7" s="1"/>
  <c r="E142" i="33"/>
  <c r="H142" i="33" s="1"/>
  <c r="E133" i="33"/>
  <c r="H133" i="33" s="1"/>
  <c r="E124" i="33"/>
  <c r="H124" i="33" s="1"/>
  <c r="E115" i="33"/>
  <c r="H115" i="33" s="1"/>
  <c r="E106" i="33"/>
  <c r="H106" i="33" s="1"/>
  <c r="E97" i="33"/>
  <c r="H97" i="33" s="1"/>
  <c r="E88" i="33"/>
  <c r="H88" i="33" s="1"/>
  <c r="E79" i="33"/>
  <c r="H79" i="33" s="1"/>
  <c r="H140" i="34"/>
  <c r="H136" i="3"/>
  <c r="H45" i="2"/>
  <c r="H61" i="3"/>
  <c r="H54" i="3"/>
  <c r="H51" i="3"/>
  <c r="H48" i="3"/>
  <c r="H62" i="4"/>
  <c r="H59" i="6"/>
  <c r="H44" i="6"/>
  <c r="H59" i="9"/>
  <c r="H42" i="15"/>
  <c r="H33" i="19"/>
  <c r="H60" i="20"/>
  <c r="H38" i="21"/>
  <c r="H57" i="22"/>
  <c r="H55" i="22"/>
  <c r="H38" i="23"/>
  <c r="H46" i="24"/>
  <c r="H56" i="25"/>
  <c r="H54" i="25"/>
  <c r="H51" i="25"/>
  <c r="H44" i="26"/>
  <c r="H37" i="26"/>
  <c r="H41" i="27"/>
  <c r="H49" i="30"/>
  <c r="H45" i="30"/>
  <c r="H44" i="31"/>
  <c r="H45" i="32"/>
  <c r="G70" i="33"/>
  <c r="F71" i="4"/>
  <c r="E70" i="16"/>
  <c r="G70" i="25"/>
  <c r="H70" i="25" s="1"/>
  <c r="G70" i="27"/>
  <c r="E71" i="16"/>
  <c r="H71" i="16" s="1"/>
  <c r="H102" i="34"/>
  <c r="H96" i="34"/>
  <c r="H87" i="34"/>
  <c r="H114" i="1"/>
  <c r="H105" i="1"/>
  <c r="H134" i="6"/>
  <c r="H108" i="10"/>
  <c r="H144" i="11"/>
  <c r="H104" i="15"/>
  <c r="H106" i="16"/>
  <c r="H45" i="23"/>
  <c r="H51" i="24"/>
  <c r="H35" i="27"/>
  <c r="H38" i="29"/>
  <c r="H35" i="32"/>
  <c r="H33" i="32"/>
  <c r="H71" i="8"/>
  <c r="F71" i="9"/>
  <c r="G70" i="11"/>
  <c r="F71" i="19"/>
  <c r="H141" i="34"/>
  <c r="H90" i="34"/>
  <c r="H108" i="1"/>
  <c r="H103" i="6"/>
  <c r="H90" i="6"/>
  <c r="H96" i="10"/>
  <c r="H135" i="14"/>
  <c r="E152" i="14"/>
  <c r="H152" i="14" s="1"/>
  <c r="H216" i="34"/>
  <c r="H209" i="34"/>
  <c r="H259" i="1"/>
  <c r="H274" i="2"/>
  <c r="H190" i="2"/>
  <c r="H282" i="3"/>
  <c r="H169" i="4"/>
  <c r="H153" i="5"/>
  <c r="H217" i="7"/>
  <c r="H286" i="10"/>
  <c r="H264" i="10"/>
  <c r="H242" i="10"/>
  <c r="H230" i="11"/>
  <c r="H273" i="12"/>
  <c r="H213" i="12"/>
  <c r="H288" i="14"/>
  <c r="H236" i="18"/>
  <c r="H180" i="18"/>
  <c r="H230" i="21"/>
  <c r="H216" i="24"/>
  <c r="H183" i="24"/>
  <c r="H211" i="25"/>
  <c r="H287" i="28"/>
  <c r="H199" i="29"/>
  <c r="E296" i="33"/>
  <c r="H296" i="33" s="1"/>
  <c r="E297" i="33"/>
  <c r="H297" i="33" s="1"/>
  <c r="E298" i="33"/>
  <c r="H298" i="33" s="1"/>
  <c r="E299" i="33"/>
  <c r="H299" i="33" s="1"/>
  <c r="E300" i="33"/>
  <c r="H300" i="33" s="1"/>
  <c r="E301" i="33"/>
  <c r="H301" i="33" s="1"/>
  <c r="E302" i="33"/>
  <c r="H302" i="33" s="1"/>
  <c r="E303" i="33"/>
  <c r="H303" i="33" s="1"/>
  <c r="E304" i="33"/>
  <c r="H304" i="33" s="1"/>
  <c r="E305" i="33"/>
  <c r="H305" i="33" s="1"/>
  <c r="E307" i="33"/>
  <c r="H307" i="33" s="1"/>
  <c r="E308" i="33"/>
  <c r="H308" i="33" s="1"/>
  <c r="E309" i="33"/>
  <c r="H309" i="33" s="1"/>
  <c r="E310" i="33"/>
  <c r="H310" i="33" s="1"/>
  <c r="E311" i="33"/>
  <c r="H311" i="33" s="1"/>
  <c r="E312" i="33"/>
  <c r="H312" i="33" s="1"/>
  <c r="E313" i="33"/>
  <c r="H313" i="33" s="1"/>
  <c r="E314" i="33"/>
  <c r="H314" i="33" s="1"/>
  <c r="E315" i="33"/>
  <c r="H315" i="33" s="1"/>
  <c r="E316" i="33"/>
  <c r="H316" i="33" s="1"/>
  <c r="E317" i="33"/>
  <c r="H317" i="33" s="1"/>
  <c r="E318" i="33"/>
  <c r="H318" i="33" s="1"/>
  <c r="E319" i="33"/>
  <c r="H319" i="33" s="1"/>
  <c r="E320" i="33"/>
  <c r="H320" i="33" s="1"/>
  <c r="E321" i="33"/>
  <c r="H321" i="33" s="1"/>
  <c r="E322" i="33"/>
  <c r="H322" i="33" s="1"/>
  <c r="E323" i="33"/>
  <c r="H323" i="33" s="1"/>
  <c r="E324" i="33"/>
  <c r="H324" i="33" s="1"/>
  <c r="E325" i="33"/>
  <c r="H325" i="33" s="1"/>
  <c r="E326" i="33"/>
  <c r="H326" i="33" s="1"/>
  <c r="E327" i="33"/>
  <c r="H327" i="33" s="1"/>
  <c r="E328" i="33"/>
  <c r="H328" i="33" s="1"/>
  <c r="E329" i="33"/>
  <c r="H329" i="33" s="1"/>
  <c r="E330" i="33"/>
  <c r="H330" i="33" s="1"/>
  <c r="E331" i="33"/>
  <c r="H331" i="33" s="1"/>
  <c r="E332" i="33"/>
  <c r="H332" i="33" s="1"/>
  <c r="E333" i="33"/>
  <c r="H333" i="33" s="1"/>
  <c r="E334" i="33"/>
  <c r="H334" i="33" s="1"/>
  <c r="E335" i="33"/>
  <c r="H335" i="33" s="1"/>
  <c r="E336" i="33"/>
  <c r="H336" i="33" s="1"/>
  <c r="E337" i="33"/>
  <c r="H337" i="33" s="1"/>
  <c r="E338" i="33"/>
  <c r="H338" i="33" s="1"/>
  <c r="E339" i="33"/>
  <c r="H339" i="33" s="1"/>
  <c r="E340" i="33"/>
  <c r="H340" i="33" s="1"/>
  <c r="E341" i="33"/>
  <c r="H341" i="33" s="1"/>
  <c r="E342" i="33"/>
  <c r="H342" i="33" s="1"/>
  <c r="E343" i="33"/>
  <c r="H343" i="33" s="1"/>
  <c r="E344" i="33"/>
  <c r="H344" i="33" s="1"/>
  <c r="E345" i="33"/>
  <c r="H345" i="33" s="1"/>
  <c r="E346" i="33"/>
  <c r="H346" i="33" s="1"/>
  <c r="E347" i="33"/>
  <c r="H347" i="33" s="1"/>
  <c r="E348" i="33"/>
  <c r="H348" i="33" s="1"/>
  <c r="E349" i="33"/>
  <c r="H349" i="33" s="1"/>
  <c r="E351" i="33"/>
  <c r="H351" i="33" s="1"/>
  <c r="E354" i="33"/>
  <c r="H354" i="33" s="1"/>
  <c r="E357" i="33"/>
  <c r="H357" i="33" s="1"/>
  <c r="E360" i="33"/>
  <c r="H360" i="33" s="1"/>
  <c r="E363" i="33"/>
  <c r="H363" i="33" s="1"/>
  <c r="E366" i="33"/>
  <c r="H366" i="33" s="1"/>
  <c r="E369" i="33"/>
  <c r="H369" i="33" s="1"/>
  <c r="E372" i="33"/>
  <c r="H372" i="33" s="1"/>
  <c r="E375" i="33"/>
  <c r="H375" i="33" s="1"/>
  <c r="E378" i="33"/>
  <c r="H378" i="33" s="1"/>
  <c r="E381" i="33"/>
  <c r="H381" i="33" s="1"/>
  <c r="E384" i="33"/>
  <c r="H384" i="33" s="1"/>
  <c r="E387" i="33"/>
  <c r="H387" i="33" s="1"/>
  <c r="E390" i="33"/>
  <c r="H390" i="33" s="1"/>
  <c r="E393" i="33"/>
  <c r="H393" i="33" s="1"/>
  <c r="E399" i="33"/>
  <c r="H399" i="33" s="1"/>
  <c r="E402" i="33"/>
  <c r="H402" i="33" s="1"/>
  <c r="E405" i="33"/>
  <c r="H405" i="33" s="1"/>
  <c r="E408" i="33"/>
  <c r="H408" i="33" s="1"/>
  <c r="E411" i="33"/>
  <c r="H411" i="33" s="1"/>
  <c r="E414" i="33"/>
  <c r="H414" i="33" s="1"/>
  <c r="E417" i="33"/>
  <c r="H417" i="33" s="1"/>
  <c r="E420" i="33"/>
  <c r="H420" i="33" s="1"/>
  <c r="E423" i="33"/>
  <c r="H423" i="33" s="1"/>
  <c r="E426" i="33"/>
  <c r="H426" i="33" s="1"/>
  <c r="E429" i="33"/>
  <c r="H429" i="33" s="1"/>
  <c r="E432" i="33"/>
  <c r="H432" i="33" s="1"/>
  <c r="E435" i="33"/>
  <c r="H435" i="33" s="1"/>
  <c r="E438" i="33"/>
  <c r="H438" i="33" s="1"/>
  <c r="E441" i="33"/>
  <c r="H441" i="33" s="1"/>
  <c r="E444" i="33"/>
  <c r="H444" i="33" s="1"/>
  <c r="E447" i="33"/>
  <c r="H447" i="33" s="1"/>
  <c r="E450" i="33"/>
  <c r="H450" i="33" s="1"/>
  <c r="E453" i="33"/>
  <c r="H453" i="33" s="1"/>
  <c r="E456" i="33"/>
  <c r="H456" i="33" s="1"/>
  <c r="E459" i="33"/>
  <c r="H459" i="33" s="1"/>
  <c r="E462" i="33"/>
  <c r="H462" i="33" s="1"/>
  <c r="E465" i="33"/>
  <c r="H465" i="33" s="1"/>
  <c r="E468" i="33"/>
  <c r="H468" i="33" s="1"/>
  <c r="E471" i="33"/>
  <c r="H471" i="33" s="1"/>
  <c r="E474" i="33"/>
  <c r="H474" i="33" s="1"/>
  <c r="E477" i="33"/>
  <c r="H477" i="33" s="1"/>
  <c r="E480" i="33"/>
  <c r="H480" i="33" s="1"/>
  <c r="E483" i="33"/>
  <c r="H483" i="33" s="1"/>
  <c r="E486" i="33"/>
  <c r="H486" i="33" s="1"/>
  <c r="E489" i="33"/>
  <c r="H489" i="33" s="1"/>
  <c r="E492" i="33"/>
  <c r="H492" i="33" s="1"/>
  <c r="E495" i="33"/>
  <c r="H495" i="33" s="1"/>
  <c r="E498" i="33"/>
  <c r="H498" i="33" s="1"/>
  <c r="E295" i="15"/>
  <c r="H295" i="15" s="1"/>
  <c r="E295" i="32"/>
  <c r="H295" i="32" s="1"/>
  <c r="E493" i="33"/>
  <c r="H493" i="33" s="1"/>
  <c r="E491" i="33"/>
  <c r="H491" i="33" s="1"/>
  <c r="E484" i="33"/>
  <c r="H484" i="33" s="1"/>
  <c r="E482" i="33"/>
  <c r="H482" i="33" s="1"/>
  <c r="E475" i="33"/>
  <c r="H475" i="33" s="1"/>
  <c r="E473" i="33"/>
  <c r="H473" i="33" s="1"/>
  <c r="E466" i="33"/>
  <c r="H466" i="33" s="1"/>
  <c r="E464" i="33"/>
  <c r="H464" i="33" s="1"/>
  <c r="E457" i="33"/>
  <c r="H457" i="33" s="1"/>
  <c r="E455" i="33"/>
  <c r="H455" i="33" s="1"/>
  <c r="E448" i="33"/>
  <c r="H448" i="33" s="1"/>
  <c r="E446" i="33"/>
  <c r="H446" i="33" s="1"/>
  <c r="E439" i="33"/>
  <c r="H439" i="33" s="1"/>
  <c r="E437" i="33"/>
  <c r="H437" i="33" s="1"/>
  <c r="E430" i="33"/>
  <c r="H430" i="33" s="1"/>
  <c r="E428" i="33"/>
  <c r="H428" i="33" s="1"/>
  <c r="E421" i="33"/>
  <c r="H421" i="33" s="1"/>
  <c r="E419" i="33"/>
  <c r="H419" i="33" s="1"/>
  <c r="E412" i="33"/>
  <c r="H412" i="33" s="1"/>
  <c r="E410" i="33"/>
  <c r="H410" i="33" s="1"/>
  <c r="E403" i="33"/>
  <c r="H403" i="33" s="1"/>
  <c r="E401" i="33"/>
  <c r="H401" i="33" s="1"/>
  <c r="E391" i="33"/>
  <c r="H391" i="33" s="1"/>
  <c r="E389" i="33"/>
  <c r="H389" i="33" s="1"/>
  <c r="E382" i="33"/>
  <c r="H382" i="33" s="1"/>
  <c r="E380" i="33"/>
  <c r="H380" i="33" s="1"/>
  <c r="E373" i="33"/>
  <c r="H373" i="33" s="1"/>
  <c r="E371" i="33"/>
  <c r="H371" i="33" s="1"/>
  <c r="E364" i="33"/>
  <c r="H364" i="33" s="1"/>
  <c r="E362" i="33"/>
  <c r="H362" i="33" s="1"/>
  <c r="E355" i="33"/>
  <c r="H355" i="33" s="1"/>
  <c r="E353" i="33"/>
  <c r="H353" i="33" s="1"/>
  <c r="H484" i="2"/>
  <c r="H461" i="2"/>
  <c r="H447" i="2"/>
  <c r="H430" i="2"/>
  <c r="H352" i="2"/>
  <c r="H492" i="3"/>
  <c r="E59" i="3"/>
  <c r="H59" i="3" s="1"/>
  <c r="E58" i="3"/>
  <c r="H58" i="3" s="1"/>
  <c r="E42" i="3"/>
  <c r="H42" i="3" s="1"/>
  <c r="E37" i="3"/>
  <c r="H37" i="3" s="1"/>
  <c r="H217" i="34"/>
  <c r="H251" i="2"/>
  <c r="H199" i="2"/>
  <c r="H233" i="4"/>
  <c r="H257" i="5"/>
  <c r="H273" i="6"/>
  <c r="H186" i="6"/>
  <c r="H165" i="6"/>
  <c r="H221" i="7"/>
  <c r="H218" i="7"/>
  <c r="H193" i="8"/>
  <c r="H207" i="9"/>
  <c r="H201" i="9"/>
  <c r="H162" i="9"/>
  <c r="H265" i="10"/>
  <c r="H227" i="10"/>
  <c r="H287" i="11"/>
  <c r="H173" i="11"/>
  <c r="H274" i="12"/>
  <c r="H234" i="13"/>
  <c r="H172" i="13"/>
  <c r="H189" i="14"/>
  <c r="H158" i="15"/>
  <c r="H246" i="16"/>
  <c r="H221" i="16"/>
  <c r="H182" i="16"/>
  <c r="H224" i="17"/>
  <c r="H255" i="18"/>
  <c r="H211" i="19"/>
  <c r="H268" i="21"/>
  <c r="H210" i="21"/>
  <c r="H209" i="22"/>
  <c r="H241" i="24"/>
  <c r="H239" i="24"/>
  <c r="H194" i="24"/>
  <c r="H231" i="25"/>
  <c r="H255" i="28"/>
  <c r="H255" i="29"/>
  <c r="H270" i="30"/>
  <c r="H287" i="31"/>
  <c r="H220" i="32"/>
  <c r="H197" i="32"/>
  <c r="E294" i="24"/>
  <c r="H294" i="24" s="1"/>
  <c r="E496" i="33"/>
  <c r="H496" i="33" s="1"/>
  <c r="E494" i="33"/>
  <c r="H494" i="33" s="1"/>
  <c r="E487" i="33"/>
  <c r="H487" i="33" s="1"/>
  <c r="E485" i="33"/>
  <c r="H485" i="33" s="1"/>
  <c r="E478" i="33"/>
  <c r="H478" i="33" s="1"/>
  <c r="E476" i="33"/>
  <c r="H476" i="33" s="1"/>
  <c r="E469" i="33"/>
  <c r="H469" i="33" s="1"/>
  <c r="E467" i="33"/>
  <c r="H467" i="33" s="1"/>
  <c r="E460" i="33"/>
  <c r="H460" i="33" s="1"/>
  <c r="E458" i="33"/>
  <c r="H458" i="33" s="1"/>
  <c r="E449" i="33"/>
  <c r="H449" i="33" s="1"/>
  <c r="E442" i="33"/>
  <c r="H442" i="33" s="1"/>
  <c r="E440" i="33"/>
  <c r="H440" i="33" s="1"/>
  <c r="E433" i="33"/>
  <c r="H433" i="33" s="1"/>
  <c r="E431" i="33"/>
  <c r="H431" i="33" s="1"/>
  <c r="E424" i="33"/>
  <c r="H424" i="33" s="1"/>
  <c r="E422" i="33"/>
  <c r="H422" i="33" s="1"/>
  <c r="E415" i="33"/>
  <c r="H415" i="33" s="1"/>
  <c r="E413" i="33"/>
  <c r="H413" i="33" s="1"/>
  <c r="E406" i="33"/>
  <c r="H406" i="33" s="1"/>
  <c r="E404" i="33"/>
  <c r="H404" i="33" s="1"/>
  <c r="E397" i="33"/>
  <c r="H397" i="33" s="1"/>
  <c r="E394" i="33"/>
  <c r="H394" i="33" s="1"/>
  <c r="E392" i="33"/>
  <c r="H392" i="33" s="1"/>
  <c r="E385" i="33"/>
  <c r="H385" i="33" s="1"/>
  <c r="E383" i="33"/>
  <c r="H383" i="33" s="1"/>
  <c r="E376" i="33"/>
  <c r="H376" i="33" s="1"/>
  <c r="E374" i="33"/>
  <c r="H374" i="33" s="1"/>
  <c r="E367" i="33"/>
  <c r="H367" i="33" s="1"/>
  <c r="E365" i="33"/>
  <c r="H365" i="33" s="1"/>
  <c r="E358" i="33"/>
  <c r="H358" i="33" s="1"/>
  <c r="E356" i="33"/>
  <c r="H356" i="33" s="1"/>
  <c r="H473" i="34"/>
  <c r="H327" i="34"/>
  <c r="H497" i="1"/>
  <c r="H475" i="1"/>
  <c r="H470" i="1"/>
  <c r="H339" i="1"/>
  <c r="H334" i="1"/>
  <c r="H303" i="1"/>
  <c r="H299" i="1"/>
  <c r="H455" i="2"/>
  <c r="H450" i="2"/>
  <c r="H433" i="2"/>
  <c r="H421" i="2"/>
  <c r="H308" i="2"/>
  <c r="H497" i="3"/>
  <c r="E307" i="6"/>
  <c r="H307" i="6" s="1"/>
  <c r="E330" i="6"/>
  <c r="H330" i="6" s="1"/>
  <c r="E339" i="6"/>
  <c r="H339" i="6" s="1"/>
  <c r="E357" i="6"/>
  <c r="H357" i="6" s="1"/>
  <c r="E359" i="6"/>
  <c r="H359" i="6" s="1"/>
  <c r="E383" i="6"/>
  <c r="H383" i="6" s="1"/>
  <c r="E410" i="6"/>
  <c r="H410" i="6" s="1"/>
  <c r="E460" i="6"/>
  <c r="H460" i="6" s="1"/>
  <c r="E464" i="6"/>
  <c r="H464" i="6" s="1"/>
  <c r="E298" i="6"/>
  <c r="H298" i="6" s="1"/>
  <c r="E314" i="6"/>
  <c r="H314" i="6" s="1"/>
  <c r="E332" i="6"/>
  <c r="H332" i="6" s="1"/>
  <c r="E335" i="6"/>
  <c r="H335" i="6" s="1"/>
  <c r="E337" i="6"/>
  <c r="H337" i="6" s="1"/>
  <c r="E354" i="6"/>
  <c r="H354" i="6" s="1"/>
  <c r="E377" i="6"/>
  <c r="H377" i="6" s="1"/>
  <c r="E393" i="6"/>
  <c r="H393" i="6" s="1"/>
  <c r="E437" i="6"/>
  <c r="H437" i="6" s="1"/>
  <c r="E310" i="6"/>
  <c r="H310" i="6" s="1"/>
  <c r="E333" i="6"/>
  <c r="H333" i="6" s="1"/>
  <c r="E346" i="6"/>
  <c r="H346" i="6" s="1"/>
  <c r="E301" i="6"/>
  <c r="H301" i="6" s="1"/>
  <c r="E345" i="6"/>
  <c r="H345" i="6" s="1"/>
  <c r="E401" i="6"/>
  <c r="H401" i="6" s="1"/>
  <c r="E404" i="6"/>
  <c r="H404" i="6" s="1"/>
  <c r="E294" i="6"/>
  <c r="H294" i="6" s="1"/>
  <c r="E297" i="6"/>
  <c r="H297" i="6" s="1"/>
  <c r="E315" i="6"/>
  <c r="H315" i="6" s="1"/>
  <c r="E317" i="6"/>
  <c r="H317" i="6" s="1"/>
  <c r="E318" i="6"/>
  <c r="H318" i="6" s="1"/>
  <c r="E334" i="6"/>
  <c r="H334" i="6" s="1"/>
  <c r="E378" i="6"/>
  <c r="H378" i="6" s="1"/>
  <c r="E499" i="33"/>
  <c r="H499" i="33" s="1"/>
  <c r="E497" i="33"/>
  <c r="H497" i="33" s="1"/>
  <c r="E490" i="33"/>
  <c r="H490" i="33" s="1"/>
  <c r="E488" i="33"/>
  <c r="H488" i="33" s="1"/>
  <c r="E481" i="33"/>
  <c r="H481" i="33" s="1"/>
  <c r="E479" i="33"/>
  <c r="H479" i="33" s="1"/>
  <c r="E472" i="33"/>
  <c r="H472" i="33" s="1"/>
  <c r="E470" i="33"/>
  <c r="H470" i="33" s="1"/>
  <c r="E463" i="33"/>
  <c r="H463" i="33" s="1"/>
  <c r="E461" i="33"/>
  <c r="H461" i="33" s="1"/>
  <c r="E454" i="33"/>
  <c r="H454" i="33" s="1"/>
  <c r="E452" i="33"/>
  <c r="H452" i="33" s="1"/>
  <c r="E445" i="33"/>
  <c r="H445" i="33" s="1"/>
  <c r="E443" i="33"/>
  <c r="H443" i="33" s="1"/>
  <c r="E436" i="33"/>
  <c r="H436" i="33" s="1"/>
  <c r="E434" i="33"/>
  <c r="H434" i="33" s="1"/>
  <c r="E427" i="33"/>
  <c r="H427" i="33" s="1"/>
  <c r="E425" i="33"/>
  <c r="H425" i="33" s="1"/>
  <c r="E418" i="33"/>
  <c r="H418" i="33" s="1"/>
  <c r="E416" i="33"/>
  <c r="H416" i="33" s="1"/>
  <c r="E409" i="33"/>
  <c r="H409" i="33" s="1"/>
  <c r="E407" i="33"/>
  <c r="H407" i="33" s="1"/>
  <c r="E400" i="33"/>
  <c r="H400" i="33" s="1"/>
  <c r="E398" i="33"/>
  <c r="H398" i="33" s="1"/>
  <c r="E395" i="33"/>
  <c r="H395" i="33" s="1"/>
  <c r="E388" i="33"/>
  <c r="H388" i="33" s="1"/>
  <c r="E386" i="33"/>
  <c r="H386" i="33" s="1"/>
  <c r="E379" i="33"/>
  <c r="H379" i="33" s="1"/>
  <c r="E377" i="33"/>
  <c r="H377" i="33" s="1"/>
  <c r="E370" i="33"/>
  <c r="H370" i="33" s="1"/>
  <c r="E368" i="33"/>
  <c r="H368" i="33" s="1"/>
  <c r="E361" i="33"/>
  <c r="H361" i="33" s="1"/>
  <c r="E359" i="33"/>
  <c r="H359" i="33" s="1"/>
  <c r="E352" i="33"/>
  <c r="H352" i="33" s="1"/>
  <c r="E350" i="33"/>
  <c r="H350" i="33" s="1"/>
  <c r="H469" i="3"/>
  <c r="H458" i="3"/>
  <c r="H438" i="3"/>
  <c r="H411" i="3"/>
  <c r="H320" i="3"/>
  <c r="H301" i="3"/>
  <c r="E408" i="4"/>
  <c r="H408" i="4" s="1"/>
  <c r="E406" i="4"/>
  <c r="H406" i="4" s="1"/>
  <c r="E327" i="4"/>
  <c r="H327" i="4" s="1"/>
  <c r="H488" i="5"/>
  <c r="H462" i="9"/>
  <c r="H390" i="9"/>
  <c r="H458" i="13"/>
  <c r="H353" i="14"/>
  <c r="H338" i="14"/>
  <c r="H357" i="15"/>
  <c r="H494" i="18"/>
  <c r="H282" i="30"/>
  <c r="H262" i="30"/>
  <c r="H261" i="31"/>
  <c r="H212" i="31"/>
  <c r="H193" i="32"/>
  <c r="E296" i="2"/>
  <c r="H296" i="2" s="1"/>
  <c r="E297" i="2"/>
  <c r="H297" i="2" s="1"/>
  <c r="E298" i="2"/>
  <c r="H298" i="2" s="1"/>
  <c r="E300" i="2"/>
  <c r="H300" i="2" s="1"/>
  <c r="E301" i="2"/>
  <c r="H301" i="2" s="1"/>
  <c r="E302" i="2"/>
  <c r="H302" i="2" s="1"/>
  <c r="E303" i="2"/>
  <c r="H303" i="2" s="1"/>
  <c r="E304" i="2"/>
  <c r="H304" i="2" s="1"/>
  <c r="E305" i="2"/>
  <c r="H305" i="2" s="1"/>
  <c r="E314" i="2"/>
  <c r="H314" i="2" s="1"/>
  <c r="E315" i="2"/>
  <c r="H315" i="2" s="1"/>
  <c r="E317" i="2"/>
  <c r="H317" i="2" s="1"/>
  <c r="E318" i="2"/>
  <c r="H318" i="2" s="1"/>
  <c r="E319" i="2"/>
  <c r="H319" i="2" s="1"/>
  <c r="E320" i="2"/>
  <c r="H320" i="2" s="1"/>
  <c r="E321" i="2"/>
  <c r="H321" i="2" s="1"/>
  <c r="E323" i="2"/>
  <c r="H323" i="2" s="1"/>
  <c r="E324" i="2"/>
  <c r="H324" i="2" s="1"/>
  <c r="E325" i="2"/>
  <c r="H325" i="2" s="1"/>
  <c r="E326" i="2"/>
  <c r="H326" i="2" s="1"/>
  <c r="E327" i="2"/>
  <c r="H327" i="2" s="1"/>
  <c r="E328" i="2"/>
  <c r="H328" i="2" s="1"/>
  <c r="E329" i="2"/>
  <c r="H329" i="2" s="1"/>
  <c r="E330" i="2"/>
  <c r="H330" i="2" s="1"/>
  <c r="E331" i="2"/>
  <c r="H331" i="2" s="1"/>
  <c r="E332" i="2"/>
  <c r="H332" i="2" s="1"/>
  <c r="E333" i="2"/>
  <c r="H333" i="2" s="1"/>
  <c r="E334" i="2"/>
  <c r="H334" i="2" s="1"/>
  <c r="E335" i="2"/>
  <c r="H335" i="2" s="1"/>
  <c r="E336" i="2"/>
  <c r="H336" i="2" s="1"/>
  <c r="E337" i="2"/>
  <c r="H337" i="2" s="1"/>
  <c r="E338" i="2"/>
  <c r="H338" i="2" s="1"/>
  <c r="E339" i="2"/>
  <c r="H339" i="2" s="1"/>
  <c r="E340" i="2"/>
  <c r="H340" i="2" s="1"/>
  <c r="E341" i="2"/>
  <c r="H341" i="2" s="1"/>
  <c r="E350" i="2"/>
  <c r="H350" i="2" s="1"/>
  <c r="E351" i="2"/>
  <c r="H351" i="2" s="1"/>
  <c r="E368" i="2"/>
  <c r="H368" i="2" s="1"/>
  <c r="E369" i="2"/>
  <c r="H369" i="2" s="1"/>
  <c r="E370" i="2"/>
  <c r="H370" i="2" s="1"/>
  <c r="E371" i="2"/>
  <c r="H371" i="2" s="1"/>
  <c r="E390" i="2"/>
  <c r="H390" i="2" s="1"/>
  <c r="E391" i="2"/>
  <c r="H391" i="2" s="1"/>
  <c r="E392" i="2"/>
  <c r="H392" i="2" s="1"/>
  <c r="E393" i="2"/>
  <c r="H393" i="2" s="1"/>
  <c r="E394" i="2"/>
  <c r="H394" i="2" s="1"/>
  <c r="E398" i="2"/>
  <c r="H398" i="2" s="1"/>
  <c r="E400" i="2"/>
  <c r="H400" i="2" s="1"/>
  <c r="E401" i="2"/>
  <c r="H401" i="2" s="1"/>
  <c r="E402" i="2"/>
  <c r="H402" i="2" s="1"/>
  <c r="E408" i="2"/>
  <c r="H408" i="2" s="1"/>
  <c r="E409" i="2"/>
  <c r="H409" i="2" s="1"/>
  <c r="E410" i="2"/>
  <c r="H410" i="2" s="1"/>
  <c r="E411" i="2"/>
  <c r="H411" i="2" s="1"/>
  <c r="E412" i="2"/>
  <c r="H412" i="2" s="1"/>
  <c r="E413" i="2"/>
  <c r="H413" i="2" s="1"/>
  <c r="E416" i="2"/>
  <c r="H416" i="2" s="1"/>
  <c r="E417" i="2"/>
  <c r="H417" i="2" s="1"/>
  <c r="E426" i="2"/>
  <c r="H426" i="2" s="1"/>
  <c r="E444" i="2"/>
  <c r="H444" i="2" s="1"/>
  <c r="E475" i="2"/>
  <c r="H475" i="2" s="1"/>
  <c r="E497" i="2"/>
  <c r="H497" i="2" s="1"/>
  <c r="E294" i="2"/>
  <c r="H294" i="2" s="1"/>
  <c r="E310" i="4"/>
  <c r="H310" i="4" s="1"/>
  <c r="E311" i="4"/>
  <c r="H311" i="4" s="1"/>
  <c r="E330" i="4"/>
  <c r="H330" i="4" s="1"/>
  <c r="E340" i="4"/>
  <c r="H340" i="4" s="1"/>
  <c r="E356" i="4"/>
  <c r="H356" i="4" s="1"/>
  <c r="E357" i="4"/>
  <c r="H357" i="4" s="1"/>
  <c r="E358" i="4"/>
  <c r="H358" i="4" s="1"/>
  <c r="E359" i="4"/>
  <c r="H359" i="4" s="1"/>
  <c r="E368" i="4"/>
  <c r="H368" i="4" s="1"/>
  <c r="E372" i="4"/>
  <c r="H372" i="4" s="1"/>
  <c r="E378" i="4"/>
  <c r="H378" i="4" s="1"/>
  <c r="E393" i="4"/>
  <c r="H393" i="4" s="1"/>
  <c r="E403" i="4"/>
  <c r="H403" i="4" s="1"/>
  <c r="E433" i="4"/>
  <c r="H433" i="4" s="1"/>
  <c r="E434" i="4"/>
  <c r="H434" i="4" s="1"/>
  <c r="E484" i="4"/>
  <c r="H484" i="4" s="1"/>
  <c r="E485" i="4"/>
  <c r="H485" i="4" s="1"/>
  <c r="E494" i="4"/>
  <c r="H494" i="4" s="1"/>
  <c r="E297" i="4"/>
  <c r="H297" i="4" s="1"/>
  <c r="E298" i="4"/>
  <c r="H298" i="4" s="1"/>
  <c r="E302" i="4"/>
  <c r="H302" i="4" s="1"/>
  <c r="E307" i="4"/>
  <c r="H307" i="4" s="1"/>
  <c r="E314" i="4"/>
  <c r="H314" i="4" s="1"/>
  <c r="E315" i="4"/>
  <c r="H315" i="4" s="1"/>
  <c r="E318" i="4"/>
  <c r="H318" i="4" s="1"/>
  <c r="E319" i="4"/>
  <c r="H319" i="4" s="1"/>
  <c r="E326" i="4"/>
  <c r="H326" i="4" s="1"/>
  <c r="E328" i="4"/>
  <c r="H328" i="4" s="1"/>
  <c r="E332" i="4"/>
  <c r="H332" i="4" s="1"/>
  <c r="E335" i="4"/>
  <c r="H335" i="4" s="1"/>
  <c r="E345" i="4"/>
  <c r="H345" i="4" s="1"/>
  <c r="E347" i="4"/>
  <c r="H347" i="4" s="1"/>
  <c r="E365" i="4"/>
  <c r="H365" i="4" s="1"/>
  <c r="E383" i="4"/>
  <c r="H383" i="4" s="1"/>
  <c r="E387" i="4"/>
  <c r="H387" i="4" s="1"/>
  <c r="E437" i="4"/>
  <c r="H437" i="4" s="1"/>
  <c r="E467" i="4"/>
  <c r="H467" i="4" s="1"/>
  <c r="E468" i="4"/>
  <c r="H468" i="4" s="1"/>
  <c r="G294" i="12"/>
  <c r="H294" i="12" s="1"/>
  <c r="G294" i="18"/>
  <c r="H294" i="18" s="1"/>
  <c r="H396" i="33"/>
  <c r="H474" i="34"/>
  <c r="H386" i="34"/>
  <c r="H377" i="34"/>
  <c r="H333" i="34"/>
  <c r="H324" i="34"/>
  <c r="H494" i="1"/>
  <c r="H485" i="1"/>
  <c r="H476" i="1"/>
  <c r="H467" i="1"/>
  <c r="H340" i="1"/>
  <c r="H300" i="1"/>
  <c r="E495" i="2"/>
  <c r="H495" i="2" s="1"/>
  <c r="E493" i="2"/>
  <c r="H493" i="2" s="1"/>
  <c r="E492" i="2"/>
  <c r="H492" i="2" s="1"/>
  <c r="E491" i="2"/>
  <c r="H491" i="2" s="1"/>
  <c r="E490" i="2"/>
  <c r="H490" i="2" s="1"/>
  <c r="E487" i="2"/>
  <c r="H487" i="2" s="1"/>
  <c r="E485" i="2"/>
  <c r="H485" i="2" s="1"/>
  <c r="E476" i="2"/>
  <c r="H476" i="2" s="1"/>
  <c r="E474" i="2"/>
  <c r="H474" i="2" s="1"/>
  <c r="E473" i="2"/>
  <c r="H473" i="2" s="1"/>
  <c r="E462" i="2"/>
  <c r="H462" i="2" s="1"/>
  <c r="E459" i="2"/>
  <c r="H459" i="2" s="1"/>
  <c r="E456" i="2"/>
  <c r="H456" i="2" s="1"/>
  <c r="E448" i="2"/>
  <c r="H448" i="2" s="1"/>
  <c r="E437" i="2"/>
  <c r="H437" i="2" s="1"/>
  <c r="E434" i="2"/>
  <c r="H434" i="2" s="1"/>
  <c r="E431" i="2"/>
  <c r="H431" i="2" s="1"/>
  <c r="E428" i="2"/>
  <c r="H428" i="2" s="1"/>
  <c r="E424" i="2"/>
  <c r="H424" i="2" s="1"/>
  <c r="E422" i="2"/>
  <c r="H422" i="2" s="1"/>
  <c r="E419" i="2"/>
  <c r="H419" i="2" s="1"/>
  <c r="E414" i="2"/>
  <c r="H414" i="2" s="1"/>
  <c r="E353" i="2"/>
  <c r="H353" i="2" s="1"/>
  <c r="E346" i="2"/>
  <c r="H346" i="2" s="1"/>
  <c r="E343" i="2"/>
  <c r="H343" i="2" s="1"/>
  <c r="E309" i="2"/>
  <c r="H309" i="2" s="1"/>
  <c r="H493" i="3"/>
  <c r="H483" i="3"/>
  <c r="H477" i="3"/>
  <c r="H467" i="3"/>
  <c r="H459" i="3"/>
  <c r="H436" i="3"/>
  <c r="H418" i="3"/>
  <c r="H328" i="3"/>
  <c r="H314" i="3"/>
  <c r="H304" i="3"/>
  <c r="H436" i="4"/>
  <c r="E412" i="4"/>
  <c r="H412" i="4" s="1"/>
  <c r="E391" i="4"/>
  <c r="H391" i="4" s="1"/>
  <c r="E354" i="4"/>
  <c r="H354" i="4" s="1"/>
  <c r="E346" i="4"/>
  <c r="H346" i="4" s="1"/>
  <c r="E344" i="4"/>
  <c r="H344" i="4" s="1"/>
  <c r="E333" i="4"/>
  <c r="H333" i="4" s="1"/>
  <c r="E303" i="4"/>
  <c r="H303" i="4" s="1"/>
  <c r="E301" i="4"/>
  <c r="H301" i="4" s="1"/>
  <c r="H441" i="7"/>
  <c r="H362" i="8"/>
  <c r="H337" i="8"/>
  <c r="H309" i="9"/>
  <c r="H365" i="11"/>
  <c r="H399" i="12"/>
  <c r="H368" i="12"/>
  <c r="H415" i="13"/>
  <c r="H439" i="14"/>
  <c r="H372" i="15"/>
  <c r="H312" i="15"/>
  <c r="H375" i="16"/>
  <c r="E386" i="4"/>
  <c r="H386" i="4" s="1"/>
  <c r="E338" i="4"/>
  <c r="H338" i="4" s="1"/>
  <c r="E334" i="4"/>
  <c r="H334" i="4" s="1"/>
  <c r="E304" i="4"/>
  <c r="H304" i="4" s="1"/>
  <c r="E296" i="3"/>
  <c r="H296" i="3" s="1"/>
  <c r="E297" i="3"/>
  <c r="H297" i="3" s="1"/>
  <c r="E298" i="3"/>
  <c r="H298" i="3" s="1"/>
  <c r="E310" i="3"/>
  <c r="H310" i="3" s="1"/>
  <c r="E311" i="3"/>
  <c r="H311" i="3" s="1"/>
  <c r="E312" i="3"/>
  <c r="H312" i="3" s="1"/>
  <c r="E323" i="3"/>
  <c r="H323" i="3" s="1"/>
  <c r="E324" i="3"/>
  <c r="H324" i="3" s="1"/>
  <c r="E332" i="3"/>
  <c r="H332" i="3" s="1"/>
  <c r="E333" i="3"/>
  <c r="H333" i="3" s="1"/>
  <c r="E334" i="3"/>
  <c r="H334" i="3" s="1"/>
  <c r="E335" i="3"/>
  <c r="H335" i="3" s="1"/>
  <c r="E336" i="3"/>
  <c r="H336" i="3" s="1"/>
  <c r="E344" i="3"/>
  <c r="H344" i="3" s="1"/>
  <c r="E345" i="3"/>
  <c r="H345" i="3" s="1"/>
  <c r="E346" i="3"/>
  <c r="H346" i="3" s="1"/>
  <c r="E347" i="3"/>
  <c r="H347" i="3" s="1"/>
  <c r="E348" i="3"/>
  <c r="H348" i="3" s="1"/>
  <c r="E353" i="3"/>
  <c r="H353" i="3" s="1"/>
  <c r="E354" i="3"/>
  <c r="H354" i="3" s="1"/>
  <c r="E355" i="3"/>
  <c r="H355" i="3" s="1"/>
  <c r="E356" i="3"/>
  <c r="H356" i="3" s="1"/>
  <c r="E357" i="3"/>
  <c r="H357" i="3" s="1"/>
  <c r="E358" i="3"/>
  <c r="H358" i="3" s="1"/>
  <c r="E359" i="3"/>
  <c r="H359" i="3" s="1"/>
  <c r="E362" i="3"/>
  <c r="H362" i="3" s="1"/>
  <c r="E363" i="3"/>
  <c r="H363" i="3" s="1"/>
  <c r="E368" i="3"/>
  <c r="H368" i="3" s="1"/>
  <c r="E369" i="3"/>
  <c r="H369" i="3" s="1"/>
  <c r="E370" i="3"/>
  <c r="H370" i="3" s="1"/>
  <c r="E377" i="3"/>
  <c r="H377" i="3" s="1"/>
  <c r="E378" i="3"/>
  <c r="H378" i="3" s="1"/>
  <c r="E379" i="3"/>
  <c r="H379" i="3" s="1"/>
  <c r="E380" i="3"/>
  <c r="H380" i="3" s="1"/>
  <c r="E391" i="3"/>
  <c r="H391" i="3" s="1"/>
  <c r="E392" i="3"/>
  <c r="H392" i="3" s="1"/>
  <c r="E393" i="3"/>
  <c r="H393" i="3" s="1"/>
  <c r="E398" i="3"/>
  <c r="H398" i="3" s="1"/>
  <c r="E410" i="3"/>
  <c r="H410" i="3" s="1"/>
  <c r="E295" i="3"/>
  <c r="H295" i="3" s="1"/>
  <c r="E410" i="1"/>
  <c r="H410" i="1" s="1"/>
  <c r="E371" i="1"/>
  <c r="H371" i="1" s="1"/>
  <c r="E358" i="1"/>
  <c r="H358" i="1" s="1"/>
  <c r="E328" i="1"/>
  <c r="H328" i="1" s="1"/>
  <c r="E466" i="3"/>
  <c r="H466" i="3" s="1"/>
  <c r="E464" i="3"/>
  <c r="H464" i="3" s="1"/>
  <c r="E463" i="3"/>
  <c r="H463" i="3" s="1"/>
  <c r="E452" i="3"/>
  <c r="H452" i="3" s="1"/>
  <c r="E447" i="3"/>
  <c r="H447" i="3" s="1"/>
  <c r="E441" i="3"/>
  <c r="H441" i="3" s="1"/>
  <c r="E435" i="3"/>
  <c r="H435" i="3" s="1"/>
  <c r="E434" i="3"/>
  <c r="H434" i="3" s="1"/>
  <c r="E433" i="3"/>
  <c r="H433" i="3" s="1"/>
  <c r="E432" i="3"/>
  <c r="H432" i="3" s="1"/>
  <c r="E414" i="3"/>
  <c r="H414" i="3" s="1"/>
  <c r="E412" i="3"/>
  <c r="H412" i="3" s="1"/>
  <c r="E395" i="3"/>
  <c r="H395" i="3" s="1"/>
  <c r="E372" i="3"/>
  <c r="H372" i="3" s="1"/>
  <c r="E340" i="3"/>
  <c r="H340" i="3" s="1"/>
  <c r="E337" i="3"/>
  <c r="H337" i="3" s="1"/>
  <c r="E326" i="3"/>
  <c r="H326" i="3" s="1"/>
  <c r="E321" i="3"/>
  <c r="H321" i="3" s="1"/>
  <c r="E318" i="3"/>
  <c r="H318" i="3" s="1"/>
  <c r="E315" i="3"/>
  <c r="H315" i="3" s="1"/>
  <c r="E309" i="3"/>
  <c r="H309" i="3" s="1"/>
  <c r="E308" i="3"/>
  <c r="H308" i="3" s="1"/>
  <c r="E307" i="3"/>
  <c r="H307" i="3" s="1"/>
  <c r="E305" i="3"/>
  <c r="H305" i="3" s="1"/>
  <c r="E302" i="3"/>
  <c r="H302" i="3" s="1"/>
  <c r="H487" i="4"/>
  <c r="H369" i="4"/>
  <c r="H305" i="4"/>
  <c r="H494" i="5"/>
  <c r="H415" i="5"/>
  <c r="H342" i="5"/>
  <c r="H487" i="7"/>
  <c r="H362" i="7"/>
  <c r="H486" i="8"/>
  <c r="H470" i="8"/>
  <c r="H422" i="8"/>
  <c r="H370" i="8"/>
  <c r="H346" i="9"/>
  <c r="H465" i="10"/>
  <c r="H340" i="10"/>
  <c r="H481" i="11"/>
  <c r="H383" i="11"/>
  <c r="H440" i="12"/>
  <c r="H415" i="12"/>
  <c r="H404" i="12"/>
  <c r="H448" i="14"/>
  <c r="H399" i="14"/>
  <c r="H491" i="15"/>
  <c r="H416" i="15"/>
  <c r="H329" i="15"/>
  <c r="H313" i="15"/>
  <c r="H302" i="16"/>
  <c r="H410" i="20"/>
  <c r="H337" i="21"/>
  <c r="H498" i="23"/>
  <c r="H370" i="23"/>
  <c r="H480" i="25"/>
  <c r="H416" i="26"/>
  <c r="H428" i="27"/>
  <c r="H303" i="22"/>
  <c r="H486" i="23"/>
  <c r="H424" i="23"/>
  <c r="H419" i="23"/>
  <c r="H346" i="17"/>
  <c r="H421" i="18"/>
  <c r="H306" i="18"/>
  <c r="H371" i="19"/>
  <c r="G329" i="20"/>
  <c r="H329" i="20" s="1"/>
  <c r="G317" i="20"/>
  <c r="H317" i="20" s="1"/>
  <c r="F308" i="20"/>
  <c r="H473" i="21"/>
  <c r="H383" i="21"/>
  <c r="H499" i="23"/>
  <c r="H487" i="23"/>
  <c r="H425" i="23"/>
  <c r="H389" i="23"/>
  <c r="H424" i="26"/>
  <c r="H371" i="27"/>
  <c r="H348" i="27"/>
  <c r="H443" i="29"/>
  <c r="H416" i="29"/>
  <c r="H363" i="30"/>
  <c r="H472" i="31"/>
  <c r="H527" i="12"/>
  <c r="H515" i="16"/>
  <c r="H524" i="30"/>
  <c r="H299" i="21"/>
  <c r="H371" i="26"/>
  <c r="H351" i="26"/>
  <c r="H372" i="27"/>
  <c r="H331" i="27"/>
  <c r="H323" i="27"/>
  <c r="H396" i="28"/>
  <c r="H498" i="29"/>
  <c r="H495" i="29"/>
  <c r="H475" i="29"/>
  <c r="H479" i="30"/>
  <c r="H367" i="30"/>
  <c r="H480" i="31"/>
  <c r="H467" i="32"/>
  <c r="H440" i="32"/>
  <c r="H327" i="32"/>
  <c r="H511" i="34"/>
  <c r="H523" i="3"/>
  <c r="H520" i="20"/>
  <c r="H515" i="32"/>
  <c r="H512" i="34"/>
  <c r="H508" i="34"/>
  <c r="H520" i="1"/>
  <c r="H510" i="13"/>
  <c r="H527" i="15"/>
  <c r="H520" i="15"/>
  <c r="H512" i="23"/>
  <c r="H518" i="32"/>
  <c r="F8" i="20" l="1"/>
  <c r="H70" i="16"/>
  <c r="F8" i="1"/>
  <c r="F8" i="28"/>
  <c r="F8" i="16"/>
  <c r="F8" i="21"/>
  <c r="F8" i="24"/>
  <c r="F8" i="3"/>
  <c r="F8" i="30"/>
  <c r="F8" i="34"/>
  <c r="F8" i="27"/>
  <c r="F8" i="31"/>
  <c r="F8" i="15"/>
  <c r="F8" i="19"/>
  <c r="F8" i="7"/>
  <c r="F8" i="9"/>
  <c r="F8" i="4"/>
  <c r="F8" i="22"/>
  <c r="F8" i="6"/>
  <c r="F8" i="10"/>
  <c r="F8" i="12"/>
  <c r="F8" i="25"/>
  <c r="F8" i="18"/>
  <c r="F8" i="13"/>
  <c r="H294" i="20"/>
  <c r="E8" i="21"/>
  <c r="H8" i="21" s="1"/>
  <c r="H9" i="21"/>
  <c r="H9" i="22"/>
  <c r="E8" i="22"/>
  <c r="H8" i="22" s="1"/>
  <c r="E8" i="24"/>
  <c r="H8" i="24" s="1"/>
  <c r="H9" i="24"/>
  <c r="E8" i="14"/>
  <c r="H8" i="14" s="1"/>
  <c r="E8" i="33"/>
  <c r="H8" i="33" s="1"/>
  <c r="H9" i="1"/>
  <c r="E8" i="1"/>
  <c r="H8" i="1" s="1"/>
  <c r="H9" i="31"/>
  <c r="E8" i="31"/>
  <c r="H8" i="31" s="1"/>
  <c r="E8" i="3"/>
  <c r="H8" i="3" s="1"/>
  <c r="H9" i="3"/>
  <c r="H9" i="8"/>
  <c r="E8" i="8"/>
  <c r="H8" i="8" s="1"/>
  <c r="E8" i="34"/>
  <c r="H8" i="34" s="1"/>
  <c r="H9" i="34"/>
  <c r="E8" i="30"/>
  <c r="H8" i="30" s="1"/>
  <c r="H9" i="30"/>
  <c r="H9" i="7"/>
  <c r="E8" i="7"/>
  <c r="H8" i="7" s="1"/>
  <c r="H9" i="28"/>
  <c r="E8" i="28"/>
  <c r="H8" i="28" s="1"/>
  <c r="E8" i="6"/>
  <c r="H8" i="6" s="1"/>
  <c r="H9" i="6"/>
  <c r="H9" i="32"/>
  <c r="E8" i="32"/>
  <c r="H8" i="32" s="1"/>
  <c r="E8" i="27"/>
  <c r="H8" i="27" s="1"/>
  <c r="H9" i="27"/>
  <c r="E8" i="16"/>
  <c r="H8" i="16" s="1"/>
  <c r="H9" i="16"/>
  <c r="H70" i="27"/>
  <c r="E8" i="12"/>
  <c r="H8" i="12" s="1"/>
  <c r="H9" i="12"/>
  <c r="H9" i="13"/>
  <c r="E8" i="13"/>
  <c r="H8" i="13" s="1"/>
  <c r="H9" i="20"/>
  <c r="E8" i="20"/>
  <c r="H8" i="20" s="1"/>
  <c r="H9" i="29"/>
  <c r="E8" i="29"/>
  <c r="H8" i="29" s="1"/>
  <c r="E8" i="10"/>
  <c r="H8" i="10" s="1"/>
  <c r="H9" i="11"/>
  <c r="E8" i="11"/>
  <c r="H8" i="11" s="1"/>
  <c r="H9" i="19"/>
  <c r="E8" i="19"/>
  <c r="H8" i="19" s="1"/>
  <c r="E8" i="23"/>
  <c r="H8" i="23" s="1"/>
  <c r="E8" i="15"/>
  <c r="H8" i="15" s="1"/>
  <c r="H70" i="11"/>
  <c r="H70" i="33"/>
</calcChain>
</file>

<file path=xl/sharedStrings.xml><?xml version="1.0" encoding="utf-8"?>
<sst xmlns="http://schemas.openxmlformats.org/spreadsheetml/2006/main" count="17986" uniqueCount="569">
  <si>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</si>
  <si>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</si>
  <si>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</si>
  <si>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</si>
  <si>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</si>
  <si>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</si>
  <si>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</si>
  <si>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</si>
  <si>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</si>
  <si>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</si>
  <si>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</si>
  <si>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</si>
  <si>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</si>
  <si>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</si>
  <si>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</si>
  <si>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</si>
  <si>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</si>
  <si>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</si>
  <si>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</si>
  <si>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</si>
  <si>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</si>
  <si>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</si>
  <si>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</si>
  <si>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</si>
  <si>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</si>
  <si>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</si>
  <si>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</si>
  <si>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</si>
  <si>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</si>
  <si>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</si>
  <si>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</si>
  <si>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</si>
  <si>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</si>
  <si>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</si>
  <si>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</si>
  <si>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</si>
  <si>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</si>
  <si>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</si>
  <si>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</si>
  <si>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</si>
  <si>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</si>
  <si>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</si>
  <si>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</si>
  <si>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</si>
  <si>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</si>
  <si>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</si>
  <si>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</si>
  <si>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</si>
  <si>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</si>
  <si>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</si>
  <si>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</si>
  <si>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</si>
  <si>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</si>
  <si>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</si>
  <si>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</si>
  <si>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</si>
  <si>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</si>
  <si>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</si>
  <si>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</si>
  <si>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</si>
  <si>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</si>
  <si>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</si>
  <si>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</si>
  <si>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</si>
  <si>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</si>
  <si>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</si>
  <si>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</si>
  <si>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</si>
  <si>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</si>
  <si>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</si>
  <si>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</si>
  <si>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</si>
  <si>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</si>
  <si>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</si>
  <si>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</si>
  <si>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</si>
  <si>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</si>
  <si>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</si>
  <si>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</si>
  <si>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</si>
  <si>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</si>
  <si>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</si>
  <si>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</si>
  <si>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</si>
  <si>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</si>
  <si>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</si>
  <si>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</si>
  <si>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</si>
  <si>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</si>
  <si>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</si>
  <si>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</si>
  <si>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</si>
  <si>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</si>
  <si>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</si>
  <si>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</si>
  <si>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</si>
  <si>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</si>
  <si>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</si>
  <si>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</si>
  <si>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</si>
  <si>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</si>
  <si>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</si>
  <si>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</si>
  <si>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</si>
  <si>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</si>
  <si>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</si>
  <si>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</si>
  <si>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</si>
  <si>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</si>
  <si>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</si>
  <si>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</si>
  <si>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</si>
  <si>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</si>
  <si>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</si>
  <si>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</si>
  <si>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</si>
  <si>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</si>
  <si>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</si>
  <si>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</si>
  <si>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</si>
  <si>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</si>
  <si>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</si>
  <si>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</si>
  <si>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</si>
  <si>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</si>
  <si>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</si>
  <si>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</si>
  <si>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</si>
  <si>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</si>
  <si>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</si>
  <si>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</si>
  <si>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</si>
  <si>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</si>
  <si>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</si>
  <si>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</si>
  <si>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</si>
  <si>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</si>
  <si>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</si>
  <si>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</si>
  <si>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</si>
  <si>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</si>
  <si>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</si>
  <si>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</si>
  <si>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</si>
  <si>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</si>
  <si>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</si>
  <si>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</si>
  <si>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</si>
  <si>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</si>
  <si>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</si>
  <si>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</si>
  <si>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</si>
  <si>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</si>
  <si>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</si>
  <si>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</si>
  <si>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</si>
  <si>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</si>
  <si>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</si>
  <si>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</si>
  <si>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</si>
  <si>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</si>
  <si>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</si>
  <si>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</si>
  <si>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</si>
  <si>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</si>
  <si>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</si>
  <si>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</si>
  <si>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</si>
  <si>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</si>
  <si>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</si>
  <si>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</si>
  <si>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</si>
  <si>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</si>
  <si>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</si>
  <si>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</si>
  <si>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</si>
  <si>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</si>
  <si>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</si>
  <si>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</si>
  <si>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</si>
  <si>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</si>
  <si>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</si>
  <si>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</si>
  <si>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</si>
  <si>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</si>
  <si>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</si>
  <si>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</si>
  <si>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</si>
  <si>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</si>
  <si>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</si>
  <si>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</si>
  <si>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</si>
  <si>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</si>
  <si>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</si>
  <si>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</si>
  <si>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</si>
  <si>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</si>
  <si>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</si>
  <si>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</si>
  <si>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</si>
  <si>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</si>
  <si>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</si>
  <si>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</si>
  <si>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</si>
  <si>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</si>
  <si>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</si>
  <si>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</si>
  <si>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</si>
  <si>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</si>
  <si>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</si>
  <si>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</si>
  <si>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</si>
  <si>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</si>
  <si>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</si>
  <si>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</si>
  <si>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</si>
  <si>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</si>
  <si>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</si>
  <si>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</si>
  <si>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</si>
  <si>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</si>
  <si>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</si>
  <si>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</si>
  <si>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</si>
  <si>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</si>
  <si>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</si>
  <si>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</si>
  <si>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</si>
  <si>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</si>
  <si>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</si>
  <si>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</si>
  <si>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</si>
  <si>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</si>
  <si>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</si>
  <si>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</si>
  <si>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</si>
  <si>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</si>
  <si>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</si>
  <si>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</si>
  <si>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</si>
  <si>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</si>
  <si>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</si>
  <si>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</si>
  <si>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</si>
  <si>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</si>
  <si>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</si>
  <si>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</si>
  <si>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</si>
  <si>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</si>
  <si>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</si>
  <si>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</si>
  <si>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</si>
  <si>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</si>
  <si>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</si>
  <si>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</si>
  <si>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</si>
  <si>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</si>
  <si>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</si>
  <si>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</si>
  <si>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</si>
  <si>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</si>
  <si>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</si>
  <si>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</si>
  <si>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</si>
  <si>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</si>
  <si>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</si>
  <si>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</si>
  <si>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</si>
  <si>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</si>
  <si>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</si>
  <si>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</si>
  <si>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</si>
  <si>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</si>
  <si>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</si>
  <si>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</si>
  <si>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</si>
  <si>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</si>
  <si>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</si>
  <si>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</si>
  <si>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</si>
  <si>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</si>
  <si>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</si>
  <si>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</si>
  <si>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</si>
  <si>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</si>
  <si>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</si>
  <si>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</si>
  <si>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</si>
  <si>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</si>
  <si>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</si>
  <si>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</si>
  <si>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</si>
  <si>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</si>
  <si>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</si>
  <si>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</si>
  <si>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</si>
  <si>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</si>
  <si>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</si>
  <si>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</si>
  <si>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</si>
  <si>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</si>
  <si>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</si>
  <si>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</si>
  <si>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</si>
  <si>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</si>
  <si>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</si>
  <si>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</si>
  <si>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</si>
  <si>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</si>
  <si>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</si>
  <si>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</si>
  <si>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</si>
  <si>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</si>
  <si>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</si>
  <si>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</si>
  <si>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</si>
  <si>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</si>
  <si>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</si>
  <si>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</si>
  <si>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</si>
  <si>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</si>
  <si>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</si>
  <si>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</si>
  <si>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</si>
  <si>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</si>
  <si>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</si>
  <si>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</si>
  <si>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</si>
  <si>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</si>
  <si>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</si>
  <si>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</si>
  <si>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</si>
  <si>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</si>
  <si>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</si>
  <si>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</si>
  <si>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</si>
  <si>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</si>
  <si>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</si>
  <si>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</si>
  <si>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</si>
  <si>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</si>
  <si>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</si>
  <si>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</si>
  <si>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</si>
  <si>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</si>
  <si>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</si>
  <si>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</si>
  <si>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</si>
  <si>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</si>
  <si>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</si>
  <si>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</si>
  <si>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</si>
  <si>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</si>
  <si>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</si>
  <si>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</si>
  <si>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</si>
  <si>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</si>
  <si>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</si>
  <si>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</si>
  <si>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</si>
  <si>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</si>
  <si>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</si>
  <si>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</si>
  <si>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</si>
  <si>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</si>
  <si>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</si>
  <si>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</si>
  <si>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</si>
  <si>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</si>
  <si>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</si>
  <si>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</si>
  <si>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</si>
  <si>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</si>
  <si>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</si>
  <si>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</si>
  <si>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</si>
  <si>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</si>
  <si>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</si>
  <si>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</si>
  <si>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</si>
  <si>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</si>
  <si>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</si>
  <si>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</si>
  <si>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</si>
  <si>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</si>
  <si>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</si>
  <si>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</si>
  <si>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</si>
  <si>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</si>
  <si>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</si>
  <si>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</si>
  <si>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</si>
  <si>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</si>
  <si>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</si>
  <si>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</si>
  <si>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</si>
  <si>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</si>
  <si>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</si>
  <si>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</si>
  <si>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</si>
  <si>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</si>
  <si>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</si>
  <si>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</si>
  <si>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</si>
  <si>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</si>
  <si>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</si>
  <si>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</si>
  <si>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</si>
  <si>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</si>
  <si>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</si>
  <si>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</si>
  <si>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</si>
  <si>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</si>
  <si>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</si>
  <si>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</si>
  <si>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</si>
  <si>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</si>
  <si>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</si>
  <si>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</si>
  <si>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</si>
  <si>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</si>
  <si>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</si>
  <si>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</si>
  <si>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</si>
  <si>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</si>
  <si>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</si>
  <si>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</si>
  <si>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</si>
  <si>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</si>
  <si>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</si>
  <si>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</si>
  <si>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</si>
  <si>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</si>
  <si>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</si>
  <si>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</si>
  <si>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</si>
  <si>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</si>
  <si>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</si>
  <si>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</si>
  <si>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</si>
  <si>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</si>
  <si>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</si>
  <si>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</si>
  <si>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</si>
  <si>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</si>
  <si>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</si>
  <si>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</si>
  <si>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</si>
  <si>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</si>
  <si>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</si>
  <si>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</si>
  <si>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</si>
  <si>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</si>
  <si>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</si>
  <si>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</si>
  <si>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</si>
  <si>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</si>
  <si>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</si>
  <si>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</si>
  <si>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</si>
  <si>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</si>
  <si>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</si>
  <si>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</si>
  <si>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</si>
  <si>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</si>
  <si>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</si>
  <si>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</si>
  <si>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</si>
  <si>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>Despachador de Aeronaves</t>
  </si>
  <si>
    <t>Técnicos en Promoción y Animación a la Lectura y la Escritura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</si>
  <si>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</si>
  <si>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</si>
  <si>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</si>
  <si>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</si>
  <si>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</si>
  <si>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</si>
  <si>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Tuberos</t>
  </si>
  <si>
    <t>Ayudantes Electricistas</t>
  </si>
  <si>
    <t>Ayudantes de Mecánica</t>
  </si>
  <si>
    <t>Sastres, Modistos, Peleteros y Sombrereros</t>
  </si>
  <si>
    <t>Aparejador</t>
  </si>
  <si>
    <t>TOTAL NACIONAL</t>
  </si>
  <si>
    <t>Nombre de la ocupación</t>
  </si>
  <si>
    <t>Número de Inscritos</t>
  </si>
  <si>
    <t xml:space="preserve"> Participacion (%) </t>
  </si>
  <si>
    <t xml:space="preserve">Contribución a la variación </t>
  </si>
  <si>
    <t>Total Inscritos en ocupaciones de nivel Directivo</t>
  </si>
  <si>
    <t xml:space="preserve">Total Inscritos en ocupaciones de nivel Profesional 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</si>
  <si>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</si>
  <si>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</si>
  <si>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</si>
  <si>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TOTAL  VICHADA</t>
  </si>
  <si>
    <t>TOTAL  VAUPÉS</t>
  </si>
  <si>
    <t>TOTAL  VALLE</t>
  </si>
  <si>
    <t>TOTAL TOLIMA</t>
  </si>
  <si>
    <t>TOTAL  SUCRE</t>
  </si>
  <si>
    <t>TOTAL SANTANDER</t>
  </si>
  <si>
    <t>TOTAL  SAN ANDRÉS</t>
  </si>
  <si>
    <t>TOTAL RISARALDA</t>
  </si>
  <si>
    <t>TOTAL PUTUMAYO</t>
  </si>
  <si>
    <t>TOTAL     NORTE DE SANTANDER</t>
  </si>
  <si>
    <t>TOTAL NARIÑO</t>
  </si>
  <si>
    <t>TOTAL META</t>
  </si>
  <si>
    <t>TOTAL  MAGDALENA</t>
  </si>
  <si>
    <t>TOTAL   HUILA</t>
  </si>
  <si>
    <t>TOTAL  GUAVIARE</t>
  </si>
  <si>
    <t>TOTAL  GUAJIRA</t>
  </si>
  <si>
    <t>TOTAL GUAINÍA</t>
  </si>
  <si>
    <t>TOTAL   CUNDINAMARCA</t>
  </si>
  <si>
    <t>TOTAL CÓRDOBA</t>
  </si>
  <si>
    <t>TOTAL  CHOCÓ</t>
  </si>
  <si>
    <t>TOTAL  CESAR</t>
  </si>
  <si>
    <t>TOTAL  CAUCA</t>
  </si>
  <si>
    <t>TOTAL  CASANARE</t>
  </si>
  <si>
    <t>TOTAL  CAQUETÁ</t>
  </si>
  <si>
    <t>TOTAL  CALDAS</t>
  </si>
  <si>
    <t>TOTAL  BOYACÁ</t>
  </si>
  <si>
    <t>TOTAL  BOLÍVAR</t>
  </si>
  <si>
    <t>TOTAL  BOGOTÁ</t>
  </si>
  <si>
    <t>TOTAL ATLÁNTICO</t>
  </si>
  <si>
    <t>TOTAL  ARAUCA</t>
  </si>
  <si>
    <t>TOTAL  ANTIOQUIA</t>
  </si>
  <si>
    <t>TOTAL   AMAZONAS</t>
  </si>
  <si>
    <t>Fuente: Aplicativo WEB de la Agencia Pública de Empleo.  Cálculos OLO.</t>
  </si>
  <si>
    <t>Otros Ingenieros</t>
  </si>
  <si>
    <t>Otras Ocupaciones Técnicas en Terapia y Valoración</t>
  </si>
  <si>
    <t>Otras Ocupaciones Técnicas en Cine, TV y Artes Escénicas</t>
  </si>
  <si>
    <t>Locutores de Radio, Televisión y otros Medios de Comunicación</t>
  </si>
  <si>
    <t>Auxiliares de Avalúo</t>
  </si>
  <si>
    <t>Chapistas, Caldereros y Paileros</t>
  </si>
  <si>
    <t>Otras Ocupaciones Elementales de los Servicios</t>
  </si>
  <si>
    <t>PERÍODO:</t>
  </si>
  <si>
    <t xml:space="preserve">INSCRITOS EN LA AGENCIA PÚBLICA DE EMPLEO  POR OCUPACIÓN Y NIVEL DE CUALIFICACIÓN 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</si>
  <si>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</si>
  <si>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</si>
  <si>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</si>
  <si>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</si>
  <si>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</si>
  <si>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</si>
  <si>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</si>
  <si>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</si>
  <si>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</si>
  <si>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</si>
  <si>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</si>
  <si>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</si>
  <si>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</si>
  <si>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</si>
  <si>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</si>
  <si>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</si>
  <si>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</si>
  <si>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</si>
  <si>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</si>
  <si>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</si>
  <si>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</si>
  <si>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</si>
  <si>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</si>
  <si>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</si>
  <si>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</si>
  <si>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</si>
  <si>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</si>
  <si>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</si>
  <si>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</si>
  <si>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</si>
  <si>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</si>
  <si>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</si>
  <si>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</si>
  <si>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TOTAL   QUINDÍO</t>
  </si>
  <si>
    <t>% Variacion    2015 vs    2014</t>
  </si>
  <si>
    <t>TRIMESTRE  ABRIL  -  JUNIO   2014 -2015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</si>
</sst>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Arial"/>
      <family val="2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43" fontId="2" fillId="0" borderId="0" applyFont="0" applyFill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</cellStyleXfs>
  <cellXfs count="68">
    <xf numFmtId="0" fontId="0" fillId="0" borderId="0" xfId="0"/>
    <xf numFmtId="0" fontId="0" fillId="24" borderId="0" xfId="0" applyFill="1" applyBorder="1" applyAlignment="1">
      <alignment vertical="top"/>
    </xf>
    <xf numFmtId="0" fontId="21" fillId="24" borderId="0" xfId="0" applyFont="1" applyFill="1" applyBorder="1" applyAlignment="1">
      <alignment horizontal="center" vertical="center" wrapText="1"/>
    </xf>
    <xf numFmtId="0" fontId="22" fillId="24" borderId="10" xfId="0" applyFont="1" applyFill="1" applyBorder="1" applyAlignment="1">
      <alignment horizontal="left" vertical="center" wrapText="1"/>
    </xf>
    <xf numFmtId="0" fontId="23" fillId="24" borderId="10" xfId="0" applyFont="1" applyFill="1" applyBorder="1" applyAlignment="1">
      <alignment horizontal="left" vertical="center" wrapText="1"/>
    </xf>
    <xf numFmtId="0" fontId="24" fillId="24" borderId="0" xfId="0" applyFont="1" applyFill="1" applyAlignment="1">
      <alignment vertical="top"/>
    </xf>
    <xf numFmtId="0" fontId="24" fillId="24" borderId="0" xfId="0" applyFont="1" applyFill="1" applyBorder="1" applyAlignment="1">
      <alignment vertical="top"/>
    </xf>
    <xf numFmtId="3" fontId="24" fillId="24" borderId="0" xfId="0" applyNumberFormat="1" applyFont="1" applyFill="1" applyBorder="1" applyAlignment="1">
      <alignment vertical="top"/>
    </xf>
    <xf numFmtId="1" fontId="24" fillId="24" borderId="0" xfId="0" applyNumberFormat="1" applyFont="1" applyFill="1" applyAlignment="1">
      <alignment vertical="top"/>
    </xf>
    <xf numFmtId="3" fontId="24" fillId="24" borderId="0" xfId="0" applyNumberFormat="1" applyFont="1" applyFill="1" applyAlignment="1">
      <alignment vertical="top"/>
    </xf>
    <xf numFmtId="0" fontId="23" fillId="24" borderId="0" xfId="0" applyFont="1" applyFill="1" applyBorder="1" applyAlignment="1">
      <alignment horizontal="left" vertical="center" wrapText="1"/>
    </xf>
    <xf numFmtId="0" fontId="1" fillId="24" borderId="10" xfId="0" applyFont="1" applyFill="1" applyBorder="1" applyAlignment="1">
      <alignment horizontal="left" vertical="center" wrapText="1"/>
    </xf>
    <xf numFmtId="0" fontId="19" fillId="0" borderId="16" xfId="0" applyFont="1" applyFill="1" applyBorder="1"/>
    <xf numFmtId="0" fontId="25" fillId="0" borderId="17" xfId="0" applyFont="1" applyFill="1" applyBorder="1"/>
    <xf numFmtId="0" fontId="19" fillId="0" borderId="18" xfId="0" applyFont="1" applyFill="1" applyBorder="1"/>
    <xf numFmtId="0" fontId="25" fillId="0" borderId="0" xfId="0" applyFont="1" applyFill="1" applyBorder="1"/>
    <xf numFmtId="0" fontId="29" fillId="0" borderId="19" xfId="0" applyFont="1" applyFill="1" applyBorder="1" applyAlignment="1">
      <alignment vertical="center"/>
    </xf>
    <xf numFmtId="0" fontId="0" fillId="0" borderId="0" xfId="0" applyFill="1" applyBorder="1" applyAlignment="1">
      <alignment vertical="top"/>
    </xf>
    <xf numFmtId="0" fontId="0" fillId="0" borderId="24" xfId="0" applyFill="1" applyBorder="1" applyAlignment="1">
      <alignment vertical="top"/>
    </xf>
    <xf numFmtId="0" fontId="0" fillId="0" borderId="25" xfId="0" applyFill="1" applyBorder="1" applyAlignment="1">
      <alignment vertical="top"/>
    </xf>
    <xf numFmtId="0" fontId="24" fillId="24" borderId="0" xfId="0" applyFont="1" applyFill="1" applyBorder="1" applyAlignment="1">
      <alignment vertical="center" wrapText="1"/>
    </xf>
    <xf numFmtId="0" fontId="30" fillId="25" borderId="10" xfId="0" applyFont="1" applyFill="1" applyBorder="1" applyAlignment="1">
      <alignment horizontal="center" vertical="center" wrapText="1"/>
    </xf>
    <xf numFmtId="0" fontId="32" fillId="26" borderId="12" xfId="0" applyFont="1" applyFill="1" applyBorder="1" applyAlignment="1">
      <alignment vertical="center" wrapText="1"/>
    </xf>
    <xf numFmtId="165" fontId="32" fillId="26" borderId="10" xfId="32" applyNumberFormat="1" applyFont="1" applyFill="1" applyBorder="1" applyAlignment="1">
      <alignment horizontal="center" vertical="center" wrapText="1"/>
    </xf>
    <xf numFmtId="165" fontId="32" fillId="26" borderId="10" xfId="32" applyNumberFormat="1" applyFont="1" applyFill="1" applyBorder="1" applyAlignment="1">
      <alignment vertical="center" wrapText="1"/>
    </xf>
    <xf numFmtId="164" fontId="32" fillId="26" borderId="10" xfId="35" applyNumberFormat="1" applyFont="1" applyFill="1" applyBorder="1" applyAlignment="1">
      <alignment vertical="center" wrapText="1"/>
    </xf>
    <xf numFmtId="0" fontId="20" fillId="0" borderId="12" xfId="0" applyFont="1" applyFill="1" applyBorder="1" applyAlignment="1">
      <alignment vertical="center" wrapText="1"/>
    </xf>
    <xf numFmtId="3" fontId="28" fillId="24" borderId="10" xfId="0" applyNumberFormat="1" applyFont="1" applyFill="1" applyBorder="1" applyAlignment="1">
      <alignment horizontal="center" vertical="center" wrapText="1"/>
    </xf>
    <xf numFmtId="164" fontId="20" fillId="24" borderId="10" xfId="35" applyNumberFormat="1" applyFont="1" applyFill="1" applyBorder="1" applyAlignment="1">
      <alignment vertical="center" wrapText="1"/>
    </xf>
    <xf numFmtId="164" fontId="19" fillId="24" borderId="10" xfId="35" applyNumberFormat="1" applyFont="1" applyFill="1" applyBorder="1" applyAlignment="1">
      <alignment vertical="center" wrapText="1"/>
    </xf>
    <xf numFmtId="0" fontId="24" fillId="24" borderId="0" xfId="0" applyFont="1" applyFill="1" applyAlignment="1">
      <alignment vertical="center" wrapText="1"/>
    </xf>
    <xf numFmtId="0" fontId="0" fillId="24" borderId="0" xfId="0" applyFill="1" applyBorder="1" applyAlignment="1">
      <alignment vertical="center" wrapText="1"/>
    </xf>
    <xf numFmtId="0" fontId="24" fillId="24" borderId="10" xfId="0" applyFont="1" applyFill="1" applyBorder="1" applyAlignment="1">
      <alignment horizontal="center" vertical="center" wrapText="1"/>
    </xf>
    <xf numFmtId="164" fontId="24" fillId="24" borderId="10" xfId="35" applyNumberFormat="1" applyFont="1" applyFill="1" applyBorder="1" applyAlignment="1">
      <alignment vertical="center" wrapText="1"/>
    </xf>
    <xf numFmtId="164" fontId="24" fillId="0" borderId="10" xfId="35" applyNumberFormat="1" applyFont="1" applyBorder="1" applyAlignment="1">
      <alignment horizontal="right" vertical="center" wrapText="1"/>
    </xf>
    <xf numFmtId="49" fontId="27" fillId="24" borderId="11" xfId="0" applyNumberFormat="1" applyFont="1" applyFill="1" applyBorder="1" applyAlignment="1">
      <alignment vertical="center" wrapText="1"/>
    </xf>
    <xf numFmtId="49" fontId="26" fillId="24" borderId="11" xfId="0" applyNumberFormat="1" applyFont="1" applyFill="1" applyBorder="1" applyAlignment="1">
      <alignment vertical="center" wrapText="1"/>
    </xf>
    <xf numFmtId="164" fontId="24" fillId="24" borderId="10" xfId="35" applyNumberFormat="1" applyFont="1" applyFill="1" applyBorder="1" applyAlignment="1">
      <alignment horizontal="right" vertical="center" wrapText="1"/>
    </xf>
    <xf numFmtId="0" fontId="24" fillId="0" borderId="0" xfId="0" applyFont="1" applyFill="1" applyBorder="1" applyAlignment="1">
      <alignment vertical="center" wrapText="1"/>
    </xf>
    <xf numFmtId="3" fontId="24" fillId="24" borderId="0" xfId="0" applyNumberFormat="1" applyFont="1" applyFill="1" applyBorder="1" applyAlignment="1">
      <alignment vertical="center" wrapText="1"/>
    </xf>
    <xf numFmtId="164" fontId="24" fillId="24" borderId="0" xfId="35" applyNumberFormat="1" applyFont="1" applyFill="1" applyBorder="1" applyAlignment="1">
      <alignment horizontal="right" vertical="center" wrapText="1"/>
    </xf>
    <xf numFmtId="164" fontId="24" fillId="0" borderId="0" xfId="35" applyNumberFormat="1" applyFont="1" applyBorder="1" applyAlignment="1">
      <alignment horizontal="right" vertical="center" wrapText="1"/>
    </xf>
    <xf numFmtId="164" fontId="19" fillId="24" borderId="0" xfId="35" applyNumberFormat="1" applyFont="1" applyFill="1" applyBorder="1" applyAlignment="1">
      <alignment vertical="center" wrapText="1"/>
    </xf>
    <xf numFmtId="49" fontId="27" fillId="24" borderId="0" xfId="0" applyNumberFormat="1" applyFont="1" applyFill="1" applyBorder="1" applyAlignment="1">
      <alignment vertical="center" wrapText="1"/>
    </xf>
    <xf numFmtId="49" fontId="26" fillId="24" borderId="0" xfId="0" applyNumberFormat="1" applyFont="1" applyFill="1" applyBorder="1" applyAlignment="1">
      <alignment vertical="center" wrapText="1"/>
    </xf>
    <xf numFmtId="0" fontId="25" fillId="24" borderId="0" xfId="0" applyFont="1" applyFill="1" applyBorder="1" applyAlignment="1">
      <alignment horizontal="center" vertical="center" wrapText="1"/>
    </xf>
    <xf numFmtId="3" fontId="24" fillId="24" borderId="0" xfId="0" applyNumberFormat="1" applyFont="1" applyFill="1" applyAlignment="1">
      <alignment vertical="center" wrapText="1"/>
    </xf>
    <xf numFmtId="3" fontId="24" fillId="24" borderId="10" xfId="0" applyNumberFormat="1" applyFont="1" applyFill="1" applyBorder="1" applyAlignment="1">
      <alignment horizontal="center" vertical="center" wrapText="1"/>
    </xf>
    <xf numFmtId="0" fontId="24" fillId="24" borderId="0" xfId="0" applyFont="1" applyFill="1" applyBorder="1" applyAlignment="1">
      <alignment horizontal="right" vertical="center" wrapText="1"/>
    </xf>
    <xf numFmtId="0" fontId="24" fillId="0" borderId="0" xfId="0" applyFont="1" applyBorder="1" applyAlignment="1">
      <alignment vertical="center" wrapText="1"/>
    </xf>
    <xf numFmtId="165" fontId="24" fillId="24" borderId="0" xfId="0" applyNumberFormat="1" applyFont="1" applyFill="1" applyBorder="1" applyAlignment="1">
      <alignment vertical="center" wrapText="1"/>
    </xf>
    <xf numFmtId="0" fontId="30" fillId="25" borderId="10" xfId="0" applyFont="1" applyFill="1" applyBorder="1" applyAlignment="1">
      <alignment horizontal="center" vertical="center" wrapText="1"/>
    </xf>
    <xf numFmtId="0" fontId="30" fillId="25" borderId="12" xfId="0" applyFont="1" applyFill="1" applyBorder="1" applyAlignment="1">
      <alignment horizontal="center" vertical="center" wrapText="1"/>
    </xf>
    <xf numFmtId="0" fontId="30" fillId="25" borderId="13" xfId="0" applyFont="1" applyFill="1" applyBorder="1" applyAlignment="1">
      <alignment horizontal="center" vertical="center" wrapText="1"/>
    </xf>
    <xf numFmtId="0" fontId="31" fillId="25" borderId="14" xfId="0" applyFont="1" applyFill="1" applyBorder="1" applyAlignment="1">
      <alignment horizontal="center" vertical="center" wrapText="1"/>
    </xf>
    <xf numFmtId="0" fontId="31" fillId="25" borderId="15" xfId="0" applyFont="1" applyFill="1" applyBorder="1" applyAlignment="1">
      <alignment horizontal="center" vertical="center" wrapText="1"/>
    </xf>
    <xf numFmtId="0" fontId="30" fillId="25" borderId="14" xfId="0" applyFont="1" applyFill="1" applyBorder="1" applyAlignment="1">
      <alignment horizontal="center" vertical="center" wrapText="1"/>
    </xf>
    <xf numFmtId="0" fontId="30" fillId="25" borderId="1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left" vertical="center"/>
    </xf>
    <xf numFmtId="0" fontId="19" fillId="0" borderId="21" xfId="0" applyFont="1" applyFill="1" applyBorder="1" applyAlignment="1">
      <alignment horizontal="left" vertical="center"/>
    </xf>
    <xf numFmtId="0" fontId="19" fillId="0" borderId="22" xfId="0" applyFont="1" applyFill="1" applyBorder="1" applyAlignment="1">
      <alignment horizontal="left" vertical="center"/>
    </xf>
    <xf numFmtId="0" fontId="29" fillId="0" borderId="16" xfId="0" applyFont="1" applyFill="1" applyBorder="1" applyAlignment="1">
      <alignment horizontal="center" vertical="center"/>
    </xf>
    <xf numFmtId="0" fontId="29" fillId="0" borderId="17" xfId="0" applyFont="1" applyFill="1" applyBorder="1" applyAlignment="1">
      <alignment horizontal="center" vertical="center"/>
    </xf>
    <xf numFmtId="0" fontId="29" fillId="0" borderId="23" xfId="0" applyFont="1" applyFill="1" applyBorder="1" applyAlignment="1">
      <alignment horizontal="center" vertical="center"/>
    </xf>
    <xf numFmtId="0" fontId="29" fillId="0" borderId="24" xfId="0" applyFont="1" applyFill="1" applyBorder="1" applyAlignment="1">
      <alignment horizontal="center" vertical="center"/>
    </xf>
    <xf numFmtId="0" fontId="29" fillId="0" borderId="25" xfId="0" applyFont="1" applyFill="1" applyBorder="1" applyAlignment="1">
      <alignment horizontal="center" vertical="center"/>
    </xf>
    <xf numFmtId="0" fontId="29" fillId="0" borderId="26" xfId="0" applyFont="1" applyFill="1" applyBorder="1" applyAlignment="1">
      <alignment horizontal="center" vertical="center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32" builtinId="3"/>
    <cellStyle name="Neutral" xfId="33" builtinId="28" customBuiltin="1"/>
    <cellStyle name="Normal" xfId="0" builtinId="0"/>
    <cellStyle name="Notas" xfId="34" builtinId="10" customBuiltin="1"/>
    <cellStyle name="Porcentaje" xfId="35" builtinId="5"/>
    <cellStyle name="Salida" xfId="36" builtinId="21" customBuiltin="1"/>
    <cellStyle name="Texto de advertencia" xfId="37" builtinId="11" customBuiltin="1"/>
    <cellStyle name="Texto explicativo" xfId="38" builtinId="53" customBuiltin="1"/>
    <cellStyle name="Título" xfId="39" builtinId="15" customBuiltin="1"/>
    <cellStyle name="Título 1" xfId="40" builtinId="16" customBuiltin="1"/>
    <cellStyle name="Título 2" xfId="41" builtinId="17" customBuiltin="1"/>
    <cellStyle name="Título 3" xfId="42" builtinId="18" customBuiltin="1"/>
    <cellStyle name="Total" xfId="43" builtinId="25" customBuiltin="1"/>
  </cellStyles>
  <dxfs count="0"/>
  <tableStyles count="0" defaultTableStyle="TableStyleMedium9" defaultPivotStyle="PivotStyleLight16"/>
  <colors>
    <mruColors>
      <color rgb="FF00AEB6"/>
      <color rgb="FF008B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</xdr:rowOff>
    </xdr:from>
    <xdr:to>
      <xdr:col>2</xdr:col>
      <xdr:colOff>742950</xdr:colOff>
      <xdr:row>4</xdr:row>
      <xdr:rowOff>152400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"/>
          <a:ext cx="3790949" cy="11429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742949</xdr:colOff>
      <xdr:row>4</xdr:row>
      <xdr:rowOff>152399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3790949" cy="11429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3"/>
  <sheetViews>
    <sheetView tabSelected="1"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8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8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8" s="1" customFormat="1" ht="20.100000000000001" customHeight="1" x14ac:dyDescent="0.2">
      <c r="B4" s="14"/>
      <c r="C4" s="17"/>
      <c r="D4" s="62" t="s">
        <v>481</v>
      </c>
      <c r="E4" s="63"/>
      <c r="F4" s="63"/>
      <c r="G4" s="63"/>
      <c r="H4" s="64"/>
    </row>
    <row r="5" spans="2:8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8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8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8" s="20" customFormat="1" x14ac:dyDescent="0.2">
      <c r="B8" s="22" t="s">
        <v>481</v>
      </c>
      <c r="C8" s="23">
        <f>+C18+C70+C151+C294+C505</f>
        <v>290189</v>
      </c>
      <c r="D8" s="24">
        <f>+D18+D70+D151+D294+D505</f>
        <v>400920</v>
      </c>
      <c r="E8" s="25">
        <f>SUM(E9:E13)</f>
        <v>1</v>
      </c>
      <c r="F8" s="25">
        <f>SUM(F9:F13)</f>
        <v>1</v>
      </c>
      <c r="G8" s="25">
        <f t="shared" ref="G8:G13" si="0">+(D8-C8)/C8</f>
        <v>0.38158234805592217</v>
      </c>
      <c r="H8" s="25">
        <f t="shared" ref="H8:H13" si="1">+IF(OR(AND(E8=""),(G8="")),"",E8*G8)</f>
        <v>0.38158234805592217</v>
      </c>
    </row>
    <row r="9" spans="2:8" s="20" customFormat="1" x14ac:dyDescent="0.2">
      <c r="B9" s="26" t="str">
        <f>+B18</f>
        <v>Total Inscritos en ocupaciones de nivel Directivo</v>
      </c>
      <c r="C9" s="27">
        <f>+C18</f>
        <v>7403</v>
      </c>
      <c r="D9" s="27">
        <f>+D18</f>
        <v>9735</v>
      </c>
      <c r="E9" s="28">
        <f t="shared" ref="E9:F13" si="2">+C9/C$8</f>
        <v>2.5510960098418616E-2</v>
      </c>
      <c r="F9" s="28">
        <f t="shared" si="2"/>
        <v>2.4281652199940138E-2</v>
      </c>
      <c r="G9" s="28">
        <f t="shared" si="0"/>
        <v>0.31500742942050519</v>
      </c>
      <c r="H9" s="29">
        <f t="shared" si="1"/>
        <v>8.036141962651927E-3</v>
      </c>
    </row>
    <row r="10" spans="2:8" s="20" customFormat="1" x14ac:dyDescent="0.2">
      <c r="B10" s="26" t="str">
        <f>+B70</f>
        <v xml:space="preserve">Total Inscritos en ocupaciones de nivel Profesional </v>
      </c>
      <c r="C10" s="27">
        <f>+C70</f>
        <v>32824</v>
      </c>
      <c r="D10" s="27">
        <f>+D70</f>
        <v>31728</v>
      </c>
      <c r="E10" s="28">
        <f t="shared" si="2"/>
        <v>0.11311248875732711</v>
      </c>
      <c r="F10" s="28">
        <f t="shared" si="2"/>
        <v>7.9137982639928162E-2</v>
      </c>
      <c r="G10" s="28">
        <f t="shared" si="0"/>
        <v>-3.3390202291006581E-2</v>
      </c>
      <c r="H10" s="29">
        <f t="shared" si="1"/>
        <v>-3.7768488812463599E-3</v>
      </c>
    </row>
    <row r="11" spans="2:8" s="20" customFormat="1" ht="24" x14ac:dyDescent="0.2">
      <c r="B11" s="26" t="str">
        <f>+B151</f>
        <v>Total Inscritos en ocupaciones de nivel Técnicos Profesionales - Tecnólogos</v>
      </c>
      <c r="C11" s="27">
        <f>+C151</f>
        <v>60688</v>
      </c>
      <c r="D11" s="27">
        <f>+D151</f>
        <v>66249</v>
      </c>
      <c r="E11" s="28">
        <f t="shared" si="2"/>
        <v>0.20913266870901379</v>
      </c>
      <c r="F11" s="28">
        <f t="shared" si="2"/>
        <v>0.1652424423825202</v>
      </c>
      <c r="G11" s="28">
        <f t="shared" si="0"/>
        <v>9.1632612707619299E-2</v>
      </c>
      <c r="H11" s="29">
        <f t="shared" si="1"/>
        <v>1.9163372836323914E-2</v>
      </c>
    </row>
    <row r="12" spans="2:8" s="20" customFormat="1" x14ac:dyDescent="0.2">
      <c r="B12" s="26" t="str">
        <f>+B294</f>
        <v>Total Inscritos en ocupaciones de nivel Calificados</v>
      </c>
      <c r="C12" s="27">
        <f>+C294</f>
        <v>132931</v>
      </c>
      <c r="D12" s="27">
        <f>+D294</f>
        <v>236672</v>
      </c>
      <c r="E12" s="28">
        <f t="shared" si="2"/>
        <v>0.45808421408116778</v>
      </c>
      <c r="F12" s="28">
        <f t="shared" si="2"/>
        <v>0.59032225880474909</v>
      </c>
      <c r="G12" s="28">
        <f t="shared" si="0"/>
        <v>0.78041239440010235</v>
      </c>
      <c r="H12" s="29">
        <f t="shared" si="1"/>
        <v>0.35749459834797326</v>
      </c>
    </row>
    <row r="13" spans="2:8" s="20" customFormat="1" x14ac:dyDescent="0.2">
      <c r="B13" s="26" t="str">
        <f>+B505</f>
        <v>Total Inscritos en ocupaciones de nivel Elemental</v>
      </c>
      <c r="C13" s="27">
        <f>+C505</f>
        <v>56343</v>
      </c>
      <c r="D13" s="27">
        <f>+D505</f>
        <v>56536</v>
      </c>
      <c r="E13" s="28">
        <f t="shared" si="2"/>
        <v>0.1941596683540727</v>
      </c>
      <c r="F13" s="28">
        <f t="shared" si="2"/>
        <v>0.14101566397286242</v>
      </c>
      <c r="G13" s="28">
        <f t="shared" si="0"/>
        <v>3.425447704240101E-3</v>
      </c>
      <c r="H13" s="29">
        <f t="shared" si="1"/>
        <v>6.6508379021947765E-4</v>
      </c>
    </row>
    <row r="14" spans="2:8" s="20" customFormat="1" x14ac:dyDescent="0.2">
      <c r="B14" s="30"/>
      <c r="C14" s="30"/>
      <c r="D14" s="30"/>
      <c r="H14" s="31"/>
    </row>
    <row r="15" spans="2:8" s="20" customFormat="1" x14ac:dyDescent="0.2">
      <c r="B15" s="30"/>
      <c r="C15" s="30"/>
      <c r="D15" s="30"/>
      <c r="H15" s="31"/>
    </row>
    <row r="16" spans="2:8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7403</v>
      </c>
      <c r="D18" s="23">
        <f>SUM(D19:D64)</f>
        <v>9735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0.31500742942050519</v>
      </c>
      <c r="H18" s="25">
        <f t="shared" ref="H18:H32" si="6">+IF(OR(AND(E18=""),(G18="")),"",E18*G18)</f>
        <v>0.31500742942050519</v>
      </c>
    </row>
    <row r="19" spans="2:8" s="20" customFormat="1" ht="15" x14ac:dyDescent="0.2">
      <c r="B19" s="3" t="s">
        <v>0</v>
      </c>
      <c r="C19" s="32">
        <v>12</v>
      </c>
      <c r="D19" s="32">
        <v>18</v>
      </c>
      <c r="E19" s="33">
        <f t="shared" si="3"/>
        <v>1.6209644738619479E-3</v>
      </c>
      <c r="F19" s="33">
        <f t="shared" si="4"/>
        <v>1.8489984591679508E-3</v>
      </c>
      <c r="G19" s="34">
        <f t="shared" si="5"/>
        <v>0.5</v>
      </c>
      <c r="H19" s="29">
        <f t="shared" si="6"/>
        <v>8.1048223693097393E-4</v>
      </c>
    </row>
    <row r="20" spans="2:8" s="20" customFormat="1" ht="15" x14ac:dyDescent="0.2">
      <c r="B20" s="3" t="s">
        <v>196</v>
      </c>
      <c r="C20" s="32">
        <v>365</v>
      </c>
      <c r="D20" s="32">
        <v>356</v>
      </c>
      <c r="E20" s="33">
        <f t="shared" si="3"/>
        <v>4.9304336079967578E-2</v>
      </c>
      <c r="F20" s="33">
        <f t="shared" si="4"/>
        <v>3.6569080636877249E-2</v>
      </c>
      <c r="G20" s="34">
        <f t="shared" si="5"/>
        <v>-2.4657534246575342E-2</v>
      </c>
      <c r="H20" s="29">
        <f t="shared" si="6"/>
        <v>-1.2157233553964609E-3</v>
      </c>
    </row>
    <row r="21" spans="2:8" s="20" customFormat="1" ht="45" x14ac:dyDescent="0.2">
      <c r="B21" s="3" t="s">
        <v>1</v>
      </c>
      <c r="C21" s="32">
        <v>39</v>
      </c>
      <c r="D21" s="32">
        <v>38</v>
      </c>
      <c r="E21" s="33">
        <f t="shared" si="3"/>
        <v>5.2681345400513307E-3</v>
      </c>
      <c r="F21" s="33">
        <f t="shared" si="4"/>
        <v>3.9034411915767849E-3</v>
      </c>
      <c r="G21" s="34">
        <f t="shared" si="5"/>
        <v>-2.564102564102564E-2</v>
      </c>
      <c r="H21" s="29">
        <f t="shared" si="6"/>
        <v>-1.3508037282182898E-4</v>
      </c>
    </row>
    <row r="22" spans="2:8" s="20" customFormat="1" ht="45" x14ac:dyDescent="0.2">
      <c r="B22" s="3" t="s">
        <v>197</v>
      </c>
      <c r="C22" s="32">
        <v>157</v>
      </c>
      <c r="D22" s="32">
        <v>75</v>
      </c>
      <c r="E22" s="33">
        <f t="shared" si="3"/>
        <v>2.1207618533027151E-2</v>
      </c>
      <c r="F22" s="33">
        <f t="shared" si="4"/>
        <v>7.7041602465331279E-3</v>
      </c>
      <c r="G22" s="34">
        <f t="shared" si="5"/>
        <v>-0.52229299363057324</v>
      </c>
      <c r="H22" s="29">
        <f t="shared" si="6"/>
        <v>-1.1076590571389978E-2</v>
      </c>
    </row>
    <row r="23" spans="2:8" s="20" customFormat="1" ht="30" x14ac:dyDescent="0.2">
      <c r="B23" s="3" t="s">
        <v>198</v>
      </c>
      <c r="C23" s="32">
        <v>122</v>
      </c>
      <c r="D23" s="32">
        <v>176</v>
      </c>
      <c r="E23" s="33">
        <f t="shared" si="3"/>
        <v>1.6479805484263137E-2</v>
      </c>
      <c r="F23" s="33">
        <f t="shared" si="4"/>
        <v>1.8079096045197741E-2</v>
      </c>
      <c r="G23" s="34">
        <f t="shared" si="5"/>
        <v>0.44262295081967212</v>
      </c>
      <c r="H23" s="29">
        <f t="shared" si="6"/>
        <v>7.2943401323787649E-3</v>
      </c>
    </row>
    <row r="24" spans="2:8" s="20" customFormat="1" ht="45" x14ac:dyDescent="0.2">
      <c r="B24" s="3" t="s">
        <v>199</v>
      </c>
      <c r="C24" s="32">
        <v>80</v>
      </c>
      <c r="D24" s="32">
        <v>66</v>
      </c>
      <c r="E24" s="33">
        <f t="shared" si="3"/>
        <v>1.080642982574632E-2</v>
      </c>
      <c r="F24" s="33">
        <f t="shared" si="4"/>
        <v>6.7796610169491523E-3</v>
      </c>
      <c r="G24" s="34">
        <f t="shared" si="5"/>
        <v>-0.17499999999999999</v>
      </c>
      <c r="H24" s="29">
        <f t="shared" si="6"/>
        <v>-1.8911252195056058E-3</v>
      </c>
    </row>
    <row r="25" spans="2:8" s="20" customFormat="1" ht="15" x14ac:dyDescent="0.2">
      <c r="B25" s="3" t="s">
        <v>2</v>
      </c>
      <c r="C25" s="32">
        <v>102</v>
      </c>
      <c r="D25" s="32">
        <v>112</v>
      </c>
      <c r="E25" s="33">
        <f t="shared" si="3"/>
        <v>1.3778198027826557E-2</v>
      </c>
      <c r="F25" s="33">
        <f t="shared" si="4"/>
        <v>1.1504879301489471E-2</v>
      </c>
      <c r="G25" s="34">
        <f t="shared" si="5"/>
        <v>9.8039215686274508E-2</v>
      </c>
      <c r="H25" s="29">
        <f t="shared" si="6"/>
        <v>1.35080372821829E-3</v>
      </c>
    </row>
    <row r="26" spans="2:8" s="20" customFormat="1" ht="15" x14ac:dyDescent="0.2">
      <c r="B26" s="3" t="s">
        <v>6</v>
      </c>
      <c r="C26" s="32">
        <v>410</v>
      </c>
      <c r="D26" s="32">
        <v>240</v>
      </c>
      <c r="E26" s="33">
        <f t="shared" si="3"/>
        <v>5.5382952856949885E-2</v>
      </c>
      <c r="F26" s="33">
        <f t="shared" si="4"/>
        <v>2.465331278890601E-2</v>
      </c>
      <c r="G26" s="34">
        <f t="shared" si="5"/>
        <v>-0.41463414634146339</v>
      </c>
      <c r="H26" s="29">
        <f t="shared" si="6"/>
        <v>-2.2963663379710928E-2</v>
      </c>
    </row>
    <row r="27" spans="2:8" s="20" customFormat="1" ht="15" x14ac:dyDescent="0.2">
      <c r="B27" s="3" t="s">
        <v>3</v>
      </c>
      <c r="C27" s="32">
        <v>60</v>
      </c>
      <c r="D27" s="32">
        <v>48</v>
      </c>
      <c r="E27" s="33">
        <f t="shared" si="3"/>
        <v>8.1048223693097401E-3</v>
      </c>
      <c r="F27" s="33">
        <f t="shared" si="4"/>
        <v>4.930662557781202E-3</v>
      </c>
      <c r="G27" s="34">
        <f t="shared" si="5"/>
        <v>-0.2</v>
      </c>
      <c r="H27" s="29">
        <f t="shared" si="6"/>
        <v>-1.6209644738619481E-3</v>
      </c>
    </row>
    <row r="28" spans="2:8" s="20" customFormat="1" ht="15" x14ac:dyDescent="0.2">
      <c r="B28" s="3" t="s">
        <v>5</v>
      </c>
      <c r="C28" s="32">
        <v>806</v>
      </c>
      <c r="D28" s="32">
        <v>959</v>
      </c>
      <c r="E28" s="33">
        <f t="shared" si="3"/>
        <v>0.10887478049439417</v>
      </c>
      <c r="F28" s="33">
        <f t="shared" si="4"/>
        <v>9.851052901900359E-2</v>
      </c>
      <c r="G28" s="34">
        <f t="shared" si="5"/>
        <v>0.18982630272952852</v>
      </c>
      <c r="H28" s="29">
        <f t="shared" si="6"/>
        <v>2.0667297041739835E-2</v>
      </c>
    </row>
    <row r="29" spans="2:8" s="20" customFormat="1" ht="30" x14ac:dyDescent="0.2">
      <c r="B29" s="3" t="s">
        <v>200</v>
      </c>
      <c r="C29" s="32">
        <v>18</v>
      </c>
      <c r="D29" s="32">
        <v>10</v>
      </c>
      <c r="E29" s="33">
        <f t="shared" si="3"/>
        <v>2.4314467107929218E-3</v>
      </c>
      <c r="F29" s="33">
        <f t="shared" si="4"/>
        <v>1.0272213662044171E-3</v>
      </c>
      <c r="G29" s="34">
        <f t="shared" si="5"/>
        <v>-0.44444444444444442</v>
      </c>
      <c r="H29" s="29">
        <f t="shared" si="6"/>
        <v>-1.0806429825746318E-3</v>
      </c>
    </row>
    <row r="30" spans="2:8" s="20" customFormat="1" ht="15" x14ac:dyDescent="0.2">
      <c r="B30" s="3" t="s">
        <v>201</v>
      </c>
      <c r="C30" s="32">
        <v>214</v>
      </c>
      <c r="D30" s="32">
        <v>165</v>
      </c>
      <c r="E30" s="33">
        <f t="shared" si="3"/>
        <v>2.8907199783871403E-2</v>
      </c>
      <c r="F30" s="33">
        <f t="shared" si="4"/>
        <v>1.6949152542372881E-2</v>
      </c>
      <c r="G30" s="34">
        <f t="shared" si="5"/>
        <v>-0.22897196261682243</v>
      </c>
      <c r="H30" s="29">
        <f t="shared" si="6"/>
        <v>-6.6189382682696205E-3</v>
      </c>
    </row>
    <row r="31" spans="2:8" s="20" customFormat="1" ht="15" x14ac:dyDescent="0.2">
      <c r="B31" s="3" t="s">
        <v>4</v>
      </c>
      <c r="C31" s="32">
        <v>27</v>
      </c>
      <c r="D31" s="32">
        <v>84</v>
      </c>
      <c r="E31" s="33">
        <f t="shared" si="3"/>
        <v>3.6471700661893829E-3</v>
      </c>
      <c r="F31" s="33">
        <f t="shared" si="4"/>
        <v>8.6286594761171027E-3</v>
      </c>
      <c r="G31" s="34">
        <f t="shared" si="5"/>
        <v>2.1111111111111112</v>
      </c>
      <c r="H31" s="29">
        <f t="shared" si="6"/>
        <v>7.699581250844253E-3</v>
      </c>
    </row>
    <row r="32" spans="2:8" s="20" customFormat="1" ht="15" x14ac:dyDescent="0.2">
      <c r="B32" s="3" t="s">
        <v>7</v>
      </c>
      <c r="C32" s="32">
        <v>5</v>
      </c>
      <c r="D32" s="32">
        <v>7</v>
      </c>
      <c r="E32" s="33">
        <f t="shared" si="3"/>
        <v>6.7540186410914498E-4</v>
      </c>
      <c r="F32" s="33">
        <f t="shared" si="4"/>
        <v>7.1905495634309196E-4</v>
      </c>
      <c r="G32" s="34">
        <f t="shared" si="5"/>
        <v>0.4</v>
      </c>
      <c r="H32" s="29">
        <f t="shared" si="6"/>
        <v>2.7016074564365801E-4</v>
      </c>
    </row>
    <row r="33" spans="2:8" s="20" customFormat="1" ht="15" x14ac:dyDescent="0.2">
      <c r="B33" s="3" t="s">
        <v>202</v>
      </c>
      <c r="C33" s="32">
        <v>32</v>
      </c>
      <c r="D33" s="32">
        <v>11</v>
      </c>
      <c r="E33" s="33">
        <f>+IF(C33=0,"",C33/C$18)</f>
        <v>4.3225719302985273E-3</v>
      </c>
      <c r="F33" s="33">
        <f t="shared" ref="F33:F64" si="7">+IF(D33=0,"",D33/D$18)</f>
        <v>1.1299435028248588E-3</v>
      </c>
      <c r="G33" s="34">
        <f t="shared" ref="G33:G64" si="8">+IF(OR(AND(D33=0),(C33=0)),"0",((D33-C33)/C33))</f>
        <v>-0.65625</v>
      </c>
      <c r="H33" s="29">
        <f t="shared" ref="H33:H64" si="9">+IF(OR(AND(E33=""),(G33="")),"",E33*G33)</f>
        <v>-2.8366878292584085E-3</v>
      </c>
    </row>
    <row r="34" spans="2:8" s="20" customFormat="1" ht="15" x14ac:dyDescent="0.2">
      <c r="B34" s="3" t="s">
        <v>203</v>
      </c>
      <c r="C34" s="32">
        <v>130</v>
      </c>
      <c r="D34" s="32">
        <v>112</v>
      </c>
      <c r="E34" s="33">
        <f t="shared" ref="E34:E64" si="10">+IF(C34=0,"",C34/C$18)</f>
        <v>1.7560448466837769E-2</v>
      </c>
      <c r="F34" s="33">
        <f t="shared" si="7"/>
        <v>1.1504879301489471E-2</v>
      </c>
      <c r="G34" s="34">
        <f t="shared" si="8"/>
        <v>-0.13846153846153847</v>
      </c>
      <c r="H34" s="29">
        <f t="shared" si="9"/>
        <v>-2.4314467107929222E-3</v>
      </c>
    </row>
    <row r="35" spans="2:8" s="20" customFormat="1" ht="30" x14ac:dyDescent="0.2">
      <c r="B35" s="3" t="s">
        <v>204</v>
      </c>
      <c r="C35" s="32">
        <v>3</v>
      </c>
      <c r="D35" s="32">
        <v>19</v>
      </c>
      <c r="E35" s="33">
        <f t="shared" si="10"/>
        <v>4.0524111846548696E-4</v>
      </c>
      <c r="F35" s="33">
        <f t="shared" si="7"/>
        <v>1.9517205957883925E-3</v>
      </c>
      <c r="G35" s="34">
        <f t="shared" si="8"/>
        <v>5.333333333333333</v>
      </c>
      <c r="H35" s="29">
        <f t="shared" si="9"/>
        <v>2.1612859651492637E-3</v>
      </c>
    </row>
    <row r="36" spans="2:8" s="20" customFormat="1" ht="30" x14ac:dyDescent="0.2">
      <c r="B36" s="3" t="s">
        <v>205</v>
      </c>
      <c r="C36" s="32">
        <v>33</v>
      </c>
      <c r="D36" s="32">
        <v>76</v>
      </c>
      <c r="E36" s="33">
        <f t="shared" si="10"/>
        <v>4.4576523031203564E-3</v>
      </c>
      <c r="F36" s="33">
        <f t="shared" si="7"/>
        <v>7.8068823831535699E-3</v>
      </c>
      <c r="G36" s="34">
        <f t="shared" si="8"/>
        <v>1.303030303030303</v>
      </c>
      <c r="H36" s="29">
        <f t="shared" si="9"/>
        <v>5.8084560313386461E-3</v>
      </c>
    </row>
    <row r="37" spans="2:8" s="20" customFormat="1" ht="15" x14ac:dyDescent="0.2">
      <c r="B37" s="3" t="s">
        <v>8</v>
      </c>
      <c r="C37" s="32">
        <v>96</v>
      </c>
      <c r="D37" s="32">
        <v>140</v>
      </c>
      <c r="E37" s="33">
        <f t="shared" si="10"/>
        <v>1.2967715790895583E-2</v>
      </c>
      <c r="F37" s="33">
        <f t="shared" si="7"/>
        <v>1.4381099126861838E-2</v>
      </c>
      <c r="G37" s="34">
        <f t="shared" si="8"/>
        <v>0.45833333333333331</v>
      </c>
      <c r="H37" s="29">
        <f t="shared" si="9"/>
        <v>5.9435364041604752E-3</v>
      </c>
    </row>
    <row r="38" spans="2:8" s="20" customFormat="1" ht="30" x14ac:dyDescent="0.2">
      <c r="B38" s="3" t="s">
        <v>206</v>
      </c>
      <c r="C38" s="32">
        <v>8</v>
      </c>
      <c r="D38" s="32">
        <v>9</v>
      </c>
      <c r="E38" s="33">
        <f t="shared" si="10"/>
        <v>1.0806429825746318E-3</v>
      </c>
      <c r="F38" s="33">
        <f t="shared" si="7"/>
        <v>9.2449922958397538E-4</v>
      </c>
      <c r="G38" s="34">
        <f t="shared" si="8"/>
        <v>0.125</v>
      </c>
      <c r="H38" s="29">
        <f t="shared" si="9"/>
        <v>1.3508037282182898E-4</v>
      </c>
    </row>
    <row r="39" spans="2:8" s="20" customFormat="1" ht="30" x14ac:dyDescent="0.2">
      <c r="B39" s="3" t="s">
        <v>207</v>
      </c>
      <c r="C39" s="32">
        <v>52</v>
      </c>
      <c r="D39" s="32">
        <v>12</v>
      </c>
      <c r="E39" s="33">
        <f t="shared" si="10"/>
        <v>7.0241793867351077E-3</v>
      </c>
      <c r="F39" s="33">
        <f t="shared" si="7"/>
        <v>1.2326656394453005E-3</v>
      </c>
      <c r="G39" s="34">
        <f t="shared" si="8"/>
        <v>-0.76923076923076927</v>
      </c>
      <c r="H39" s="29">
        <f t="shared" si="9"/>
        <v>-5.4032149128731598E-3</v>
      </c>
    </row>
    <row r="40" spans="2:8" s="20" customFormat="1" ht="15" x14ac:dyDescent="0.2">
      <c r="B40" s="3" t="s">
        <v>208</v>
      </c>
      <c r="C40" s="32">
        <v>2</v>
      </c>
      <c r="D40" s="32">
        <v>2</v>
      </c>
      <c r="E40" s="33">
        <f t="shared" si="10"/>
        <v>2.7016074564365796E-4</v>
      </c>
      <c r="F40" s="33">
        <f t="shared" si="7"/>
        <v>2.0544427324088342E-4</v>
      </c>
      <c r="G40" s="34">
        <f t="shared" si="8"/>
        <v>0</v>
      </c>
      <c r="H40" s="29">
        <f t="shared" si="9"/>
        <v>0</v>
      </c>
    </row>
    <row r="41" spans="2:8" s="20" customFormat="1" ht="15" x14ac:dyDescent="0.2">
      <c r="B41" s="3" t="s">
        <v>209</v>
      </c>
      <c r="C41" s="32">
        <v>12</v>
      </c>
      <c r="D41" s="32">
        <v>6</v>
      </c>
      <c r="E41" s="33">
        <f t="shared" si="10"/>
        <v>1.6209644738619479E-3</v>
      </c>
      <c r="F41" s="33">
        <f t="shared" si="7"/>
        <v>6.1633281972265025E-4</v>
      </c>
      <c r="G41" s="34">
        <f t="shared" si="8"/>
        <v>-0.5</v>
      </c>
      <c r="H41" s="29">
        <f t="shared" si="9"/>
        <v>-8.1048223693097393E-4</v>
      </c>
    </row>
    <row r="42" spans="2:8" s="20" customFormat="1" ht="30" x14ac:dyDescent="0.2">
      <c r="B42" s="3" t="s">
        <v>210</v>
      </c>
      <c r="C42" s="32">
        <v>63</v>
      </c>
      <c r="D42" s="32">
        <v>77</v>
      </c>
      <c r="E42" s="33">
        <f t="shared" si="10"/>
        <v>8.5100634877752265E-3</v>
      </c>
      <c r="F42" s="33">
        <f t="shared" si="7"/>
        <v>7.9096045197740109E-3</v>
      </c>
      <c r="G42" s="34">
        <f t="shared" si="8"/>
        <v>0.22222222222222221</v>
      </c>
      <c r="H42" s="29">
        <f t="shared" si="9"/>
        <v>1.8911252195056058E-3</v>
      </c>
    </row>
    <row r="43" spans="2:8" s="20" customFormat="1" ht="30" x14ac:dyDescent="0.2">
      <c r="B43" s="3" t="s">
        <v>211</v>
      </c>
      <c r="C43" s="32">
        <v>46</v>
      </c>
      <c r="D43" s="32">
        <v>60</v>
      </c>
      <c r="E43" s="33">
        <f t="shared" si="10"/>
        <v>6.2136971498041333E-3</v>
      </c>
      <c r="F43" s="33">
        <f t="shared" si="7"/>
        <v>6.1633281972265025E-3</v>
      </c>
      <c r="G43" s="34">
        <f t="shared" si="8"/>
        <v>0.30434782608695654</v>
      </c>
      <c r="H43" s="29">
        <f t="shared" si="9"/>
        <v>1.891125219505606E-3</v>
      </c>
    </row>
    <row r="44" spans="2:8" s="20" customFormat="1" ht="30" x14ac:dyDescent="0.2">
      <c r="B44" s="3" t="s">
        <v>9</v>
      </c>
      <c r="C44" s="32">
        <v>1</v>
      </c>
      <c r="D44" s="32">
        <v>3</v>
      </c>
      <c r="E44" s="33">
        <f t="shared" si="10"/>
        <v>1.3508037282182898E-4</v>
      </c>
      <c r="F44" s="33">
        <f t="shared" si="7"/>
        <v>3.0816640986132513E-4</v>
      </c>
      <c r="G44" s="34">
        <f t="shared" si="8"/>
        <v>2</v>
      </c>
      <c r="H44" s="29">
        <f t="shared" si="9"/>
        <v>2.7016074564365796E-4</v>
      </c>
    </row>
    <row r="45" spans="2:8" s="20" customFormat="1" ht="30" x14ac:dyDescent="0.2">
      <c r="B45" s="3" t="s">
        <v>212</v>
      </c>
      <c r="C45" s="32">
        <v>30</v>
      </c>
      <c r="D45" s="32">
        <v>24</v>
      </c>
      <c r="E45" s="33">
        <f t="shared" si="10"/>
        <v>4.0524111846548701E-3</v>
      </c>
      <c r="F45" s="33">
        <f t="shared" si="7"/>
        <v>2.465331278890601E-3</v>
      </c>
      <c r="G45" s="34">
        <f t="shared" si="8"/>
        <v>-0.2</v>
      </c>
      <c r="H45" s="29">
        <f t="shared" si="9"/>
        <v>-8.1048223693097404E-4</v>
      </c>
    </row>
    <row r="46" spans="2:8" s="20" customFormat="1" ht="30" x14ac:dyDescent="0.2">
      <c r="B46" s="3" t="s">
        <v>213</v>
      </c>
      <c r="C46" s="32">
        <v>11</v>
      </c>
      <c r="D46" s="32">
        <v>49</v>
      </c>
      <c r="E46" s="33">
        <f t="shared" si="10"/>
        <v>1.4858841010401188E-3</v>
      </c>
      <c r="F46" s="33">
        <f t="shared" si="7"/>
        <v>5.0333846944016439E-3</v>
      </c>
      <c r="G46" s="34">
        <f t="shared" si="8"/>
        <v>3.4545454545454546</v>
      </c>
      <c r="H46" s="29">
        <f t="shared" si="9"/>
        <v>5.1330541672295017E-3</v>
      </c>
    </row>
    <row r="47" spans="2:8" s="20" customFormat="1" ht="30" x14ac:dyDescent="0.2">
      <c r="B47" s="3" t="s">
        <v>10</v>
      </c>
      <c r="C47" s="32">
        <v>35</v>
      </c>
      <c r="D47" s="32">
        <v>58</v>
      </c>
      <c r="E47" s="33">
        <f t="shared" si="10"/>
        <v>4.7278130487640145E-3</v>
      </c>
      <c r="F47" s="33">
        <f t="shared" si="7"/>
        <v>5.9578839239856187E-3</v>
      </c>
      <c r="G47" s="34">
        <f t="shared" si="8"/>
        <v>0.65714285714285714</v>
      </c>
      <c r="H47" s="29">
        <f t="shared" si="9"/>
        <v>3.1068485749020667E-3</v>
      </c>
    </row>
    <row r="48" spans="2:8" s="20" customFormat="1" ht="15" x14ac:dyDescent="0.2">
      <c r="B48" s="3" t="s">
        <v>11</v>
      </c>
      <c r="C48" s="32">
        <v>674</v>
      </c>
      <c r="D48" s="32">
        <v>792</v>
      </c>
      <c r="E48" s="33">
        <f t="shared" si="10"/>
        <v>9.1044171281912736E-2</v>
      </c>
      <c r="F48" s="33">
        <f t="shared" si="7"/>
        <v>8.1355932203389825E-2</v>
      </c>
      <c r="G48" s="34">
        <f t="shared" si="8"/>
        <v>0.17507418397626112</v>
      </c>
      <c r="H48" s="29">
        <f t="shared" si="9"/>
        <v>1.593948399297582E-2</v>
      </c>
    </row>
    <row r="49" spans="2:8" s="20" customFormat="1" ht="15" x14ac:dyDescent="0.2">
      <c r="B49" s="3" t="s">
        <v>16</v>
      </c>
      <c r="C49" s="32">
        <v>243</v>
      </c>
      <c r="D49" s="32">
        <v>216</v>
      </c>
      <c r="E49" s="33">
        <f t="shared" si="10"/>
        <v>3.2824530595704442E-2</v>
      </c>
      <c r="F49" s="33">
        <f t="shared" si="7"/>
        <v>2.2187981510015407E-2</v>
      </c>
      <c r="G49" s="34">
        <f t="shared" si="8"/>
        <v>-0.1111111111111111</v>
      </c>
      <c r="H49" s="29">
        <f t="shared" si="9"/>
        <v>-3.647170066189382E-3</v>
      </c>
    </row>
    <row r="50" spans="2:8" s="20" customFormat="1" ht="15" x14ac:dyDescent="0.2">
      <c r="B50" s="3" t="s">
        <v>15</v>
      </c>
      <c r="C50" s="32">
        <v>1789</v>
      </c>
      <c r="D50" s="32">
        <v>3889</v>
      </c>
      <c r="E50" s="33">
        <f t="shared" si="10"/>
        <v>0.24165878697825205</v>
      </c>
      <c r="F50" s="33">
        <f t="shared" si="7"/>
        <v>0.39948638931689778</v>
      </c>
      <c r="G50" s="34">
        <f t="shared" si="8"/>
        <v>1.1738401341531581</v>
      </c>
      <c r="H50" s="29">
        <f t="shared" si="9"/>
        <v>0.28366878292584086</v>
      </c>
    </row>
    <row r="51" spans="2:8" s="20" customFormat="1" ht="30" x14ac:dyDescent="0.2">
      <c r="B51" s="3" t="s">
        <v>13</v>
      </c>
      <c r="C51" s="32">
        <v>18</v>
      </c>
      <c r="D51" s="32">
        <v>96</v>
      </c>
      <c r="E51" s="33">
        <f t="shared" si="10"/>
        <v>2.4314467107929218E-3</v>
      </c>
      <c r="F51" s="33">
        <f t="shared" si="7"/>
        <v>9.861325115562404E-3</v>
      </c>
      <c r="G51" s="34">
        <f t="shared" si="8"/>
        <v>4.333333333333333</v>
      </c>
      <c r="H51" s="29">
        <f t="shared" si="9"/>
        <v>1.053626908010266E-2</v>
      </c>
    </row>
    <row r="52" spans="2:8" s="20" customFormat="1" ht="15" x14ac:dyDescent="0.2">
      <c r="B52" s="3" t="s">
        <v>14</v>
      </c>
      <c r="C52" s="32">
        <v>186</v>
      </c>
      <c r="D52" s="32">
        <v>194</v>
      </c>
      <c r="E52" s="33">
        <f t="shared" si="10"/>
        <v>2.5124949344860193E-2</v>
      </c>
      <c r="F52" s="33">
        <f t="shared" si="7"/>
        <v>1.9928094504365692E-2</v>
      </c>
      <c r="G52" s="34">
        <f t="shared" si="8"/>
        <v>4.3010752688172046E-2</v>
      </c>
      <c r="H52" s="29">
        <f t="shared" si="9"/>
        <v>1.080642982574632E-3</v>
      </c>
    </row>
    <row r="53" spans="2:8" s="20" customFormat="1" ht="15" x14ac:dyDescent="0.2">
      <c r="B53" s="3" t="s">
        <v>12</v>
      </c>
      <c r="C53" s="32">
        <v>56</v>
      </c>
      <c r="D53" s="32">
        <v>23</v>
      </c>
      <c r="E53" s="33">
        <f t="shared" si="10"/>
        <v>7.564500878022423E-3</v>
      </c>
      <c r="F53" s="33">
        <f t="shared" si="7"/>
        <v>2.3626091422701591E-3</v>
      </c>
      <c r="G53" s="34">
        <f t="shared" si="8"/>
        <v>-0.5892857142857143</v>
      </c>
      <c r="H53" s="29">
        <f t="shared" si="9"/>
        <v>-4.4576523031203564E-3</v>
      </c>
    </row>
    <row r="54" spans="2:8" s="20" customFormat="1" ht="15" x14ac:dyDescent="0.2">
      <c r="B54" s="3" t="s">
        <v>214</v>
      </c>
      <c r="C54" s="32">
        <v>21</v>
      </c>
      <c r="D54" s="32">
        <v>2</v>
      </c>
      <c r="E54" s="33">
        <f t="shared" si="10"/>
        <v>2.836687829258409E-3</v>
      </c>
      <c r="F54" s="33">
        <f t="shared" si="7"/>
        <v>2.0544427324088342E-4</v>
      </c>
      <c r="G54" s="34">
        <f t="shared" si="8"/>
        <v>-0.90476190476190477</v>
      </c>
      <c r="H54" s="29">
        <f t="shared" si="9"/>
        <v>-2.5665270836147508E-3</v>
      </c>
    </row>
    <row r="55" spans="2:8" s="20" customFormat="1" ht="15" x14ac:dyDescent="0.2">
      <c r="B55" s="3" t="s">
        <v>17</v>
      </c>
      <c r="C55" s="32">
        <v>8</v>
      </c>
      <c r="D55" s="32">
        <v>16</v>
      </c>
      <c r="E55" s="33">
        <f t="shared" si="10"/>
        <v>1.0806429825746318E-3</v>
      </c>
      <c r="F55" s="33">
        <f t="shared" si="7"/>
        <v>1.6435541859270673E-3</v>
      </c>
      <c r="G55" s="34">
        <f t="shared" si="8"/>
        <v>1</v>
      </c>
      <c r="H55" s="29">
        <f t="shared" si="9"/>
        <v>1.0806429825746318E-3</v>
      </c>
    </row>
    <row r="56" spans="2:8" s="20" customFormat="1" ht="15" x14ac:dyDescent="0.2">
      <c r="B56" s="3" t="s">
        <v>18</v>
      </c>
      <c r="C56" s="32">
        <v>56</v>
      </c>
      <c r="D56" s="32">
        <v>58</v>
      </c>
      <c r="E56" s="33">
        <f t="shared" si="10"/>
        <v>7.564500878022423E-3</v>
      </c>
      <c r="F56" s="33">
        <f t="shared" si="7"/>
        <v>5.9578839239856187E-3</v>
      </c>
      <c r="G56" s="34">
        <f t="shared" si="8"/>
        <v>3.5714285714285712E-2</v>
      </c>
      <c r="H56" s="29">
        <f t="shared" si="9"/>
        <v>2.7016074564365796E-4</v>
      </c>
    </row>
    <row r="57" spans="2:8" s="20" customFormat="1" ht="30" x14ac:dyDescent="0.2">
      <c r="B57" s="3" t="s">
        <v>215</v>
      </c>
      <c r="C57" s="32">
        <v>11</v>
      </c>
      <c r="D57" s="32">
        <v>14</v>
      </c>
      <c r="E57" s="33">
        <f t="shared" si="10"/>
        <v>1.4858841010401188E-3</v>
      </c>
      <c r="F57" s="33">
        <f t="shared" si="7"/>
        <v>1.4381099126861839E-3</v>
      </c>
      <c r="G57" s="34">
        <f t="shared" si="8"/>
        <v>0.27272727272727271</v>
      </c>
      <c r="H57" s="29">
        <f t="shared" si="9"/>
        <v>4.0524111846548691E-4</v>
      </c>
    </row>
    <row r="58" spans="2:8" s="20" customFormat="1" ht="15" x14ac:dyDescent="0.2">
      <c r="B58" s="3" t="s">
        <v>216</v>
      </c>
      <c r="C58" s="32">
        <v>427</v>
      </c>
      <c r="D58" s="32">
        <v>410</v>
      </c>
      <c r="E58" s="33">
        <f t="shared" si="10"/>
        <v>5.7679319194920975E-2</v>
      </c>
      <c r="F58" s="33">
        <f t="shared" si="7"/>
        <v>4.2116076014381096E-2</v>
      </c>
      <c r="G58" s="34">
        <f t="shared" si="8"/>
        <v>-3.9812646370023422E-2</v>
      </c>
      <c r="H58" s="29">
        <f t="shared" si="9"/>
        <v>-2.2963663379710927E-3</v>
      </c>
    </row>
    <row r="59" spans="2:8" s="20" customFormat="1" ht="15" x14ac:dyDescent="0.2">
      <c r="B59" s="3" t="s">
        <v>217</v>
      </c>
      <c r="C59" s="32">
        <v>36</v>
      </c>
      <c r="D59" s="32">
        <v>49</v>
      </c>
      <c r="E59" s="33">
        <f t="shared" si="10"/>
        <v>4.8628934215858436E-3</v>
      </c>
      <c r="F59" s="33">
        <f t="shared" si="7"/>
        <v>5.0333846944016439E-3</v>
      </c>
      <c r="G59" s="34">
        <f t="shared" si="8"/>
        <v>0.3611111111111111</v>
      </c>
      <c r="H59" s="29">
        <f t="shared" si="9"/>
        <v>1.7560448466837769E-3</v>
      </c>
    </row>
    <row r="60" spans="2:8" s="20" customFormat="1" ht="15" x14ac:dyDescent="0.2">
      <c r="B60" s="3" t="s">
        <v>218</v>
      </c>
      <c r="C60" s="32">
        <v>649</v>
      </c>
      <c r="D60" s="32">
        <v>648</v>
      </c>
      <c r="E60" s="33">
        <f t="shared" si="10"/>
        <v>8.7667161961367007E-2</v>
      </c>
      <c r="F60" s="33">
        <f t="shared" si="7"/>
        <v>6.6563944530046229E-2</v>
      </c>
      <c r="G60" s="34">
        <f t="shared" si="8"/>
        <v>-1.5408320493066256E-3</v>
      </c>
      <c r="H60" s="29">
        <f t="shared" si="9"/>
        <v>-1.3508037282182898E-4</v>
      </c>
    </row>
    <row r="61" spans="2:8" s="20" customFormat="1" ht="15" x14ac:dyDescent="0.2">
      <c r="B61" s="3" t="s">
        <v>219</v>
      </c>
      <c r="C61" s="32">
        <v>51</v>
      </c>
      <c r="D61" s="32">
        <v>108</v>
      </c>
      <c r="E61" s="33">
        <f t="shared" si="10"/>
        <v>6.8890990139132786E-3</v>
      </c>
      <c r="F61" s="33">
        <f t="shared" si="7"/>
        <v>1.1093990755007704E-2</v>
      </c>
      <c r="G61" s="34">
        <f t="shared" si="8"/>
        <v>1.1176470588235294</v>
      </c>
      <c r="H61" s="29">
        <f t="shared" si="9"/>
        <v>7.699581250844253E-3</v>
      </c>
    </row>
    <row r="62" spans="2:8" s="20" customFormat="1" ht="15" x14ac:dyDescent="0.2">
      <c r="B62" s="3" t="s">
        <v>19</v>
      </c>
      <c r="C62" s="32">
        <v>24</v>
      </c>
      <c r="D62" s="32">
        <v>25</v>
      </c>
      <c r="E62" s="33">
        <f t="shared" si="10"/>
        <v>3.2419289477238957E-3</v>
      </c>
      <c r="F62" s="33">
        <f t="shared" si="7"/>
        <v>2.5680534155110425E-3</v>
      </c>
      <c r="G62" s="34">
        <f t="shared" si="8"/>
        <v>4.1666666666666664E-2</v>
      </c>
      <c r="H62" s="29">
        <f t="shared" si="9"/>
        <v>1.3508037282182898E-4</v>
      </c>
    </row>
    <row r="63" spans="2:8" s="20" customFormat="1" ht="15" x14ac:dyDescent="0.2">
      <c r="B63" s="3" t="s">
        <v>220</v>
      </c>
      <c r="C63" s="32">
        <v>117</v>
      </c>
      <c r="D63" s="32">
        <v>126</v>
      </c>
      <c r="E63" s="33">
        <f t="shared" si="10"/>
        <v>1.5804403620153992E-2</v>
      </c>
      <c r="F63" s="33">
        <f t="shared" si="7"/>
        <v>1.2942989214175655E-2</v>
      </c>
      <c r="G63" s="34">
        <f t="shared" si="8"/>
        <v>7.6923076923076927E-2</v>
      </c>
      <c r="H63" s="29">
        <f t="shared" si="9"/>
        <v>1.2157233553964611E-3</v>
      </c>
    </row>
    <row r="64" spans="2:8" s="20" customFormat="1" ht="15" x14ac:dyDescent="0.2">
      <c r="B64" s="3" t="s">
        <v>221</v>
      </c>
      <c r="C64" s="32">
        <v>66</v>
      </c>
      <c r="D64" s="32">
        <v>57</v>
      </c>
      <c r="E64" s="33">
        <f t="shared" si="10"/>
        <v>8.9153046062407128E-3</v>
      </c>
      <c r="F64" s="33">
        <f t="shared" si="7"/>
        <v>5.8551617873651776E-3</v>
      </c>
      <c r="G64" s="34">
        <f t="shared" si="8"/>
        <v>-0.13636363636363635</v>
      </c>
      <c r="H64" s="29">
        <f t="shared" si="9"/>
        <v>-1.2157233553964607E-3</v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35"/>
      <c r="C67" s="36"/>
      <c r="D67" s="36"/>
      <c r="E67" s="36"/>
      <c r="F67" s="36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32824</v>
      </c>
      <c r="D70" s="24">
        <f>SUM(D71:D145)</f>
        <v>31728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-3.3390202291006581E-2</v>
      </c>
      <c r="H70" s="25">
        <f>+IF(OR(AND(E70=""),(G70="")),"",E70*G70)</f>
        <v>-3.3390202291006581E-2</v>
      </c>
    </row>
    <row r="71" spans="2:8" s="20" customFormat="1" ht="15" x14ac:dyDescent="0.2">
      <c r="B71" s="3" t="s">
        <v>20</v>
      </c>
      <c r="C71" s="32">
        <v>1081</v>
      </c>
      <c r="D71" s="32">
        <v>1100</v>
      </c>
      <c r="E71" s="37">
        <f>+IF(C71=0,"",C71/C$70)</f>
        <v>3.2933219595417985E-2</v>
      </c>
      <c r="F71" s="37">
        <f>+IF(D71=0,"",D71/D$70)</f>
        <v>3.4669692385274835E-2</v>
      </c>
      <c r="G71" s="34">
        <f>+IF(OR(AND(D71=0),(C71=0)),"0",((D71-C71)/C71))</f>
        <v>1.757631822386679E-2</v>
      </c>
      <c r="H71" s="29">
        <f>+IF(OR(AND(E71=""),(G71="")),"",E71*G71)</f>
        <v>5.7884474774555202E-4</v>
      </c>
    </row>
    <row r="72" spans="2:8" s="20" customFormat="1" ht="15" x14ac:dyDescent="0.2">
      <c r="B72" s="3" t="s">
        <v>21</v>
      </c>
      <c r="C72" s="32">
        <v>557</v>
      </c>
      <c r="D72" s="32">
        <v>609</v>
      </c>
      <c r="E72" s="37">
        <f t="shared" ref="E72:E135" si="11">+IF(C72=0,"",C72/C$70)</f>
        <v>1.6969290762856446E-2</v>
      </c>
      <c r="F72" s="37">
        <f t="shared" ref="F72:F135" si="12">+IF(D72=0,"",D72/D$70)</f>
        <v>1.9194402420574887E-2</v>
      </c>
      <c r="G72" s="34">
        <f t="shared" ref="G72:G135" si="13">+IF(OR(AND(D72=0),(C72=0)),"0",((D72-C72)/C72))</f>
        <v>9.33572710951526E-2</v>
      </c>
      <c r="H72" s="29">
        <f t="shared" ref="H72:H135" si="14">+IF(OR(AND(E72=""),(G72="")),"",E72*G72)</f>
        <v>1.5842066780404581E-3</v>
      </c>
    </row>
    <row r="73" spans="2:8" s="20" customFormat="1" ht="15" x14ac:dyDescent="0.2">
      <c r="B73" s="3" t="s">
        <v>22</v>
      </c>
      <c r="C73" s="32">
        <v>1382</v>
      </c>
      <c r="D73" s="32">
        <v>1307</v>
      </c>
      <c r="E73" s="37">
        <f t="shared" si="11"/>
        <v>4.21033390202291E-2</v>
      </c>
      <c r="F73" s="37">
        <f t="shared" si="12"/>
        <v>4.1193898134140192E-2</v>
      </c>
      <c r="G73" s="34">
        <f t="shared" si="13"/>
        <v>-5.4269175108538348E-2</v>
      </c>
      <c r="H73" s="29">
        <f t="shared" si="14"/>
        <v>-2.2849134779429686E-3</v>
      </c>
    </row>
    <row r="74" spans="2:8" s="20" customFormat="1" ht="30" x14ac:dyDescent="0.2">
      <c r="B74" s="3" t="s">
        <v>222</v>
      </c>
      <c r="C74" s="32">
        <v>5046</v>
      </c>
      <c r="D74" s="32">
        <v>1828</v>
      </c>
      <c r="E74" s="37">
        <f t="shared" si="11"/>
        <v>0.15372897879600292</v>
      </c>
      <c r="F74" s="37">
        <f t="shared" si="12"/>
        <v>5.7614725163893092E-2</v>
      </c>
      <c r="G74" s="34">
        <f t="shared" si="13"/>
        <v>-0.63773285770907651</v>
      </c>
      <c r="H74" s="29">
        <f t="shared" si="14"/>
        <v>-9.8038020960272962E-2</v>
      </c>
    </row>
    <row r="75" spans="2:8" s="20" customFormat="1" ht="15" x14ac:dyDescent="0.2">
      <c r="B75" s="3" t="s">
        <v>23</v>
      </c>
      <c r="C75" s="32">
        <v>15</v>
      </c>
      <c r="D75" s="32">
        <v>29</v>
      </c>
      <c r="E75" s="37">
        <f t="shared" si="11"/>
        <v>4.5698269558859371E-4</v>
      </c>
      <c r="F75" s="37">
        <f t="shared" si="12"/>
        <v>9.1401916288451845E-4</v>
      </c>
      <c r="G75" s="34">
        <f t="shared" si="13"/>
        <v>0.93333333333333335</v>
      </c>
      <c r="H75" s="29">
        <f t="shared" si="14"/>
        <v>4.2651718254935411E-4</v>
      </c>
    </row>
    <row r="76" spans="2:8" s="20" customFormat="1" ht="15" x14ac:dyDescent="0.2">
      <c r="B76" s="3" t="s">
        <v>223</v>
      </c>
      <c r="C76" s="32">
        <v>233</v>
      </c>
      <c r="D76" s="32">
        <v>201</v>
      </c>
      <c r="E76" s="37">
        <f t="shared" si="11"/>
        <v>7.0984645381428225E-3</v>
      </c>
      <c r="F76" s="37">
        <f t="shared" si="12"/>
        <v>6.3350983358547658E-3</v>
      </c>
      <c r="G76" s="34">
        <f t="shared" si="13"/>
        <v>-0.13733905579399142</v>
      </c>
      <c r="H76" s="29">
        <f t="shared" si="14"/>
        <v>-9.7489641725566659E-4</v>
      </c>
    </row>
    <row r="77" spans="2:8" s="20" customFormat="1" ht="15" x14ac:dyDescent="0.2">
      <c r="B77" s="3" t="s">
        <v>224</v>
      </c>
      <c r="C77" s="32">
        <v>105</v>
      </c>
      <c r="D77" s="32">
        <v>61</v>
      </c>
      <c r="E77" s="37">
        <f t="shared" si="11"/>
        <v>3.1988788691201561E-3</v>
      </c>
      <c r="F77" s="37">
        <f t="shared" si="12"/>
        <v>1.9225920322743317E-3</v>
      </c>
      <c r="G77" s="34">
        <f t="shared" si="13"/>
        <v>-0.41904761904761906</v>
      </c>
      <c r="H77" s="29">
        <f t="shared" si="14"/>
        <v>-1.3404825737265416E-3</v>
      </c>
    </row>
    <row r="78" spans="2:8" s="20" customFormat="1" ht="15" x14ac:dyDescent="0.2">
      <c r="B78" s="3" t="s">
        <v>225</v>
      </c>
      <c r="C78" s="32">
        <v>58</v>
      </c>
      <c r="D78" s="32">
        <v>80</v>
      </c>
      <c r="E78" s="37">
        <f t="shared" si="11"/>
        <v>1.7669997562758956E-3</v>
      </c>
      <c r="F78" s="37">
        <f t="shared" si="12"/>
        <v>2.5214321734745334E-3</v>
      </c>
      <c r="G78" s="34">
        <f t="shared" si="13"/>
        <v>0.37931034482758619</v>
      </c>
      <c r="H78" s="29">
        <f t="shared" si="14"/>
        <v>6.7024128686327068E-4</v>
      </c>
    </row>
    <row r="79" spans="2:8" s="20" customFormat="1" ht="15" x14ac:dyDescent="0.2">
      <c r="B79" s="3" t="s">
        <v>226</v>
      </c>
      <c r="C79" s="32">
        <v>1</v>
      </c>
      <c r="D79" s="32">
        <v>0</v>
      </c>
      <c r="E79" s="37">
        <f t="shared" si="11"/>
        <v>3.0465513039239581E-5</v>
      </c>
      <c r="F79" s="37" t="str">
        <f t="shared" si="12"/>
        <v/>
      </c>
      <c r="G79" s="34" t="str">
        <f t="shared" si="13"/>
        <v>0</v>
      </c>
      <c r="H79" s="29">
        <f t="shared" si="14"/>
        <v>0</v>
      </c>
    </row>
    <row r="80" spans="2:8" s="20" customFormat="1" ht="15" x14ac:dyDescent="0.2">
      <c r="B80" s="3" t="s">
        <v>227</v>
      </c>
      <c r="C80" s="32">
        <v>499</v>
      </c>
      <c r="D80" s="32">
        <v>276</v>
      </c>
      <c r="E80" s="37">
        <f t="shared" si="11"/>
        <v>1.520229100658055E-2</v>
      </c>
      <c r="F80" s="37">
        <f t="shared" si="12"/>
        <v>8.6989409984871407E-3</v>
      </c>
      <c r="G80" s="34">
        <f t="shared" si="13"/>
        <v>-0.4468937875751503</v>
      </c>
      <c r="H80" s="29">
        <f t="shared" si="14"/>
        <v>-6.7938094077504259E-3</v>
      </c>
    </row>
    <row r="81" spans="2:9" s="20" customFormat="1" ht="15" x14ac:dyDescent="0.2">
      <c r="B81" s="3" t="s">
        <v>24</v>
      </c>
      <c r="C81" s="32">
        <v>35</v>
      </c>
      <c r="D81" s="32">
        <v>20</v>
      </c>
      <c r="E81" s="37">
        <f t="shared" si="11"/>
        <v>1.0662929563733854E-3</v>
      </c>
      <c r="F81" s="37">
        <f t="shared" si="12"/>
        <v>6.3035804336863336E-4</v>
      </c>
      <c r="G81" s="34">
        <f t="shared" si="13"/>
        <v>-0.42857142857142855</v>
      </c>
      <c r="H81" s="29">
        <f t="shared" si="14"/>
        <v>-4.5698269558859371E-4</v>
      </c>
    </row>
    <row r="82" spans="2:9" s="20" customFormat="1" ht="15" x14ac:dyDescent="0.2">
      <c r="B82" s="3" t="s">
        <v>228</v>
      </c>
      <c r="C82" s="32">
        <v>608</v>
      </c>
      <c r="D82" s="32">
        <v>704</v>
      </c>
      <c r="E82" s="37">
        <f t="shared" si="11"/>
        <v>1.8523031927857665E-2</v>
      </c>
      <c r="F82" s="37">
        <f t="shared" si="12"/>
        <v>2.2188603126575897E-2</v>
      </c>
      <c r="G82" s="34">
        <f t="shared" si="13"/>
        <v>0.15789473684210525</v>
      </c>
      <c r="H82" s="29">
        <f t="shared" si="14"/>
        <v>2.9246892517669995E-3</v>
      </c>
      <c r="I82" s="38"/>
    </row>
    <row r="83" spans="2:9" s="20" customFormat="1" ht="15" x14ac:dyDescent="0.2">
      <c r="B83" s="3" t="s">
        <v>229</v>
      </c>
      <c r="C83" s="32">
        <v>564</v>
      </c>
      <c r="D83" s="32">
        <v>666</v>
      </c>
      <c r="E83" s="37">
        <f t="shared" si="11"/>
        <v>1.7182549354131122E-2</v>
      </c>
      <c r="F83" s="37">
        <f t="shared" si="12"/>
        <v>2.0990922844175492E-2</v>
      </c>
      <c r="G83" s="34">
        <f t="shared" si="13"/>
        <v>0.18085106382978725</v>
      </c>
      <c r="H83" s="29">
        <f t="shared" si="14"/>
        <v>3.1074823300024372E-3</v>
      </c>
    </row>
    <row r="84" spans="2:9" s="20" customFormat="1" ht="15" x14ac:dyDescent="0.2">
      <c r="B84" s="3" t="s">
        <v>230</v>
      </c>
      <c r="C84" s="32">
        <v>285</v>
      </c>
      <c r="D84" s="32">
        <v>240</v>
      </c>
      <c r="E84" s="37">
        <f t="shared" si="11"/>
        <v>8.6826712161832808E-3</v>
      </c>
      <c r="F84" s="37">
        <f t="shared" si="12"/>
        <v>7.5642965204236008E-3</v>
      </c>
      <c r="G84" s="34">
        <f t="shared" si="13"/>
        <v>-0.15789473684210525</v>
      </c>
      <c r="H84" s="29">
        <f t="shared" si="14"/>
        <v>-1.3709480867657811E-3</v>
      </c>
    </row>
    <row r="85" spans="2:9" s="20" customFormat="1" ht="15" x14ac:dyDescent="0.2">
      <c r="B85" s="3" t="s">
        <v>28</v>
      </c>
      <c r="C85" s="32">
        <v>215</v>
      </c>
      <c r="D85" s="32">
        <v>242</v>
      </c>
      <c r="E85" s="37">
        <f t="shared" si="11"/>
        <v>6.5500853034365101E-3</v>
      </c>
      <c r="F85" s="37">
        <f t="shared" si="12"/>
        <v>7.6273323247604639E-3</v>
      </c>
      <c r="G85" s="34">
        <f t="shared" si="13"/>
        <v>0.12558139534883722</v>
      </c>
      <c r="H85" s="29">
        <f t="shared" si="14"/>
        <v>8.2256885205946875E-4</v>
      </c>
    </row>
    <row r="86" spans="2:9" s="20" customFormat="1" ht="15" x14ac:dyDescent="0.2">
      <c r="B86" s="3" t="s">
        <v>231</v>
      </c>
      <c r="C86" s="32">
        <v>499</v>
      </c>
      <c r="D86" s="32">
        <v>384</v>
      </c>
      <c r="E86" s="37">
        <f t="shared" si="11"/>
        <v>1.520229100658055E-2</v>
      </c>
      <c r="F86" s="37">
        <f t="shared" si="12"/>
        <v>1.2102874432677761E-2</v>
      </c>
      <c r="G86" s="34">
        <f t="shared" si="13"/>
        <v>-0.23046092184368738</v>
      </c>
      <c r="H86" s="29">
        <f t="shared" si="14"/>
        <v>-3.5035339995125518E-3</v>
      </c>
    </row>
    <row r="87" spans="2:9" s="20" customFormat="1" ht="15" x14ac:dyDescent="0.2">
      <c r="B87" s="3" t="s">
        <v>232</v>
      </c>
      <c r="C87" s="32">
        <v>159</v>
      </c>
      <c r="D87" s="32">
        <v>169</v>
      </c>
      <c r="E87" s="37">
        <f t="shared" si="11"/>
        <v>4.8440165732390929E-3</v>
      </c>
      <c r="F87" s="37">
        <f t="shared" si="12"/>
        <v>5.3265254664649521E-3</v>
      </c>
      <c r="G87" s="34">
        <f t="shared" si="13"/>
        <v>6.2893081761006289E-2</v>
      </c>
      <c r="H87" s="29">
        <f t="shared" si="14"/>
        <v>3.046551303923958E-4</v>
      </c>
    </row>
    <row r="88" spans="2:9" s="20" customFormat="1" ht="15" x14ac:dyDescent="0.2">
      <c r="B88" s="3" t="s">
        <v>233</v>
      </c>
      <c r="C88" s="32">
        <v>719</v>
      </c>
      <c r="D88" s="32">
        <v>969</v>
      </c>
      <c r="E88" s="37">
        <f t="shared" si="11"/>
        <v>2.1904703875213257E-2</v>
      </c>
      <c r="F88" s="37">
        <f t="shared" si="12"/>
        <v>3.0540847201210287E-2</v>
      </c>
      <c r="G88" s="34">
        <f t="shared" si="13"/>
        <v>0.34770514603616132</v>
      </c>
      <c r="H88" s="29">
        <f t="shared" si="14"/>
        <v>7.6163782598098941E-3</v>
      </c>
    </row>
    <row r="89" spans="2:9" s="20" customFormat="1" ht="15" x14ac:dyDescent="0.2">
      <c r="B89" s="3" t="s">
        <v>26</v>
      </c>
      <c r="C89" s="32">
        <v>24</v>
      </c>
      <c r="D89" s="32">
        <v>40</v>
      </c>
      <c r="E89" s="37">
        <f t="shared" si="11"/>
        <v>7.3117231294174997E-4</v>
      </c>
      <c r="F89" s="37">
        <f t="shared" si="12"/>
        <v>1.2607160867372667E-3</v>
      </c>
      <c r="G89" s="34">
        <f t="shared" si="13"/>
        <v>0.66666666666666663</v>
      </c>
      <c r="H89" s="29">
        <f t="shared" si="14"/>
        <v>4.874482086278333E-4</v>
      </c>
    </row>
    <row r="90" spans="2:9" s="20" customFormat="1" ht="15" x14ac:dyDescent="0.2">
      <c r="B90" s="3" t="s">
        <v>29</v>
      </c>
      <c r="C90" s="32">
        <v>32</v>
      </c>
      <c r="D90" s="32">
        <v>36</v>
      </c>
      <c r="E90" s="37">
        <f t="shared" si="11"/>
        <v>9.7489641725566659E-4</v>
      </c>
      <c r="F90" s="37">
        <f t="shared" si="12"/>
        <v>1.1346444780635401E-3</v>
      </c>
      <c r="G90" s="34">
        <f t="shared" si="13"/>
        <v>0.125</v>
      </c>
      <c r="H90" s="29">
        <f t="shared" si="14"/>
        <v>1.2186205215695832E-4</v>
      </c>
    </row>
    <row r="91" spans="2:9" s="20" customFormat="1" ht="15" x14ac:dyDescent="0.2">
      <c r="B91" s="3" t="s">
        <v>234</v>
      </c>
      <c r="C91" s="32">
        <v>82</v>
      </c>
      <c r="D91" s="32">
        <v>97</v>
      </c>
      <c r="E91" s="37">
        <f t="shared" si="11"/>
        <v>2.4981720692176458E-3</v>
      </c>
      <c r="F91" s="37">
        <f t="shared" si="12"/>
        <v>3.0572365103378719E-3</v>
      </c>
      <c r="G91" s="34">
        <f t="shared" si="13"/>
        <v>0.18292682926829268</v>
      </c>
      <c r="H91" s="29">
        <f t="shared" si="14"/>
        <v>4.5698269558859376E-4</v>
      </c>
    </row>
    <row r="92" spans="2:9" s="20" customFormat="1" ht="30" x14ac:dyDescent="0.2">
      <c r="B92" s="3" t="s">
        <v>235</v>
      </c>
      <c r="C92" s="32">
        <v>571</v>
      </c>
      <c r="D92" s="32">
        <v>632</v>
      </c>
      <c r="E92" s="37">
        <f t="shared" si="11"/>
        <v>1.7395807945405801E-2</v>
      </c>
      <c r="F92" s="37">
        <f t="shared" si="12"/>
        <v>1.9919314170448815E-2</v>
      </c>
      <c r="G92" s="34">
        <f t="shared" si="13"/>
        <v>0.10683012259194395</v>
      </c>
      <c r="H92" s="29">
        <f t="shared" si="14"/>
        <v>1.8583962953936143E-3</v>
      </c>
    </row>
    <row r="93" spans="2:9" s="20" customFormat="1" ht="15" x14ac:dyDescent="0.2">
      <c r="B93" s="3" t="s">
        <v>524</v>
      </c>
      <c r="C93" s="32">
        <v>928</v>
      </c>
      <c r="D93" s="32">
        <v>688</v>
      </c>
      <c r="E93" s="37">
        <f t="shared" si="11"/>
        <v>2.827199610041433E-2</v>
      </c>
      <c r="F93" s="37">
        <f t="shared" si="12"/>
        <v>2.1684316691880989E-2</v>
      </c>
      <c r="G93" s="34">
        <f t="shared" si="13"/>
        <v>-0.25862068965517243</v>
      </c>
      <c r="H93" s="29">
        <f t="shared" si="14"/>
        <v>-7.3117231294174993E-3</v>
      </c>
    </row>
    <row r="94" spans="2:9" s="20" customFormat="1" ht="15" x14ac:dyDescent="0.2">
      <c r="B94" s="3" t="s">
        <v>25</v>
      </c>
      <c r="C94" s="32">
        <v>312</v>
      </c>
      <c r="D94" s="32">
        <v>263</v>
      </c>
      <c r="E94" s="37">
        <f t="shared" si="11"/>
        <v>9.5052400682427499E-3</v>
      </c>
      <c r="F94" s="37">
        <f t="shared" si="12"/>
        <v>8.2892082702975284E-3</v>
      </c>
      <c r="G94" s="34">
        <f t="shared" si="13"/>
        <v>-0.15705128205128205</v>
      </c>
      <c r="H94" s="29">
        <f t="shared" si="14"/>
        <v>-1.4928101389227394E-3</v>
      </c>
    </row>
    <row r="95" spans="2:9" s="20" customFormat="1" ht="15" x14ac:dyDescent="0.2">
      <c r="B95" s="3" t="s">
        <v>27</v>
      </c>
      <c r="C95" s="32">
        <v>132</v>
      </c>
      <c r="D95" s="32">
        <v>31</v>
      </c>
      <c r="E95" s="37">
        <f t="shared" si="11"/>
        <v>4.0214477211796247E-3</v>
      </c>
      <c r="F95" s="37">
        <f t="shared" si="12"/>
        <v>9.7705496722138175E-4</v>
      </c>
      <c r="G95" s="34">
        <f t="shared" si="13"/>
        <v>-0.76515151515151514</v>
      </c>
      <c r="H95" s="29">
        <f t="shared" si="14"/>
        <v>-3.0770168169631977E-3</v>
      </c>
    </row>
    <row r="96" spans="2:9" s="20" customFormat="1" ht="15" x14ac:dyDescent="0.2">
      <c r="B96" s="3" t="s">
        <v>236</v>
      </c>
      <c r="C96" s="32">
        <v>17</v>
      </c>
      <c r="D96" s="32">
        <v>33</v>
      </c>
      <c r="E96" s="37">
        <f t="shared" si="11"/>
        <v>5.1791372166707283E-4</v>
      </c>
      <c r="F96" s="37">
        <f t="shared" si="12"/>
        <v>1.0400907715582451E-3</v>
      </c>
      <c r="G96" s="34">
        <f t="shared" si="13"/>
        <v>0.94117647058823528</v>
      </c>
      <c r="H96" s="29">
        <f t="shared" si="14"/>
        <v>4.8744820862783324E-4</v>
      </c>
    </row>
    <row r="97" spans="2:8" s="20" customFormat="1" ht="15" x14ac:dyDescent="0.2">
      <c r="B97" s="3" t="s">
        <v>237</v>
      </c>
      <c r="C97" s="32">
        <v>59</v>
      </c>
      <c r="D97" s="32">
        <v>76</v>
      </c>
      <c r="E97" s="37">
        <f t="shared" si="11"/>
        <v>1.7974652693151353E-3</v>
      </c>
      <c r="F97" s="37">
        <f t="shared" si="12"/>
        <v>2.3953605648008068E-3</v>
      </c>
      <c r="G97" s="34">
        <f t="shared" si="13"/>
        <v>0.28813559322033899</v>
      </c>
      <c r="H97" s="29">
        <f t="shared" si="14"/>
        <v>5.1791372166707294E-4</v>
      </c>
    </row>
    <row r="98" spans="2:8" s="20" customFormat="1" ht="15" x14ac:dyDescent="0.2">
      <c r="B98" s="3" t="s">
        <v>238</v>
      </c>
      <c r="C98" s="32">
        <v>2135</v>
      </c>
      <c r="D98" s="32">
        <v>2552</v>
      </c>
      <c r="E98" s="37">
        <f t="shared" si="11"/>
        <v>6.504387033877651E-2</v>
      </c>
      <c r="F98" s="37">
        <f t="shared" si="12"/>
        <v>8.0433686333837615E-2</v>
      </c>
      <c r="G98" s="34">
        <f t="shared" si="13"/>
        <v>0.19531615925058549</v>
      </c>
      <c r="H98" s="29">
        <f t="shared" si="14"/>
        <v>1.2704118937362906E-2</v>
      </c>
    </row>
    <row r="99" spans="2:8" s="20" customFormat="1" ht="15" x14ac:dyDescent="0.2">
      <c r="B99" s="3" t="s">
        <v>239</v>
      </c>
      <c r="C99" s="32">
        <v>956</v>
      </c>
      <c r="D99" s="32">
        <v>1245</v>
      </c>
      <c r="E99" s="37">
        <f t="shared" si="11"/>
        <v>2.9125030465513038E-2</v>
      </c>
      <c r="F99" s="37">
        <f t="shared" si="12"/>
        <v>3.923978819969743E-2</v>
      </c>
      <c r="G99" s="34">
        <f t="shared" si="13"/>
        <v>0.30230125523012552</v>
      </c>
      <c r="H99" s="29">
        <f t="shared" si="14"/>
        <v>8.8045332683402387E-3</v>
      </c>
    </row>
    <row r="100" spans="2:8" s="20" customFormat="1" ht="15" x14ac:dyDescent="0.2">
      <c r="B100" s="3" t="s">
        <v>240</v>
      </c>
      <c r="C100" s="32">
        <v>637</v>
      </c>
      <c r="D100" s="32">
        <v>621</v>
      </c>
      <c r="E100" s="37">
        <f t="shared" si="11"/>
        <v>1.9406531805995612E-2</v>
      </c>
      <c r="F100" s="37">
        <f t="shared" si="12"/>
        <v>1.9572617246596067E-2</v>
      </c>
      <c r="G100" s="34">
        <f t="shared" si="13"/>
        <v>-2.5117739403453691E-2</v>
      </c>
      <c r="H100" s="29">
        <f t="shared" si="14"/>
        <v>-4.874482086278333E-4</v>
      </c>
    </row>
    <row r="101" spans="2:8" s="20" customFormat="1" ht="15" x14ac:dyDescent="0.2">
      <c r="B101" s="3" t="s">
        <v>241</v>
      </c>
      <c r="C101" s="32">
        <v>193</v>
      </c>
      <c r="D101" s="32">
        <v>109</v>
      </c>
      <c r="E101" s="37">
        <f t="shared" si="11"/>
        <v>5.8798440165732388E-3</v>
      </c>
      <c r="F101" s="37">
        <f t="shared" si="12"/>
        <v>3.4354513363590521E-3</v>
      </c>
      <c r="G101" s="34">
        <f t="shared" si="13"/>
        <v>-0.43523316062176165</v>
      </c>
      <c r="H101" s="29">
        <f t="shared" si="14"/>
        <v>-2.5591030952961248E-3</v>
      </c>
    </row>
    <row r="102" spans="2:8" s="20" customFormat="1" ht="15" x14ac:dyDescent="0.2">
      <c r="B102" s="3" t="s">
        <v>242</v>
      </c>
      <c r="C102" s="32">
        <v>304</v>
      </c>
      <c r="D102" s="32">
        <v>320</v>
      </c>
      <c r="E102" s="37">
        <f t="shared" si="11"/>
        <v>9.2615159639288323E-3</v>
      </c>
      <c r="F102" s="37">
        <f t="shared" si="12"/>
        <v>1.0085728693898134E-2</v>
      </c>
      <c r="G102" s="34">
        <f t="shared" si="13"/>
        <v>5.2631578947368418E-2</v>
      </c>
      <c r="H102" s="29">
        <f t="shared" si="14"/>
        <v>4.8744820862783324E-4</v>
      </c>
    </row>
    <row r="103" spans="2:8" s="20" customFormat="1" ht="15" x14ac:dyDescent="0.2">
      <c r="B103" s="3" t="s">
        <v>243</v>
      </c>
      <c r="C103" s="32">
        <v>198</v>
      </c>
      <c r="D103" s="32">
        <v>264</v>
      </c>
      <c r="E103" s="37">
        <f t="shared" si="11"/>
        <v>6.0321715817694367E-3</v>
      </c>
      <c r="F103" s="37">
        <f t="shared" si="12"/>
        <v>8.3207261724659604E-3</v>
      </c>
      <c r="G103" s="34">
        <f t="shared" si="13"/>
        <v>0.33333333333333331</v>
      </c>
      <c r="H103" s="29">
        <f t="shared" si="14"/>
        <v>2.0107238605898119E-3</v>
      </c>
    </row>
    <row r="104" spans="2:8" s="20" customFormat="1" ht="15" x14ac:dyDescent="0.2">
      <c r="B104" s="3" t="s">
        <v>34</v>
      </c>
      <c r="C104" s="32">
        <v>199</v>
      </c>
      <c r="D104" s="32">
        <v>177</v>
      </c>
      <c r="E104" s="37">
        <f t="shared" si="11"/>
        <v>6.0626370948086766E-3</v>
      </c>
      <c r="F104" s="37">
        <f t="shared" si="12"/>
        <v>5.5786686838124053E-3</v>
      </c>
      <c r="G104" s="34">
        <f t="shared" si="13"/>
        <v>-0.11055276381909548</v>
      </c>
      <c r="H104" s="29">
        <f t="shared" si="14"/>
        <v>-6.7024128686327079E-4</v>
      </c>
    </row>
    <row r="105" spans="2:8" s="20" customFormat="1" ht="15" x14ac:dyDescent="0.2">
      <c r="B105" s="3" t="s">
        <v>244</v>
      </c>
      <c r="C105" s="32">
        <v>15</v>
      </c>
      <c r="D105" s="32">
        <v>10</v>
      </c>
      <c r="E105" s="37">
        <f t="shared" si="11"/>
        <v>4.5698269558859371E-4</v>
      </c>
      <c r="F105" s="37">
        <f t="shared" si="12"/>
        <v>3.1517902168431668E-4</v>
      </c>
      <c r="G105" s="34">
        <f t="shared" si="13"/>
        <v>-0.33333333333333331</v>
      </c>
      <c r="H105" s="29">
        <f t="shared" si="14"/>
        <v>-1.523275651961979E-4</v>
      </c>
    </row>
    <row r="106" spans="2:8" s="20" customFormat="1" ht="30" x14ac:dyDescent="0.2">
      <c r="B106" s="3" t="s">
        <v>245</v>
      </c>
      <c r="C106" s="32">
        <v>6</v>
      </c>
      <c r="D106" s="32">
        <v>0</v>
      </c>
      <c r="E106" s="37">
        <f t="shared" si="11"/>
        <v>1.8279307823543749E-4</v>
      </c>
      <c r="F106" s="37" t="str">
        <f t="shared" si="12"/>
        <v/>
      </c>
      <c r="G106" s="34" t="str">
        <f t="shared" si="13"/>
        <v>0</v>
      </c>
      <c r="H106" s="29">
        <f t="shared" si="14"/>
        <v>0</v>
      </c>
    </row>
    <row r="107" spans="2:8" s="20" customFormat="1" ht="15" x14ac:dyDescent="0.2">
      <c r="B107" s="3" t="s">
        <v>246</v>
      </c>
      <c r="C107" s="32">
        <v>368</v>
      </c>
      <c r="D107" s="32">
        <v>199</v>
      </c>
      <c r="E107" s="37">
        <f t="shared" si="11"/>
        <v>1.1211308798440166E-2</v>
      </c>
      <c r="F107" s="37">
        <f t="shared" si="12"/>
        <v>6.2720625315179019E-3</v>
      </c>
      <c r="G107" s="34">
        <f t="shared" si="13"/>
        <v>-0.45923913043478259</v>
      </c>
      <c r="H107" s="29">
        <f t="shared" si="14"/>
        <v>-5.1486717036314895E-3</v>
      </c>
    </row>
    <row r="108" spans="2:8" s="20" customFormat="1" ht="15" x14ac:dyDescent="0.2">
      <c r="B108" s="3" t="s">
        <v>31</v>
      </c>
      <c r="C108" s="32">
        <v>53</v>
      </c>
      <c r="D108" s="32">
        <v>105</v>
      </c>
      <c r="E108" s="37">
        <f t="shared" si="11"/>
        <v>1.6146721910796978E-3</v>
      </c>
      <c r="F108" s="37">
        <f t="shared" si="12"/>
        <v>3.3093797276853251E-3</v>
      </c>
      <c r="G108" s="34">
        <f t="shared" si="13"/>
        <v>0.98113207547169812</v>
      </c>
      <c r="H108" s="29">
        <f t="shared" si="14"/>
        <v>1.5842066780404583E-3</v>
      </c>
    </row>
    <row r="109" spans="2:8" s="20" customFormat="1" ht="15" x14ac:dyDescent="0.2">
      <c r="B109" s="3" t="s">
        <v>247</v>
      </c>
      <c r="C109" s="32">
        <v>53</v>
      </c>
      <c r="D109" s="32">
        <v>117</v>
      </c>
      <c r="E109" s="37">
        <f t="shared" si="11"/>
        <v>1.6146721910796978E-3</v>
      </c>
      <c r="F109" s="37">
        <f t="shared" si="12"/>
        <v>3.6875945537065053E-3</v>
      </c>
      <c r="G109" s="34">
        <f t="shared" si="13"/>
        <v>1.2075471698113207</v>
      </c>
      <c r="H109" s="29">
        <f t="shared" si="14"/>
        <v>1.9497928345113332E-3</v>
      </c>
    </row>
    <row r="110" spans="2:8" s="20" customFormat="1" ht="15" x14ac:dyDescent="0.2">
      <c r="B110" s="3" t="s">
        <v>32</v>
      </c>
      <c r="C110" s="32">
        <v>222</v>
      </c>
      <c r="D110" s="32">
        <v>161</v>
      </c>
      <c r="E110" s="37">
        <f t="shared" si="11"/>
        <v>6.7633438947111869E-3</v>
      </c>
      <c r="F110" s="37">
        <f t="shared" si="12"/>
        <v>5.0743822491174989E-3</v>
      </c>
      <c r="G110" s="34">
        <f t="shared" si="13"/>
        <v>-0.2747747747747748</v>
      </c>
      <c r="H110" s="29">
        <f t="shared" si="14"/>
        <v>-1.8583962953936145E-3</v>
      </c>
    </row>
    <row r="111" spans="2:8" s="20" customFormat="1" ht="15" x14ac:dyDescent="0.2">
      <c r="B111" s="3" t="s">
        <v>30</v>
      </c>
      <c r="C111" s="32">
        <v>93</v>
      </c>
      <c r="D111" s="32">
        <v>41</v>
      </c>
      <c r="E111" s="37">
        <f t="shared" si="11"/>
        <v>2.833292712649281E-3</v>
      </c>
      <c r="F111" s="37">
        <f t="shared" si="12"/>
        <v>1.2922339889056985E-3</v>
      </c>
      <c r="G111" s="34">
        <f t="shared" si="13"/>
        <v>-0.55913978494623651</v>
      </c>
      <c r="H111" s="29">
        <f t="shared" si="14"/>
        <v>-1.5842066780404581E-3</v>
      </c>
    </row>
    <row r="112" spans="2:8" s="20" customFormat="1" ht="15" x14ac:dyDescent="0.2">
      <c r="B112" s="3" t="s">
        <v>33</v>
      </c>
      <c r="C112" s="32">
        <v>670</v>
      </c>
      <c r="D112" s="32">
        <v>800</v>
      </c>
      <c r="E112" s="37">
        <f t="shared" si="11"/>
        <v>2.0411893736290519E-2</v>
      </c>
      <c r="F112" s="37">
        <f t="shared" si="12"/>
        <v>2.5214321734745335E-2</v>
      </c>
      <c r="G112" s="34">
        <f t="shared" si="13"/>
        <v>0.19402985074626866</v>
      </c>
      <c r="H112" s="29">
        <f t="shared" si="14"/>
        <v>3.9605166951011458E-3</v>
      </c>
    </row>
    <row r="113" spans="2:8" s="20" customFormat="1" ht="15" x14ac:dyDescent="0.2">
      <c r="B113" s="3" t="s">
        <v>248</v>
      </c>
      <c r="C113" s="32">
        <v>817</v>
      </c>
      <c r="D113" s="32">
        <v>812</v>
      </c>
      <c r="E113" s="37">
        <f t="shared" si="11"/>
        <v>2.4890324153058738E-2</v>
      </c>
      <c r="F113" s="37">
        <f t="shared" si="12"/>
        <v>2.5592536560766516E-2</v>
      </c>
      <c r="G113" s="34">
        <f t="shared" si="13"/>
        <v>-6.1199510403916772E-3</v>
      </c>
      <c r="H113" s="29">
        <f t="shared" si="14"/>
        <v>-1.523275651961979E-4</v>
      </c>
    </row>
    <row r="114" spans="2:8" s="20" customFormat="1" ht="15" x14ac:dyDescent="0.2">
      <c r="B114" s="3" t="s">
        <v>38</v>
      </c>
      <c r="C114" s="32">
        <v>2</v>
      </c>
      <c r="D114" s="32">
        <v>30</v>
      </c>
      <c r="E114" s="37">
        <f t="shared" si="11"/>
        <v>6.0931026078479162E-5</v>
      </c>
      <c r="F114" s="37">
        <f t="shared" si="12"/>
        <v>9.455370650529501E-4</v>
      </c>
      <c r="G114" s="34">
        <f t="shared" si="13"/>
        <v>14</v>
      </c>
      <c r="H114" s="29">
        <f t="shared" si="14"/>
        <v>8.5303436509870823E-4</v>
      </c>
    </row>
    <row r="115" spans="2:8" s="20" customFormat="1" ht="15" x14ac:dyDescent="0.2">
      <c r="B115" s="3" t="s">
        <v>40</v>
      </c>
      <c r="C115" s="32">
        <v>1351</v>
      </c>
      <c r="D115" s="32">
        <v>2580</v>
      </c>
      <c r="E115" s="37">
        <f t="shared" si="11"/>
        <v>4.1158908116012673E-2</v>
      </c>
      <c r="F115" s="37">
        <f t="shared" si="12"/>
        <v>8.131618759455371E-2</v>
      </c>
      <c r="G115" s="34">
        <f t="shared" si="13"/>
        <v>0.90969652109548482</v>
      </c>
      <c r="H115" s="29">
        <f t="shared" si="14"/>
        <v>3.7442115525225445E-2</v>
      </c>
    </row>
    <row r="116" spans="2:8" s="20" customFormat="1" ht="15" x14ac:dyDescent="0.2">
      <c r="B116" s="3" t="s">
        <v>249</v>
      </c>
      <c r="C116" s="32">
        <v>616</v>
      </c>
      <c r="D116" s="32">
        <v>1041</v>
      </c>
      <c r="E116" s="37">
        <f t="shared" si="11"/>
        <v>1.876675603217158E-2</v>
      </c>
      <c r="F116" s="37">
        <f t="shared" si="12"/>
        <v>3.2810136157337369E-2</v>
      </c>
      <c r="G116" s="34">
        <f t="shared" si="13"/>
        <v>0.68993506493506496</v>
      </c>
      <c r="H116" s="29">
        <f t="shared" si="14"/>
        <v>1.2947843041676821E-2</v>
      </c>
    </row>
    <row r="117" spans="2:8" s="20" customFormat="1" ht="30" x14ac:dyDescent="0.2">
      <c r="B117" s="3" t="s">
        <v>250</v>
      </c>
      <c r="C117" s="32">
        <v>28</v>
      </c>
      <c r="D117" s="32">
        <v>91</v>
      </c>
      <c r="E117" s="37">
        <f t="shared" si="11"/>
        <v>8.5303436509870823E-4</v>
      </c>
      <c r="F117" s="37">
        <f t="shared" si="12"/>
        <v>2.8681290973272817E-3</v>
      </c>
      <c r="G117" s="34">
        <f t="shared" si="13"/>
        <v>2.25</v>
      </c>
      <c r="H117" s="29">
        <f t="shared" si="14"/>
        <v>1.9193273214720935E-3</v>
      </c>
    </row>
    <row r="118" spans="2:8" s="20" customFormat="1" ht="15" x14ac:dyDescent="0.2">
      <c r="B118" s="3" t="s">
        <v>251</v>
      </c>
      <c r="C118" s="32">
        <v>2040</v>
      </c>
      <c r="D118" s="32">
        <v>1810</v>
      </c>
      <c r="E118" s="37">
        <f t="shared" si="11"/>
        <v>6.2149646600048743E-2</v>
      </c>
      <c r="F118" s="37">
        <f t="shared" si="12"/>
        <v>5.7047402924861323E-2</v>
      </c>
      <c r="G118" s="34">
        <f t="shared" si="13"/>
        <v>-0.11274509803921569</v>
      </c>
      <c r="H118" s="29">
        <f t="shared" si="14"/>
        <v>-7.0070679990251036E-3</v>
      </c>
    </row>
    <row r="119" spans="2:8" s="20" customFormat="1" ht="30" x14ac:dyDescent="0.2">
      <c r="B119" s="3" t="s">
        <v>252</v>
      </c>
      <c r="C119" s="32">
        <v>1074</v>
      </c>
      <c r="D119" s="32">
        <v>1066</v>
      </c>
      <c r="E119" s="37">
        <f t="shared" si="11"/>
        <v>3.2719961004143309E-2</v>
      </c>
      <c r="F119" s="37">
        <f t="shared" si="12"/>
        <v>3.3598083711548161E-2</v>
      </c>
      <c r="G119" s="34">
        <f t="shared" si="13"/>
        <v>-7.4487895716945996E-3</v>
      </c>
      <c r="H119" s="29">
        <f t="shared" si="14"/>
        <v>-2.4372410431391665E-4</v>
      </c>
    </row>
    <row r="120" spans="2:8" s="20" customFormat="1" ht="15" x14ac:dyDescent="0.2">
      <c r="B120" s="3" t="s">
        <v>253</v>
      </c>
      <c r="C120" s="32">
        <v>1239</v>
      </c>
      <c r="D120" s="32">
        <v>846</v>
      </c>
      <c r="E120" s="37">
        <f t="shared" si="11"/>
        <v>3.7746770655617844E-2</v>
      </c>
      <c r="F120" s="37">
        <f t="shared" si="12"/>
        <v>2.6664145234493192E-2</v>
      </c>
      <c r="G120" s="34">
        <f t="shared" si="13"/>
        <v>-0.31719128329297819</v>
      </c>
      <c r="H120" s="29">
        <f t="shared" si="14"/>
        <v>-1.1972946624421155E-2</v>
      </c>
    </row>
    <row r="121" spans="2:8" s="20" customFormat="1" ht="15" x14ac:dyDescent="0.2">
      <c r="B121" s="3" t="s">
        <v>35</v>
      </c>
      <c r="C121" s="32">
        <v>738</v>
      </c>
      <c r="D121" s="32">
        <v>509</v>
      </c>
      <c r="E121" s="37">
        <f t="shared" si="11"/>
        <v>2.2483548622958812E-2</v>
      </c>
      <c r="F121" s="37">
        <f t="shared" si="12"/>
        <v>1.604261220373172E-2</v>
      </c>
      <c r="G121" s="34">
        <f t="shared" si="13"/>
        <v>-0.31029810298102983</v>
      </c>
      <c r="H121" s="29">
        <f t="shared" si="14"/>
        <v>-6.9766024859858645E-3</v>
      </c>
    </row>
    <row r="122" spans="2:8" s="20" customFormat="1" ht="15" x14ac:dyDescent="0.2">
      <c r="B122" s="3" t="s">
        <v>39</v>
      </c>
      <c r="C122" s="32">
        <v>89</v>
      </c>
      <c r="D122" s="32">
        <v>49</v>
      </c>
      <c r="E122" s="37">
        <f t="shared" si="11"/>
        <v>2.7114306604923226E-3</v>
      </c>
      <c r="F122" s="37">
        <f t="shared" si="12"/>
        <v>1.5443772062531517E-3</v>
      </c>
      <c r="G122" s="34">
        <f t="shared" si="13"/>
        <v>-0.449438202247191</v>
      </c>
      <c r="H122" s="29">
        <f t="shared" si="14"/>
        <v>-1.2186205215695832E-3</v>
      </c>
    </row>
    <row r="123" spans="2:8" s="20" customFormat="1" ht="15" x14ac:dyDescent="0.2">
      <c r="B123" s="3" t="s">
        <v>37</v>
      </c>
      <c r="C123" s="32">
        <v>306</v>
      </c>
      <c r="D123" s="32">
        <v>378</v>
      </c>
      <c r="E123" s="37">
        <f t="shared" si="11"/>
        <v>9.3224469900073121E-3</v>
      </c>
      <c r="F123" s="37">
        <f t="shared" si="12"/>
        <v>1.1913767019667171E-2</v>
      </c>
      <c r="G123" s="34">
        <f t="shared" si="13"/>
        <v>0.23529411764705882</v>
      </c>
      <c r="H123" s="29">
        <f t="shared" si="14"/>
        <v>2.1935169388252497E-3</v>
      </c>
    </row>
    <row r="124" spans="2:8" s="20" customFormat="1" ht="15" x14ac:dyDescent="0.2">
      <c r="B124" s="3" t="s">
        <v>36</v>
      </c>
      <c r="C124" s="32">
        <v>75</v>
      </c>
      <c r="D124" s="32">
        <v>5</v>
      </c>
      <c r="E124" s="37">
        <f t="shared" si="11"/>
        <v>2.2849134779429686E-3</v>
      </c>
      <c r="F124" s="37">
        <f t="shared" si="12"/>
        <v>1.5758951084215834E-4</v>
      </c>
      <c r="G124" s="34">
        <f t="shared" si="13"/>
        <v>-0.93333333333333335</v>
      </c>
      <c r="H124" s="29">
        <f t="shared" si="14"/>
        <v>-2.1325859127467707E-3</v>
      </c>
    </row>
    <row r="125" spans="2:8" s="20" customFormat="1" ht="15" x14ac:dyDescent="0.2">
      <c r="B125" s="3" t="s">
        <v>254</v>
      </c>
      <c r="C125" s="32">
        <v>85</v>
      </c>
      <c r="D125" s="32">
        <v>106</v>
      </c>
      <c r="E125" s="37">
        <f t="shared" si="11"/>
        <v>2.5895686083353643E-3</v>
      </c>
      <c r="F125" s="37">
        <f t="shared" si="12"/>
        <v>3.340897629853757E-3</v>
      </c>
      <c r="G125" s="34">
        <f t="shared" si="13"/>
        <v>0.24705882352941178</v>
      </c>
      <c r="H125" s="29">
        <f t="shared" si="14"/>
        <v>6.397757738240312E-4</v>
      </c>
    </row>
    <row r="126" spans="2:8" s="20" customFormat="1" ht="15" x14ac:dyDescent="0.2">
      <c r="B126" s="3" t="s">
        <v>255</v>
      </c>
      <c r="C126" s="32">
        <v>79</v>
      </c>
      <c r="D126" s="32">
        <v>83</v>
      </c>
      <c r="E126" s="37">
        <f t="shared" si="11"/>
        <v>2.4067755300999269E-3</v>
      </c>
      <c r="F126" s="37">
        <f t="shared" si="12"/>
        <v>2.6159858799798285E-3</v>
      </c>
      <c r="G126" s="34">
        <f t="shared" si="13"/>
        <v>5.0632911392405063E-2</v>
      </c>
      <c r="H126" s="29">
        <f t="shared" si="14"/>
        <v>1.2186205215695832E-4</v>
      </c>
    </row>
    <row r="127" spans="2:8" s="20" customFormat="1" ht="30" x14ac:dyDescent="0.2">
      <c r="B127" s="3" t="s">
        <v>256</v>
      </c>
      <c r="C127" s="32">
        <v>510</v>
      </c>
      <c r="D127" s="32">
        <v>486</v>
      </c>
      <c r="E127" s="37">
        <f t="shared" si="11"/>
        <v>1.5537411650012186E-2</v>
      </c>
      <c r="F127" s="37">
        <f t="shared" si="12"/>
        <v>1.5317700453857792E-2</v>
      </c>
      <c r="G127" s="34">
        <f t="shared" si="13"/>
        <v>-4.7058823529411764E-2</v>
      </c>
      <c r="H127" s="29">
        <f t="shared" si="14"/>
        <v>-7.3117231294174986E-4</v>
      </c>
    </row>
    <row r="128" spans="2:8" s="20" customFormat="1" ht="30" x14ac:dyDescent="0.2">
      <c r="B128" s="3" t="s">
        <v>257</v>
      </c>
      <c r="C128" s="32">
        <v>320</v>
      </c>
      <c r="D128" s="32">
        <v>463</v>
      </c>
      <c r="E128" s="37">
        <f t="shared" si="11"/>
        <v>9.7489641725566657E-3</v>
      </c>
      <c r="F128" s="37">
        <f t="shared" si="12"/>
        <v>1.4592788703983863E-2</v>
      </c>
      <c r="G128" s="34">
        <f t="shared" si="13"/>
        <v>0.44687500000000002</v>
      </c>
      <c r="H128" s="29">
        <f t="shared" si="14"/>
        <v>4.3565683646112604E-3</v>
      </c>
    </row>
    <row r="129" spans="2:8" s="20" customFormat="1" ht="30" x14ac:dyDescent="0.2">
      <c r="B129" s="3" t="s">
        <v>258</v>
      </c>
      <c r="C129" s="32">
        <v>257</v>
      </c>
      <c r="D129" s="32">
        <v>205</v>
      </c>
      <c r="E129" s="37">
        <f t="shared" si="11"/>
        <v>7.8296368510845718E-3</v>
      </c>
      <c r="F129" s="37">
        <f t="shared" si="12"/>
        <v>6.461169944528492E-3</v>
      </c>
      <c r="G129" s="34">
        <f t="shared" si="13"/>
        <v>-0.20233463035019456</v>
      </c>
      <c r="H129" s="29">
        <f t="shared" si="14"/>
        <v>-1.5842066780404581E-3</v>
      </c>
    </row>
    <row r="130" spans="2:8" s="20" customFormat="1" ht="30" x14ac:dyDescent="0.2">
      <c r="B130" s="3" t="s">
        <v>259</v>
      </c>
      <c r="C130" s="32">
        <v>120</v>
      </c>
      <c r="D130" s="32">
        <v>143</v>
      </c>
      <c r="E130" s="37">
        <f t="shared" si="11"/>
        <v>3.6558615647087496E-3</v>
      </c>
      <c r="F130" s="37">
        <f t="shared" si="12"/>
        <v>4.5070600100857285E-3</v>
      </c>
      <c r="G130" s="34">
        <f t="shared" si="13"/>
        <v>0.19166666666666668</v>
      </c>
      <c r="H130" s="29">
        <f t="shared" si="14"/>
        <v>7.0070679990251038E-4</v>
      </c>
    </row>
    <row r="131" spans="2:8" s="20" customFormat="1" ht="30" x14ac:dyDescent="0.2">
      <c r="B131" s="3" t="s">
        <v>260</v>
      </c>
      <c r="C131" s="32">
        <v>1053</v>
      </c>
      <c r="D131" s="32">
        <v>1218</v>
      </c>
      <c r="E131" s="37">
        <f t="shared" si="11"/>
        <v>3.2080185230319282E-2</v>
      </c>
      <c r="F131" s="37">
        <f t="shared" si="12"/>
        <v>3.8388804841149773E-2</v>
      </c>
      <c r="G131" s="34">
        <f t="shared" si="13"/>
        <v>0.15669515669515668</v>
      </c>
      <c r="H131" s="29">
        <f t="shared" si="14"/>
        <v>5.0268096514745307E-3</v>
      </c>
    </row>
    <row r="132" spans="2:8" s="20" customFormat="1" ht="15" x14ac:dyDescent="0.2">
      <c r="B132" s="3" t="s">
        <v>50</v>
      </c>
      <c r="C132" s="32">
        <v>125</v>
      </c>
      <c r="D132" s="32">
        <v>93</v>
      </c>
      <c r="E132" s="37">
        <f t="shared" si="11"/>
        <v>3.8081891299049475E-3</v>
      </c>
      <c r="F132" s="37">
        <f t="shared" si="12"/>
        <v>2.9311649016641452E-3</v>
      </c>
      <c r="G132" s="34">
        <f t="shared" si="13"/>
        <v>-0.25600000000000001</v>
      </c>
      <c r="H132" s="29">
        <f t="shared" si="14"/>
        <v>-9.7489641725566659E-4</v>
      </c>
    </row>
    <row r="133" spans="2:8" s="20" customFormat="1" ht="15" x14ac:dyDescent="0.2">
      <c r="B133" s="3" t="s">
        <v>45</v>
      </c>
      <c r="C133" s="32">
        <v>40</v>
      </c>
      <c r="D133" s="32">
        <v>2</v>
      </c>
      <c r="E133" s="37">
        <f t="shared" si="11"/>
        <v>1.2186205215695832E-3</v>
      </c>
      <c r="F133" s="37">
        <f t="shared" si="12"/>
        <v>6.3035804336863344E-5</v>
      </c>
      <c r="G133" s="34">
        <f t="shared" si="13"/>
        <v>-0.95</v>
      </c>
      <c r="H133" s="29">
        <f t="shared" si="14"/>
        <v>-1.157689495491104E-3</v>
      </c>
    </row>
    <row r="134" spans="2:8" s="20" customFormat="1" ht="15" x14ac:dyDescent="0.2">
      <c r="B134" s="3" t="s">
        <v>42</v>
      </c>
      <c r="C134" s="32">
        <v>342</v>
      </c>
      <c r="D134" s="32">
        <v>1120</v>
      </c>
      <c r="E134" s="37">
        <f t="shared" si="11"/>
        <v>1.0419205459419937E-2</v>
      </c>
      <c r="F134" s="37">
        <f t="shared" si="12"/>
        <v>3.5300050428643467E-2</v>
      </c>
      <c r="G134" s="34">
        <f t="shared" si="13"/>
        <v>2.2748538011695905</v>
      </c>
      <c r="H134" s="29">
        <f t="shared" si="14"/>
        <v>2.3702169144528391E-2</v>
      </c>
    </row>
    <row r="135" spans="2:8" s="20" customFormat="1" ht="15" x14ac:dyDescent="0.2">
      <c r="B135" s="3" t="s">
        <v>43</v>
      </c>
      <c r="C135" s="32">
        <v>10</v>
      </c>
      <c r="D135" s="32">
        <v>10</v>
      </c>
      <c r="E135" s="37">
        <f t="shared" si="11"/>
        <v>3.046551303923958E-4</v>
      </c>
      <c r="F135" s="37">
        <f t="shared" si="12"/>
        <v>3.1517902168431668E-4</v>
      </c>
      <c r="G135" s="34">
        <f t="shared" si="13"/>
        <v>0</v>
      </c>
      <c r="H135" s="29">
        <f t="shared" si="14"/>
        <v>0</v>
      </c>
    </row>
    <row r="136" spans="2:8" s="20" customFormat="1" ht="15" x14ac:dyDescent="0.2">
      <c r="B136" s="3" t="s">
        <v>44</v>
      </c>
      <c r="C136" s="32">
        <v>27</v>
      </c>
      <c r="D136" s="32">
        <v>43</v>
      </c>
      <c r="E136" s="37">
        <f t="shared" ref="E136:E145" si="15">+IF(C136=0,"",C136/C$70)</f>
        <v>8.2256885205946864E-4</v>
      </c>
      <c r="F136" s="37">
        <f t="shared" ref="F136:F145" si="16">+IF(D136=0,"",D136/D$70)</f>
        <v>1.3552697932425618E-3</v>
      </c>
      <c r="G136" s="34">
        <f t="shared" ref="G136:G145" si="17">+IF(OR(AND(D136=0),(C136=0)),"0",((D136-C136)/C136))</f>
        <v>0.59259259259259256</v>
      </c>
      <c r="H136" s="29">
        <f t="shared" ref="H136:H145" si="18">+IF(OR(AND(E136=""),(G136="")),"",E136*G136)</f>
        <v>4.8744820862783324E-4</v>
      </c>
    </row>
    <row r="137" spans="2:8" s="20" customFormat="1" ht="15" x14ac:dyDescent="0.2">
      <c r="B137" s="3" t="s">
        <v>41</v>
      </c>
      <c r="C137" s="32">
        <v>378</v>
      </c>
      <c r="D137" s="32">
        <v>368</v>
      </c>
      <c r="E137" s="37">
        <f t="shared" si="15"/>
        <v>1.1515963928832562E-2</v>
      </c>
      <c r="F137" s="37">
        <f t="shared" si="16"/>
        <v>1.1598587997982855E-2</v>
      </c>
      <c r="G137" s="34">
        <f t="shared" si="17"/>
        <v>-2.6455026455026454E-2</v>
      </c>
      <c r="H137" s="29">
        <f t="shared" si="18"/>
        <v>-3.046551303923958E-4</v>
      </c>
    </row>
    <row r="138" spans="2:8" s="20" customFormat="1" ht="15" x14ac:dyDescent="0.2">
      <c r="B138" s="3" t="s">
        <v>261</v>
      </c>
      <c r="C138" s="32">
        <v>45</v>
      </c>
      <c r="D138" s="32">
        <v>45</v>
      </c>
      <c r="E138" s="37">
        <f t="shared" si="15"/>
        <v>1.3709480867657811E-3</v>
      </c>
      <c r="F138" s="37">
        <f t="shared" si="16"/>
        <v>1.4183055975794251E-3</v>
      </c>
      <c r="G138" s="34">
        <f t="shared" si="17"/>
        <v>0</v>
      </c>
      <c r="H138" s="29">
        <f t="shared" si="18"/>
        <v>0</v>
      </c>
    </row>
    <row r="139" spans="2:8" s="20" customFormat="1" ht="30" x14ac:dyDescent="0.2">
      <c r="B139" s="3" t="s">
        <v>262</v>
      </c>
      <c r="C139" s="32">
        <v>177</v>
      </c>
      <c r="D139" s="32">
        <v>225</v>
      </c>
      <c r="E139" s="37">
        <f t="shared" si="15"/>
        <v>5.3923958079454054E-3</v>
      </c>
      <c r="F139" s="37">
        <f t="shared" si="16"/>
        <v>7.0915279878971255E-3</v>
      </c>
      <c r="G139" s="34">
        <f t="shared" si="17"/>
        <v>0.2711864406779661</v>
      </c>
      <c r="H139" s="29">
        <f t="shared" si="18"/>
        <v>1.4623446258834997E-3</v>
      </c>
    </row>
    <row r="140" spans="2:8" s="20" customFormat="1" ht="30" x14ac:dyDescent="0.2">
      <c r="B140" s="3" t="s">
        <v>263</v>
      </c>
      <c r="C140" s="32">
        <v>43</v>
      </c>
      <c r="D140" s="32">
        <v>50</v>
      </c>
      <c r="E140" s="37">
        <f t="shared" si="15"/>
        <v>1.3100170606873019E-3</v>
      </c>
      <c r="F140" s="37">
        <f t="shared" si="16"/>
        <v>1.5758951084215835E-3</v>
      </c>
      <c r="G140" s="34">
        <f t="shared" si="17"/>
        <v>0.16279069767441862</v>
      </c>
      <c r="H140" s="29">
        <f t="shared" si="18"/>
        <v>2.1325859127467706E-4</v>
      </c>
    </row>
    <row r="141" spans="2:8" s="20" customFormat="1" ht="15" x14ac:dyDescent="0.2">
      <c r="B141" s="3" t="s">
        <v>48</v>
      </c>
      <c r="C141" s="32">
        <v>33</v>
      </c>
      <c r="D141" s="32">
        <v>35</v>
      </c>
      <c r="E141" s="37">
        <f t="shared" si="15"/>
        <v>1.0053619302949062E-3</v>
      </c>
      <c r="F141" s="37">
        <f t="shared" si="16"/>
        <v>1.1031265758951084E-3</v>
      </c>
      <c r="G141" s="34">
        <f t="shared" si="17"/>
        <v>6.0606060606060608E-2</v>
      </c>
      <c r="H141" s="29">
        <f t="shared" si="18"/>
        <v>6.0931026078479162E-5</v>
      </c>
    </row>
    <row r="142" spans="2:8" s="20" customFormat="1" ht="15" x14ac:dyDescent="0.2">
      <c r="B142" s="3" t="s">
        <v>264</v>
      </c>
      <c r="C142" s="32">
        <v>154</v>
      </c>
      <c r="D142" s="32">
        <v>122</v>
      </c>
      <c r="E142" s="37">
        <f t="shared" si="15"/>
        <v>4.6916890080428951E-3</v>
      </c>
      <c r="F142" s="37">
        <f t="shared" si="16"/>
        <v>3.8451840645486635E-3</v>
      </c>
      <c r="G142" s="34">
        <f t="shared" si="17"/>
        <v>-0.20779220779220781</v>
      </c>
      <c r="H142" s="29">
        <f t="shared" si="18"/>
        <v>-9.7489641725566659E-4</v>
      </c>
    </row>
    <row r="143" spans="2:8" s="20" customFormat="1" ht="15" x14ac:dyDescent="0.2">
      <c r="B143" s="3" t="s">
        <v>49</v>
      </c>
      <c r="C143" s="32">
        <v>97</v>
      </c>
      <c r="D143" s="32">
        <v>105</v>
      </c>
      <c r="E143" s="37">
        <f t="shared" si="15"/>
        <v>2.9551547648062394E-3</v>
      </c>
      <c r="F143" s="37">
        <f t="shared" si="16"/>
        <v>3.3093797276853251E-3</v>
      </c>
      <c r="G143" s="34">
        <f t="shared" si="17"/>
        <v>8.247422680412371E-2</v>
      </c>
      <c r="H143" s="29">
        <f t="shared" si="18"/>
        <v>2.4372410431391665E-4</v>
      </c>
    </row>
    <row r="144" spans="2:8" s="20" customFormat="1" ht="15" x14ac:dyDescent="0.2">
      <c r="B144" s="3" t="s">
        <v>46</v>
      </c>
      <c r="C144" s="32">
        <v>147</v>
      </c>
      <c r="D144" s="32">
        <v>57</v>
      </c>
      <c r="E144" s="37">
        <f t="shared" si="15"/>
        <v>4.4784304167682183E-3</v>
      </c>
      <c r="F144" s="37">
        <f t="shared" si="16"/>
        <v>1.7965204236006051E-3</v>
      </c>
      <c r="G144" s="34">
        <f t="shared" si="17"/>
        <v>-0.61224489795918369</v>
      </c>
      <c r="H144" s="29">
        <f t="shared" si="18"/>
        <v>-2.7418961735315621E-3</v>
      </c>
    </row>
    <row r="145" spans="2:8" s="20" customFormat="1" ht="15" x14ac:dyDescent="0.2">
      <c r="B145" s="3" t="s">
        <v>47</v>
      </c>
      <c r="C145" s="32">
        <v>87</v>
      </c>
      <c r="D145" s="32">
        <v>30</v>
      </c>
      <c r="E145" s="37">
        <f t="shared" si="15"/>
        <v>2.6504996344138437E-3</v>
      </c>
      <c r="F145" s="37">
        <f t="shared" si="16"/>
        <v>9.455370650529501E-4</v>
      </c>
      <c r="G145" s="34">
        <f t="shared" si="17"/>
        <v>-0.65517241379310343</v>
      </c>
      <c r="H145" s="29">
        <f t="shared" si="18"/>
        <v>-1.7365342432366562E-3</v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35"/>
      <c r="C148" s="36"/>
      <c r="D148" s="36"/>
      <c r="E148" s="36"/>
      <c r="F148" s="36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60688</v>
      </c>
      <c r="D151" s="24">
        <f>SUM(D152:D288)</f>
        <v>66249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9.1632612707619299E-2</v>
      </c>
      <c r="H151" s="25">
        <f>+IF(OR(AND(E151=""),(G151="")),"",E151*G151)</f>
        <v>9.1632612707619299E-2</v>
      </c>
    </row>
    <row r="152" spans="2:8" s="20" customFormat="1" ht="30" x14ac:dyDescent="0.2">
      <c r="B152" s="4" t="s">
        <v>54</v>
      </c>
      <c r="C152" s="32">
        <v>274</v>
      </c>
      <c r="D152" s="32">
        <v>289</v>
      </c>
      <c r="E152" s="37">
        <f>+IF(C152=0,"",C152/C$151)</f>
        <v>4.514895860796204E-3</v>
      </c>
      <c r="F152" s="37">
        <f>+IF(D152=0,"",D152/D$151)</f>
        <v>4.3623299974339235E-3</v>
      </c>
      <c r="G152" s="34">
        <f>+IF(OR(AND(D152=0),(C152=0)),"0",((D152-C152)/C152))</f>
        <v>5.4744525547445258E-2</v>
      </c>
      <c r="H152" s="29">
        <f>+IF(OR(AND(E152=""),(G152="")),"",E152*G152)</f>
        <v>2.4716583179541264E-4</v>
      </c>
    </row>
    <row r="153" spans="2:8" s="20" customFormat="1" ht="15" x14ac:dyDescent="0.2">
      <c r="B153" s="4" t="s">
        <v>58</v>
      </c>
      <c r="C153" s="32">
        <v>67</v>
      </c>
      <c r="D153" s="32">
        <v>61</v>
      </c>
      <c r="E153" s="37">
        <f t="shared" ref="E153:E216" si="19">+IF(C153=0,"",C153/C$151)</f>
        <v>1.1040073820195097E-3</v>
      </c>
      <c r="F153" s="37">
        <f t="shared" ref="F153:F216" si="20">+IF(D153=0,"",D153/D$151)</f>
        <v>9.2076861537532641E-4</v>
      </c>
      <c r="G153" s="34">
        <f t="shared" ref="G153:G216" si="21">+IF(OR(AND(D153=0),(C153=0)),"0",((D153-C153)/C153))</f>
        <v>-8.9552238805970144E-2</v>
      </c>
      <c r="H153" s="29">
        <f t="shared" ref="H153:H216" si="22">+IF(OR(AND(E153=""),(G153="")),"",E153*G153)</f>
        <v>-9.8866332718165043E-5</v>
      </c>
    </row>
    <row r="154" spans="2:8" s="20" customFormat="1" ht="30" x14ac:dyDescent="0.2">
      <c r="B154" s="4" t="s">
        <v>265</v>
      </c>
      <c r="C154" s="32">
        <v>160</v>
      </c>
      <c r="D154" s="32">
        <v>152</v>
      </c>
      <c r="E154" s="37">
        <f t="shared" si="19"/>
        <v>2.6364355391510679E-3</v>
      </c>
      <c r="F154" s="37">
        <f t="shared" si="20"/>
        <v>2.2943742547057314E-3</v>
      </c>
      <c r="G154" s="34">
        <f t="shared" si="21"/>
        <v>-0.05</v>
      </c>
      <c r="H154" s="29">
        <f t="shared" si="22"/>
        <v>-1.318217769575534E-4</v>
      </c>
    </row>
    <row r="155" spans="2:8" s="20" customFormat="1" ht="15" x14ac:dyDescent="0.2">
      <c r="B155" s="4" t="s">
        <v>266</v>
      </c>
      <c r="C155" s="32">
        <v>4</v>
      </c>
      <c r="D155" s="32">
        <v>6</v>
      </c>
      <c r="E155" s="37">
        <f t="shared" si="19"/>
        <v>6.59108884787767E-5</v>
      </c>
      <c r="F155" s="37">
        <f t="shared" si="20"/>
        <v>9.0567404791015718E-5</v>
      </c>
      <c r="G155" s="34">
        <f t="shared" si="21"/>
        <v>0.5</v>
      </c>
      <c r="H155" s="29">
        <f t="shared" si="22"/>
        <v>3.295544423938835E-5</v>
      </c>
    </row>
    <row r="156" spans="2:8" s="20" customFormat="1" ht="30" x14ac:dyDescent="0.2">
      <c r="B156" s="4" t="s">
        <v>267</v>
      </c>
      <c r="C156" s="32">
        <v>403</v>
      </c>
      <c r="D156" s="32">
        <v>703</v>
      </c>
      <c r="E156" s="37">
        <f t="shared" si="19"/>
        <v>6.6405220142367518E-3</v>
      </c>
      <c r="F156" s="37">
        <f t="shared" si="20"/>
        <v>1.0611480928014007E-2</v>
      </c>
      <c r="G156" s="34">
        <f t="shared" si="21"/>
        <v>0.74441687344913154</v>
      </c>
      <c r="H156" s="29">
        <f t="shared" si="22"/>
        <v>4.943316635908252E-3</v>
      </c>
    </row>
    <row r="157" spans="2:8" s="20" customFormat="1" ht="15" x14ac:dyDescent="0.2">
      <c r="B157" s="4" t="s">
        <v>53</v>
      </c>
      <c r="C157" s="32">
        <v>10343</v>
      </c>
      <c r="D157" s="32">
        <v>7274</v>
      </c>
      <c r="E157" s="37">
        <f t="shared" si="19"/>
        <v>0.17042907988399683</v>
      </c>
      <c r="F157" s="37">
        <f t="shared" si="20"/>
        <v>0.10979788374164139</v>
      </c>
      <c r="G157" s="34">
        <f t="shared" si="21"/>
        <v>-0.29672242096103646</v>
      </c>
      <c r="H157" s="29">
        <f t="shared" si="22"/>
        <v>-5.0570129185341421E-2</v>
      </c>
    </row>
    <row r="158" spans="2:8" s="20" customFormat="1" ht="15" x14ac:dyDescent="0.2">
      <c r="B158" s="4" t="s">
        <v>59</v>
      </c>
      <c r="C158" s="32">
        <v>100</v>
      </c>
      <c r="D158" s="32">
        <v>184</v>
      </c>
      <c r="E158" s="37">
        <f t="shared" si="19"/>
        <v>1.6477722119694173E-3</v>
      </c>
      <c r="F158" s="37">
        <f t="shared" si="20"/>
        <v>2.7774004135911485E-3</v>
      </c>
      <c r="G158" s="34">
        <f t="shared" si="21"/>
        <v>0.84</v>
      </c>
      <c r="H158" s="29">
        <f t="shared" si="22"/>
        <v>1.3841286580543106E-3</v>
      </c>
    </row>
    <row r="159" spans="2:8" s="20" customFormat="1" ht="15" x14ac:dyDescent="0.2">
      <c r="B159" s="4" t="s">
        <v>268</v>
      </c>
      <c r="C159" s="32">
        <v>1042</v>
      </c>
      <c r="D159" s="32">
        <v>1103</v>
      </c>
      <c r="E159" s="37">
        <f t="shared" si="19"/>
        <v>1.716978644872133E-2</v>
      </c>
      <c r="F159" s="37">
        <f t="shared" si="20"/>
        <v>1.6649307914081722E-2</v>
      </c>
      <c r="G159" s="34">
        <f t="shared" si="21"/>
        <v>5.8541266794625721E-2</v>
      </c>
      <c r="H159" s="29">
        <f t="shared" si="22"/>
        <v>1.0051410493013447E-3</v>
      </c>
    </row>
    <row r="160" spans="2:8" s="20" customFormat="1" ht="15" x14ac:dyDescent="0.2">
      <c r="B160" s="4" t="s">
        <v>55</v>
      </c>
      <c r="C160" s="32">
        <v>58</v>
      </c>
      <c r="D160" s="32">
        <v>75</v>
      </c>
      <c r="E160" s="37">
        <f t="shared" si="19"/>
        <v>9.5570788294226203E-4</v>
      </c>
      <c r="F160" s="37">
        <f t="shared" si="20"/>
        <v>1.1320925598876964E-3</v>
      </c>
      <c r="G160" s="34">
        <f t="shared" si="21"/>
        <v>0.29310344827586204</v>
      </c>
      <c r="H160" s="29">
        <f t="shared" si="22"/>
        <v>2.801212760348009E-4</v>
      </c>
    </row>
    <row r="161" spans="2:8" s="20" customFormat="1" ht="15" x14ac:dyDescent="0.2">
      <c r="B161" s="4" t="s">
        <v>51</v>
      </c>
      <c r="C161" s="32">
        <v>20</v>
      </c>
      <c r="D161" s="32">
        <v>120</v>
      </c>
      <c r="E161" s="37">
        <f t="shared" si="19"/>
        <v>3.2955444239388349E-4</v>
      </c>
      <c r="F161" s="37">
        <f t="shared" si="20"/>
        <v>1.8113480958203143E-3</v>
      </c>
      <c r="G161" s="34">
        <f t="shared" si="21"/>
        <v>5</v>
      </c>
      <c r="H161" s="29">
        <f t="shared" si="22"/>
        <v>1.6477722119694173E-3</v>
      </c>
    </row>
    <row r="162" spans="2:8" s="20" customFormat="1" ht="30" x14ac:dyDescent="0.2">
      <c r="B162" s="4" t="s">
        <v>269</v>
      </c>
      <c r="C162" s="32">
        <v>21</v>
      </c>
      <c r="D162" s="32">
        <v>21</v>
      </c>
      <c r="E162" s="37">
        <f t="shared" si="19"/>
        <v>3.4603216451357764E-4</v>
      </c>
      <c r="F162" s="37">
        <f t="shared" si="20"/>
        <v>3.1698591676855499E-4</v>
      </c>
      <c r="G162" s="34">
        <f t="shared" si="21"/>
        <v>0</v>
      </c>
      <c r="H162" s="29">
        <f t="shared" si="22"/>
        <v>0</v>
      </c>
    </row>
    <row r="163" spans="2:8" s="20" customFormat="1" ht="15" x14ac:dyDescent="0.2">
      <c r="B163" s="4" t="s">
        <v>61</v>
      </c>
      <c r="C163" s="32">
        <v>778</v>
      </c>
      <c r="D163" s="32">
        <v>1099</v>
      </c>
      <c r="E163" s="37">
        <f t="shared" si="19"/>
        <v>1.2819667809122068E-2</v>
      </c>
      <c r="F163" s="37">
        <f t="shared" si="20"/>
        <v>1.6588929644221043E-2</v>
      </c>
      <c r="G163" s="34">
        <f t="shared" si="21"/>
        <v>0.41259640102827766</v>
      </c>
      <c r="H163" s="29">
        <f t="shared" si="22"/>
        <v>5.2893488004218305E-3</v>
      </c>
    </row>
    <row r="164" spans="2:8" s="20" customFormat="1" ht="15" x14ac:dyDescent="0.2">
      <c r="B164" s="4" t="s">
        <v>56</v>
      </c>
      <c r="C164" s="32">
        <v>307</v>
      </c>
      <c r="D164" s="32">
        <v>239</v>
      </c>
      <c r="E164" s="37">
        <f t="shared" si="19"/>
        <v>5.0586606907461109E-3</v>
      </c>
      <c r="F164" s="37">
        <f t="shared" si="20"/>
        <v>3.6076016241754594E-3</v>
      </c>
      <c r="G164" s="34">
        <f t="shared" si="21"/>
        <v>-0.22149837133550487</v>
      </c>
      <c r="H164" s="29">
        <f t="shared" si="22"/>
        <v>-1.1204851041392036E-3</v>
      </c>
    </row>
    <row r="165" spans="2:8" s="20" customFormat="1" ht="15" x14ac:dyDescent="0.2">
      <c r="B165" s="4" t="s">
        <v>57</v>
      </c>
      <c r="C165" s="32">
        <v>2076</v>
      </c>
      <c r="D165" s="32">
        <v>3951</v>
      </c>
      <c r="E165" s="37">
        <f t="shared" si="19"/>
        <v>3.4207751120485103E-2</v>
      </c>
      <c r="F165" s="37">
        <f t="shared" si="20"/>
        <v>5.9638636054883849E-2</v>
      </c>
      <c r="G165" s="34">
        <f t="shared" si="21"/>
        <v>0.90317919075144504</v>
      </c>
      <c r="H165" s="29">
        <f t="shared" si="22"/>
        <v>3.0895728974426571E-2</v>
      </c>
    </row>
    <row r="166" spans="2:8" s="20" customFormat="1" ht="15" x14ac:dyDescent="0.2">
      <c r="B166" s="4" t="s">
        <v>270</v>
      </c>
      <c r="C166" s="32">
        <v>238</v>
      </c>
      <c r="D166" s="32">
        <v>182</v>
      </c>
      <c r="E166" s="37">
        <f t="shared" si="19"/>
        <v>3.9216978644872136E-3</v>
      </c>
      <c r="F166" s="37">
        <f t="shared" si="20"/>
        <v>2.74721127866081E-3</v>
      </c>
      <c r="G166" s="34">
        <f t="shared" si="21"/>
        <v>-0.23529411764705882</v>
      </c>
      <c r="H166" s="29">
        <f t="shared" si="22"/>
        <v>-9.2275243870287382E-4</v>
      </c>
    </row>
    <row r="167" spans="2:8" s="20" customFormat="1" ht="15" x14ac:dyDescent="0.2">
      <c r="B167" s="4" t="s">
        <v>52</v>
      </c>
      <c r="C167" s="32">
        <v>301</v>
      </c>
      <c r="D167" s="32">
        <v>158</v>
      </c>
      <c r="E167" s="37">
        <f t="shared" si="19"/>
        <v>4.9597943580279458E-3</v>
      </c>
      <c r="F167" s="37">
        <f t="shared" si="20"/>
        <v>2.3849416594967469E-3</v>
      </c>
      <c r="G167" s="34">
        <f t="shared" si="21"/>
        <v>-0.47508305647840532</v>
      </c>
      <c r="H167" s="29">
        <f t="shared" si="22"/>
        <v>-2.3563142631162666E-3</v>
      </c>
    </row>
    <row r="168" spans="2:8" s="20" customFormat="1" ht="15" x14ac:dyDescent="0.2">
      <c r="B168" s="4" t="s">
        <v>60</v>
      </c>
      <c r="C168" s="32">
        <v>83</v>
      </c>
      <c r="D168" s="32">
        <v>47</v>
      </c>
      <c r="E168" s="37">
        <f t="shared" si="19"/>
        <v>1.3676509359346165E-3</v>
      </c>
      <c r="F168" s="37">
        <f t="shared" si="20"/>
        <v>7.0944467086295638E-4</v>
      </c>
      <c r="G168" s="34">
        <f t="shared" si="21"/>
        <v>-0.43373493975903615</v>
      </c>
      <c r="H168" s="29">
        <f t="shared" si="22"/>
        <v>-5.9319799630899034E-4</v>
      </c>
    </row>
    <row r="169" spans="2:8" s="20" customFormat="1" ht="15" x14ac:dyDescent="0.2">
      <c r="B169" s="4" t="s">
        <v>271</v>
      </c>
      <c r="C169" s="32">
        <v>758</v>
      </c>
      <c r="D169" s="32">
        <v>781</v>
      </c>
      <c r="E169" s="37">
        <f t="shared" si="19"/>
        <v>1.2490113366728183E-2</v>
      </c>
      <c r="F169" s="37">
        <f t="shared" si="20"/>
        <v>1.1788857190297212E-2</v>
      </c>
      <c r="G169" s="34">
        <f t="shared" si="21"/>
        <v>3.0343007915567283E-2</v>
      </c>
      <c r="H169" s="29">
        <f t="shared" si="22"/>
        <v>3.7898760875296601E-4</v>
      </c>
    </row>
    <row r="170" spans="2:8" s="20" customFormat="1" ht="15" x14ac:dyDescent="0.2">
      <c r="B170" s="4" t="s">
        <v>272</v>
      </c>
      <c r="C170" s="32">
        <v>26</v>
      </c>
      <c r="D170" s="32">
        <v>112</v>
      </c>
      <c r="E170" s="37">
        <f t="shared" si="19"/>
        <v>4.2842077511204849E-4</v>
      </c>
      <c r="F170" s="37">
        <f t="shared" si="20"/>
        <v>1.69059155609896E-3</v>
      </c>
      <c r="G170" s="34">
        <f t="shared" si="21"/>
        <v>3.3076923076923075</v>
      </c>
      <c r="H170" s="29">
        <f t="shared" si="22"/>
        <v>1.4170841022936988E-3</v>
      </c>
    </row>
    <row r="171" spans="2:8" s="20" customFormat="1" ht="15" x14ac:dyDescent="0.2">
      <c r="B171" s="4" t="s">
        <v>273</v>
      </c>
      <c r="C171" s="32">
        <v>1</v>
      </c>
      <c r="D171" s="32">
        <v>1</v>
      </c>
      <c r="E171" s="37">
        <f t="shared" si="19"/>
        <v>1.6477722119694175E-5</v>
      </c>
      <c r="F171" s="37">
        <f t="shared" si="20"/>
        <v>1.5094567465169286E-5</v>
      </c>
      <c r="G171" s="34">
        <f t="shared" si="21"/>
        <v>0</v>
      </c>
      <c r="H171" s="29">
        <f t="shared" si="22"/>
        <v>0</v>
      </c>
    </row>
    <row r="172" spans="2:8" s="20" customFormat="1" ht="15" x14ac:dyDescent="0.2">
      <c r="B172" s="4" t="s">
        <v>274</v>
      </c>
      <c r="C172" s="32">
        <v>136</v>
      </c>
      <c r="D172" s="32">
        <v>82</v>
      </c>
      <c r="E172" s="37">
        <f t="shared" si="19"/>
        <v>2.2409702082784077E-3</v>
      </c>
      <c r="F172" s="37">
        <f t="shared" si="20"/>
        <v>1.2377545321438815E-3</v>
      </c>
      <c r="G172" s="34">
        <f t="shared" si="21"/>
        <v>-0.39705882352941174</v>
      </c>
      <c r="H172" s="29">
        <f t="shared" si="22"/>
        <v>-8.8979699446348529E-4</v>
      </c>
    </row>
    <row r="173" spans="2:8" s="20" customFormat="1" ht="15" x14ac:dyDescent="0.2">
      <c r="B173" s="4" t="s">
        <v>275</v>
      </c>
      <c r="C173" s="32">
        <v>1924</v>
      </c>
      <c r="D173" s="32">
        <v>1737</v>
      </c>
      <c r="E173" s="37">
        <f t="shared" si="19"/>
        <v>3.170313735829159E-2</v>
      </c>
      <c r="F173" s="37">
        <f t="shared" si="20"/>
        <v>2.6219263686999048E-2</v>
      </c>
      <c r="G173" s="34">
        <f t="shared" si="21"/>
        <v>-9.7193347193347199E-2</v>
      </c>
      <c r="H173" s="29">
        <f t="shared" si="22"/>
        <v>-3.0813340363828106E-3</v>
      </c>
    </row>
    <row r="174" spans="2:8" s="20" customFormat="1" ht="15" x14ac:dyDescent="0.2">
      <c r="B174" s="4" t="s">
        <v>276</v>
      </c>
      <c r="C174" s="32">
        <v>1059</v>
      </c>
      <c r="D174" s="32">
        <v>1318</v>
      </c>
      <c r="E174" s="37">
        <f t="shared" si="19"/>
        <v>1.7449907724756131E-2</v>
      </c>
      <c r="F174" s="37">
        <f t="shared" si="20"/>
        <v>1.989463991909312E-2</v>
      </c>
      <c r="G174" s="34">
        <f t="shared" si="21"/>
        <v>0.24457034938621341</v>
      </c>
      <c r="H174" s="29">
        <f t="shared" si="22"/>
        <v>4.2677300290007913E-3</v>
      </c>
    </row>
    <row r="175" spans="2:8" s="20" customFormat="1" ht="15" x14ac:dyDescent="0.2">
      <c r="B175" s="4" t="s">
        <v>277</v>
      </c>
      <c r="C175" s="32">
        <v>331</v>
      </c>
      <c r="D175" s="32">
        <v>347</v>
      </c>
      <c r="E175" s="37">
        <f t="shared" si="19"/>
        <v>5.4541260216187711E-3</v>
      </c>
      <c r="F175" s="37">
        <f t="shared" si="20"/>
        <v>5.2378149104137421E-3</v>
      </c>
      <c r="G175" s="34">
        <f t="shared" si="21"/>
        <v>4.8338368580060423E-2</v>
      </c>
      <c r="H175" s="29">
        <f t="shared" si="22"/>
        <v>2.6364355391510674E-4</v>
      </c>
    </row>
    <row r="176" spans="2:8" s="20" customFormat="1" ht="15" x14ac:dyDescent="0.2">
      <c r="B176" s="4" t="s">
        <v>278</v>
      </c>
      <c r="C176" s="32">
        <v>1324</v>
      </c>
      <c r="D176" s="32">
        <v>1362</v>
      </c>
      <c r="E176" s="37">
        <f t="shared" si="19"/>
        <v>2.1816504086475084E-2</v>
      </c>
      <c r="F176" s="37">
        <f t="shared" si="20"/>
        <v>2.0558800887560565E-2</v>
      </c>
      <c r="G176" s="34">
        <f t="shared" si="21"/>
        <v>2.8700906344410877E-2</v>
      </c>
      <c r="H176" s="29">
        <f t="shared" si="22"/>
        <v>6.2615344054837855E-4</v>
      </c>
    </row>
    <row r="177" spans="2:8" s="20" customFormat="1" ht="15" x14ac:dyDescent="0.2">
      <c r="B177" s="4" t="s">
        <v>279</v>
      </c>
      <c r="C177" s="32">
        <v>581</v>
      </c>
      <c r="D177" s="32">
        <v>608</v>
      </c>
      <c r="E177" s="37">
        <f t="shared" si="19"/>
        <v>9.573556551542314E-3</v>
      </c>
      <c r="F177" s="37">
        <f t="shared" si="20"/>
        <v>9.1774970188229256E-3</v>
      </c>
      <c r="G177" s="34">
        <f t="shared" si="21"/>
        <v>4.6471600688468159E-2</v>
      </c>
      <c r="H177" s="29">
        <f t="shared" si="22"/>
        <v>4.4489849723174265E-4</v>
      </c>
    </row>
    <row r="178" spans="2:8" s="20" customFormat="1" ht="15" x14ac:dyDescent="0.2">
      <c r="B178" s="4" t="s">
        <v>280</v>
      </c>
      <c r="C178" s="32">
        <v>1564</v>
      </c>
      <c r="D178" s="32">
        <v>1012</v>
      </c>
      <c r="E178" s="37">
        <f t="shared" si="19"/>
        <v>2.5771157395201687E-2</v>
      </c>
      <c r="F178" s="37">
        <f t="shared" si="20"/>
        <v>1.5275702274751318E-2</v>
      </c>
      <c r="G178" s="34">
        <f t="shared" si="21"/>
        <v>-0.35294117647058826</v>
      </c>
      <c r="H178" s="29">
        <f t="shared" si="22"/>
        <v>-9.0957026100711835E-3</v>
      </c>
    </row>
    <row r="179" spans="2:8" s="20" customFormat="1" ht="15" x14ac:dyDescent="0.2">
      <c r="B179" s="4" t="s">
        <v>281</v>
      </c>
      <c r="C179" s="32">
        <v>162</v>
      </c>
      <c r="D179" s="32">
        <v>185</v>
      </c>
      <c r="E179" s="37">
        <f t="shared" si="19"/>
        <v>2.6693909833904561E-3</v>
      </c>
      <c r="F179" s="37">
        <f t="shared" si="20"/>
        <v>2.7924949810563177E-3</v>
      </c>
      <c r="G179" s="34">
        <f t="shared" si="21"/>
        <v>0.1419753086419753</v>
      </c>
      <c r="H179" s="29">
        <f t="shared" si="22"/>
        <v>3.7898760875296596E-4</v>
      </c>
    </row>
    <row r="180" spans="2:8" s="20" customFormat="1" ht="15" x14ac:dyDescent="0.2">
      <c r="B180" s="4" t="s">
        <v>282</v>
      </c>
      <c r="C180" s="32">
        <v>14</v>
      </c>
      <c r="D180" s="32">
        <v>12</v>
      </c>
      <c r="E180" s="37">
        <f t="shared" si="19"/>
        <v>2.3068810967571843E-4</v>
      </c>
      <c r="F180" s="37">
        <f t="shared" si="20"/>
        <v>1.8113480958203144E-4</v>
      </c>
      <c r="G180" s="34">
        <f t="shared" si="21"/>
        <v>-0.14285714285714285</v>
      </c>
      <c r="H180" s="29">
        <f t="shared" si="22"/>
        <v>-3.2955444239388343E-5</v>
      </c>
    </row>
    <row r="181" spans="2:8" s="20" customFormat="1" ht="15" x14ac:dyDescent="0.2">
      <c r="B181" s="4" t="s">
        <v>283</v>
      </c>
      <c r="C181" s="32">
        <v>220</v>
      </c>
      <c r="D181" s="32">
        <v>227</v>
      </c>
      <c r="E181" s="37">
        <f t="shared" si="19"/>
        <v>3.625098866332718E-3</v>
      </c>
      <c r="F181" s="37">
        <f t="shared" si="20"/>
        <v>3.4264668145934278E-3</v>
      </c>
      <c r="G181" s="34">
        <f t="shared" si="21"/>
        <v>3.1818181818181815E-2</v>
      </c>
      <c r="H181" s="29">
        <f t="shared" si="22"/>
        <v>1.153440548378592E-4</v>
      </c>
    </row>
    <row r="182" spans="2:8" s="20" customFormat="1" ht="15" x14ac:dyDescent="0.2">
      <c r="B182" s="4" t="s">
        <v>284</v>
      </c>
      <c r="C182" s="32">
        <v>529</v>
      </c>
      <c r="D182" s="32">
        <v>566</v>
      </c>
      <c r="E182" s="37">
        <f t="shared" si="19"/>
        <v>8.716715001318218E-3</v>
      </c>
      <c r="F182" s="37">
        <f t="shared" si="20"/>
        <v>8.5435251852858159E-3</v>
      </c>
      <c r="G182" s="34">
        <f t="shared" si="21"/>
        <v>6.9943289224952743E-2</v>
      </c>
      <c r="H182" s="29">
        <f t="shared" si="22"/>
        <v>6.0967571842868444E-4</v>
      </c>
    </row>
    <row r="183" spans="2:8" s="20" customFormat="1" ht="15" x14ac:dyDescent="0.2">
      <c r="B183" s="4" t="s">
        <v>285</v>
      </c>
      <c r="C183" s="32">
        <v>296</v>
      </c>
      <c r="D183" s="32">
        <v>371</v>
      </c>
      <c r="E183" s="37">
        <f t="shared" si="19"/>
        <v>4.8774057474294755E-3</v>
      </c>
      <c r="F183" s="37">
        <f t="shared" si="20"/>
        <v>5.6000845295778052E-3</v>
      </c>
      <c r="G183" s="34">
        <f t="shared" si="21"/>
        <v>0.2533783783783784</v>
      </c>
      <c r="H183" s="29">
        <f t="shared" si="22"/>
        <v>1.2358291589770632E-3</v>
      </c>
    </row>
    <row r="184" spans="2:8" s="20" customFormat="1" ht="15" x14ac:dyDescent="0.2">
      <c r="B184" s="4" t="s">
        <v>286</v>
      </c>
      <c r="C184" s="32">
        <v>12</v>
      </c>
      <c r="D184" s="32">
        <v>18</v>
      </c>
      <c r="E184" s="37">
        <f t="shared" si="19"/>
        <v>1.9773266543633009E-4</v>
      </c>
      <c r="F184" s="37">
        <f t="shared" si="20"/>
        <v>2.7170221437304711E-4</v>
      </c>
      <c r="G184" s="34">
        <f t="shared" si="21"/>
        <v>0.5</v>
      </c>
      <c r="H184" s="29">
        <f t="shared" si="22"/>
        <v>9.8866332718165043E-5</v>
      </c>
    </row>
    <row r="185" spans="2:8" s="20" customFormat="1" ht="15" x14ac:dyDescent="0.2">
      <c r="B185" s="4" t="s">
        <v>62</v>
      </c>
      <c r="C185" s="32">
        <v>20</v>
      </c>
      <c r="D185" s="32">
        <v>17</v>
      </c>
      <c r="E185" s="37">
        <f t="shared" si="19"/>
        <v>3.2955444239388349E-4</v>
      </c>
      <c r="F185" s="37">
        <f t="shared" si="20"/>
        <v>2.5660764690787786E-4</v>
      </c>
      <c r="G185" s="34">
        <f t="shared" si="21"/>
        <v>-0.15</v>
      </c>
      <c r="H185" s="29">
        <f t="shared" si="22"/>
        <v>-4.9433166359082521E-5</v>
      </c>
    </row>
    <row r="186" spans="2:8" s="20" customFormat="1" ht="30" x14ac:dyDescent="0.2">
      <c r="B186" s="4" t="s">
        <v>63</v>
      </c>
      <c r="C186" s="32">
        <v>2289</v>
      </c>
      <c r="D186" s="32">
        <v>2235</v>
      </c>
      <c r="E186" s="37">
        <f t="shared" si="19"/>
        <v>3.7717505931979964E-2</v>
      </c>
      <c r="F186" s="37">
        <f t="shared" si="20"/>
        <v>3.3736358284653351E-2</v>
      </c>
      <c r="G186" s="34">
        <f t="shared" si="21"/>
        <v>-2.3591087811271297E-2</v>
      </c>
      <c r="H186" s="29">
        <f t="shared" si="22"/>
        <v>-8.897969944634854E-4</v>
      </c>
    </row>
    <row r="187" spans="2:8" s="20" customFormat="1" ht="15" x14ac:dyDescent="0.2">
      <c r="B187" s="4" t="s">
        <v>287</v>
      </c>
      <c r="C187" s="32">
        <v>67</v>
      </c>
      <c r="D187" s="32">
        <v>66</v>
      </c>
      <c r="E187" s="37">
        <f t="shared" si="19"/>
        <v>1.1040073820195097E-3</v>
      </c>
      <c r="F187" s="37">
        <f t="shared" si="20"/>
        <v>9.9624145270117291E-4</v>
      </c>
      <c r="G187" s="34">
        <f t="shared" si="21"/>
        <v>-1.4925373134328358E-2</v>
      </c>
      <c r="H187" s="29">
        <f t="shared" si="22"/>
        <v>-1.6477722119694175E-5</v>
      </c>
    </row>
    <row r="188" spans="2:8" s="20" customFormat="1" ht="30" x14ac:dyDescent="0.2">
      <c r="B188" s="4" t="s">
        <v>288</v>
      </c>
      <c r="C188" s="32">
        <v>10</v>
      </c>
      <c r="D188" s="32">
        <v>12</v>
      </c>
      <c r="E188" s="37">
        <f t="shared" si="19"/>
        <v>1.6477722119694174E-4</v>
      </c>
      <c r="F188" s="37">
        <f t="shared" si="20"/>
        <v>1.8113480958203144E-4</v>
      </c>
      <c r="G188" s="34">
        <f t="shared" si="21"/>
        <v>0.2</v>
      </c>
      <c r="H188" s="29">
        <f t="shared" si="22"/>
        <v>3.295544423938835E-5</v>
      </c>
    </row>
    <row r="189" spans="2:8" s="20" customFormat="1" ht="30" x14ac:dyDescent="0.2">
      <c r="B189" s="4" t="s">
        <v>289</v>
      </c>
      <c r="C189" s="32">
        <v>54</v>
      </c>
      <c r="D189" s="32">
        <v>96</v>
      </c>
      <c r="E189" s="37">
        <f t="shared" si="19"/>
        <v>8.897969944634854E-4</v>
      </c>
      <c r="F189" s="37">
        <f t="shared" si="20"/>
        <v>1.4490784766562515E-3</v>
      </c>
      <c r="G189" s="34">
        <f t="shared" si="21"/>
        <v>0.77777777777777779</v>
      </c>
      <c r="H189" s="29">
        <f t="shared" si="22"/>
        <v>6.9206432902715529E-4</v>
      </c>
    </row>
    <row r="190" spans="2:8" s="20" customFormat="1" ht="15" x14ac:dyDescent="0.2">
      <c r="B190" s="4" t="s">
        <v>65</v>
      </c>
      <c r="C190" s="32">
        <v>18</v>
      </c>
      <c r="D190" s="32">
        <v>4</v>
      </c>
      <c r="E190" s="37">
        <f t="shared" si="19"/>
        <v>2.9659899815449512E-4</v>
      </c>
      <c r="F190" s="37">
        <f t="shared" si="20"/>
        <v>6.0378269860677143E-5</v>
      </c>
      <c r="G190" s="34">
        <f t="shared" si="21"/>
        <v>-0.77777777777777779</v>
      </c>
      <c r="H190" s="29">
        <f t="shared" si="22"/>
        <v>-2.3068810967571843E-4</v>
      </c>
    </row>
    <row r="191" spans="2:8" s="20" customFormat="1" ht="15" x14ac:dyDescent="0.2">
      <c r="B191" s="4" t="s">
        <v>290</v>
      </c>
      <c r="C191" s="32">
        <v>12</v>
      </c>
      <c r="D191" s="32">
        <v>6</v>
      </c>
      <c r="E191" s="37">
        <f t="shared" si="19"/>
        <v>1.9773266543633009E-4</v>
      </c>
      <c r="F191" s="37">
        <f t="shared" si="20"/>
        <v>9.0567404791015718E-5</v>
      </c>
      <c r="G191" s="34">
        <f t="shared" si="21"/>
        <v>-0.5</v>
      </c>
      <c r="H191" s="29">
        <f t="shared" si="22"/>
        <v>-9.8866332718165043E-5</v>
      </c>
    </row>
    <row r="192" spans="2:8" s="20" customFormat="1" ht="15" x14ac:dyDescent="0.2">
      <c r="B192" s="4" t="s">
        <v>64</v>
      </c>
      <c r="C192" s="32">
        <v>25</v>
      </c>
      <c r="D192" s="32">
        <v>3</v>
      </c>
      <c r="E192" s="37">
        <f t="shared" si="19"/>
        <v>4.1194305299235433E-4</v>
      </c>
      <c r="F192" s="37">
        <f t="shared" si="20"/>
        <v>4.5283702395507859E-5</v>
      </c>
      <c r="G192" s="34">
        <f t="shared" si="21"/>
        <v>-0.88</v>
      </c>
      <c r="H192" s="29">
        <f t="shared" si="22"/>
        <v>-3.625098866332718E-4</v>
      </c>
    </row>
    <row r="193" spans="2:8" s="20" customFormat="1" ht="15" x14ac:dyDescent="0.2">
      <c r="B193" s="4" t="s">
        <v>291</v>
      </c>
      <c r="C193" s="32">
        <v>80</v>
      </c>
      <c r="D193" s="32">
        <v>8</v>
      </c>
      <c r="E193" s="37">
        <f t="shared" si="19"/>
        <v>1.3182177695755339E-3</v>
      </c>
      <c r="F193" s="37">
        <f t="shared" si="20"/>
        <v>1.2075653972135429E-4</v>
      </c>
      <c r="G193" s="34">
        <f t="shared" si="21"/>
        <v>-0.9</v>
      </c>
      <c r="H193" s="29">
        <f t="shared" si="22"/>
        <v>-1.1863959926179807E-3</v>
      </c>
    </row>
    <row r="194" spans="2:8" s="20" customFormat="1" ht="15" x14ac:dyDescent="0.2">
      <c r="B194" s="4" t="s">
        <v>292</v>
      </c>
      <c r="C194" s="32">
        <v>0</v>
      </c>
      <c r="D194" s="32">
        <v>2</v>
      </c>
      <c r="E194" s="37" t="str">
        <f t="shared" si="19"/>
        <v/>
      </c>
      <c r="F194" s="37">
        <f t="shared" si="20"/>
        <v>3.0189134930338572E-5</v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70</v>
      </c>
      <c r="D195" s="32">
        <v>19</v>
      </c>
      <c r="E195" s="37">
        <f t="shared" si="19"/>
        <v>1.153440548378592E-3</v>
      </c>
      <c r="F195" s="37">
        <f t="shared" si="20"/>
        <v>2.8679678183821642E-4</v>
      </c>
      <c r="G195" s="34">
        <f t="shared" si="21"/>
        <v>-0.72857142857142854</v>
      </c>
      <c r="H195" s="29">
        <f t="shared" si="22"/>
        <v>-8.4036382810440276E-4</v>
      </c>
    </row>
    <row r="196" spans="2:8" s="20" customFormat="1" ht="15" x14ac:dyDescent="0.2">
      <c r="B196" s="4" t="s">
        <v>293</v>
      </c>
      <c r="C196" s="32">
        <v>6389</v>
      </c>
      <c r="D196" s="32">
        <v>6841</v>
      </c>
      <c r="E196" s="37">
        <f t="shared" si="19"/>
        <v>0.10527616662272607</v>
      </c>
      <c r="F196" s="37">
        <f t="shared" si="20"/>
        <v>0.10326193602922308</v>
      </c>
      <c r="G196" s="34">
        <f t="shared" si="21"/>
        <v>7.0746595711378937E-2</v>
      </c>
      <c r="H196" s="29">
        <f t="shared" si="22"/>
        <v>7.447930398101767E-3</v>
      </c>
    </row>
    <row r="197" spans="2:8" s="20" customFormat="1" ht="15" x14ac:dyDescent="0.2">
      <c r="B197" s="4" t="s">
        <v>294</v>
      </c>
      <c r="C197" s="32">
        <v>40</v>
      </c>
      <c r="D197" s="32">
        <v>91</v>
      </c>
      <c r="E197" s="37">
        <f t="shared" si="19"/>
        <v>6.5910888478776697E-4</v>
      </c>
      <c r="F197" s="37">
        <f t="shared" si="20"/>
        <v>1.373605639330405E-3</v>
      </c>
      <c r="G197" s="34">
        <f t="shared" si="21"/>
        <v>1.2749999999999999</v>
      </c>
      <c r="H197" s="29">
        <f t="shared" si="22"/>
        <v>8.4036382810440287E-4</v>
      </c>
    </row>
    <row r="198" spans="2:8" s="20" customFormat="1" ht="15" x14ac:dyDescent="0.2">
      <c r="B198" s="4" t="s">
        <v>295</v>
      </c>
      <c r="C198" s="32">
        <v>3</v>
      </c>
      <c r="D198" s="32">
        <v>17</v>
      </c>
      <c r="E198" s="37">
        <f t="shared" si="19"/>
        <v>4.9433166359082521E-5</v>
      </c>
      <c r="F198" s="37">
        <f t="shared" si="20"/>
        <v>2.5660764690787786E-4</v>
      </c>
      <c r="G198" s="34">
        <f t="shared" si="21"/>
        <v>4.666666666666667</v>
      </c>
      <c r="H198" s="29">
        <f t="shared" si="22"/>
        <v>2.3068810967571846E-4</v>
      </c>
    </row>
    <row r="199" spans="2:8" s="20" customFormat="1" ht="15" x14ac:dyDescent="0.2">
      <c r="B199" s="4" t="s">
        <v>296</v>
      </c>
      <c r="C199" s="32">
        <v>37</v>
      </c>
      <c r="D199" s="32">
        <v>22</v>
      </c>
      <c r="E199" s="37">
        <f t="shared" si="19"/>
        <v>6.0967571842868444E-4</v>
      </c>
      <c r="F199" s="37">
        <f t="shared" si="20"/>
        <v>3.320804842337243E-4</v>
      </c>
      <c r="G199" s="34">
        <f t="shared" si="21"/>
        <v>-0.40540540540540543</v>
      </c>
      <c r="H199" s="29">
        <f t="shared" si="22"/>
        <v>-2.4716583179541264E-4</v>
      </c>
    </row>
    <row r="200" spans="2:8" s="20" customFormat="1" ht="15" x14ac:dyDescent="0.2">
      <c r="B200" s="4" t="s">
        <v>297</v>
      </c>
      <c r="C200" s="32">
        <v>22</v>
      </c>
      <c r="D200" s="32">
        <v>17</v>
      </c>
      <c r="E200" s="37">
        <f t="shared" si="19"/>
        <v>3.625098866332718E-4</v>
      </c>
      <c r="F200" s="37">
        <f t="shared" si="20"/>
        <v>2.5660764690787786E-4</v>
      </c>
      <c r="G200" s="34">
        <f t="shared" si="21"/>
        <v>-0.22727272727272727</v>
      </c>
      <c r="H200" s="29">
        <f t="shared" si="22"/>
        <v>-8.2388610598470858E-5</v>
      </c>
    </row>
    <row r="201" spans="2:8" s="20" customFormat="1" ht="15" x14ac:dyDescent="0.2">
      <c r="B201" s="4" t="s">
        <v>298</v>
      </c>
      <c r="C201" s="32">
        <v>23</v>
      </c>
      <c r="D201" s="32">
        <v>70</v>
      </c>
      <c r="E201" s="37">
        <f t="shared" si="19"/>
        <v>3.7898760875296601E-4</v>
      </c>
      <c r="F201" s="37">
        <f t="shared" si="20"/>
        <v>1.0566197225618499E-3</v>
      </c>
      <c r="G201" s="34">
        <f t="shared" si="21"/>
        <v>2.0434782608695654</v>
      </c>
      <c r="H201" s="29">
        <f t="shared" si="22"/>
        <v>7.7445293962562624E-4</v>
      </c>
    </row>
    <row r="202" spans="2:8" s="20" customFormat="1" ht="15" x14ac:dyDescent="0.2">
      <c r="B202" s="4" t="s">
        <v>299</v>
      </c>
      <c r="C202" s="32">
        <v>26</v>
      </c>
      <c r="D202" s="32">
        <v>57</v>
      </c>
      <c r="E202" s="37">
        <f t="shared" si="19"/>
        <v>4.2842077511204849E-4</v>
      </c>
      <c r="F202" s="37">
        <f t="shared" si="20"/>
        <v>8.6039034551464927E-4</v>
      </c>
      <c r="G202" s="34">
        <f t="shared" si="21"/>
        <v>1.1923076923076923</v>
      </c>
      <c r="H202" s="29">
        <f t="shared" si="22"/>
        <v>5.1080938571051939E-4</v>
      </c>
    </row>
    <row r="203" spans="2:8" s="20" customFormat="1" ht="15" x14ac:dyDescent="0.2">
      <c r="B203" s="4" t="s">
        <v>67</v>
      </c>
      <c r="C203" s="32">
        <v>125</v>
      </c>
      <c r="D203" s="32">
        <v>81</v>
      </c>
      <c r="E203" s="37">
        <f t="shared" si="19"/>
        <v>2.0597152649617719E-3</v>
      </c>
      <c r="F203" s="37">
        <f t="shared" si="20"/>
        <v>1.2226599646787122E-3</v>
      </c>
      <c r="G203" s="34">
        <f t="shared" si="21"/>
        <v>-0.35199999999999998</v>
      </c>
      <c r="H203" s="29">
        <f t="shared" si="22"/>
        <v>-7.250197732665436E-4</v>
      </c>
    </row>
    <row r="204" spans="2:8" s="20" customFormat="1" ht="15" x14ac:dyDescent="0.2">
      <c r="B204" s="4" t="s">
        <v>300</v>
      </c>
      <c r="C204" s="32">
        <v>5</v>
      </c>
      <c r="D204" s="32">
        <v>5</v>
      </c>
      <c r="E204" s="37">
        <f t="shared" si="19"/>
        <v>8.2388610598470871E-5</v>
      </c>
      <c r="F204" s="37">
        <f t="shared" si="20"/>
        <v>7.5472837325846434E-5</v>
      </c>
      <c r="G204" s="34">
        <f t="shared" si="21"/>
        <v>0</v>
      </c>
      <c r="H204" s="29">
        <f t="shared" si="22"/>
        <v>0</v>
      </c>
    </row>
    <row r="205" spans="2:8" s="20" customFormat="1" ht="15" x14ac:dyDescent="0.2">
      <c r="B205" s="4" t="s">
        <v>66</v>
      </c>
      <c r="C205" s="32">
        <v>27</v>
      </c>
      <c r="D205" s="32">
        <v>77</v>
      </c>
      <c r="E205" s="37">
        <f t="shared" si="19"/>
        <v>4.448984972317427E-4</v>
      </c>
      <c r="F205" s="37">
        <f t="shared" si="20"/>
        <v>1.162281694818035E-3</v>
      </c>
      <c r="G205" s="34">
        <f t="shared" si="21"/>
        <v>1.8518518518518519</v>
      </c>
      <c r="H205" s="29">
        <f t="shared" si="22"/>
        <v>8.2388610598470866E-4</v>
      </c>
    </row>
    <row r="206" spans="2:8" s="20" customFormat="1" ht="30" x14ac:dyDescent="0.2">
      <c r="B206" s="4" t="s">
        <v>301</v>
      </c>
      <c r="C206" s="32">
        <v>56</v>
      </c>
      <c r="D206" s="32">
        <v>113</v>
      </c>
      <c r="E206" s="37">
        <f t="shared" si="19"/>
        <v>9.2275243870287372E-4</v>
      </c>
      <c r="F206" s="37">
        <f t="shared" si="20"/>
        <v>1.7056861235641293E-3</v>
      </c>
      <c r="G206" s="34">
        <f t="shared" si="21"/>
        <v>1.0178571428571428</v>
      </c>
      <c r="H206" s="29">
        <f t="shared" si="22"/>
        <v>9.3923016082256782E-4</v>
      </c>
    </row>
    <row r="207" spans="2:8" s="20" customFormat="1" ht="30" x14ac:dyDescent="0.2">
      <c r="B207" s="11" t="s">
        <v>525</v>
      </c>
      <c r="C207" s="32">
        <v>0</v>
      </c>
      <c r="D207" s="32">
        <v>1</v>
      </c>
      <c r="E207" s="37" t="str">
        <f t="shared" si="19"/>
        <v/>
      </c>
      <c r="F207" s="37">
        <f t="shared" si="20"/>
        <v>1.5094567465169286E-5</v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1419</v>
      </c>
      <c r="D208" s="32">
        <v>1321</v>
      </c>
      <c r="E208" s="37">
        <f t="shared" si="19"/>
        <v>2.3381887687846031E-2</v>
      </c>
      <c r="F208" s="37">
        <f t="shared" si="20"/>
        <v>1.9939923621488626E-2</v>
      </c>
      <c r="G208" s="34">
        <f t="shared" si="21"/>
        <v>-6.9062720225510923E-2</v>
      </c>
      <c r="H208" s="29">
        <f t="shared" si="22"/>
        <v>-1.6148167677300289E-3</v>
      </c>
    </row>
    <row r="209" spans="2:8" s="20" customFormat="1" ht="15" x14ac:dyDescent="0.2">
      <c r="B209" s="4" t="s">
        <v>71</v>
      </c>
      <c r="C209" s="32">
        <v>29</v>
      </c>
      <c r="D209" s="32">
        <v>66</v>
      </c>
      <c r="E209" s="37">
        <f t="shared" si="19"/>
        <v>4.7785394147113102E-4</v>
      </c>
      <c r="F209" s="37">
        <f t="shared" si="20"/>
        <v>9.9624145270117291E-4</v>
      </c>
      <c r="G209" s="34">
        <f t="shared" si="21"/>
        <v>1.2758620689655173</v>
      </c>
      <c r="H209" s="29">
        <f t="shared" si="22"/>
        <v>6.0967571842868444E-4</v>
      </c>
    </row>
    <row r="210" spans="2:8" s="20" customFormat="1" ht="30" x14ac:dyDescent="0.2">
      <c r="B210" s="4" t="s">
        <v>73</v>
      </c>
      <c r="C210" s="32">
        <v>12</v>
      </c>
      <c r="D210" s="32">
        <v>27</v>
      </c>
      <c r="E210" s="37">
        <f t="shared" si="19"/>
        <v>1.9773266543633009E-4</v>
      </c>
      <c r="F210" s="37">
        <f t="shared" si="20"/>
        <v>4.075533215595707E-4</v>
      </c>
      <c r="G210" s="34">
        <f t="shared" si="21"/>
        <v>1.25</v>
      </c>
      <c r="H210" s="29">
        <f t="shared" si="22"/>
        <v>2.4716583179541259E-4</v>
      </c>
    </row>
    <row r="211" spans="2:8" s="20" customFormat="1" ht="15" x14ac:dyDescent="0.2">
      <c r="B211" s="4" t="s">
        <v>69</v>
      </c>
      <c r="C211" s="32">
        <v>40</v>
      </c>
      <c r="D211" s="32">
        <v>35</v>
      </c>
      <c r="E211" s="37">
        <f t="shared" si="19"/>
        <v>6.5910888478776697E-4</v>
      </c>
      <c r="F211" s="37">
        <f t="shared" si="20"/>
        <v>5.2830986128092497E-4</v>
      </c>
      <c r="G211" s="34">
        <f t="shared" si="21"/>
        <v>-0.125</v>
      </c>
      <c r="H211" s="29">
        <f t="shared" si="22"/>
        <v>-8.2388610598470871E-5</v>
      </c>
    </row>
    <row r="212" spans="2:8" s="20" customFormat="1" ht="15" x14ac:dyDescent="0.2">
      <c r="B212" s="4" t="s">
        <v>68</v>
      </c>
      <c r="C212" s="32">
        <v>8</v>
      </c>
      <c r="D212" s="32">
        <v>13</v>
      </c>
      <c r="E212" s="37">
        <f t="shared" si="19"/>
        <v>1.318217769575534E-4</v>
      </c>
      <c r="F212" s="37">
        <f t="shared" si="20"/>
        <v>1.9622937704720072E-4</v>
      </c>
      <c r="G212" s="34">
        <f t="shared" si="21"/>
        <v>0.625</v>
      </c>
      <c r="H212" s="29">
        <f t="shared" si="22"/>
        <v>8.2388610598470871E-5</v>
      </c>
    </row>
    <row r="213" spans="2:8" s="20" customFormat="1" ht="15" x14ac:dyDescent="0.2">
      <c r="B213" s="4" t="s">
        <v>302</v>
      </c>
      <c r="C213" s="32">
        <v>119</v>
      </c>
      <c r="D213" s="32">
        <v>321</v>
      </c>
      <c r="E213" s="37">
        <f t="shared" si="19"/>
        <v>1.9608489322436068E-3</v>
      </c>
      <c r="F213" s="37">
        <f t="shared" si="20"/>
        <v>4.8453561563193406E-3</v>
      </c>
      <c r="G213" s="34">
        <f t="shared" si="21"/>
        <v>1.6974789915966386</v>
      </c>
      <c r="H213" s="29">
        <f t="shared" si="22"/>
        <v>3.3284998681782233E-3</v>
      </c>
    </row>
    <row r="214" spans="2:8" s="20" customFormat="1" ht="15" x14ac:dyDescent="0.2">
      <c r="B214" s="4" t="s">
        <v>70</v>
      </c>
      <c r="C214" s="32">
        <v>261</v>
      </c>
      <c r="D214" s="32">
        <v>461</v>
      </c>
      <c r="E214" s="37">
        <f t="shared" si="19"/>
        <v>4.3006854732401791E-3</v>
      </c>
      <c r="F214" s="37">
        <f t="shared" si="20"/>
        <v>6.9585956014430409E-3</v>
      </c>
      <c r="G214" s="34">
        <f t="shared" si="21"/>
        <v>0.76628352490421459</v>
      </c>
      <c r="H214" s="29">
        <f t="shared" si="22"/>
        <v>3.2955444239388346E-3</v>
      </c>
    </row>
    <row r="215" spans="2:8" s="20" customFormat="1" ht="30" x14ac:dyDescent="0.2">
      <c r="B215" s="4" t="s">
        <v>303</v>
      </c>
      <c r="C215" s="32">
        <v>13</v>
      </c>
      <c r="D215" s="32">
        <v>16</v>
      </c>
      <c r="E215" s="37">
        <f t="shared" si="19"/>
        <v>2.1421038755602424E-4</v>
      </c>
      <c r="F215" s="37">
        <f t="shared" si="20"/>
        <v>2.4151307944270857E-4</v>
      </c>
      <c r="G215" s="34">
        <f t="shared" si="21"/>
        <v>0.23076923076923078</v>
      </c>
      <c r="H215" s="29">
        <f t="shared" si="22"/>
        <v>4.9433166359082521E-5</v>
      </c>
    </row>
    <row r="216" spans="2:8" s="20" customFormat="1" ht="15" x14ac:dyDescent="0.2">
      <c r="B216" s="4" t="s">
        <v>304</v>
      </c>
      <c r="C216" s="32">
        <v>136</v>
      </c>
      <c r="D216" s="32">
        <v>145</v>
      </c>
      <c r="E216" s="37">
        <f t="shared" si="19"/>
        <v>2.2409702082784077E-3</v>
      </c>
      <c r="F216" s="37">
        <f t="shared" si="20"/>
        <v>2.1887122824495466E-3</v>
      </c>
      <c r="G216" s="34">
        <f t="shared" si="21"/>
        <v>6.6176470588235295E-2</v>
      </c>
      <c r="H216" s="29">
        <f t="shared" si="22"/>
        <v>1.4829949907724756E-4</v>
      </c>
    </row>
    <row r="217" spans="2:8" s="20" customFormat="1" ht="30" x14ac:dyDescent="0.2">
      <c r="B217" s="4" t="s">
        <v>469</v>
      </c>
      <c r="C217" s="32">
        <v>10</v>
      </c>
      <c r="D217" s="32">
        <v>14</v>
      </c>
      <c r="E217" s="37">
        <f t="shared" ref="E217:E280" si="23">+IF(C217=0,"",C217/C$151)</f>
        <v>1.6477722119694174E-4</v>
      </c>
      <c r="F217" s="37">
        <f t="shared" ref="F217:F280" si="24">+IF(D217=0,"",D217/D$151)</f>
        <v>2.1132394451237E-4</v>
      </c>
      <c r="G217" s="34">
        <f t="shared" ref="G217:G280" si="25">+IF(OR(AND(D217=0),(C217=0)),"0",((D217-C217)/C217))</f>
        <v>0.4</v>
      </c>
      <c r="H217" s="29">
        <f t="shared" ref="H217:H280" si="26">+IF(OR(AND(E217=""),(G217="")),"",E217*G217)</f>
        <v>6.59108884787767E-5</v>
      </c>
    </row>
    <row r="218" spans="2:8" s="20" customFormat="1" ht="15" x14ac:dyDescent="0.2">
      <c r="B218" s="4" t="s">
        <v>305</v>
      </c>
      <c r="C218" s="32">
        <v>68</v>
      </c>
      <c r="D218" s="32">
        <v>78</v>
      </c>
      <c r="E218" s="37">
        <f t="shared" si="23"/>
        <v>1.1204851041392038E-3</v>
      </c>
      <c r="F218" s="37">
        <f t="shared" si="24"/>
        <v>1.1773762622832042E-3</v>
      </c>
      <c r="G218" s="34">
        <f t="shared" si="25"/>
        <v>0.14705882352941177</v>
      </c>
      <c r="H218" s="29">
        <f t="shared" si="26"/>
        <v>1.6477722119694174E-4</v>
      </c>
    </row>
    <row r="219" spans="2:8" s="20" customFormat="1" ht="15" x14ac:dyDescent="0.2">
      <c r="B219" s="4" t="s">
        <v>306</v>
      </c>
      <c r="C219" s="32">
        <v>52</v>
      </c>
      <c r="D219" s="32">
        <v>42</v>
      </c>
      <c r="E219" s="37">
        <f t="shared" si="23"/>
        <v>8.5684155022409697E-4</v>
      </c>
      <c r="F219" s="37">
        <f t="shared" si="24"/>
        <v>6.3397183353710999E-4</v>
      </c>
      <c r="G219" s="34">
        <f t="shared" si="25"/>
        <v>-0.19230769230769232</v>
      </c>
      <c r="H219" s="29">
        <f t="shared" si="26"/>
        <v>-1.6477722119694174E-4</v>
      </c>
    </row>
    <row r="220" spans="2:8" s="20" customFormat="1" ht="15" x14ac:dyDescent="0.2">
      <c r="B220" s="4" t="s">
        <v>307</v>
      </c>
      <c r="C220" s="32">
        <v>46</v>
      </c>
      <c r="D220" s="32">
        <v>84</v>
      </c>
      <c r="E220" s="37">
        <f t="shared" si="23"/>
        <v>7.5797521750593203E-4</v>
      </c>
      <c r="F220" s="37">
        <f t="shared" si="24"/>
        <v>1.26794366707422E-3</v>
      </c>
      <c r="G220" s="34">
        <f t="shared" si="25"/>
        <v>0.82608695652173914</v>
      </c>
      <c r="H220" s="29">
        <f t="shared" si="26"/>
        <v>6.2615344054837865E-4</v>
      </c>
    </row>
    <row r="221" spans="2:8" s="20" customFormat="1" ht="15" x14ac:dyDescent="0.2">
      <c r="B221" s="4" t="s">
        <v>308</v>
      </c>
      <c r="C221" s="32">
        <v>6</v>
      </c>
      <c r="D221" s="32">
        <v>11</v>
      </c>
      <c r="E221" s="37">
        <f t="shared" si="23"/>
        <v>9.8866332718165043E-5</v>
      </c>
      <c r="F221" s="37">
        <f t="shared" si="24"/>
        <v>1.6604024211686215E-4</v>
      </c>
      <c r="G221" s="34">
        <f t="shared" si="25"/>
        <v>0.83333333333333337</v>
      </c>
      <c r="H221" s="29">
        <f t="shared" si="26"/>
        <v>8.2388610598470871E-5</v>
      </c>
    </row>
    <row r="222" spans="2:8" s="20" customFormat="1" ht="15" x14ac:dyDescent="0.2">
      <c r="B222" s="4" t="s">
        <v>309</v>
      </c>
      <c r="C222" s="32">
        <v>123</v>
      </c>
      <c r="D222" s="32">
        <v>141</v>
      </c>
      <c r="E222" s="37">
        <f t="shared" si="23"/>
        <v>2.0267598207223832E-3</v>
      </c>
      <c r="F222" s="37">
        <f t="shared" si="24"/>
        <v>2.1283340125888691E-3</v>
      </c>
      <c r="G222" s="34">
        <f t="shared" si="25"/>
        <v>0.14634146341463414</v>
      </c>
      <c r="H222" s="29">
        <f t="shared" si="26"/>
        <v>2.9659899815449506E-4</v>
      </c>
    </row>
    <row r="223" spans="2:8" s="20" customFormat="1" ht="30" x14ac:dyDescent="0.2">
      <c r="B223" s="11" t="s">
        <v>526</v>
      </c>
      <c r="C223" s="32">
        <v>72</v>
      </c>
      <c r="D223" s="32">
        <v>81</v>
      </c>
      <c r="E223" s="37">
        <f t="shared" si="23"/>
        <v>1.1863959926179805E-3</v>
      </c>
      <c r="F223" s="37">
        <f t="shared" si="24"/>
        <v>1.2226599646787122E-3</v>
      </c>
      <c r="G223" s="34">
        <f t="shared" si="25"/>
        <v>0.125</v>
      </c>
      <c r="H223" s="29">
        <f t="shared" si="26"/>
        <v>1.4829949907724756E-4</v>
      </c>
    </row>
    <row r="224" spans="2:8" s="20" customFormat="1" ht="30" x14ac:dyDescent="0.2">
      <c r="B224" s="11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11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11" t="s">
        <v>527</v>
      </c>
      <c r="C226" s="32">
        <v>50</v>
      </c>
      <c r="D226" s="32">
        <v>55</v>
      </c>
      <c r="E226" s="37">
        <f t="shared" si="23"/>
        <v>8.2388610598470866E-4</v>
      </c>
      <c r="F226" s="37">
        <f t="shared" si="24"/>
        <v>8.3020121058431076E-4</v>
      </c>
      <c r="G226" s="34">
        <f t="shared" si="25"/>
        <v>0.1</v>
      </c>
      <c r="H226" s="29">
        <f t="shared" si="26"/>
        <v>8.2388610598470871E-5</v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44</v>
      </c>
      <c r="D228" s="32">
        <v>21</v>
      </c>
      <c r="E228" s="37">
        <f t="shared" si="23"/>
        <v>7.250197732665436E-4</v>
      </c>
      <c r="F228" s="37">
        <f t="shared" si="24"/>
        <v>3.1698591676855499E-4</v>
      </c>
      <c r="G228" s="34">
        <f t="shared" si="25"/>
        <v>-0.52272727272727271</v>
      </c>
      <c r="H228" s="29">
        <f t="shared" si="26"/>
        <v>-3.7898760875296596E-4</v>
      </c>
    </row>
    <row r="229" spans="2:8" s="20" customFormat="1" ht="15" x14ac:dyDescent="0.2">
      <c r="B229" s="4" t="s">
        <v>311</v>
      </c>
      <c r="C229" s="32">
        <v>1563</v>
      </c>
      <c r="D229" s="32">
        <v>1236</v>
      </c>
      <c r="E229" s="37">
        <f t="shared" si="23"/>
        <v>2.5754679673081992E-2</v>
      </c>
      <c r="F229" s="37">
        <f t="shared" si="24"/>
        <v>1.8656885386949238E-2</v>
      </c>
      <c r="G229" s="34">
        <f t="shared" si="25"/>
        <v>-0.20921305182341651</v>
      </c>
      <c r="H229" s="29">
        <f t="shared" si="26"/>
        <v>-5.3882151331399947E-3</v>
      </c>
    </row>
    <row r="230" spans="2:8" s="20" customFormat="1" ht="15" x14ac:dyDescent="0.2">
      <c r="B230" s="4" t="s">
        <v>312</v>
      </c>
      <c r="C230" s="32">
        <v>226</v>
      </c>
      <c r="D230" s="32">
        <v>78</v>
      </c>
      <c r="E230" s="37">
        <f t="shared" si="23"/>
        <v>3.7239651990508831E-3</v>
      </c>
      <c r="F230" s="37">
        <f t="shared" si="24"/>
        <v>1.1773762622832042E-3</v>
      </c>
      <c r="G230" s="34">
        <f t="shared" si="25"/>
        <v>-0.65486725663716816</v>
      </c>
      <c r="H230" s="29">
        <f t="shared" si="26"/>
        <v>-2.4387028737147378E-3</v>
      </c>
    </row>
    <row r="231" spans="2:8" s="20" customFormat="1" ht="30" x14ac:dyDescent="0.2">
      <c r="B231" s="4" t="s">
        <v>313</v>
      </c>
      <c r="C231" s="32">
        <v>362</v>
      </c>
      <c r="D231" s="32">
        <v>244</v>
      </c>
      <c r="E231" s="37">
        <f t="shared" si="23"/>
        <v>5.9649354073292912E-3</v>
      </c>
      <c r="F231" s="37">
        <f t="shared" si="24"/>
        <v>3.6830744615013056E-3</v>
      </c>
      <c r="G231" s="34">
        <f t="shared" si="25"/>
        <v>-0.32596685082872928</v>
      </c>
      <c r="H231" s="29">
        <f t="shared" si="26"/>
        <v>-1.9443712101239125E-3</v>
      </c>
    </row>
    <row r="232" spans="2:8" s="20" customFormat="1" ht="15" x14ac:dyDescent="0.2">
      <c r="B232" s="4" t="s">
        <v>77</v>
      </c>
      <c r="C232" s="32">
        <v>2905</v>
      </c>
      <c r="D232" s="32">
        <v>3091</v>
      </c>
      <c r="E232" s="37">
        <f t="shared" si="23"/>
        <v>4.7867782757711572E-2</v>
      </c>
      <c r="F232" s="37">
        <f t="shared" si="24"/>
        <v>4.6657308034838259E-2</v>
      </c>
      <c r="G232" s="34">
        <f t="shared" si="25"/>
        <v>6.4027538726333905E-2</v>
      </c>
      <c r="H232" s="29">
        <f t="shared" si="26"/>
        <v>3.0648563142631159E-3</v>
      </c>
    </row>
    <row r="233" spans="2:8" s="20" customFormat="1" ht="15" x14ac:dyDescent="0.2">
      <c r="B233" s="4" t="s">
        <v>74</v>
      </c>
      <c r="C233" s="32">
        <v>85</v>
      </c>
      <c r="D233" s="32">
        <v>457</v>
      </c>
      <c r="E233" s="37">
        <f t="shared" si="23"/>
        <v>1.4006063801740047E-3</v>
      </c>
      <c r="F233" s="37">
        <f t="shared" si="24"/>
        <v>6.8982173315823639E-3</v>
      </c>
      <c r="G233" s="34">
        <f t="shared" si="25"/>
        <v>4.3764705882352946</v>
      </c>
      <c r="H233" s="29">
        <f t="shared" si="26"/>
        <v>6.1297126285262326E-3</v>
      </c>
    </row>
    <row r="234" spans="2:8" s="20" customFormat="1" ht="15" x14ac:dyDescent="0.2">
      <c r="B234" s="4" t="s">
        <v>75</v>
      </c>
      <c r="C234" s="32">
        <v>86</v>
      </c>
      <c r="D234" s="32">
        <v>34</v>
      </c>
      <c r="E234" s="37">
        <f t="shared" si="23"/>
        <v>1.417084102293699E-3</v>
      </c>
      <c r="F234" s="37">
        <f t="shared" si="24"/>
        <v>5.1321529381575571E-4</v>
      </c>
      <c r="G234" s="34">
        <f t="shared" si="25"/>
        <v>-0.60465116279069764</v>
      </c>
      <c r="H234" s="29">
        <f t="shared" si="26"/>
        <v>-8.5684155022409697E-4</v>
      </c>
    </row>
    <row r="235" spans="2:8" s="20" customFormat="1" ht="15" x14ac:dyDescent="0.2">
      <c r="B235" s="4" t="s">
        <v>314</v>
      </c>
      <c r="C235" s="32">
        <v>906</v>
      </c>
      <c r="D235" s="32">
        <v>938</v>
      </c>
      <c r="E235" s="37">
        <f t="shared" si="23"/>
        <v>1.4928816240442922E-2</v>
      </c>
      <c r="F235" s="37">
        <f t="shared" si="24"/>
        <v>1.415870428232879E-2</v>
      </c>
      <c r="G235" s="34">
        <f t="shared" si="25"/>
        <v>3.5320088300220751E-2</v>
      </c>
      <c r="H235" s="29">
        <f t="shared" si="26"/>
        <v>5.272871078302136E-4</v>
      </c>
    </row>
    <row r="236" spans="2:8" s="20" customFormat="1" ht="15" x14ac:dyDescent="0.2">
      <c r="B236" s="4" t="s">
        <v>315</v>
      </c>
      <c r="C236" s="32">
        <v>9</v>
      </c>
      <c r="D236" s="32">
        <v>4</v>
      </c>
      <c r="E236" s="37">
        <f t="shared" si="23"/>
        <v>1.4829949907724756E-4</v>
      </c>
      <c r="F236" s="37">
        <f t="shared" si="24"/>
        <v>6.0378269860677143E-5</v>
      </c>
      <c r="G236" s="34">
        <f t="shared" si="25"/>
        <v>-0.55555555555555558</v>
      </c>
      <c r="H236" s="29">
        <f t="shared" si="26"/>
        <v>-8.2388610598470871E-5</v>
      </c>
    </row>
    <row r="237" spans="2:8" s="20" customFormat="1" ht="15" x14ac:dyDescent="0.2">
      <c r="B237" s="4" t="s">
        <v>80</v>
      </c>
      <c r="C237" s="32">
        <v>299</v>
      </c>
      <c r="D237" s="32">
        <v>370</v>
      </c>
      <c r="E237" s="37">
        <f t="shared" si="23"/>
        <v>4.9268389137885581E-3</v>
      </c>
      <c r="F237" s="37">
        <f t="shared" si="24"/>
        <v>5.5849899621126355E-3</v>
      </c>
      <c r="G237" s="34">
        <f t="shared" si="25"/>
        <v>0.23745819397993312</v>
      </c>
      <c r="H237" s="29">
        <f t="shared" si="26"/>
        <v>1.1699182704982864E-3</v>
      </c>
    </row>
    <row r="238" spans="2:8" s="20" customFormat="1" ht="30" x14ac:dyDescent="0.2">
      <c r="B238" s="4" t="s">
        <v>85</v>
      </c>
      <c r="C238" s="32">
        <v>1243</v>
      </c>
      <c r="D238" s="32">
        <v>7592</v>
      </c>
      <c r="E238" s="37">
        <f t="shared" si="23"/>
        <v>2.0481808594779858E-2</v>
      </c>
      <c r="F238" s="37">
        <f t="shared" si="24"/>
        <v>0.11459795619556522</v>
      </c>
      <c r="G238" s="34">
        <f t="shared" si="25"/>
        <v>5.1078037007240544</v>
      </c>
      <c r="H238" s="29">
        <f t="shared" si="26"/>
        <v>0.10461705773793831</v>
      </c>
    </row>
    <row r="239" spans="2:8" s="20" customFormat="1" ht="15" x14ac:dyDescent="0.2">
      <c r="B239" s="4" t="s">
        <v>81</v>
      </c>
      <c r="C239" s="32">
        <v>204</v>
      </c>
      <c r="D239" s="32">
        <v>253</v>
      </c>
      <c r="E239" s="37">
        <f t="shared" si="23"/>
        <v>3.3614553124176115E-3</v>
      </c>
      <c r="F239" s="37">
        <f t="shared" si="24"/>
        <v>3.8189255686878294E-3</v>
      </c>
      <c r="G239" s="34">
        <f t="shared" si="25"/>
        <v>0.24019607843137256</v>
      </c>
      <c r="H239" s="29">
        <f t="shared" si="26"/>
        <v>8.0740838386501456E-4</v>
      </c>
    </row>
    <row r="240" spans="2:8" s="20" customFormat="1" ht="15" x14ac:dyDescent="0.2">
      <c r="B240" s="4" t="s">
        <v>316</v>
      </c>
      <c r="C240" s="32">
        <v>176</v>
      </c>
      <c r="D240" s="32">
        <v>90</v>
      </c>
      <c r="E240" s="37">
        <f t="shared" si="23"/>
        <v>2.9000790930661744E-3</v>
      </c>
      <c r="F240" s="37">
        <f t="shared" si="24"/>
        <v>1.3585110718652357E-3</v>
      </c>
      <c r="G240" s="34">
        <f t="shared" si="25"/>
        <v>-0.48863636363636365</v>
      </c>
      <c r="H240" s="29">
        <f t="shared" si="26"/>
        <v>-1.4170841022936988E-3</v>
      </c>
    </row>
    <row r="241" spans="2:8" s="20" customFormat="1" ht="15" x14ac:dyDescent="0.2">
      <c r="B241" s="4" t="s">
        <v>78</v>
      </c>
      <c r="C241" s="32">
        <v>1</v>
      </c>
      <c r="D241" s="32">
        <v>0</v>
      </c>
      <c r="E241" s="37">
        <f t="shared" si="23"/>
        <v>1.6477722119694175E-5</v>
      </c>
      <c r="F241" s="37" t="str">
        <f t="shared" si="24"/>
        <v/>
      </c>
      <c r="G241" s="34" t="str">
        <f t="shared" si="25"/>
        <v>0</v>
      </c>
      <c r="H241" s="29">
        <f t="shared" si="26"/>
        <v>0</v>
      </c>
    </row>
    <row r="242" spans="2:8" s="20" customFormat="1" ht="15" x14ac:dyDescent="0.2">
      <c r="B242" s="4" t="s">
        <v>83</v>
      </c>
      <c r="C242" s="32">
        <v>51</v>
      </c>
      <c r="D242" s="32">
        <v>23</v>
      </c>
      <c r="E242" s="37">
        <f t="shared" si="23"/>
        <v>8.4036382810440287E-4</v>
      </c>
      <c r="F242" s="37">
        <f t="shared" si="24"/>
        <v>3.4717505169889356E-4</v>
      </c>
      <c r="G242" s="34">
        <f t="shared" si="25"/>
        <v>-0.5490196078431373</v>
      </c>
      <c r="H242" s="29">
        <f t="shared" si="26"/>
        <v>-4.6137621935143691E-4</v>
      </c>
    </row>
    <row r="243" spans="2:8" s="20" customFormat="1" ht="15" x14ac:dyDescent="0.2">
      <c r="B243" s="4" t="s">
        <v>317</v>
      </c>
      <c r="C243" s="32">
        <v>96</v>
      </c>
      <c r="D243" s="32">
        <v>58</v>
      </c>
      <c r="E243" s="37">
        <f t="shared" si="23"/>
        <v>1.5818613234906407E-3</v>
      </c>
      <c r="F243" s="37">
        <f t="shared" si="24"/>
        <v>8.7548491297981853E-4</v>
      </c>
      <c r="G243" s="34">
        <f t="shared" si="25"/>
        <v>-0.39583333333333331</v>
      </c>
      <c r="H243" s="29">
        <f t="shared" si="26"/>
        <v>-6.2615344054837855E-4</v>
      </c>
    </row>
    <row r="244" spans="2:8" s="20" customFormat="1" ht="15" x14ac:dyDescent="0.2">
      <c r="B244" s="4" t="s">
        <v>79</v>
      </c>
      <c r="C244" s="32">
        <v>218</v>
      </c>
      <c r="D244" s="32">
        <v>139</v>
      </c>
      <c r="E244" s="37">
        <f t="shared" si="23"/>
        <v>3.5921434220933298E-3</v>
      </c>
      <c r="F244" s="37">
        <f t="shared" si="24"/>
        <v>2.0981448776585306E-3</v>
      </c>
      <c r="G244" s="34">
        <f t="shared" si="25"/>
        <v>-0.36238532110091742</v>
      </c>
      <c r="H244" s="29">
        <f t="shared" si="26"/>
        <v>-1.3017400474558396E-3</v>
      </c>
    </row>
    <row r="245" spans="2:8" s="20" customFormat="1" ht="15" x14ac:dyDescent="0.2">
      <c r="B245" s="4" t="s">
        <v>84</v>
      </c>
      <c r="C245" s="32">
        <v>61</v>
      </c>
      <c r="D245" s="32">
        <v>311</v>
      </c>
      <c r="E245" s="37">
        <f t="shared" si="23"/>
        <v>1.0051410493013447E-3</v>
      </c>
      <c r="F245" s="37">
        <f t="shared" si="24"/>
        <v>4.694410481667648E-3</v>
      </c>
      <c r="G245" s="34">
        <f t="shared" si="25"/>
        <v>4.0983606557377046</v>
      </c>
      <c r="H245" s="29">
        <f t="shared" si="26"/>
        <v>4.1194305299235437E-3</v>
      </c>
    </row>
    <row r="246" spans="2:8" s="20" customFormat="1" ht="15" x14ac:dyDescent="0.2">
      <c r="B246" s="4" t="s">
        <v>318</v>
      </c>
      <c r="C246" s="32">
        <v>62</v>
      </c>
      <c r="D246" s="32">
        <v>34</v>
      </c>
      <c r="E246" s="37">
        <f t="shared" si="23"/>
        <v>1.0216187714210388E-3</v>
      </c>
      <c r="F246" s="37">
        <f t="shared" si="24"/>
        <v>5.1321529381575571E-4</v>
      </c>
      <c r="G246" s="34">
        <f t="shared" si="25"/>
        <v>-0.45161290322580644</v>
      </c>
      <c r="H246" s="29">
        <f t="shared" si="26"/>
        <v>-4.6137621935143686E-4</v>
      </c>
    </row>
    <row r="247" spans="2:8" s="20" customFormat="1" ht="15" x14ac:dyDescent="0.2">
      <c r="B247" s="4" t="s">
        <v>319</v>
      </c>
      <c r="C247" s="32">
        <v>742</v>
      </c>
      <c r="D247" s="32">
        <v>1374</v>
      </c>
      <c r="E247" s="37">
        <f t="shared" si="23"/>
        <v>1.2226469812813077E-2</v>
      </c>
      <c r="F247" s="37">
        <f t="shared" si="24"/>
        <v>2.0739935697142598E-2</v>
      </c>
      <c r="G247" s="34">
        <f t="shared" si="25"/>
        <v>0.85175202156334229</v>
      </c>
      <c r="H247" s="29">
        <f t="shared" si="26"/>
        <v>1.0413920379646719E-2</v>
      </c>
    </row>
    <row r="248" spans="2:8" s="20" customFormat="1" ht="15" x14ac:dyDescent="0.2">
      <c r="B248" s="4" t="s">
        <v>86</v>
      </c>
      <c r="C248" s="32">
        <v>670</v>
      </c>
      <c r="D248" s="32">
        <v>552</v>
      </c>
      <c r="E248" s="37">
        <f t="shared" si="23"/>
        <v>1.1040073820195097E-2</v>
      </c>
      <c r="F248" s="37">
        <f t="shared" si="24"/>
        <v>8.3322012407734455E-3</v>
      </c>
      <c r="G248" s="34">
        <f t="shared" si="25"/>
        <v>-0.17611940298507461</v>
      </c>
      <c r="H248" s="29">
        <f t="shared" si="26"/>
        <v>-1.9443712101239125E-3</v>
      </c>
    </row>
    <row r="249" spans="2:8" s="20" customFormat="1" ht="15" x14ac:dyDescent="0.2">
      <c r="B249" s="4" t="s">
        <v>87</v>
      </c>
      <c r="C249" s="32">
        <v>474</v>
      </c>
      <c r="D249" s="32">
        <v>244</v>
      </c>
      <c r="E249" s="37">
        <f t="shared" si="23"/>
        <v>7.8104402847350386E-3</v>
      </c>
      <c r="F249" s="37">
        <f t="shared" si="24"/>
        <v>3.6830744615013056E-3</v>
      </c>
      <c r="G249" s="34">
        <f t="shared" si="25"/>
        <v>-0.48523206751054854</v>
      </c>
      <c r="H249" s="29">
        <f t="shared" si="26"/>
        <v>-3.7898760875296604E-3</v>
      </c>
    </row>
    <row r="250" spans="2:8" s="20" customFormat="1" ht="15" x14ac:dyDescent="0.2">
      <c r="B250" s="4" t="s">
        <v>82</v>
      </c>
      <c r="C250" s="32">
        <v>68</v>
      </c>
      <c r="D250" s="32">
        <v>89</v>
      </c>
      <c r="E250" s="37">
        <f t="shared" si="23"/>
        <v>1.1204851041392038E-3</v>
      </c>
      <c r="F250" s="37">
        <f t="shared" si="24"/>
        <v>1.3434165044000665E-3</v>
      </c>
      <c r="G250" s="34">
        <f t="shared" si="25"/>
        <v>0.30882352941176472</v>
      </c>
      <c r="H250" s="29">
        <f t="shared" si="26"/>
        <v>3.4603216451357764E-4</v>
      </c>
    </row>
    <row r="251" spans="2:8" s="20" customFormat="1" ht="15" x14ac:dyDescent="0.2">
      <c r="B251" s="4" t="s">
        <v>320</v>
      </c>
      <c r="C251" s="32">
        <v>37</v>
      </c>
      <c r="D251" s="32">
        <v>31</v>
      </c>
      <c r="E251" s="37">
        <f t="shared" si="23"/>
        <v>6.0967571842868444E-4</v>
      </c>
      <c r="F251" s="37">
        <f t="shared" si="24"/>
        <v>4.6793159142024783E-4</v>
      </c>
      <c r="G251" s="34">
        <f t="shared" si="25"/>
        <v>-0.16216216216216217</v>
      </c>
      <c r="H251" s="29">
        <f t="shared" si="26"/>
        <v>-9.8866332718165056E-5</v>
      </c>
    </row>
    <row r="252" spans="2:8" s="20" customFormat="1" ht="30" x14ac:dyDescent="0.2">
      <c r="B252" s="4" t="s">
        <v>321</v>
      </c>
      <c r="C252" s="32">
        <v>73</v>
      </c>
      <c r="D252" s="32">
        <v>65</v>
      </c>
      <c r="E252" s="37">
        <f t="shared" si="23"/>
        <v>1.2028737147376746E-3</v>
      </c>
      <c r="F252" s="37">
        <f t="shared" si="24"/>
        <v>9.8114688523600366E-4</v>
      </c>
      <c r="G252" s="34">
        <f t="shared" si="25"/>
        <v>-0.1095890410958904</v>
      </c>
      <c r="H252" s="29">
        <f t="shared" si="26"/>
        <v>-1.3182177695755337E-4</v>
      </c>
    </row>
    <row r="253" spans="2:8" s="20" customFormat="1" ht="15" x14ac:dyDescent="0.2">
      <c r="B253" s="4" t="s">
        <v>322</v>
      </c>
      <c r="C253" s="32">
        <v>431</v>
      </c>
      <c r="D253" s="32">
        <v>527</v>
      </c>
      <c r="E253" s="37">
        <f t="shared" si="23"/>
        <v>7.1018982335881884E-3</v>
      </c>
      <c r="F253" s="37">
        <f t="shared" si="24"/>
        <v>7.9548370541442127E-3</v>
      </c>
      <c r="G253" s="34">
        <f t="shared" si="25"/>
        <v>0.22273781902552203</v>
      </c>
      <c r="H253" s="29">
        <f t="shared" si="26"/>
        <v>1.5818613234906405E-3</v>
      </c>
    </row>
    <row r="254" spans="2:8" s="20" customFormat="1" ht="15" x14ac:dyDescent="0.2">
      <c r="B254" s="4" t="s">
        <v>323</v>
      </c>
      <c r="C254" s="32">
        <v>247</v>
      </c>
      <c r="D254" s="32">
        <v>131</v>
      </c>
      <c r="E254" s="37">
        <f t="shared" si="23"/>
        <v>4.0699973635644612E-3</v>
      </c>
      <c r="F254" s="37">
        <f t="shared" si="24"/>
        <v>1.9773883379371766E-3</v>
      </c>
      <c r="G254" s="34">
        <f t="shared" si="25"/>
        <v>-0.46963562753036436</v>
      </c>
      <c r="H254" s="29">
        <f t="shared" si="26"/>
        <v>-1.9114157658845243E-3</v>
      </c>
    </row>
    <row r="255" spans="2:8" s="20" customFormat="1" ht="15" x14ac:dyDescent="0.2">
      <c r="B255" s="4" t="s">
        <v>324</v>
      </c>
      <c r="C255" s="32">
        <v>18</v>
      </c>
      <c r="D255" s="32">
        <v>5</v>
      </c>
      <c r="E255" s="37">
        <f t="shared" si="23"/>
        <v>2.9659899815449512E-4</v>
      </c>
      <c r="F255" s="37">
        <f t="shared" si="24"/>
        <v>7.5472837325846434E-5</v>
      </c>
      <c r="G255" s="34">
        <f t="shared" si="25"/>
        <v>-0.72222222222222221</v>
      </c>
      <c r="H255" s="29">
        <f t="shared" si="26"/>
        <v>-2.1421038755602424E-4</v>
      </c>
    </row>
    <row r="256" spans="2:8" s="20" customFormat="1" ht="15" x14ac:dyDescent="0.2">
      <c r="B256" s="4" t="s">
        <v>88</v>
      </c>
      <c r="C256" s="32">
        <v>9953</v>
      </c>
      <c r="D256" s="32">
        <v>9658</v>
      </c>
      <c r="E256" s="37">
        <f t="shared" si="23"/>
        <v>0.16400276825731611</v>
      </c>
      <c r="F256" s="37">
        <f t="shared" si="24"/>
        <v>0.14578333257860496</v>
      </c>
      <c r="G256" s="34">
        <f t="shared" si="25"/>
        <v>-2.9639304732241536E-2</v>
      </c>
      <c r="H256" s="29">
        <f t="shared" si="26"/>
        <v>-4.8609280253097817E-3</v>
      </c>
    </row>
    <row r="257" spans="2:8" s="20" customFormat="1" ht="15" x14ac:dyDescent="0.2">
      <c r="B257" s="4" t="s">
        <v>325</v>
      </c>
      <c r="C257" s="32">
        <v>26</v>
      </c>
      <c r="D257" s="32">
        <v>16</v>
      </c>
      <c r="E257" s="37">
        <f t="shared" si="23"/>
        <v>4.2842077511204849E-4</v>
      </c>
      <c r="F257" s="37">
        <f t="shared" si="24"/>
        <v>2.4151307944270857E-4</v>
      </c>
      <c r="G257" s="34">
        <f t="shared" si="25"/>
        <v>-0.38461538461538464</v>
      </c>
      <c r="H257" s="29">
        <f t="shared" si="26"/>
        <v>-1.6477722119694174E-4</v>
      </c>
    </row>
    <row r="258" spans="2:8" s="20" customFormat="1" ht="30" x14ac:dyDescent="0.2">
      <c r="B258" s="4" t="s">
        <v>326</v>
      </c>
      <c r="C258" s="32">
        <v>181</v>
      </c>
      <c r="D258" s="32">
        <v>179</v>
      </c>
      <c r="E258" s="37">
        <f t="shared" si="23"/>
        <v>2.9824677036646456E-3</v>
      </c>
      <c r="F258" s="37">
        <f t="shared" si="24"/>
        <v>2.7019275762653022E-3</v>
      </c>
      <c r="G258" s="34">
        <f t="shared" si="25"/>
        <v>-1.1049723756906077E-2</v>
      </c>
      <c r="H258" s="29">
        <f t="shared" si="26"/>
        <v>-3.295544423938835E-5</v>
      </c>
    </row>
    <row r="259" spans="2:8" s="20" customFormat="1" ht="15" x14ac:dyDescent="0.2">
      <c r="B259" s="4" t="s">
        <v>327</v>
      </c>
      <c r="C259" s="32">
        <v>433</v>
      </c>
      <c r="D259" s="32">
        <v>210</v>
      </c>
      <c r="E259" s="37">
        <f t="shared" si="23"/>
        <v>7.1348536778275771E-3</v>
      </c>
      <c r="F259" s="37">
        <f t="shared" si="24"/>
        <v>3.16985916768555E-3</v>
      </c>
      <c r="G259" s="34">
        <f t="shared" si="25"/>
        <v>-0.51501154734411081</v>
      </c>
      <c r="H259" s="29">
        <f t="shared" si="26"/>
        <v>-3.6745320326918005E-3</v>
      </c>
    </row>
    <row r="260" spans="2:8" s="20" customFormat="1" ht="15" x14ac:dyDescent="0.2">
      <c r="B260" s="4" t="s">
        <v>89</v>
      </c>
      <c r="C260" s="32">
        <v>65</v>
      </c>
      <c r="D260" s="32">
        <v>2</v>
      </c>
      <c r="E260" s="37">
        <f t="shared" si="23"/>
        <v>1.0710519377801213E-3</v>
      </c>
      <c r="F260" s="37">
        <f t="shared" si="24"/>
        <v>3.0189134930338572E-5</v>
      </c>
      <c r="G260" s="34">
        <f t="shared" si="25"/>
        <v>-0.96923076923076923</v>
      </c>
      <c r="H260" s="29">
        <f t="shared" si="26"/>
        <v>-1.0380964935407329E-3</v>
      </c>
    </row>
    <row r="261" spans="2:8" s="20" customFormat="1" ht="45" x14ac:dyDescent="0.2">
      <c r="B261" s="4" t="s">
        <v>328</v>
      </c>
      <c r="C261" s="32">
        <v>21</v>
      </c>
      <c r="D261" s="32">
        <v>27</v>
      </c>
      <c r="E261" s="37">
        <f t="shared" si="23"/>
        <v>3.4603216451357764E-4</v>
      </c>
      <c r="F261" s="37">
        <f t="shared" si="24"/>
        <v>4.075533215595707E-4</v>
      </c>
      <c r="G261" s="34">
        <f t="shared" si="25"/>
        <v>0.2857142857142857</v>
      </c>
      <c r="H261" s="29">
        <f t="shared" si="26"/>
        <v>9.8866332718165029E-5</v>
      </c>
    </row>
    <row r="262" spans="2:8" s="20" customFormat="1" ht="30" x14ac:dyDescent="0.2">
      <c r="B262" s="4" t="s">
        <v>90</v>
      </c>
      <c r="C262" s="32">
        <v>148</v>
      </c>
      <c r="D262" s="32">
        <v>127</v>
      </c>
      <c r="E262" s="37">
        <f t="shared" si="23"/>
        <v>2.4387028737147378E-3</v>
      </c>
      <c r="F262" s="37">
        <f t="shared" si="24"/>
        <v>1.9170100680764993E-3</v>
      </c>
      <c r="G262" s="34">
        <f t="shared" si="25"/>
        <v>-0.14189189189189189</v>
      </c>
      <c r="H262" s="29">
        <f t="shared" si="26"/>
        <v>-3.4603216451357764E-4</v>
      </c>
    </row>
    <row r="263" spans="2:8" s="20" customFormat="1" ht="30" x14ac:dyDescent="0.2">
      <c r="B263" s="4" t="s">
        <v>329</v>
      </c>
      <c r="C263" s="32">
        <v>27</v>
      </c>
      <c r="D263" s="32">
        <v>9</v>
      </c>
      <c r="E263" s="37">
        <f t="shared" si="23"/>
        <v>4.448984972317427E-4</v>
      </c>
      <c r="F263" s="37">
        <f t="shared" si="24"/>
        <v>1.3585110718652356E-4</v>
      </c>
      <c r="G263" s="34">
        <f t="shared" si="25"/>
        <v>-0.66666666666666663</v>
      </c>
      <c r="H263" s="29">
        <f t="shared" si="26"/>
        <v>-2.9659899815449512E-4</v>
      </c>
    </row>
    <row r="264" spans="2:8" s="20" customFormat="1" ht="30" x14ac:dyDescent="0.2">
      <c r="B264" s="4" t="s">
        <v>330</v>
      </c>
      <c r="C264" s="32">
        <v>5</v>
      </c>
      <c r="D264" s="32">
        <v>7</v>
      </c>
      <c r="E264" s="37">
        <f t="shared" si="23"/>
        <v>8.2388610598470871E-5</v>
      </c>
      <c r="F264" s="37">
        <f t="shared" si="24"/>
        <v>1.05661972256185E-4</v>
      </c>
      <c r="G264" s="34">
        <f t="shared" si="25"/>
        <v>0.4</v>
      </c>
      <c r="H264" s="29">
        <f t="shared" si="26"/>
        <v>3.295544423938835E-5</v>
      </c>
    </row>
    <row r="265" spans="2:8" s="20" customFormat="1" ht="15" x14ac:dyDescent="0.2">
      <c r="B265" s="4" t="s">
        <v>331</v>
      </c>
      <c r="C265" s="32">
        <v>17</v>
      </c>
      <c r="D265" s="32">
        <v>8</v>
      </c>
      <c r="E265" s="37">
        <f t="shared" si="23"/>
        <v>2.8012127603480096E-4</v>
      </c>
      <c r="F265" s="37">
        <f t="shared" si="24"/>
        <v>1.2075653972135429E-4</v>
      </c>
      <c r="G265" s="34">
        <f t="shared" si="25"/>
        <v>-0.52941176470588236</v>
      </c>
      <c r="H265" s="29">
        <f t="shared" si="26"/>
        <v>-1.4829949907724756E-4</v>
      </c>
    </row>
    <row r="266" spans="2:8" s="20" customFormat="1" ht="15" x14ac:dyDescent="0.2">
      <c r="B266" s="4" t="s">
        <v>332</v>
      </c>
      <c r="C266" s="32">
        <v>105</v>
      </c>
      <c r="D266" s="32">
        <v>120</v>
      </c>
      <c r="E266" s="37">
        <f t="shared" si="23"/>
        <v>1.7301608225678883E-3</v>
      </c>
      <c r="F266" s="37">
        <f t="shared" si="24"/>
        <v>1.8113480958203143E-3</v>
      </c>
      <c r="G266" s="34">
        <f t="shared" si="25"/>
        <v>0.14285714285714285</v>
      </c>
      <c r="H266" s="29">
        <f t="shared" si="26"/>
        <v>2.4716583179541259E-4</v>
      </c>
    </row>
    <row r="267" spans="2:8" s="20" customFormat="1" ht="30" x14ac:dyDescent="0.2">
      <c r="B267" s="4" t="s">
        <v>333</v>
      </c>
      <c r="C267" s="32">
        <v>8</v>
      </c>
      <c r="D267" s="32">
        <v>16</v>
      </c>
      <c r="E267" s="37">
        <f t="shared" si="23"/>
        <v>1.318217769575534E-4</v>
      </c>
      <c r="F267" s="37">
        <f t="shared" si="24"/>
        <v>2.4151307944270857E-4</v>
      </c>
      <c r="G267" s="34">
        <f t="shared" si="25"/>
        <v>1</v>
      </c>
      <c r="H267" s="29">
        <f t="shared" si="26"/>
        <v>1.318217769575534E-4</v>
      </c>
    </row>
    <row r="268" spans="2:8" s="20" customFormat="1" ht="30" x14ac:dyDescent="0.2">
      <c r="B268" s="4" t="s">
        <v>334</v>
      </c>
      <c r="C268" s="32">
        <v>443</v>
      </c>
      <c r="D268" s="32">
        <v>305</v>
      </c>
      <c r="E268" s="37">
        <f t="shared" si="23"/>
        <v>7.2996308990245186E-3</v>
      </c>
      <c r="F268" s="37">
        <f t="shared" si="24"/>
        <v>4.6038430768766325E-3</v>
      </c>
      <c r="G268" s="34">
        <f t="shared" si="25"/>
        <v>-0.31151241534988711</v>
      </c>
      <c r="H268" s="29">
        <f t="shared" si="26"/>
        <v>-2.2739256525177959E-3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315</v>
      </c>
      <c r="D270" s="32">
        <v>39</v>
      </c>
      <c r="E270" s="37">
        <f t="shared" si="23"/>
        <v>5.1904824677036646E-3</v>
      </c>
      <c r="F270" s="37">
        <f t="shared" si="24"/>
        <v>5.8868813114160211E-4</v>
      </c>
      <c r="G270" s="34">
        <f t="shared" si="25"/>
        <v>-0.87619047619047619</v>
      </c>
      <c r="H270" s="29">
        <f t="shared" si="26"/>
        <v>-4.5478513050355917E-3</v>
      </c>
    </row>
    <row r="271" spans="2:8" s="20" customFormat="1" ht="15" x14ac:dyDescent="0.2">
      <c r="B271" s="4" t="s">
        <v>93</v>
      </c>
      <c r="C271" s="32">
        <v>10</v>
      </c>
      <c r="D271" s="32">
        <v>5</v>
      </c>
      <c r="E271" s="37">
        <f t="shared" si="23"/>
        <v>1.6477722119694174E-4</v>
      </c>
      <c r="F271" s="37">
        <f t="shared" si="24"/>
        <v>7.5472837325846434E-5</v>
      </c>
      <c r="G271" s="34">
        <f t="shared" si="25"/>
        <v>-0.5</v>
      </c>
      <c r="H271" s="29">
        <f t="shared" si="26"/>
        <v>-8.2388610598470871E-5</v>
      </c>
    </row>
    <row r="272" spans="2:8" s="20" customFormat="1" ht="45" x14ac:dyDescent="0.2">
      <c r="B272" s="4" t="s">
        <v>337</v>
      </c>
      <c r="C272" s="32">
        <v>49</v>
      </c>
      <c r="D272" s="32">
        <v>45</v>
      </c>
      <c r="E272" s="37">
        <f t="shared" si="23"/>
        <v>8.0740838386501445E-4</v>
      </c>
      <c r="F272" s="37">
        <f t="shared" si="24"/>
        <v>6.7925553593261787E-4</v>
      </c>
      <c r="G272" s="34">
        <f t="shared" si="25"/>
        <v>-8.1632653061224483E-2</v>
      </c>
      <c r="H272" s="29">
        <f t="shared" si="26"/>
        <v>-6.5910888478776686E-5</v>
      </c>
    </row>
    <row r="273" spans="2:8" s="20" customFormat="1" ht="30" x14ac:dyDescent="0.2">
      <c r="B273" s="4" t="s">
        <v>91</v>
      </c>
      <c r="C273" s="32">
        <v>187</v>
      </c>
      <c r="D273" s="32">
        <v>136</v>
      </c>
      <c r="E273" s="37">
        <f t="shared" si="23"/>
        <v>3.0813340363828106E-3</v>
      </c>
      <c r="F273" s="37">
        <f t="shared" si="24"/>
        <v>2.0528611752630229E-3</v>
      </c>
      <c r="G273" s="34">
        <f t="shared" si="25"/>
        <v>-0.27272727272727271</v>
      </c>
      <c r="H273" s="29">
        <f t="shared" si="26"/>
        <v>-8.4036382810440287E-4</v>
      </c>
    </row>
    <row r="274" spans="2:8" s="20" customFormat="1" ht="30" x14ac:dyDescent="0.2">
      <c r="B274" s="4" t="s">
        <v>338</v>
      </c>
      <c r="C274" s="32">
        <v>14</v>
      </c>
      <c r="D274" s="32">
        <v>6</v>
      </c>
      <c r="E274" s="37">
        <f t="shared" si="23"/>
        <v>2.3068810967571843E-4</v>
      </c>
      <c r="F274" s="37">
        <f t="shared" si="24"/>
        <v>9.0567404791015718E-5</v>
      </c>
      <c r="G274" s="34">
        <f t="shared" si="25"/>
        <v>-0.5714285714285714</v>
      </c>
      <c r="H274" s="29">
        <f t="shared" si="26"/>
        <v>-1.3182177695755337E-4</v>
      </c>
    </row>
    <row r="275" spans="2:8" s="20" customFormat="1" ht="30" x14ac:dyDescent="0.2">
      <c r="B275" s="4" t="s">
        <v>339</v>
      </c>
      <c r="C275" s="32">
        <v>1</v>
      </c>
      <c r="D275" s="32">
        <v>4</v>
      </c>
      <c r="E275" s="37">
        <f t="shared" si="23"/>
        <v>1.6477722119694175E-5</v>
      </c>
      <c r="F275" s="37">
        <f t="shared" si="24"/>
        <v>6.0378269860677143E-5</v>
      </c>
      <c r="G275" s="34">
        <f t="shared" si="25"/>
        <v>3</v>
      </c>
      <c r="H275" s="29">
        <f t="shared" si="26"/>
        <v>4.9433166359082528E-5</v>
      </c>
    </row>
    <row r="276" spans="2:8" s="20" customFormat="1" ht="15" x14ac:dyDescent="0.2">
      <c r="B276" s="4" t="s">
        <v>92</v>
      </c>
      <c r="C276" s="32">
        <v>51</v>
      </c>
      <c r="D276" s="32">
        <v>14</v>
      </c>
      <c r="E276" s="37">
        <f t="shared" si="23"/>
        <v>8.4036382810440287E-4</v>
      </c>
      <c r="F276" s="37">
        <f t="shared" si="24"/>
        <v>2.1132394451237E-4</v>
      </c>
      <c r="G276" s="34">
        <f t="shared" si="25"/>
        <v>-0.72549019607843135</v>
      </c>
      <c r="H276" s="29">
        <f t="shared" si="26"/>
        <v>-6.0967571842868444E-4</v>
      </c>
    </row>
    <row r="277" spans="2:8" s="20" customFormat="1" ht="15" x14ac:dyDescent="0.2">
      <c r="B277" s="4" t="s">
        <v>340</v>
      </c>
      <c r="C277" s="32">
        <v>3</v>
      </c>
      <c r="D277" s="32">
        <v>4</v>
      </c>
      <c r="E277" s="37">
        <f t="shared" si="23"/>
        <v>4.9433166359082521E-5</v>
      </c>
      <c r="F277" s="37">
        <f t="shared" si="24"/>
        <v>6.0378269860677143E-5</v>
      </c>
      <c r="G277" s="34">
        <f t="shared" si="25"/>
        <v>0.33333333333333331</v>
      </c>
      <c r="H277" s="29">
        <f t="shared" si="26"/>
        <v>1.6477722119694172E-5</v>
      </c>
    </row>
    <row r="278" spans="2:8" s="20" customFormat="1" ht="30" x14ac:dyDescent="0.2">
      <c r="B278" s="4" t="s">
        <v>341</v>
      </c>
      <c r="C278" s="32">
        <v>5</v>
      </c>
      <c r="D278" s="32">
        <v>4</v>
      </c>
      <c r="E278" s="37">
        <f t="shared" si="23"/>
        <v>8.2388610598470871E-5</v>
      </c>
      <c r="F278" s="37">
        <f t="shared" si="24"/>
        <v>6.0378269860677143E-5</v>
      </c>
      <c r="G278" s="34">
        <f t="shared" si="25"/>
        <v>-0.2</v>
      </c>
      <c r="H278" s="29">
        <f t="shared" si="26"/>
        <v>-1.6477722119694175E-5</v>
      </c>
    </row>
    <row r="279" spans="2:8" s="20" customFormat="1" ht="15" x14ac:dyDescent="0.2">
      <c r="B279" s="4" t="s">
        <v>342</v>
      </c>
      <c r="C279" s="32">
        <v>1</v>
      </c>
      <c r="D279" s="32">
        <v>1</v>
      </c>
      <c r="E279" s="37">
        <f t="shared" si="23"/>
        <v>1.6477722119694175E-5</v>
      </c>
      <c r="F279" s="37">
        <f t="shared" si="24"/>
        <v>1.5094567465169286E-5</v>
      </c>
      <c r="G279" s="34">
        <f t="shared" si="25"/>
        <v>0</v>
      </c>
      <c r="H279" s="29">
        <f t="shared" si="26"/>
        <v>0</v>
      </c>
    </row>
    <row r="280" spans="2:8" s="20" customFormat="1" ht="30" x14ac:dyDescent="0.2">
      <c r="B280" s="4" t="s">
        <v>343</v>
      </c>
      <c r="C280" s="32">
        <v>8</v>
      </c>
      <c r="D280" s="32">
        <v>4</v>
      </c>
      <c r="E280" s="37">
        <f t="shared" si="23"/>
        <v>1.318217769575534E-4</v>
      </c>
      <c r="F280" s="37">
        <f t="shared" si="24"/>
        <v>6.0378269860677143E-5</v>
      </c>
      <c r="G280" s="34">
        <f t="shared" si="25"/>
        <v>-0.5</v>
      </c>
      <c r="H280" s="29">
        <f t="shared" si="26"/>
        <v>-6.59108884787767E-5</v>
      </c>
    </row>
    <row r="281" spans="2:8" s="20" customFormat="1" ht="30" x14ac:dyDescent="0.2">
      <c r="B281" s="4" t="s">
        <v>344</v>
      </c>
      <c r="C281" s="32">
        <v>46</v>
      </c>
      <c r="D281" s="32">
        <v>31</v>
      </c>
      <c r="E281" s="37">
        <f t="shared" ref="E281:E288" si="27">+IF(C281=0,"",C281/C$151)</f>
        <v>7.5797521750593203E-4</v>
      </c>
      <c r="F281" s="37">
        <f t="shared" ref="F281:F288" si="28">+IF(D281=0,"",D281/D$151)</f>
        <v>4.6793159142024783E-4</v>
      </c>
      <c r="G281" s="34">
        <f t="shared" ref="G281:G288" si="29">+IF(OR(AND(D281=0),(C281=0)),"0",((D281-C281)/C281))</f>
        <v>-0.32608695652173914</v>
      </c>
      <c r="H281" s="29">
        <f t="shared" ref="H281:H288" si="30">+IF(OR(AND(E281=""),(G281="")),"",E281*G281)</f>
        <v>-2.4716583179541264E-4</v>
      </c>
    </row>
    <row r="282" spans="2:8" s="20" customFormat="1" ht="30" x14ac:dyDescent="0.2">
      <c r="B282" s="4" t="s">
        <v>345</v>
      </c>
      <c r="C282" s="32">
        <v>58</v>
      </c>
      <c r="D282" s="32">
        <v>12</v>
      </c>
      <c r="E282" s="37">
        <f t="shared" si="27"/>
        <v>9.5570788294226203E-4</v>
      </c>
      <c r="F282" s="37">
        <f t="shared" si="28"/>
        <v>1.8113480958203144E-4</v>
      </c>
      <c r="G282" s="34">
        <f t="shared" si="29"/>
        <v>-0.7931034482758621</v>
      </c>
      <c r="H282" s="29">
        <f t="shared" si="30"/>
        <v>-7.5797521750593203E-4</v>
      </c>
    </row>
    <row r="283" spans="2:8" s="20" customFormat="1" ht="30" x14ac:dyDescent="0.2">
      <c r="B283" s="4" t="s">
        <v>346</v>
      </c>
      <c r="C283" s="32">
        <v>13</v>
      </c>
      <c r="D283" s="32">
        <v>43</v>
      </c>
      <c r="E283" s="37">
        <f t="shared" si="27"/>
        <v>2.1421038755602424E-4</v>
      </c>
      <c r="F283" s="37">
        <f t="shared" si="28"/>
        <v>6.4906640100227924E-4</v>
      </c>
      <c r="G283" s="34">
        <f t="shared" si="29"/>
        <v>2.3076923076923075</v>
      </c>
      <c r="H283" s="29">
        <f t="shared" si="30"/>
        <v>4.9433166359082517E-4</v>
      </c>
    </row>
    <row r="284" spans="2:8" s="20" customFormat="1" ht="30" x14ac:dyDescent="0.2">
      <c r="B284" s="4" t="s">
        <v>347</v>
      </c>
      <c r="C284" s="32">
        <v>2</v>
      </c>
      <c r="D284" s="32">
        <v>3</v>
      </c>
      <c r="E284" s="37">
        <f t="shared" si="27"/>
        <v>3.295544423938835E-5</v>
      </c>
      <c r="F284" s="37">
        <f t="shared" si="28"/>
        <v>4.5283702395507859E-5</v>
      </c>
      <c r="G284" s="34">
        <f t="shared" si="29"/>
        <v>0.5</v>
      </c>
      <c r="H284" s="29">
        <f t="shared" si="30"/>
        <v>1.6477722119694175E-5</v>
      </c>
    </row>
    <row r="285" spans="2:8" s="20" customFormat="1" ht="30" x14ac:dyDescent="0.2">
      <c r="B285" s="4" t="s">
        <v>94</v>
      </c>
      <c r="C285" s="32">
        <v>5</v>
      </c>
      <c r="D285" s="32">
        <v>3</v>
      </c>
      <c r="E285" s="37">
        <f t="shared" si="27"/>
        <v>8.2388610598470871E-5</v>
      </c>
      <c r="F285" s="37">
        <f t="shared" si="28"/>
        <v>4.5283702395507859E-5</v>
      </c>
      <c r="G285" s="34">
        <f t="shared" si="29"/>
        <v>-0.4</v>
      </c>
      <c r="H285" s="29">
        <f t="shared" si="30"/>
        <v>-3.295544423938835E-5</v>
      </c>
    </row>
    <row r="286" spans="2:8" s="20" customFormat="1" ht="30" x14ac:dyDescent="0.2">
      <c r="B286" s="4" t="s">
        <v>348</v>
      </c>
      <c r="C286" s="32">
        <v>46</v>
      </c>
      <c r="D286" s="32">
        <v>41</v>
      </c>
      <c r="E286" s="37">
        <f t="shared" si="27"/>
        <v>7.5797521750593203E-4</v>
      </c>
      <c r="F286" s="37">
        <f t="shared" si="28"/>
        <v>6.1887726607194073E-4</v>
      </c>
      <c r="G286" s="34">
        <f t="shared" si="29"/>
        <v>-0.10869565217391304</v>
      </c>
      <c r="H286" s="29">
        <f t="shared" si="30"/>
        <v>-8.2388610598470871E-5</v>
      </c>
    </row>
    <row r="287" spans="2:8" s="20" customFormat="1" ht="30" x14ac:dyDescent="0.2">
      <c r="B287" s="4" t="s">
        <v>349</v>
      </c>
      <c r="C287" s="32">
        <v>0</v>
      </c>
      <c r="D287" s="32">
        <v>1</v>
      </c>
      <c r="E287" s="37" t="str">
        <f t="shared" si="27"/>
        <v/>
      </c>
      <c r="F287" s="37">
        <f t="shared" si="28"/>
        <v>1.5094567465169286E-5</v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11</v>
      </c>
      <c r="D288" s="32">
        <v>4</v>
      </c>
      <c r="E288" s="37">
        <f t="shared" si="27"/>
        <v>1.812549433166359E-4</v>
      </c>
      <c r="F288" s="37">
        <f t="shared" si="28"/>
        <v>6.0378269860677143E-5</v>
      </c>
      <c r="G288" s="34">
        <f t="shared" si="29"/>
        <v>-0.63636363636363635</v>
      </c>
      <c r="H288" s="29">
        <f t="shared" si="30"/>
        <v>-1.1534405483785921E-4</v>
      </c>
    </row>
    <row r="289" spans="2:9" s="20" customFormat="1" ht="15" x14ac:dyDescent="0.2">
      <c r="B289" s="10"/>
      <c r="C289" s="39"/>
      <c r="D289" s="39"/>
      <c r="E289" s="40"/>
      <c r="F289" s="40"/>
      <c r="G289" s="41"/>
      <c r="H289" s="42"/>
    </row>
    <row r="290" spans="2:9" s="20" customFormat="1" ht="15" x14ac:dyDescent="0.2">
      <c r="B290" s="10"/>
      <c r="C290" s="39"/>
      <c r="D290" s="39"/>
      <c r="E290" s="40"/>
      <c r="F290" s="40"/>
      <c r="G290" s="41"/>
      <c r="H290" s="42"/>
    </row>
    <row r="291" spans="2:9" s="2" customFormat="1" ht="15" x14ac:dyDescent="0.2">
      <c r="B291" s="35"/>
      <c r="C291" s="36"/>
      <c r="D291" s="36"/>
      <c r="E291" s="36"/>
      <c r="F291" s="36"/>
      <c r="I291" s="20"/>
    </row>
    <row r="292" spans="2:9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9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9" s="20" customFormat="1" x14ac:dyDescent="0.2">
      <c r="B294" s="22" t="s">
        <v>489</v>
      </c>
      <c r="C294" s="23">
        <f>SUM(C295:C499)</f>
        <v>132931</v>
      </c>
      <c r="D294" s="24">
        <f>SUM(D295:D499)</f>
        <v>236672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0.78041239440010235</v>
      </c>
      <c r="H294" s="25">
        <f>+IF(OR(AND(E294=""),(G294="")),"",E294*G294)</f>
        <v>0.78041239440010235</v>
      </c>
    </row>
    <row r="295" spans="2:9" s="20" customFormat="1" ht="15" x14ac:dyDescent="0.2">
      <c r="B295" s="3" t="s">
        <v>100</v>
      </c>
      <c r="C295" s="32">
        <v>3267</v>
      </c>
      <c r="D295" s="32">
        <v>3303</v>
      </c>
      <c r="E295" s="37">
        <f>+IF(C295=0,"",C295/C$294)</f>
        <v>2.4576660071766555E-2</v>
      </c>
      <c r="F295" s="37">
        <f>+IF(D295=0,"",D295/D$294)</f>
        <v>1.3956023526230394E-2</v>
      </c>
      <c r="G295" s="34">
        <f>+IF(OR(AND(D295=0),(C295=0)),"0",((D295-C295)/C295))</f>
        <v>1.1019283746556474E-2</v>
      </c>
      <c r="H295" s="29">
        <f>+IF(OR(AND(E295=""),(G295="")),"",E295*G295)</f>
        <v>2.7081719087346067E-4</v>
      </c>
    </row>
    <row r="296" spans="2:9" s="20" customFormat="1" ht="15" x14ac:dyDescent="0.2">
      <c r="B296" s="3" t="s">
        <v>113</v>
      </c>
      <c r="C296" s="32">
        <v>3159</v>
      </c>
      <c r="D296" s="32">
        <v>2656</v>
      </c>
      <c r="E296" s="37">
        <f t="shared" ref="E296:E359" si="31">+IF(C296=0,"",C296/C$294)</f>
        <v>2.3764208499146174E-2</v>
      </c>
      <c r="F296" s="37">
        <f t="shared" ref="F296:F359" si="32">+IF(D296=0,"",D296/D$294)</f>
        <v>1.1222282314764737E-2</v>
      </c>
      <c r="G296" s="34">
        <f t="shared" ref="G296:G359" si="33">+IF(OR(AND(D296=0),(C296=0)),"0",((D296-C296)/C296))</f>
        <v>-0.15922760367204811</v>
      </c>
      <c r="H296" s="29">
        <f t="shared" ref="H296:H359" si="34">+IF(OR(AND(E296=""),(G296="")),"",E296*G296)</f>
        <v>-3.7839179724819642E-3</v>
      </c>
    </row>
    <row r="297" spans="2:9" s="20" customFormat="1" ht="15" x14ac:dyDescent="0.2">
      <c r="B297" s="3" t="s">
        <v>104</v>
      </c>
      <c r="C297" s="32">
        <v>901</v>
      </c>
      <c r="D297" s="32">
        <v>836</v>
      </c>
      <c r="E297" s="37">
        <f t="shared" si="31"/>
        <v>6.7779524715830021E-3</v>
      </c>
      <c r="F297" s="37">
        <f t="shared" si="32"/>
        <v>3.5323147647376959E-3</v>
      </c>
      <c r="G297" s="34">
        <f t="shared" si="33"/>
        <v>-7.2142064372918979E-2</v>
      </c>
      <c r="H297" s="29">
        <f t="shared" si="34"/>
        <v>-4.889754835215262E-4</v>
      </c>
    </row>
    <row r="298" spans="2:9" s="20" customFormat="1" ht="15" x14ac:dyDescent="0.2">
      <c r="B298" s="3" t="s">
        <v>95</v>
      </c>
      <c r="C298" s="32">
        <v>4182</v>
      </c>
      <c r="D298" s="32">
        <v>3340</v>
      </c>
      <c r="E298" s="37">
        <f t="shared" si="31"/>
        <v>3.1459930339800345E-2</v>
      </c>
      <c r="F298" s="37">
        <f t="shared" si="32"/>
        <v>1.4112358031368307E-2</v>
      </c>
      <c r="G298" s="34">
        <f t="shared" si="33"/>
        <v>-0.20133907221425154</v>
      </c>
      <c r="H298" s="29">
        <f t="shared" si="34"/>
        <v>-6.3341131865403844E-3</v>
      </c>
    </row>
    <row r="299" spans="2:9" s="20" customFormat="1" ht="15" x14ac:dyDescent="0.2">
      <c r="B299" s="3" t="s">
        <v>112</v>
      </c>
      <c r="C299" s="32">
        <v>5</v>
      </c>
      <c r="D299" s="32">
        <v>3</v>
      </c>
      <c r="E299" s="37">
        <f t="shared" si="31"/>
        <v>3.7613498732425089E-5</v>
      </c>
      <c r="F299" s="37">
        <f t="shared" si="32"/>
        <v>1.2675770686857761E-5</v>
      </c>
      <c r="G299" s="34">
        <f t="shared" si="33"/>
        <v>-0.4</v>
      </c>
      <c r="H299" s="29">
        <f t="shared" si="34"/>
        <v>-1.5045399492970037E-5</v>
      </c>
    </row>
    <row r="300" spans="2:9" s="20" customFormat="1" ht="15" x14ac:dyDescent="0.2">
      <c r="B300" s="3" t="s">
        <v>111</v>
      </c>
      <c r="C300" s="32">
        <v>24</v>
      </c>
      <c r="D300" s="32">
        <v>103</v>
      </c>
      <c r="E300" s="37">
        <f t="shared" si="31"/>
        <v>1.8054479391564043E-4</v>
      </c>
      <c r="F300" s="37">
        <f t="shared" si="32"/>
        <v>4.3520146024878312E-4</v>
      </c>
      <c r="G300" s="34">
        <f t="shared" si="33"/>
        <v>3.2916666666666665</v>
      </c>
      <c r="H300" s="29">
        <f t="shared" si="34"/>
        <v>5.9429327997231635E-4</v>
      </c>
    </row>
    <row r="301" spans="2:9" s="20" customFormat="1" ht="15" x14ac:dyDescent="0.2">
      <c r="B301" s="3" t="s">
        <v>105</v>
      </c>
      <c r="C301" s="32">
        <v>7476</v>
      </c>
      <c r="D301" s="32">
        <v>7921</v>
      </c>
      <c r="E301" s="37">
        <f t="shared" si="31"/>
        <v>5.6239703304722E-2</v>
      </c>
      <c r="F301" s="37">
        <f t="shared" si="32"/>
        <v>3.3468259870200107E-2</v>
      </c>
      <c r="G301" s="34">
        <f t="shared" si="33"/>
        <v>5.9523809523809521E-2</v>
      </c>
      <c r="H301" s="29">
        <f t="shared" si="34"/>
        <v>3.3476013871858333E-3</v>
      </c>
    </row>
    <row r="302" spans="2:9" s="20" customFormat="1" ht="15" x14ac:dyDescent="0.2">
      <c r="B302" s="3" t="s">
        <v>109</v>
      </c>
      <c r="C302" s="32">
        <v>396</v>
      </c>
      <c r="D302" s="32">
        <v>1112</v>
      </c>
      <c r="E302" s="37">
        <f t="shared" si="31"/>
        <v>2.9789890996080675E-3</v>
      </c>
      <c r="F302" s="37">
        <f t="shared" si="32"/>
        <v>4.6984856679286096E-3</v>
      </c>
      <c r="G302" s="34">
        <f t="shared" si="33"/>
        <v>1.8080808080808082</v>
      </c>
      <c r="H302" s="29">
        <f t="shared" si="34"/>
        <v>5.3862530184832736E-3</v>
      </c>
    </row>
    <row r="303" spans="2:9" s="20" customFormat="1" ht="30" x14ac:dyDescent="0.2">
      <c r="B303" s="3" t="s">
        <v>108</v>
      </c>
      <c r="C303" s="32">
        <v>593</v>
      </c>
      <c r="D303" s="32">
        <v>775</v>
      </c>
      <c r="E303" s="37">
        <f t="shared" si="31"/>
        <v>4.460960949665616E-3</v>
      </c>
      <c r="F303" s="37">
        <f t="shared" si="32"/>
        <v>3.2745740941049215E-3</v>
      </c>
      <c r="G303" s="34">
        <f t="shared" si="33"/>
        <v>0.30691399662731872</v>
      </c>
      <c r="H303" s="29">
        <f t="shared" si="34"/>
        <v>1.3691313538602733E-3</v>
      </c>
    </row>
    <row r="304" spans="2:9" s="20" customFormat="1" ht="15" x14ac:dyDescent="0.2">
      <c r="B304" s="3" t="s">
        <v>107</v>
      </c>
      <c r="C304" s="32">
        <v>2046</v>
      </c>
      <c r="D304" s="32">
        <v>668</v>
      </c>
      <c r="E304" s="37">
        <f t="shared" si="31"/>
        <v>1.5391443681308348E-2</v>
      </c>
      <c r="F304" s="37">
        <f t="shared" si="32"/>
        <v>2.8224716062736615E-3</v>
      </c>
      <c r="G304" s="34">
        <f t="shared" si="33"/>
        <v>-0.67350928641251218</v>
      </c>
      <c r="H304" s="29">
        <f t="shared" si="34"/>
        <v>-1.0366280250656355E-2</v>
      </c>
    </row>
    <row r="305" spans="2:8" s="20" customFormat="1" ht="15" x14ac:dyDescent="0.2">
      <c r="B305" s="3" t="s">
        <v>351</v>
      </c>
      <c r="C305" s="32">
        <v>226</v>
      </c>
      <c r="D305" s="32">
        <v>243</v>
      </c>
      <c r="E305" s="37">
        <f t="shared" si="31"/>
        <v>1.7001301427056143E-3</v>
      </c>
      <c r="F305" s="37">
        <f t="shared" si="32"/>
        <v>1.0267374256354787E-3</v>
      </c>
      <c r="G305" s="34">
        <f t="shared" si="33"/>
        <v>7.5221238938053103E-2</v>
      </c>
      <c r="H305" s="29">
        <f t="shared" si="34"/>
        <v>1.2788589569024533E-4</v>
      </c>
    </row>
    <row r="306" spans="2:8" s="20" customFormat="1" ht="15" x14ac:dyDescent="0.2">
      <c r="B306" s="3" t="s">
        <v>528</v>
      </c>
      <c r="C306" s="32">
        <v>1</v>
      </c>
      <c r="D306" s="32">
        <v>26</v>
      </c>
      <c r="E306" s="37">
        <f t="shared" si="31"/>
        <v>7.5226997464850184E-6</v>
      </c>
      <c r="F306" s="37">
        <f t="shared" si="32"/>
        <v>1.0985667928610059E-4</v>
      </c>
      <c r="G306" s="34">
        <f t="shared" si="33"/>
        <v>25</v>
      </c>
      <c r="H306" s="29">
        <f t="shared" si="34"/>
        <v>1.8806749366212546E-4</v>
      </c>
    </row>
    <row r="307" spans="2:8" s="20" customFormat="1" ht="15" x14ac:dyDescent="0.2">
      <c r="B307" s="3" t="s">
        <v>110</v>
      </c>
      <c r="C307" s="32">
        <v>4765</v>
      </c>
      <c r="D307" s="32">
        <v>8244</v>
      </c>
      <c r="E307" s="37">
        <f t="shared" si="31"/>
        <v>3.584566429200111E-2</v>
      </c>
      <c r="F307" s="37">
        <f t="shared" si="32"/>
        <v>3.4833017847485125E-2</v>
      </c>
      <c r="G307" s="34">
        <f t="shared" si="33"/>
        <v>0.73011542497376702</v>
      </c>
      <c r="H307" s="29">
        <f t="shared" si="34"/>
        <v>2.6171472418021376E-2</v>
      </c>
    </row>
    <row r="308" spans="2:8" s="20" customFormat="1" ht="15" x14ac:dyDescent="0.2">
      <c r="B308" s="3" t="s">
        <v>99</v>
      </c>
      <c r="C308" s="32">
        <v>1264</v>
      </c>
      <c r="D308" s="32">
        <v>1091</v>
      </c>
      <c r="E308" s="37">
        <f t="shared" si="31"/>
        <v>9.5086924795570633E-3</v>
      </c>
      <c r="F308" s="37">
        <f t="shared" si="32"/>
        <v>4.6097552731206061E-3</v>
      </c>
      <c r="G308" s="34">
        <f t="shared" si="33"/>
        <v>-0.13686708860759494</v>
      </c>
      <c r="H308" s="29">
        <f t="shared" si="34"/>
        <v>-1.3014270561419084E-3</v>
      </c>
    </row>
    <row r="309" spans="2:8" s="20" customFormat="1" ht="15" x14ac:dyDescent="0.2">
      <c r="B309" s="3" t="s">
        <v>96</v>
      </c>
      <c r="C309" s="32">
        <v>15</v>
      </c>
      <c r="D309" s="32">
        <v>60</v>
      </c>
      <c r="E309" s="37">
        <f t="shared" si="31"/>
        <v>1.1284049619727528E-4</v>
      </c>
      <c r="F309" s="37">
        <f t="shared" si="32"/>
        <v>2.5351541373715521E-4</v>
      </c>
      <c r="G309" s="34">
        <f t="shared" si="33"/>
        <v>3</v>
      </c>
      <c r="H309" s="29">
        <f t="shared" si="34"/>
        <v>3.3852148859182585E-4</v>
      </c>
    </row>
    <row r="310" spans="2:8" s="20" customFormat="1" ht="15" x14ac:dyDescent="0.2">
      <c r="B310" s="3" t="s">
        <v>106</v>
      </c>
      <c r="C310" s="32">
        <v>2447</v>
      </c>
      <c r="D310" s="32">
        <v>2911</v>
      </c>
      <c r="E310" s="37">
        <f t="shared" si="31"/>
        <v>1.840804627964884E-2</v>
      </c>
      <c r="F310" s="37">
        <f t="shared" si="32"/>
        <v>1.2299722823147648E-2</v>
      </c>
      <c r="G310" s="34">
        <f t="shared" si="33"/>
        <v>0.18961994278708622</v>
      </c>
      <c r="H310" s="29">
        <f t="shared" si="34"/>
        <v>3.4905326823690482E-3</v>
      </c>
    </row>
    <row r="311" spans="2:8" s="20" customFormat="1" ht="15" x14ac:dyDescent="0.2">
      <c r="B311" s="3" t="s">
        <v>102</v>
      </c>
      <c r="C311" s="32">
        <v>1120</v>
      </c>
      <c r="D311" s="32">
        <v>1124</v>
      </c>
      <c r="E311" s="37">
        <f t="shared" si="31"/>
        <v>8.4254237160632205E-3</v>
      </c>
      <c r="F311" s="37">
        <f t="shared" si="32"/>
        <v>4.749188750676041E-3</v>
      </c>
      <c r="G311" s="34">
        <f t="shared" si="33"/>
        <v>3.5714285714285713E-3</v>
      </c>
      <c r="H311" s="29">
        <f t="shared" si="34"/>
        <v>3.0090798985940074E-5</v>
      </c>
    </row>
    <row r="312" spans="2:8" s="20" customFormat="1" ht="15" x14ac:dyDescent="0.2">
      <c r="B312" s="3" t="s">
        <v>97</v>
      </c>
      <c r="C312" s="32">
        <v>54</v>
      </c>
      <c r="D312" s="32">
        <v>102</v>
      </c>
      <c r="E312" s="37">
        <f t="shared" si="31"/>
        <v>4.0622578631019103E-4</v>
      </c>
      <c r="F312" s="37">
        <f t="shared" si="32"/>
        <v>4.3097620335316386E-4</v>
      </c>
      <c r="G312" s="34">
        <f t="shared" si="33"/>
        <v>0.88888888888888884</v>
      </c>
      <c r="H312" s="29">
        <f t="shared" si="34"/>
        <v>3.6108958783128087E-4</v>
      </c>
    </row>
    <row r="313" spans="2:8" s="20" customFormat="1" ht="15" x14ac:dyDescent="0.2">
      <c r="B313" s="3" t="s">
        <v>352</v>
      </c>
      <c r="C313" s="32">
        <v>10</v>
      </c>
      <c r="D313" s="32">
        <v>88</v>
      </c>
      <c r="E313" s="37">
        <f t="shared" si="31"/>
        <v>7.5226997464850179E-5</v>
      </c>
      <c r="F313" s="37">
        <f t="shared" si="32"/>
        <v>3.7182260681449433E-4</v>
      </c>
      <c r="G313" s="34">
        <f t="shared" si="33"/>
        <v>7.8</v>
      </c>
      <c r="H313" s="29">
        <f t="shared" si="34"/>
        <v>5.8677058022583138E-4</v>
      </c>
    </row>
    <row r="314" spans="2:8" s="20" customFormat="1" ht="15" x14ac:dyDescent="0.2">
      <c r="B314" s="3" t="s">
        <v>353</v>
      </c>
      <c r="C314" s="32">
        <v>11821</v>
      </c>
      <c r="D314" s="32">
        <v>81083</v>
      </c>
      <c r="E314" s="37">
        <f t="shared" si="31"/>
        <v>8.8925833703199397E-2</v>
      </c>
      <c r="F314" s="37">
        <f t="shared" si="32"/>
        <v>0.34259650486749593</v>
      </c>
      <c r="G314" s="34">
        <f t="shared" si="33"/>
        <v>5.8592335673800866</v>
      </c>
      <c r="H314" s="29">
        <f t="shared" si="34"/>
        <v>0.52103722984104539</v>
      </c>
    </row>
    <row r="315" spans="2:8" s="20" customFormat="1" ht="15" x14ac:dyDescent="0.2">
      <c r="B315" s="3" t="s">
        <v>354</v>
      </c>
      <c r="C315" s="32">
        <v>1009</v>
      </c>
      <c r="D315" s="32">
        <v>1517</v>
      </c>
      <c r="E315" s="37">
        <f t="shared" si="31"/>
        <v>7.5904040442033834E-3</v>
      </c>
      <c r="F315" s="37">
        <f t="shared" si="32"/>
        <v>6.4097147106544081E-3</v>
      </c>
      <c r="G315" s="34">
        <f t="shared" si="33"/>
        <v>0.50346878097125869</v>
      </c>
      <c r="H315" s="29">
        <f t="shared" si="34"/>
        <v>3.8215314712143895E-3</v>
      </c>
    </row>
    <row r="316" spans="2:8" s="20" customFormat="1" ht="15" x14ac:dyDescent="0.2">
      <c r="B316" s="3" t="s">
        <v>101</v>
      </c>
      <c r="C316" s="32">
        <v>9</v>
      </c>
      <c r="D316" s="32">
        <v>23</v>
      </c>
      <c r="E316" s="37">
        <f t="shared" si="31"/>
        <v>6.7704297718365166E-5</v>
      </c>
      <c r="F316" s="37">
        <f t="shared" si="32"/>
        <v>9.7180908599242829E-5</v>
      </c>
      <c r="G316" s="34">
        <f t="shared" si="33"/>
        <v>1.5555555555555556</v>
      </c>
      <c r="H316" s="29">
        <f t="shared" si="34"/>
        <v>1.0531779645079026E-4</v>
      </c>
    </row>
    <row r="317" spans="2:8" s="20" customFormat="1" ht="15" x14ac:dyDescent="0.2">
      <c r="B317" s="3" t="s">
        <v>103</v>
      </c>
      <c r="C317" s="32">
        <v>578</v>
      </c>
      <c r="D317" s="32">
        <v>760</v>
      </c>
      <c r="E317" s="37">
        <f t="shared" si="31"/>
        <v>4.3481204534683406E-3</v>
      </c>
      <c r="F317" s="37">
        <f t="shared" si="32"/>
        <v>3.2111952406706328E-3</v>
      </c>
      <c r="G317" s="34">
        <f t="shared" si="33"/>
        <v>0.31487889273356401</v>
      </c>
      <c r="H317" s="29">
        <f t="shared" si="34"/>
        <v>1.3691313538602733E-3</v>
      </c>
    </row>
    <row r="318" spans="2:8" s="20" customFormat="1" ht="15" x14ac:dyDescent="0.2">
      <c r="B318" s="3" t="s">
        <v>355</v>
      </c>
      <c r="C318" s="32">
        <v>3643</v>
      </c>
      <c r="D318" s="32">
        <v>5053</v>
      </c>
      <c r="E318" s="37">
        <f t="shared" si="31"/>
        <v>2.7405195176444921E-2</v>
      </c>
      <c r="F318" s="37">
        <f t="shared" si="32"/>
        <v>2.1350223093564089E-2</v>
      </c>
      <c r="G318" s="34">
        <f t="shared" si="33"/>
        <v>0.38704364534724128</v>
      </c>
      <c r="H318" s="29">
        <f t="shared" si="34"/>
        <v>1.0607006642543876E-2</v>
      </c>
    </row>
    <row r="319" spans="2:8" s="20" customFormat="1" ht="15" x14ac:dyDescent="0.2">
      <c r="B319" s="3" t="s">
        <v>115</v>
      </c>
      <c r="C319" s="32">
        <v>383</v>
      </c>
      <c r="D319" s="32">
        <v>526</v>
      </c>
      <c r="E319" s="37">
        <f t="shared" si="31"/>
        <v>2.881194002903762E-3</v>
      </c>
      <c r="F319" s="37">
        <f t="shared" si="32"/>
        <v>2.2224851270957273E-3</v>
      </c>
      <c r="G319" s="34">
        <f t="shared" si="33"/>
        <v>0.37336814621409919</v>
      </c>
      <c r="H319" s="29">
        <f t="shared" si="34"/>
        <v>1.0757460637473575E-3</v>
      </c>
    </row>
    <row r="320" spans="2:8" s="20" customFormat="1" ht="15" x14ac:dyDescent="0.2">
      <c r="B320" s="3" t="s">
        <v>114</v>
      </c>
      <c r="C320" s="32">
        <v>15</v>
      </c>
      <c r="D320" s="32">
        <v>16</v>
      </c>
      <c r="E320" s="37">
        <f t="shared" si="31"/>
        <v>1.1284049619727528E-4</v>
      </c>
      <c r="F320" s="37">
        <f t="shared" si="32"/>
        <v>6.7604110329908063E-5</v>
      </c>
      <c r="G320" s="34">
        <f t="shared" si="33"/>
        <v>6.6666666666666666E-2</v>
      </c>
      <c r="H320" s="29">
        <f t="shared" si="34"/>
        <v>7.5226997464850184E-6</v>
      </c>
    </row>
    <row r="321" spans="2:9" s="20" customFormat="1" ht="15" x14ac:dyDescent="0.2">
      <c r="B321" s="3" t="s">
        <v>98</v>
      </c>
      <c r="C321" s="32">
        <v>56</v>
      </c>
      <c r="D321" s="32">
        <v>47</v>
      </c>
      <c r="E321" s="37">
        <f t="shared" si="31"/>
        <v>4.2127118580316102E-4</v>
      </c>
      <c r="F321" s="37">
        <f t="shared" si="32"/>
        <v>1.9858707409410492E-4</v>
      </c>
      <c r="G321" s="34">
        <f t="shared" si="33"/>
        <v>-0.16071428571428573</v>
      </c>
      <c r="H321" s="29">
        <f t="shared" si="34"/>
        <v>-6.7704297718365166E-5</v>
      </c>
    </row>
    <row r="322" spans="2:9" s="20" customFormat="1" ht="15" x14ac:dyDescent="0.2">
      <c r="B322" s="3" t="s">
        <v>356</v>
      </c>
      <c r="C322" s="32">
        <v>49</v>
      </c>
      <c r="D322" s="32">
        <v>8</v>
      </c>
      <c r="E322" s="37">
        <f t="shared" si="31"/>
        <v>3.686122875777659E-4</v>
      </c>
      <c r="F322" s="37">
        <f t="shared" si="32"/>
        <v>3.3802055164954032E-5</v>
      </c>
      <c r="G322" s="34">
        <f t="shared" si="33"/>
        <v>-0.83673469387755106</v>
      </c>
      <c r="H322" s="29">
        <f t="shared" si="34"/>
        <v>-3.0843068960588574E-4</v>
      </c>
    </row>
    <row r="323" spans="2:9" s="20" customFormat="1" ht="15" x14ac:dyDescent="0.2">
      <c r="B323" s="3" t="s">
        <v>472</v>
      </c>
      <c r="C323" s="32">
        <v>162</v>
      </c>
      <c r="D323" s="32">
        <v>224</v>
      </c>
      <c r="E323" s="37">
        <f t="shared" si="31"/>
        <v>1.218677358930573E-3</v>
      </c>
      <c r="F323" s="37">
        <f t="shared" si="32"/>
        <v>9.4645754461871281E-4</v>
      </c>
      <c r="G323" s="34">
        <f t="shared" si="33"/>
        <v>0.38271604938271603</v>
      </c>
      <c r="H323" s="29">
        <f t="shared" si="34"/>
        <v>4.6640738428207113E-4</v>
      </c>
    </row>
    <row r="324" spans="2:9" s="20" customFormat="1" ht="15" x14ac:dyDescent="0.2">
      <c r="B324" s="3" t="s">
        <v>473</v>
      </c>
      <c r="C324" s="32">
        <v>375</v>
      </c>
      <c r="D324" s="32">
        <v>153</v>
      </c>
      <c r="E324" s="37">
        <f t="shared" si="31"/>
        <v>2.8210124049318818E-3</v>
      </c>
      <c r="F324" s="37">
        <f t="shared" si="32"/>
        <v>6.4646430502974584E-4</v>
      </c>
      <c r="G324" s="34">
        <f t="shared" si="33"/>
        <v>-0.59199999999999997</v>
      </c>
      <c r="H324" s="29">
        <f t="shared" si="34"/>
        <v>-1.6700393437196739E-3</v>
      </c>
    </row>
    <row r="325" spans="2:9" s="20" customFormat="1" ht="15" x14ac:dyDescent="0.2">
      <c r="B325" s="3" t="s">
        <v>474</v>
      </c>
      <c r="C325" s="32">
        <v>29</v>
      </c>
      <c r="D325" s="32">
        <v>32</v>
      </c>
      <c r="E325" s="37">
        <f t="shared" si="31"/>
        <v>2.1815829264806554E-4</v>
      </c>
      <c r="F325" s="37">
        <f t="shared" si="32"/>
        <v>1.3520822065981613E-4</v>
      </c>
      <c r="G325" s="34">
        <f t="shared" si="33"/>
        <v>0.10344827586206896</v>
      </c>
      <c r="H325" s="29">
        <f t="shared" si="34"/>
        <v>2.2568099239455054E-5</v>
      </c>
    </row>
    <row r="326" spans="2:9" s="20" customFormat="1" ht="15" x14ac:dyDescent="0.2">
      <c r="B326" s="3" t="s">
        <v>357</v>
      </c>
      <c r="C326" s="32">
        <v>2315</v>
      </c>
      <c r="D326" s="32">
        <v>2152</v>
      </c>
      <c r="E326" s="37">
        <f t="shared" si="31"/>
        <v>1.7415049913112816E-2</v>
      </c>
      <c r="F326" s="37">
        <f t="shared" si="32"/>
        <v>9.0927528393726347E-3</v>
      </c>
      <c r="G326" s="34">
        <f t="shared" si="33"/>
        <v>-7.0410367170626348E-2</v>
      </c>
      <c r="H326" s="29">
        <f t="shared" si="34"/>
        <v>-1.2262000586770578E-3</v>
      </c>
    </row>
    <row r="327" spans="2:9" s="20" customFormat="1" ht="15" x14ac:dyDescent="0.2">
      <c r="B327" s="3" t="s">
        <v>358</v>
      </c>
      <c r="C327" s="32">
        <v>331</v>
      </c>
      <c r="D327" s="32">
        <v>389</v>
      </c>
      <c r="E327" s="37">
        <f t="shared" si="31"/>
        <v>2.4900136160865413E-3</v>
      </c>
      <c r="F327" s="37">
        <f t="shared" si="32"/>
        <v>1.6436249323958897E-3</v>
      </c>
      <c r="G327" s="34">
        <f t="shared" si="33"/>
        <v>0.17522658610271905</v>
      </c>
      <c r="H327" s="29">
        <f t="shared" si="34"/>
        <v>4.3631658529613113E-4</v>
      </c>
    </row>
    <row r="328" spans="2:9" s="20" customFormat="1" ht="15" x14ac:dyDescent="0.2">
      <c r="B328" s="3" t="s">
        <v>116</v>
      </c>
      <c r="C328" s="32">
        <v>362</v>
      </c>
      <c r="D328" s="32">
        <v>258</v>
      </c>
      <c r="E328" s="37">
        <f t="shared" si="31"/>
        <v>2.7232173082275767E-3</v>
      </c>
      <c r="F328" s="37">
        <f t="shared" si="32"/>
        <v>1.0901162790697674E-3</v>
      </c>
      <c r="G328" s="34">
        <f t="shared" si="33"/>
        <v>-0.287292817679558</v>
      </c>
      <c r="H328" s="29">
        <f t="shared" si="34"/>
        <v>-7.8236077363444195E-4</v>
      </c>
    </row>
    <row r="329" spans="2:9" s="20" customFormat="1" ht="15" x14ac:dyDescent="0.2">
      <c r="B329" s="3" t="s">
        <v>359</v>
      </c>
      <c r="C329" s="32">
        <v>87</v>
      </c>
      <c r="D329" s="32">
        <v>247</v>
      </c>
      <c r="E329" s="37">
        <f t="shared" si="31"/>
        <v>6.5447487794419667E-4</v>
      </c>
      <c r="F329" s="37">
        <f t="shared" si="32"/>
        <v>1.0436384532179557E-3</v>
      </c>
      <c r="G329" s="34">
        <f t="shared" si="33"/>
        <v>1.8390804597701149</v>
      </c>
      <c r="H329" s="29">
        <f t="shared" si="34"/>
        <v>1.2036319594376031E-3</v>
      </c>
    </row>
    <row r="330" spans="2:9" s="20" customFormat="1" ht="15" x14ac:dyDescent="0.2">
      <c r="B330" s="3" t="s">
        <v>360</v>
      </c>
      <c r="C330" s="32">
        <v>849</v>
      </c>
      <c r="D330" s="32">
        <v>537</v>
      </c>
      <c r="E330" s="37">
        <f t="shared" si="31"/>
        <v>6.386772084765781E-3</v>
      </c>
      <c r="F330" s="37">
        <f t="shared" si="32"/>
        <v>2.2689629529475393E-3</v>
      </c>
      <c r="G330" s="34">
        <f t="shared" si="33"/>
        <v>-0.36749116607773852</v>
      </c>
      <c r="H330" s="29">
        <f t="shared" si="34"/>
        <v>-2.3470823209033259E-3</v>
      </c>
    </row>
    <row r="331" spans="2:9" s="20" customFormat="1" ht="15" x14ac:dyDescent="0.2">
      <c r="B331" s="3" t="s">
        <v>117</v>
      </c>
      <c r="C331" s="32">
        <v>38</v>
      </c>
      <c r="D331" s="32">
        <v>26</v>
      </c>
      <c r="E331" s="37">
        <f t="shared" si="31"/>
        <v>2.8586259036643072E-4</v>
      </c>
      <c r="F331" s="37">
        <f t="shared" si="32"/>
        <v>1.0985667928610059E-4</v>
      </c>
      <c r="G331" s="34">
        <f t="shared" si="33"/>
        <v>-0.31578947368421051</v>
      </c>
      <c r="H331" s="29">
        <f t="shared" si="34"/>
        <v>-9.0272396957820217E-5</v>
      </c>
    </row>
    <row r="332" spans="2:9" s="20" customFormat="1" ht="15" x14ac:dyDescent="0.2">
      <c r="B332" s="3" t="s">
        <v>361</v>
      </c>
      <c r="C332" s="32">
        <v>16465</v>
      </c>
      <c r="D332" s="32">
        <v>45206</v>
      </c>
      <c r="E332" s="37">
        <f t="shared" si="31"/>
        <v>0.12386125132587583</v>
      </c>
      <c r="F332" s="37">
        <f t="shared" si="32"/>
        <v>0.19100696322336397</v>
      </c>
      <c r="G332" s="34">
        <f t="shared" si="33"/>
        <v>1.7455815365927725</v>
      </c>
      <c r="H332" s="29">
        <f t="shared" si="34"/>
        <v>0.21620991341372592</v>
      </c>
      <c r="I332" s="38"/>
    </row>
    <row r="333" spans="2:9" s="20" customFormat="1" ht="15" x14ac:dyDescent="0.2">
      <c r="B333" s="3" t="s">
        <v>130</v>
      </c>
      <c r="C333" s="32">
        <v>7087</v>
      </c>
      <c r="D333" s="32">
        <v>10262</v>
      </c>
      <c r="E333" s="37">
        <f t="shared" si="31"/>
        <v>5.3313373103339327E-2</v>
      </c>
      <c r="F333" s="37">
        <f t="shared" si="32"/>
        <v>4.3359586262844779E-2</v>
      </c>
      <c r="G333" s="34">
        <f t="shared" si="33"/>
        <v>0.44800338648229154</v>
      </c>
      <c r="H333" s="29">
        <f t="shared" si="34"/>
        <v>2.3884571695089937E-2</v>
      </c>
    </row>
    <row r="334" spans="2:9" s="20" customFormat="1" ht="15" x14ac:dyDescent="0.2">
      <c r="B334" s="3" t="s">
        <v>119</v>
      </c>
      <c r="C334" s="32">
        <v>6682</v>
      </c>
      <c r="D334" s="32">
        <v>9539</v>
      </c>
      <c r="E334" s="37">
        <f t="shared" si="31"/>
        <v>5.0266679706012896E-2</v>
      </c>
      <c r="F334" s="37">
        <f t="shared" si="32"/>
        <v>4.0304725527312062E-2</v>
      </c>
      <c r="G334" s="34">
        <f t="shared" si="33"/>
        <v>0.4275665968272972</v>
      </c>
      <c r="H334" s="29">
        <f t="shared" si="34"/>
        <v>2.1492353175707697E-2</v>
      </c>
    </row>
    <row r="335" spans="2:9" s="20" customFormat="1" ht="15" x14ac:dyDescent="0.2">
      <c r="B335" s="3" t="s">
        <v>128</v>
      </c>
      <c r="C335" s="32">
        <v>1576</v>
      </c>
      <c r="D335" s="32">
        <v>7051</v>
      </c>
      <c r="E335" s="37">
        <f t="shared" si="31"/>
        <v>1.1855774800460388E-2</v>
      </c>
      <c r="F335" s="37">
        <f t="shared" si="32"/>
        <v>2.9792286371011358E-2</v>
      </c>
      <c r="G335" s="34">
        <f t="shared" si="33"/>
        <v>3.4739847715736039</v>
      </c>
      <c r="H335" s="29">
        <f t="shared" si="34"/>
        <v>4.1186781112005473E-2</v>
      </c>
    </row>
    <row r="336" spans="2:9" s="20" customFormat="1" ht="15" x14ac:dyDescent="0.2">
      <c r="B336" s="3" t="s">
        <v>132</v>
      </c>
      <c r="C336" s="32">
        <v>28</v>
      </c>
      <c r="D336" s="32">
        <v>21</v>
      </c>
      <c r="E336" s="37">
        <f t="shared" si="31"/>
        <v>2.1063559290158051E-4</v>
      </c>
      <c r="F336" s="37">
        <f t="shared" si="32"/>
        <v>8.8730394808004322E-5</v>
      </c>
      <c r="G336" s="34">
        <f t="shared" si="33"/>
        <v>-0.25</v>
      </c>
      <c r="H336" s="29">
        <f t="shared" si="34"/>
        <v>-5.2658898225395128E-5</v>
      </c>
    </row>
    <row r="337" spans="2:8" s="20" customFormat="1" ht="15" x14ac:dyDescent="0.2">
      <c r="B337" s="3" t="s">
        <v>133</v>
      </c>
      <c r="C337" s="32">
        <v>289</v>
      </c>
      <c r="D337" s="32">
        <v>410</v>
      </c>
      <c r="E337" s="37">
        <f t="shared" si="31"/>
        <v>2.1740602267341703E-3</v>
      </c>
      <c r="F337" s="37">
        <f t="shared" si="32"/>
        <v>1.7323553272038941E-3</v>
      </c>
      <c r="G337" s="34">
        <f t="shared" si="33"/>
        <v>0.41868512110726641</v>
      </c>
      <c r="H337" s="29">
        <f t="shared" si="34"/>
        <v>9.1024666932468712E-4</v>
      </c>
    </row>
    <row r="338" spans="2:8" s="20" customFormat="1" ht="30" x14ac:dyDescent="0.2">
      <c r="B338" s="3" t="s">
        <v>362</v>
      </c>
      <c r="C338" s="32">
        <v>169</v>
      </c>
      <c r="D338" s="32">
        <v>203</v>
      </c>
      <c r="E338" s="37">
        <f t="shared" si="31"/>
        <v>1.271336257155968E-3</v>
      </c>
      <c r="F338" s="37">
        <f t="shared" si="32"/>
        <v>8.5772714981070851E-4</v>
      </c>
      <c r="G338" s="34">
        <f t="shared" si="33"/>
        <v>0.20118343195266272</v>
      </c>
      <c r="H338" s="29">
        <f t="shared" si="34"/>
        <v>2.5577179138049061E-4</v>
      </c>
    </row>
    <row r="339" spans="2:8" s="20" customFormat="1" ht="15" x14ac:dyDescent="0.2">
      <c r="B339" s="3" t="s">
        <v>363</v>
      </c>
      <c r="C339" s="32">
        <v>572</v>
      </c>
      <c r="D339" s="32">
        <v>242</v>
      </c>
      <c r="E339" s="37">
        <f t="shared" si="31"/>
        <v>4.3029842549894308E-3</v>
      </c>
      <c r="F339" s="37">
        <f t="shared" si="32"/>
        <v>1.0225121687398595E-3</v>
      </c>
      <c r="G339" s="34">
        <f t="shared" si="33"/>
        <v>-0.57692307692307687</v>
      </c>
      <c r="H339" s="29">
        <f t="shared" si="34"/>
        <v>-2.4824909163400559E-3</v>
      </c>
    </row>
    <row r="340" spans="2:8" s="20" customFormat="1" ht="15" x14ac:dyDescent="0.2">
      <c r="B340" s="3" t="s">
        <v>364</v>
      </c>
      <c r="C340" s="32">
        <v>386</v>
      </c>
      <c r="D340" s="32">
        <v>381</v>
      </c>
      <c r="E340" s="37">
        <f t="shared" si="31"/>
        <v>2.9037621021432173E-3</v>
      </c>
      <c r="F340" s="37">
        <f t="shared" si="32"/>
        <v>1.6098228772309356E-3</v>
      </c>
      <c r="G340" s="34">
        <f t="shared" si="33"/>
        <v>-1.2953367875647668E-2</v>
      </c>
      <c r="H340" s="29">
        <f t="shared" si="34"/>
        <v>-3.7613498732425089E-5</v>
      </c>
    </row>
    <row r="341" spans="2:8" s="20" customFormat="1" ht="15" x14ac:dyDescent="0.2">
      <c r="B341" s="3" t="s">
        <v>118</v>
      </c>
      <c r="C341" s="32">
        <v>399</v>
      </c>
      <c r="D341" s="32">
        <v>316</v>
      </c>
      <c r="E341" s="37">
        <f t="shared" si="31"/>
        <v>3.0015571988475224E-3</v>
      </c>
      <c r="F341" s="37">
        <f t="shared" si="32"/>
        <v>1.3351811790156842E-3</v>
      </c>
      <c r="G341" s="34">
        <f t="shared" si="33"/>
        <v>-0.20802005012531327</v>
      </c>
      <c r="H341" s="29">
        <f t="shared" si="34"/>
        <v>-6.2438407895825645E-4</v>
      </c>
    </row>
    <row r="342" spans="2:8" s="20" customFormat="1" ht="15" x14ac:dyDescent="0.2">
      <c r="B342" s="3" t="s">
        <v>365</v>
      </c>
      <c r="C342" s="32">
        <v>13</v>
      </c>
      <c r="D342" s="32">
        <v>20</v>
      </c>
      <c r="E342" s="37">
        <f t="shared" si="31"/>
        <v>9.7795096704305243E-5</v>
      </c>
      <c r="F342" s="37">
        <f t="shared" si="32"/>
        <v>8.4505137912385076E-5</v>
      </c>
      <c r="G342" s="34">
        <f t="shared" si="33"/>
        <v>0.53846153846153844</v>
      </c>
      <c r="H342" s="29">
        <f t="shared" si="34"/>
        <v>5.2658898225395128E-5</v>
      </c>
    </row>
    <row r="343" spans="2:8" s="20" customFormat="1" ht="30" x14ac:dyDescent="0.2">
      <c r="B343" s="3" t="s">
        <v>129</v>
      </c>
      <c r="C343" s="32">
        <v>160</v>
      </c>
      <c r="D343" s="32">
        <v>107</v>
      </c>
      <c r="E343" s="37">
        <f t="shared" si="31"/>
        <v>1.2036319594376029E-3</v>
      </c>
      <c r="F343" s="37">
        <f t="shared" si="32"/>
        <v>4.5210248783126016E-4</v>
      </c>
      <c r="G343" s="34">
        <f t="shared" si="33"/>
        <v>-0.33124999999999999</v>
      </c>
      <c r="H343" s="29">
        <f t="shared" si="34"/>
        <v>-3.9870308656370595E-4</v>
      </c>
    </row>
    <row r="344" spans="2:8" s="20" customFormat="1" ht="15" x14ac:dyDescent="0.2">
      <c r="B344" s="3" t="s">
        <v>131</v>
      </c>
      <c r="C344" s="32">
        <v>973</v>
      </c>
      <c r="D344" s="32">
        <v>789</v>
      </c>
      <c r="E344" s="37">
        <f t="shared" si="31"/>
        <v>7.3195868533299227E-3</v>
      </c>
      <c r="F344" s="37">
        <f t="shared" si="32"/>
        <v>3.3337276906435912E-3</v>
      </c>
      <c r="G344" s="34">
        <f t="shared" si="33"/>
        <v>-0.18910585817060638</v>
      </c>
      <c r="H344" s="29">
        <f t="shared" si="34"/>
        <v>-1.3841767533532435E-3</v>
      </c>
    </row>
    <row r="345" spans="2:8" s="20" customFormat="1" ht="15" x14ac:dyDescent="0.2">
      <c r="B345" s="3" t="s">
        <v>366</v>
      </c>
      <c r="C345" s="32">
        <v>1404</v>
      </c>
      <c r="D345" s="32">
        <v>1846</v>
      </c>
      <c r="E345" s="37">
        <f t="shared" si="31"/>
        <v>1.0561870444064966E-2</v>
      </c>
      <c r="F345" s="37">
        <f t="shared" si="32"/>
        <v>7.7998242293131426E-3</v>
      </c>
      <c r="G345" s="34">
        <f t="shared" si="33"/>
        <v>0.31481481481481483</v>
      </c>
      <c r="H345" s="29">
        <f t="shared" si="34"/>
        <v>3.3250332879463784E-3</v>
      </c>
    </row>
    <row r="346" spans="2:8" s="20" customFormat="1" ht="15" x14ac:dyDescent="0.2">
      <c r="B346" s="3" t="s">
        <v>122</v>
      </c>
      <c r="C346" s="32">
        <v>113</v>
      </c>
      <c r="D346" s="32">
        <v>170</v>
      </c>
      <c r="E346" s="37">
        <f t="shared" si="31"/>
        <v>8.5006507135280713E-4</v>
      </c>
      <c r="F346" s="37">
        <f t="shared" si="32"/>
        <v>7.182936722552731E-4</v>
      </c>
      <c r="G346" s="34">
        <f t="shared" si="33"/>
        <v>0.50442477876106195</v>
      </c>
      <c r="H346" s="29">
        <f t="shared" si="34"/>
        <v>4.287938855496461E-4</v>
      </c>
    </row>
    <row r="347" spans="2:8" s="20" customFormat="1" ht="15" x14ac:dyDescent="0.2">
      <c r="B347" s="3" t="s">
        <v>121</v>
      </c>
      <c r="C347" s="32">
        <v>701</v>
      </c>
      <c r="D347" s="32">
        <v>323</v>
      </c>
      <c r="E347" s="37">
        <f t="shared" si="31"/>
        <v>5.2734125222859982E-3</v>
      </c>
      <c r="F347" s="37">
        <f t="shared" si="32"/>
        <v>1.3647579772850188E-3</v>
      </c>
      <c r="G347" s="34">
        <f t="shared" si="33"/>
        <v>-0.53922967189728954</v>
      </c>
      <c r="H347" s="29">
        <f t="shared" si="34"/>
        <v>-2.8435805041713367E-3</v>
      </c>
    </row>
    <row r="348" spans="2:8" s="20" customFormat="1" ht="15" x14ac:dyDescent="0.2">
      <c r="B348" s="3" t="s">
        <v>367</v>
      </c>
      <c r="C348" s="32">
        <v>3</v>
      </c>
      <c r="D348" s="32">
        <v>16</v>
      </c>
      <c r="E348" s="37">
        <f t="shared" si="31"/>
        <v>2.2568099239455054E-5</v>
      </c>
      <c r="F348" s="37">
        <f t="shared" si="32"/>
        <v>6.7604110329908063E-5</v>
      </c>
      <c r="G348" s="34">
        <f t="shared" si="33"/>
        <v>4.333333333333333</v>
      </c>
      <c r="H348" s="29">
        <f t="shared" si="34"/>
        <v>9.779509670430523E-5</v>
      </c>
    </row>
    <row r="349" spans="2:8" s="20" customFormat="1" ht="15" x14ac:dyDescent="0.2">
      <c r="B349" s="3" t="s">
        <v>368</v>
      </c>
      <c r="C349" s="32">
        <v>2</v>
      </c>
      <c r="D349" s="32">
        <v>2</v>
      </c>
      <c r="E349" s="37">
        <f t="shared" si="31"/>
        <v>1.5045399492970037E-5</v>
      </c>
      <c r="F349" s="37">
        <f t="shared" si="32"/>
        <v>8.4505137912385079E-6</v>
      </c>
      <c r="G349" s="34">
        <f t="shared" si="33"/>
        <v>0</v>
      </c>
      <c r="H349" s="29">
        <f t="shared" si="34"/>
        <v>0</v>
      </c>
    </row>
    <row r="350" spans="2:8" s="20" customFormat="1" ht="15" x14ac:dyDescent="0.2">
      <c r="B350" s="3" t="s">
        <v>369</v>
      </c>
      <c r="C350" s="32">
        <v>320</v>
      </c>
      <c r="D350" s="32">
        <v>245</v>
      </c>
      <c r="E350" s="37">
        <f t="shared" si="31"/>
        <v>2.4072639188752057E-3</v>
      </c>
      <c r="F350" s="37">
        <f t="shared" si="32"/>
        <v>1.0351879394267171E-3</v>
      </c>
      <c r="G350" s="34">
        <f t="shared" si="33"/>
        <v>-0.234375</v>
      </c>
      <c r="H350" s="29">
        <f t="shared" si="34"/>
        <v>-5.6420248098637635E-4</v>
      </c>
    </row>
    <row r="351" spans="2:8" s="20" customFormat="1" ht="15" x14ac:dyDescent="0.2">
      <c r="B351" s="3" t="s">
        <v>120</v>
      </c>
      <c r="C351" s="32">
        <v>70</v>
      </c>
      <c r="D351" s="32">
        <v>13</v>
      </c>
      <c r="E351" s="37">
        <f t="shared" si="31"/>
        <v>5.2658898225395128E-4</v>
      </c>
      <c r="F351" s="37">
        <f t="shared" si="32"/>
        <v>5.4928339643050297E-5</v>
      </c>
      <c r="G351" s="34">
        <f t="shared" si="33"/>
        <v>-0.81428571428571428</v>
      </c>
      <c r="H351" s="29">
        <f t="shared" si="34"/>
        <v>-4.2879388554964605E-4</v>
      </c>
    </row>
    <row r="352" spans="2:8" s="20" customFormat="1" ht="15" x14ac:dyDescent="0.2">
      <c r="B352" s="3" t="s">
        <v>370</v>
      </c>
      <c r="C352" s="32">
        <v>3</v>
      </c>
      <c r="D352" s="32">
        <v>5</v>
      </c>
      <c r="E352" s="37">
        <f t="shared" si="31"/>
        <v>2.2568099239455054E-5</v>
      </c>
      <c r="F352" s="37">
        <f t="shared" si="32"/>
        <v>2.1126284478096269E-5</v>
      </c>
      <c r="G352" s="34">
        <f t="shared" si="33"/>
        <v>0.66666666666666663</v>
      </c>
      <c r="H352" s="29">
        <f t="shared" si="34"/>
        <v>1.5045399492970035E-5</v>
      </c>
    </row>
    <row r="353" spans="2:8" s="20" customFormat="1" ht="15" x14ac:dyDescent="0.2">
      <c r="B353" s="3" t="s">
        <v>125</v>
      </c>
      <c r="C353" s="32">
        <v>337</v>
      </c>
      <c r="D353" s="32">
        <v>246</v>
      </c>
      <c r="E353" s="37">
        <f t="shared" si="31"/>
        <v>2.5351498145654511E-3</v>
      </c>
      <c r="F353" s="37">
        <f t="shared" si="32"/>
        <v>1.0394131963223363E-3</v>
      </c>
      <c r="G353" s="34">
        <f t="shared" si="33"/>
        <v>-0.27002967359050445</v>
      </c>
      <c r="H353" s="29">
        <f t="shared" si="34"/>
        <v>-6.8456567693013666E-4</v>
      </c>
    </row>
    <row r="354" spans="2:8" s="20" customFormat="1" ht="15" x14ac:dyDescent="0.2">
      <c r="B354" s="3" t="s">
        <v>124</v>
      </c>
      <c r="C354" s="32">
        <v>2169</v>
      </c>
      <c r="D354" s="32">
        <v>1859</v>
      </c>
      <c r="E354" s="37">
        <f t="shared" si="31"/>
        <v>1.6316735750126005E-2</v>
      </c>
      <c r="F354" s="37">
        <f t="shared" si="32"/>
        <v>7.8547525689561925E-3</v>
      </c>
      <c r="G354" s="34">
        <f t="shared" si="33"/>
        <v>-0.1429230059935454</v>
      </c>
      <c r="H354" s="29">
        <f t="shared" si="34"/>
        <v>-2.3320369214103556E-3</v>
      </c>
    </row>
    <row r="355" spans="2:8" s="20" customFormat="1" ht="15" x14ac:dyDescent="0.2">
      <c r="B355" s="3" t="s">
        <v>126</v>
      </c>
      <c r="C355" s="32">
        <v>18</v>
      </c>
      <c r="D355" s="32">
        <v>24</v>
      </c>
      <c r="E355" s="37">
        <f t="shared" si="31"/>
        <v>1.3540859543673033E-4</v>
      </c>
      <c r="F355" s="37">
        <f t="shared" si="32"/>
        <v>1.0140616549486209E-4</v>
      </c>
      <c r="G355" s="34">
        <f t="shared" si="33"/>
        <v>0.33333333333333331</v>
      </c>
      <c r="H355" s="29">
        <f t="shared" si="34"/>
        <v>4.5136198478910109E-5</v>
      </c>
    </row>
    <row r="356" spans="2:8" s="20" customFormat="1" ht="15" x14ac:dyDescent="0.2">
      <c r="B356" s="3" t="s">
        <v>371</v>
      </c>
      <c r="C356" s="32">
        <v>494</v>
      </c>
      <c r="D356" s="32">
        <v>209</v>
      </c>
      <c r="E356" s="37">
        <f t="shared" si="31"/>
        <v>3.7162136747635991E-3</v>
      </c>
      <c r="F356" s="37">
        <f t="shared" si="32"/>
        <v>8.8307869118442396E-4</v>
      </c>
      <c r="G356" s="34">
        <f t="shared" si="33"/>
        <v>-0.57692307692307687</v>
      </c>
      <c r="H356" s="29">
        <f t="shared" si="34"/>
        <v>-2.14396942774823E-3</v>
      </c>
    </row>
    <row r="357" spans="2:8" s="20" customFormat="1" ht="15" x14ac:dyDescent="0.2">
      <c r="B357" s="3" t="s">
        <v>372</v>
      </c>
      <c r="C357" s="32">
        <v>1614</v>
      </c>
      <c r="D357" s="32">
        <v>836</v>
      </c>
      <c r="E357" s="37">
        <f t="shared" si="31"/>
        <v>1.2141637390826819E-2</v>
      </c>
      <c r="F357" s="37">
        <f t="shared" si="32"/>
        <v>3.5323147647376959E-3</v>
      </c>
      <c r="G357" s="34">
        <f t="shared" si="33"/>
        <v>-0.48203221809169766</v>
      </c>
      <c r="H357" s="29">
        <f t="shared" si="34"/>
        <v>-5.8526604027653445E-3</v>
      </c>
    </row>
    <row r="358" spans="2:8" s="20" customFormat="1" ht="15" x14ac:dyDescent="0.2">
      <c r="B358" s="3" t="s">
        <v>127</v>
      </c>
      <c r="C358" s="32">
        <v>2751</v>
      </c>
      <c r="D358" s="32">
        <v>3613</v>
      </c>
      <c r="E358" s="37">
        <f t="shared" si="31"/>
        <v>2.0694947002580285E-2</v>
      </c>
      <c r="F358" s="37">
        <f t="shared" si="32"/>
        <v>1.5265853163872363E-2</v>
      </c>
      <c r="G358" s="34">
        <f t="shared" si="33"/>
        <v>0.31334060341693931</v>
      </c>
      <c r="H358" s="29">
        <f t="shared" si="34"/>
        <v>6.4845671814700856E-3</v>
      </c>
    </row>
    <row r="359" spans="2:8" s="20" customFormat="1" ht="15" x14ac:dyDescent="0.2">
      <c r="B359" s="3" t="s">
        <v>123</v>
      </c>
      <c r="C359" s="32">
        <v>245</v>
      </c>
      <c r="D359" s="32">
        <v>124</v>
      </c>
      <c r="E359" s="37">
        <f t="shared" si="31"/>
        <v>1.8430614378888296E-3</v>
      </c>
      <c r="F359" s="37">
        <f t="shared" si="32"/>
        <v>5.2393185505678747E-4</v>
      </c>
      <c r="G359" s="34">
        <f t="shared" si="33"/>
        <v>-0.49387755102040815</v>
      </c>
      <c r="H359" s="29">
        <f t="shared" si="34"/>
        <v>-9.1024666932468723E-4</v>
      </c>
    </row>
    <row r="360" spans="2:8" s="20" customFormat="1" ht="15" x14ac:dyDescent="0.2">
      <c r="B360" s="3" t="s">
        <v>373</v>
      </c>
      <c r="C360" s="32">
        <v>4</v>
      </c>
      <c r="D360" s="32">
        <v>2</v>
      </c>
      <c r="E360" s="37">
        <f t="shared" ref="E360:E423" si="35">+IF(C360=0,"",C360/C$294)</f>
        <v>3.0090798985940074E-5</v>
      </c>
      <c r="F360" s="37">
        <f t="shared" ref="F360:F423" si="36">+IF(D360=0,"",D360/D$294)</f>
        <v>8.4505137912385079E-6</v>
      </c>
      <c r="G360" s="34">
        <f t="shared" ref="G360:G423" si="37">+IF(OR(AND(D360=0),(C360=0)),"0",((D360-C360)/C360))</f>
        <v>-0.5</v>
      </c>
      <c r="H360" s="29">
        <f t="shared" ref="H360:H423" si="38">+IF(OR(AND(E360=""),(G360="")),"",E360*G360)</f>
        <v>-1.5045399492970037E-5</v>
      </c>
    </row>
    <row r="361" spans="2:8" s="20" customFormat="1" ht="15" x14ac:dyDescent="0.2">
      <c r="B361" s="3" t="s">
        <v>374</v>
      </c>
      <c r="C361" s="32">
        <v>4</v>
      </c>
      <c r="D361" s="32">
        <v>6</v>
      </c>
      <c r="E361" s="37">
        <f t="shared" si="35"/>
        <v>3.0090798985940074E-5</v>
      </c>
      <c r="F361" s="37">
        <f t="shared" si="36"/>
        <v>2.5351541373715522E-5</v>
      </c>
      <c r="G361" s="34">
        <f t="shared" si="37"/>
        <v>0.5</v>
      </c>
      <c r="H361" s="29">
        <f t="shared" si="38"/>
        <v>1.5045399492970037E-5</v>
      </c>
    </row>
    <row r="362" spans="2:8" s="20" customFormat="1" ht="30" x14ac:dyDescent="0.2">
      <c r="B362" s="3" t="s">
        <v>375</v>
      </c>
      <c r="C362" s="32">
        <v>17</v>
      </c>
      <c r="D362" s="32">
        <v>39</v>
      </c>
      <c r="E362" s="37">
        <f t="shared" si="35"/>
        <v>1.2788589569024531E-4</v>
      </c>
      <c r="F362" s="37">
        <f t="shared" si="36"/>
        <v>1.6478501892915089E-4</v>
      </c>
      <c r="G362" s="34">
        <f t="shared" si="37"/>
        <v>1.2941176470588236</v>
      </c>
      <c r="H362" s="29">
        <f t="shared" si="38"/>
        <v>1.6549939442267041E-4</v>
      </c>
    </row>
    <row r="363" spans="2:8" s="20" customFormat="1" ht="30" x14ac:dyDescent="0.2">
      <c r="B363" s="3" t="s">
        <v>376</v>
      </c>
      <c r="C363" s="32">
        <v>683</v>
      </c>
      <c r="D363" s="32">
        <v>574</v>
      </c>
      <c r="E363" s="37">
        <f t="shared" si="35"/>
        <v>5.1380039268492678E-3</v>
      </c>
      <c r="F363" s="37">
        <f t="shared" si="36"/>
        <v>2.4252974580854514E-3</v>
      </c>
      <c r="G363" s="34">
        <f t="shared" si="37"/>
        <v>-0.1595900439238653</v>
      </c>
      <c r="H363" s="29">
        <f t="shared" si="38"/>
        <v>-8.1997427236686702E-4</v>
      </c>
    </row>
    <row r="364" spans="2:8" s="20" customFormat="1" ht="15" x14ac:dyDescent="0.2">
      <c r="B364" s="3" t="s">
        <v>377</v>
      </c>
      <c r="C364" s="32">
        <v>36</v>
      </c>
      <c r="D364" s="32">
        <v>291</v>
      </c>
      <c r="E364" s="37">
        <f t="shared" si="35"/>
        <v>2.7081719087346067E-4</v>
      </c>
      <c r="F364" s="37">
        <f t="shared" si="36"/>
        <v>1.2295497566252027E-3</v>
      </c>
      <c r="G364" s="34">
        <f t="shared" si="37"/>
        <v>7.083333333333333</v>
      </c>
      <c r="H364" s="29">
        <f t="shared" si="38"/>
        <v>1.9182884353536797E-3</v>
      </c>
    </row>
    <row r="365" spans="2:8" s="20" customFormat="1" ht="30" x14ac:dyDescent="0.2">
      <c r="B365" s="3" t="s">
        <v>378</v>
      </c>
      <c r="C365" s="32">
        <v>165</v>
      </c>
      <c r="D365" s="32">
        <v>41</v>
      </c>
      <c r="E365" s="37">
        <f t="shared" si="35"/>
        <v>1.2412454581700282E-3</v>
      </c>
      <c r="F365" s="37">
        <f t="shared" si="36"/>
        <v>1.7323553272038941E-4</v>
      </c>
      <c r="G365" s="34">
        <f t="shared" si="37"/>
        <v>-0.75151515151515147</v>
      </c>
      <c r="H365" s="29">
        <f t="shared" si="38"/>
        <v>-9.3281476856414236E-4</v>
      </c>
    </row>
    <row r="366" spans="2:8" s="20" customFormat="1" ht="30" x14ac:dyDescent="0.2">
      <c r="B366" s="3" t="s">
        <v>475</v>
      </c>
      <c r="C366" s="32">
        <v>5</v>
      </c>
      <c r="D366" s="32">
        <v>10</v>
      </c>
      <c r="E366" s="37">
        <f t="shared" si="35"/>
        <v>3.7613498732425089E-5</v>
      </c>
      <c r="F366" s="37">
        <f t="shared" si="36"/>
        <v>4.2252568956192538E-5</v>
      </c>
      <c r="G366" s="34">
        <f t="shared" si="37"/>
        <v>1</v>
      </c>
      <c r="H366" s="29">
        <f t="shared" si="38"/>
        <v>3.7613498732425089E-5</v>
      </c>
    </row>
    <row r="367" spans="2:8" s="20" customFormat="1" ht="15" x14ac:dyDescent="0.2">
      <c r="B367" s="3" t="s">
        <v>379</v>
      </c>
      <c r="C367" s="32">
        <v>16</v>
      </c>
      <c r="D367" s="32">
        <v>45</v>
      </c>
      <c r="E367" s="37">
        <f t="shared" si="35"/>
        <v>1.2036319594376029E-4</v>
      </c>
      <c r="F367" s="37">
        <f t="shared" si="36"/>
        <v>1.9013656030286642E-4</v>
      </c>
      <c r="G367" s="34">
        <f t="shared" si="37"/>
        <v>1.8125</v>
      </c>
      <c r="H367" s="29">
        <f t="shared" si="38"/>
        <v>2.1815829264806554E-4</v>
      </c>
    </row>
    <row r="368" spans="2:8" s="20" customFormat="1" ht="15" x14ac:dyDescent="0.2">
      <c r="B368" s="3" t="s">
        <v>380</v>
      </c>
      <c r="C368" s="32">
        <v>271</v>
      </c>
      <c r="D368" s="32">
        <v>68</v>
      </c>
      <c r="E368" s="37">
        <f t="shared" si="35"/>
        <v>2.0386516312974399E-3</v>
      </c>
      <c r="F368" s="37">
        <f t="shared" si="36"/>
        <v>2.8731746890210924E-4</v>
      </c>
      <c r="G368" s="34">
        <f t="shared" si="37"/>
        <v>-0.74907749077490771</v>
      </c>
      <c r="H368" s="29">
        <f t="shared" si="38"/>
        <v>-1.5271080485364586E-3</v>
      </c>
    </row>
    <row r="369" spans="2:8" s="20" customFormat="1" ht="15" x14ac:dyDescent="0.2">
      <c r="B369" s="3" t="s">
        <v>381</v>
      </c>
      <c r="C369" s="32">
        <v>808</v>
      </c>
      <c r="D369" s="32">
        <v>1015</v>
      </c>
      <c r="E369" s="37">
        <f t="shared" si="35"/>
        <v>6.0783413951598954E-3</v>
      </c>
      <c r="F369" s="37">
        <f t="shared" si="36"/>
        <v>4.2886357490535421E-3</v>
      </c>
      <c r="G369" s="34">
        <f t="shared" si="37"/>
        <v>0.25618811881188119</v>
      </c>
      <c r="H369" s="29">
        <f t="shared" si="38"/>
        <v>1.5571988475223989E-3</v>
      </c>
    </row>
    <row r="370" spans="2:8" s="20" customFormat="1" ht="15" x14ac:dyDescent="0.2">
      <c r="B370" s="3" t="s">
        <v>135</v>
      </c>
      <c r="C370" s="32">
        <v>1380</v>
      </c>
      <c r="D370" s="32">
        <v>839</v>
      </c>
      <c r="E370" s="37">
        <f t="shared" si="35"/>
        <v>1.0381325650149325E-2</v>
      </c>
      <c r="F370" s="37">
        <f t="shared" si="36"/>
        <v>3.5449905354245537E-3</v>
      </c>
      <c r="G370" s="34">
        <f t="shared" si="37"/>
        <v>-0.39202898550724635</v>
      </c>
      <c r="H370" s="29">
        <f t="shared" si="38"/>
        <v>-4.0697805628483949E-3</v>
      </c>
    </row>
    <row r="371" spans="2:8" s="20" customFormat="1" ht="15" x14ac:dyDescent="0.2">
      <c r="B371" s="3" t="s">
        <v>136</v>
      </c>
      <c r="C371" s="32">
        <v>240</v>
      </c>
      <c r="D371" s="32">
        <v>48</v>
      </c>
      <c r="E371" s="37">
        <f t="shared" si="35"/>
        <v>1.8054479391564045E-3</v>
      </c>
      <c r="F371" s="37">
        <f t="shared" si="36"/>
        <v>2.0281233098972418E-4</v>
      </c>
      <c r="G371" s="34">
        <f t="shared" si="37"/>
        <v>-0.8</v>
      </c>
      <c r="H371" s="29">
        <f t="shared" si="38"/>
        <v>-1.4443583513251237E-3</v>
      </c>
    </row>
    <row r="372" spans="2:8" s="20" customFormat="1" ht="15" x14ac:dyDescent="0.2">
      <c r="B372" s="3" t="s">
        <v>137</v>
      </c>
      <c r="C372" s="32">
        <v>1958</v>
      </c>
      <c r="D372" s="32">
        <v>1175</v>
      </c>
      <c r="E372" s="37">
        <f t="shared" si="35"/>
        <v>1.4729446103617667E-2</v>
      </c>
      <c r="F372" s="37">
        <f t="shared" si="36"/>
        <v>4.9646768523526228E-3</v>
      </c>
      <c r="G372" s="34">
        <f t="shared" si="37"/>
        <v>-0.39989785495403474</v>
      </c>
      <c r="H372" s="29">
        <f t="shared" si="38"/>
        <v>-5.8902739014977702E-3</v>
      </c>
    </row>
    <row r="373" spans="2:8" s="20" customFormat="1" ht="15" x14ac:dyDescent="0.2">
      <c r="B373" s="3" t="s">
        <v>382</v>
      </c>
      <c r="C373" s="32">
        <v>294</v>
      </c>
      <c r="D373" s="32">
        <v>38</v>
      </c>
      <c r="E373" s="37">
        <f t="shared" si="35"/>
        <v>2.2116737254665956E-3</v>
      </c>
      <c r="F373" s="37">
        <f t="shared" si="36"/>
        <v>1.6055976203353163E-4</v>
      </c>
      <c r="G373" s="34">
        <f t="shared" si="37"/>
        <v>-0.87074829931972786</v>
      </c>
      <c r="H373" s="29">
        <f t="shared" si="38"/>
        <v>-1.9258111351001647E-3</v>
      </c>
    </row>
    <row r="374" spans="2:8" s="20" customFormat="1" ht="15" x14ac:dyDescent="0.2">
      <c r="B374" s="3" t="s">
        <v>134</v>
      </c>
      <c r="C374" s="32">
        <v>81</v>
      </c>
      <c r="D374" s="32">
        <v>26</v>
      </c>
      <c r="E374" s="37">
        <f t="shared" si="35"/>
        <v>6.0933867946528651E-4</v>
      </c>
      <c r="F374" s="37">
        <f t="shared" si="36"/>
        <v>1.0985667928610059E-4</v>
      </c>
      <c r="G374" s="34">
        <f t="shared" si="37"/>
        <v>-0.67901234567901236</v>
      </c>
      <c r="H374" s="29">
        <f t="shared" si="38"/>
        <v>-4.1374848605667605E-4</v>
      </c>
    </row>
    <row r="375" spans="2:8" s="20" customFormat="1" ht="15" x14ac:dyDescent="0.2">
      <c r="B375" s="3" t="s">
        <v>383</v>
      </c>
      <c r="C375" s="32">
        <v>104</v>
      </c>
      <c r="D375" s="32">
        <v>118</v>
      </c>
      <c r="E375" s="37">
        <f t="shared" si="35"/>
        <v>7.8236077363444195E-4</v>
      </c>
      <c r="F375" s="37">
        <f t="shared" si="36"/>
        <v>4.9858031368307191E-4</v>
      </c>
      <c r="G375" s="34">
        <f t="shared" si="37"/>
        <v>0.13461538461538461</v>
      </c>
      <c r="H375" s="29">
        <f t="shared" si="38"/>
        <v>1.0531779645079026E-4</v>
      </c>
    </row>
    <row r="376" spans="2:8" s="20" customFormat="1" ht="15" x14ac:dyDescent="0.2">
      <c r="B376" s="3" t="s">
        <v>141</v>
      </c>
      <c r="C376" s="32">
        <v>37</v>
      </c>
      <c r="D376" s="32">
        <v>23</v>
      </c>
      <c r="E376" s="37">
        <f t="shared" si="35"/>
        <v>2.7833989061994569E-4</v>
      </c>
      <c r="F376" s="37">
        <f t="shared" si="36"/>
        <v>9.7180908599242829E-5</v>
      </c>
      <c r="G376" s="34">
        <f t="shared" si="37"/>
        <v>-0.3783783783783784</v>
      </c>
      <c r="H376" s="29">
        <f t="shared" si="38"/>
        <v>-1.0531779645079027E-4</v>
      </c>
    </row>
    <row r="377" spans="2:8" s="20" customFormat="1" ht="15" x14ac:dyDescent="0.2">
      <c r="B377" s="3" t="s">
        <v>150</v>
      </c>
      <c r="C377" s="32">
        <v>496</v>
      </c>
      <c r="D377" s="32">
        <v>242</v>
      </c>
      <c r="E377" s="37">
        <f t="shared" si="35"/>
        <v>3.731259074256569E-3</v>
      </c>
      <c r="F377" s="37">
        <f t="shared" si="36"/>
        <v>1.0225121687398595E-3</v>
      </c>
      <c r="G377" s="34">
        <f t="shared" si="37"/>
        <v>-0.51209677419354838</v>
      </c>
      <c r="H377" s="29">
        <f t="shared" si="38"/>
        <v>-1.9107657356071945E-3</v>
      </c>
    </row>
    <row r="378" spans="2:8" s="20" customFormat="1" ht="15" x14ac:dyDescent="0.2">
      <c r="B378" s="3" t="s">
        <v>149</v>
      </c>
      <c r="C378" s="32">
        <v>618</v>
      </c>
      <c r="D378" s="32">
        <v>443</v>
      </c>
      <c r="E378" s="37">
        <f t="shared" si="35"/>
        <v>4.6490284433277412E-3</v>
      </c>
      <c r="F378" s="37">
        <f t="shared" si="36"/>
        <v>1.8717888047593294E-3</v>
      </c>
      <c r="G378" s="34">
        <f t="shared" si="37"/>
        <v>-0.28317152103559873</v>
      </c>
      <c r="H378" s="29">
        <f t="shared" si="38"/>
        <v>-1.3164724556348783E-3</v>
      </c>
    </row>
    <row r="379" spans="2:8" s="20" customFormat="1" ht="15" x14ac:dyDescent="0.2">
      <c r="B379" s="3" t="s">
        <v>384</v>
      </c>
      <c r="C379" s="32">
        <v>200</v>
      </c>
      <c r="D379" s="32">
        <v>164</v>
      </c>
      <c r="E379" s="37">
        <f t="shared" si="35"/>
        <v>1.5045399492970037E-3</v>
      </c>
      <c r="F379" s="37">
        <f t="shared" si="36"/>
        <v>6.9294213088155765E-4</v>
      </c>
      <c r="G379" s="34">
        <f t="shared" si="37"/>
        <v>-0.18</v>
      </c>
      <c r="H379" s="29">
        <f t="shared" si="38"/>
        <v>-2.7081719087346067E-4</v>
      </c>
    </row>
    <row r="380" spans="2:8" s="20" customFormat="1" ht="30" x14ac:dyDescent="0.2">
      <c r="B380" s="3" t="s">
        <v>385</v>
      </c>
      <c r="C380" s="32">
        <v>630</v>
      </c>
      <c r="D380" s="32">
        <v>150</v>
      </c>
      <c r="E380" s="37">
        <f t="shared" si="35"/>
        <v>4.7393008402855617E-3</v>
      </c>
      <c r="F380" s="37">
        <f t="shared" si="36"/>
        <v>6.3378853434288801E-4</v>
      </c>
      <c r="G380" s="34">
        <f t="shared" si="37"/>
        <v>-0.76190476190476186</v>
      </c>
      <c r="H380" s="29">
        <f t="shared" si="38"/>
        <v>-3.6108958783128086E-3</v>
      </c>
    </row>
    <row r="381" spans="2:8" s="20" customFormat="1" ht="30" x14ac:dyDescent="0.2">
      <c r="B381" s="3" t="s">
        <v>386</v>
      </c>
      <c r="C381" s="32">
        <v>51</v>
      </c>
      <c r="D381" s="32">
        <v>17</v>
      </c>
      <c r="E381" s="37">
        <f t="shared" si="35"/>
        <v>3.8365768707073595E-4</v>
      </c>
      <c r="F381" s="37">
        <f t="shared" si="36"/>
        <v>7.182936722552731E-5</v>
      </c>
      <c r="G381" s="34">
        <f t="shared" si="37"/>
        <v>-0.66666666666666663</v>
      </c>
      <c r="H381" s="29">
        <f t="shared" si="38"/>
        <v>-2.5577179138049061E-4</v>
      </c>
    </row>
    <row r="382" spans="2:8" s="20" customFormat="1" ht="30" x14ac:dyDescent="0.2">
      <c r="B382" s="3" t="s">
        <v>387</v>
      </c>
      <c r="C382" s="32">
        <v>9</v>
      </c>
      <c r="D382" s="32">
        <v>8</v>
      </c>
      <c r="E382" s="37">
        <f t="shared" si="35"/>
        <v>6.7704297718365166E-5</v>
      </c>
      <c r="F382" s="37">
        <f t="shared" si="36"/>
        <v>3.3802055164954032E-5</v>
      </c>
      <c r="G382" s="34">
        <f t="shared" si="37"/>
        <v>-0.1111111111111111</v>
      </c>
      <c r="H382" s="29">
        <f t="shared" si="38"/>
        <v>-7.5226997464850184E-6</v>
      </c>
    </row>
    <row r="383" spans="2:8" s="20" customFormat="1" ht="15" x14ac:dyDescent="0.2">
      <c r="B383" s="3" t="s">
        <v>145</v>
      </c>
      <c r="C383" s="32">
        <v>53</v>
      </c>
      <c r="D383" s="32">
        <v>92</v>
      </c>
      <c r="E383" s="37">
        <f t="shared" si="35"/>
        <v>3.98703086563706E-4</v>
      </c>
      <c r="F383" s="37">
        <f t="shared" si="36"/>
        <v>3.8872363439697131E-4</v>
      </c>
      <c r="G383" s="34">
        <f t="shared" si="37"/>
        <v>0.73584905660377353</v>
      </c>
      <c r="H383" s="29">
        <f t="shared" si="38"/>
        <v>2.9338529011291569E-4</v>
      </c>
    </row>
    <row r="384" spans="2:8" s="20" customFormat="1" ht="15" x14ac:dyDescent="0.2">
      <c r="B384" s="3" t="s">
        <v>388</v>
      </c>
      <c r="C384" s="32">
        <v>28</v>
      </c>
      <c r="D384" s="32">
        <v>40</v>
      </c>
      <c r="E384" s="37">
        <f t="shared" si="35"/>
        <v>2.1063559290158051E-4</v>
      </c>
      <c r="F384" s="37">
        <f t="shared" si="36"/>
        <v>1.6901027582477015E-4</v>
      </c>
      <c r="G384" s="34">
        <f t="shared" si="37"/>
        <v>0.42857142857142855</v>
      </c>
      <c r="H384" s="29">
        <f t="shared" si="38"/>
        <v>9.0272396957820217E-5</v>
      </c>
    </row>
    <row r="385" spans="2:8" s="20" customFormat="1" ht="15" x14ac:dyDescent="0.2">
      <c r="B385" s="3" t="s">
        <v>146</v>
      </c>
      <c r="C385" s="32">
        <v>184</v>
      </c>
      <c r="D385" s="32">
        <v>84</v>
      </c>
      <c r="E385" s="37">
        <f t="shared" si="35"/>
        <v>1.3841767533532435E-3</v>
      </c>
      <c r="F385" s="37">
        <f t="shared" si="36"/>
        <v>3.5492157923201729E-4</v>
      </c>
      <c r="G385" s="34">
        <f t="shared" si="37"/>
        <v>-0.54347826086956519</v>
      </c>
      <c r="H385" s="29">
        <f t="shared" si="38"/>
        <v>-7.5226997464850184E-4</v>
      </c>
    </row>
    <row r="386" spans="2:8" s="20" customFormat="1" ht="15" x14ac:dyDescent="0.2">
      <c r="B386" s="3" t="s">
        <v>529</v>
      </c>
      <c r="C386" s="32">
        <v>21</v>
      </c>
      <c r="D386" s="32">
        <v>27</v>
      </c>
      <c r="E386" s="37">
        <f t="shared" si="35"/>
        <v>1.5797669467618538E-4</v>
      </c>
      <c r="F386" s="37">
        <f t="shared" si="36"/>
        <v>1.1408193618171985E-4</v>
      </c>
      <c r="G386" s="34">
        <f t="shared" si="37"/>
        <v>0.2857142857142857</v>
      </c>
      <c r="H386" s="29">
        <f t="shared" si="38"/>
        <v>4.5136198478910109E-5</v>
      </c>
    </row>
    <row r="387" spans="2:8" s="20" customFormat="1" ht="15" x14ac:dyDescent="0.2">
      <c r="B387" s="3" t="s">
        <v>144</v>
      </c>
      <c r="C387" s="32">
        <v>946</v>
      </c>
      <c r="D387" s="32">
        <v>783</v>
      </c>
      <c r="E387" s="37">
        <f t="shared" si="35"/>
        <v>7.1164739601748276E-3</v>
      </c>
      <c r="F387" s="37">
        <f t="shared" si="36"/>
        <v>3.3083761492698756E-3</v>
      </c>
      <c r="G387" s="34">
        <f t="shared" si="37"/>
        <v>-0.17230443974630022</v>
      </c>
      <c r="H387" s="29">
        <f t="shared" si="38"/>
        <v>-1.226200058677058E-3</v>
      </c>
    </row>
    <row r="388" spans="2:8" s="20" customFormat="1" ht="15" x14ac:dyDescent="0.2">
      <c r="B388" s="3" t="s">
        <v>389</v>
      </c>
      <c r="C388" s="32">
        <v>138</v>
      </c>
      <c r="D388" s="32">
        <v>253</v>
      </c>
      <c r="E388" s="37">
        <f t="shared" si="35"/>
        <v>1.0381325650149326E-3</v>
      </c>
      <c r="F388" s="37">
        <f t="shared" si="36"/>
        <v>1.0689899945916712E-3</v>
      </c>
      <c r="G388" s="34">
        <f t="shared" si="37"/>
        <v>0.83333333333333337</v>
      </c>
      <c r="H388" s="29">
        <f t="shared" si="38"/>
        <v>8.6511047084577718E-4</v>
      </c>
    </row>
    <row r="389" spans="2:8" s="20" customFormat="1" ht="15" x14ac:dyDescent="0.2">
      <c r="B389" s="3" t="s">
        <v>143</v>
      </c>
      <c r="C389" s="32">
        <v>97</v>
      </c>
      <c r="D389" s="32">
        <v>41</v>
      </c>
      <c r="E389" s="37">
        <f t="shared" si="35"/>
        <v>7.2970187540904682E-4</v>
      </c>
      <c r="F389" s="37">
        <f t="shared" si="36"/>
        <v>1.7323553272038941E-4</v>
      </c>
      <c r="G389" s="34">
        <f t="shared" si="37"/>
        <v>-0.57731958762886593</v>
      </c>
      <c r="H389" s="29">
        <f t="shared" si="38"/>
        <v>-4.2127118580316102E-4</v>
      </c>
    </row>
    <row r="390" spans="2:8" s="20" customFormat="1" ht="15" x14ac:dyDescent="0.2">
      <c r="B390" s="3" t="s">
        <v>476</v>
      </c>
      <c r="C390" s="32">
        <v>20</v>
      </c>
      <c r="D390" s="32">
        <v>14</v>
      </c>
      <c r="E390" s="37">
        <f t="shared" si="35"/>
        <v>1.5045399492970036E-4</v>
      </c>
      <c r="F390" s="37">
        <f t="shared" si="36"/>
        <v>5.915359653866955E-5</v>
      </c>
      <c r="G390" s="34">
        <f t="shared" si="37"/>
        <v>-0.3</v>
      </c>
      <c r="H390" s="29">
        <f t="shared" si="38"/>
        <v>-4.5136198478910109E-5</v>
      </c>
    </row>
    <row r="391" spans="2:8" s="20" customFormat="1" ht="15" x14ac:dyDescent="0.2">
      <c r="B391" s="3" t="s">
        <v>153</v>
      </c>
      <c r="C391" s="32">
        <v>240</v>
      </c>
      <c r="D391" s="32">
        <v>176</v>
      </c>
      <c r="E391" s="37">
        <f t="shared" si="35"/>
        <v>1.8054479391564045E-3</v>
      </c>
      <c r="F391" s="37">
        <f t="shared" si="36"/>
        <v>7.4364521362898866E-4</v>
      </c>
      <c r="G391" s="34">
        <f t="shared" si="37"/>
        <v>-0.26666666666666666</v>
      </c>
      <c r="H391" s="29">
        <f t="shared" si="38"/>
        <v>-4.8145278377504118E-4</v>
      </c>
    </row>
    <row r="392" spans="2:8" s="20" customFormat="1" ht="15" x14ac:dyDescent="0.2">
      <c r="B392" s="3" t="s">
        <v>140</v>
      </c>
      <c r="C392" s="32">
        <v>100</v>
      </c>
      <c r="D392" s="32">
        <v>136</v>
      </c>
      <c r="E392" s="37">
        <f t="shared" si="35"/>
        <v>7.5226997464850184E-4</v>
      </c>
      <c r="F392" s="37">
        <f t="shared" si="36"/>
        <v>5.7463493780421848E-4</v>
      </c>
      <c r="G392" s="34">
        <f t="shared" si="37"/>
        <v>0.36</v>
      </c>
      <c r="H392" s="29">
        <f t="shared" si="38"/>
        <v>2.7081719087346067E-4</v>
      </c>
    </row>
    <row r="393" spans="2:8" s="20" customFormat="1" ht="15" x14ac:dyDescent="0.2">
      <c r="B393" s="3" t="s">
        <v>390</v>
      </c>
      <c r="C393" s="32">
        <v>1595</v>
      </c>
      <c r="D393" s="32">
        <v>1383</v>
      </c>
      <c r="E393" s="37">
        <f t="shared" si="35"/>
        <v>1.1998706095643604E-2</v>
      </c>
      <c r="F393" s="37">
        <f t="shared" si="36"/>
        <v>5.843530286641428E-3</v>
      </c>
      <c r="G393" s="34">
        <f t="shared" si="37"/>
        <v>-0.13291536050156741</v>
      </c>
      <c r="H393" s="29">
        <f t="shared" si="38"/>
        <v>-1.594812346254824E-3</v>
      </c>
    </row>
    <row r="394" spans="2:8" s="20" customFormat="1" ht="15" x14ac:dyDescent="0.2">
      <c r="B394" s="3" t="s">
        <v>391</v>
      </c>
      <c r="C394" s="32">
        <v>1</v>
      </c>
      <c r="D394" s="32">
        <v>3</v>
      </c>
      <c r="E394" s="37">
        <f t="shared" si="35"/>
        <v>7.5226997464850184E-6</v>
      </c>
      <c r="F394" s="37">
        <f t="shared" si="36"/>
        <v>1.2675770686857761E-5</v>
      </c>
      <c r="G394" s="34">
        <f t="shared" si="37"/>
        <v>2</v>
      </c>
      <c r="H394" s="29">
        <f t="shared" si="38"/>
        <v>1.5045399492970037E-5</v>
      </c>
    </row>
    <row r="395" spans="2:8" s="20" customFormat="1" ht="15" x14ac:dyDescent="0.2">
      <c r="B395" s="3" t="s">
        <v>147</v>
      </c>
      <c r="C395" s="32">
        <v>17</v>
      </c>
      <c r="D395" s="32">
        <v>20</v>
      </c>
      <c r="E395" s="37">
        <f t="shared" si="35"/>
        <v>1.2788589569024531E-4</v>
      </c>
      <c r="F395" s="37">
        <f t="shared" si="36"/>
        <v>8.4505137912385076E-5</v>
      </c>
      <c r="G395" s="34">
        <f t="shared" si="37"/>
        <v>0.17647058823529413</v>
      </c>
      <c r="H395" s="29">
        <f t="shared" si="38"/>
        <v>2.2568099239455054E-5</v>
      </c>
    </row>
    <row r="396" spans="2:8" s="20" customFormat="1" ht="15" x14ac:dyDescent="0.2">
      <c r="B396" s="3" t="s">
        <v>151</v>
      </c>
      <c r="C396" s="32">
        <v>5</v>
      </c>
      <c r="D396" s="32">
        <v>5</v>
      </c>
      <c r="E396" s="37">
        <f t="shared" si="35"/>
        <v>3.7613498732425089E-5</v>
      </c>
      <c r="F396" s="37">
        <f t="shared" si="36"/>
        <v>2.1126284478096269E-5</v>
      </c>
      <c r="G396" s="34">
        <f t="shared" si="37"/>
        <v>0</v>
      </c>
      <c r="H396" s="29">
        <f t="shared" si="38"/>
        <v>0</v>
      </c>
    </row>
    <row r="397" spans="2:8" s="20" customFormat="1" ht="15" x14ac:dyDescent="0.2">
      <c r="B397" s="3" t="s">
        <v>138</v>
      </c>
      <c r="C397" s="32">
        <v>49</v>
      </c>
      <c r="D397" s="32">
        <v>19</v>
      </c>
      <c r="E397" s="37">
        <f t="shared" si="35"/>
        <v>3.686122875777659E-4</v>
      </c>
      <c r="F397" s="37">
        <f t="shared" si="36"/>
        <v>8.0279881016765816E-5</v>
      </c>
      <c r="G397" s="34">
        <f t="shared" si="37"/>
        <v>-0.61224489795918369</v>
      </c>
      <c r="H397" s="29">
        <f t="shared" si="38"/>
        <v>-2.2568099239455056E-4</v>
      </c>
    </row>
    <row r="398" spans="2:8" s="20" customFormat="1" ht="15" x14ac:dyDescent="0.2">
      <c r="B398" s="3" t="s">
        <v>142</v>
      </c>
      <c r="C398" s="32">
        <v>118</v>
      </c>
      <c r="D398" s="32">
        <v>96</v>
      </c>
      <c r="E398" s="37">
        <f t="shared" si="35"/>
        <v>8.876785700852322E-4</v>
      </c>
      <c r="F398" s="37">
        <f t="shared" si="36"/>
        <v>4.0562466197944835E-4</v>
      </c>
      <c r="G398" s="34">
        <f t="shared" si="37"/>
        <v>-0.1864406779661017</v>
      </c>
      <c r="H398" s="29">
        <f t="shared" si="38"/>
        <v>-1.6549939442267041E-4</v>
      </c>
    </row>
    <row r="399" spans="2:8" s="20" customFormat="1" ht="15" x14ac:dyDescent="0.2">
      <c r="B399" s="3" t="s">
        <v>148</v>
      </c>
      <c r="C399" s="32">
        <v>11</v>
      </c>
      <c r="D399" s="32">
        <v>5</v>
      </c>
      <c r="E399" s="37">
        <f t="shared" si="35"/>
        <v>8.2749697211335205E-5</v>
      </c>
      <c r="F399" s="37">
        <f t="shared" si="36"/>
        <v>2.1126284478096269E-5</v>
      </c>
      <c r="G399" s="34">
        <f t="shared" si="37"/>
        <v>-0.54545454545454541</v>
      </c>
      <c r="H399" s="29">
        <f t="shared" si="38"/>
        <v>-4.5136198478910109E-5</v>
      </c>
    </row>
    <row r="400" spans="2:8" s="20" customFormat="1" ht="15" x14ac:dyDescent="0.2">
      <c r="B400" s="3" t="s">
        <v>152</v>
      </c>
      <c r="C400" s="32">
        <v>52</v>
      </c>
      <c r="D400" s="32">
        <v>9</v>
      </c>
      <c r="E400" s="37">
        <f t="shared" si="35"/>
        <v>3.9118038681722097E-4</v>
      </c>
      <c r="F400" s="37">
        <f t="shared" si="36"/>
        <v>3.8027312060573285E-5</v>
      </c>
      <c r="G400" s="34">
        <f t="shared" si="37"/>
        <v>-0.82692307692307687</v>
      </c>
      <c r="H400" s="29">
        <f t="shared" si="38"/>
        <v>-3.2347608909885579E-4</v>
      </c>
    </row>
    <row r="401" spans="2:8" s="20" customFormat="1" ht="15" x14ac:dyDescent="0.2">
      <c r="B401" s="3" t="s">
        <v>392</v>
      </c>
      <c r="C401" s="32">
        <v>963</v>
      </c>
      <c r="D401" s="32">
        <v>806</v>
      </c>
      <c r="E401" s="37">
        <f t="shared" si="35"/>
        <v>7.244359855865073E-3</v>
      </c>
      <c r="F401" s="37">
        <f t="shared" si="36"/>
        <v>3.4055570578691184E-3</v>
      </c>
      <c r="G401" s="34">
        <f t="shared" si="37"/>
        <v>-0.16303219106957426</v>
      </c>
      <c r="H401" s="29">
        <f t="shared" si="38"/>
        <v>-1.1810638601981479E-3</v>
      </c>
    </row>
    <row r="402" spans="2:8" s="20" customFormat="1" ht="15" x14ac:dyDescent="0.2">
      <c r="B402" s="3" t="s">
        <v>393</v>
      </c>
      <c r="C402" s="32">
        <v>24</v>
      </c>
      <c r="D402" s="32">
        <v>14</v>
      </c>
      <c r="E402" s="37">
        <f t="shared" si="35"/>
        <v>1.8054479391564043E-4</v>
      </c>
      <c r="F402" s="37">
        <f t="shared" si="36"/>
        <v>5.915359653866955E-5</v>
      </c>
      <c r="G402" s="34">
        <f t="shared" si="37"/>
        <v>-0.41666666666666669</v>
      </c>
      <c r="H402" s="29">
        <f t="shared" si="38"/>
        <v>-7.5226997464850179E-5</v>
      </c>
    </row>
    <row r="403" spans="2:8" s="20" customFormat="1" ht="15" x14ac:dyDescent="0.2">
      <c r="B403" s="3" t="s">
        <v>394</v>
      </c>
      <c r="C403" s="32">
        <v>206</v>
      </c>
      <c r="D403" s="32">
        <v>131</v>
      </c>
      <c r="E403" s="37">
        <f t="shared" si="35"/>
        <v>1.5496761477759137E-3</v>
      </c>
      <c r="F403" s="37">
        <f t="shared" si="36"/>
        <v>5.5350865332612223E-4</v>
      </c>
      <c r="G403" s="34">
        <f t="shared" si="37"/>
        <v>-0.36407766990291263</v>
      </c>
      <c r="H403" s="29">
        <f t="shared" si="38"/>
        <v>-5.6420248098637635E-4</v>
      </c>
    </row>
    <row r="404" spans="2:8" s="20" customFormat="1" ht="15" x14ac:dyDescent="0.2">
      <c r="B404" s="3" t="s">
        <v>395</v>
      </c>
      <c r="C404" s="32">
        <v>39</v>
      </c>
      <c r="D404" s="32">
        <v>62</v>
      </c>
      <c r="E404" s="37">
        <f t="shared" si="35"/>
        <v>2.9338529011291574E-4</v>
      </c>
      <c r="F404" s="37">
        <f t="shared" si="36"/>
        <v>2.6196592752839373E-4</v>
      </c>
      <c r="G404" s="34">
        <f t="shared" si="37"/>
        <v>0.58974358974358976</v>
      </c>
      <c r="H404" s="29">
        <f t="shared" si="38"/>
        <v>1.7302209416915544E-4</v>
      </c>
    </row>
    <row r="405" spans="2:8" s="20" customFormat="1" ht="15" x14ac:dyDescent="0.2">
      <c r="B405" s="3" t="s">
        <v>396</v>
      </c>
      <c r="C405" s="32">
        <v>121</v>
      </c>
      <c r="D405" s="32">
        <v>54</v>
      </c>
      <c r="E405" s="37">
        <f t="shared" si="35"/>
        <v>9.1024666932468723E-4</v>
      </c>
      <c r="F405" s="37">
        <f t="shared" si="36"/>
        <v>2.2816387236343971E-4</v>
      </c>
      <c r="G405" s="34">
        <f t="shared" si="37"/>
        <v>-0.55371900826446285</v>
      </c>
      <c r="H405" s="29">
        <f t="shared" si="38"/>
        <v>-5.0402088301449626E-4</v>
      </c>
    </row>
    <row r="406" spans="2:8" s="20" customFormat="1" ht="15" x14ac:dyDescent="0.2">
      <c r="B406" s="3" t="s">
        <v>397</v>
      </c>
      <c r="C406" s="32">
        <v>1088</v>
      </c>
      <c r="D406" s="32">
        <v>901</v>
      </c>
      <c r="E406" s="37">
        <f t="shared" si="35"/>
        <v>8.1846973241756996E-3</v>
      </c>
      <c r="F406" s="37">
        <f t="shared" si="36"/>
        <v>3.8069564629529475E-3</v>
      </c>
      <c r="G406" s="34">
        <f t="shared" si="37"/>
        <v>-0.171875</v>
      </c>
      <c r="H406" s="29">
        <f t="shared" si="38"/>
        <v>-1.4067448525926984E-3</v>
      </c>
    </row>
    <row r="407" spans="2:8" s="20" customFormat="1" ht="15" x14ac:dyDescent="0.2">
      <c r="B407" s="3" t="s">
        <v>398</v>
      </c>
      <c r="C407" s="32">
        <v>139</v>
      </c>
      <c r="D407" s="32">
        <v>66</v>
      </c>
      <c r="E407" s="37">
        <f t="shared" si="35"/>
        <v>1.0456552647614176E-3</v>
      </c>
      <c r="F407" s="37">
        <f t="shared" si="36"/>
        <v>2.7886695511087072E-4</v>
      </c>
      <c r="G407" s="34">
        <f t="shared" si="37"/>
        <v>-0.52517985611510787</v>
      </c>
      <c r="H407" s="29">
        <f t="shared" si="38"/>
        <v>-5.491570814934063E-4</v>
      </c>
    </row>
    <row r="408" spans="2:8" s="20" customFormat="1" ht="15" x14ac:dyDescent="0.2">
      <c r="B408" s="3" t="s">
        <v>399</v>
      </c>
      <c r="C408" s="32">
        <v>899</v>
      </c>
      <c r="D408" s="32">
        <v>509</v>
      </c>
      <c r="E408" s="37">
        <f t="shared" si="35"/>
        <v>6.7629070720900313E-3</v>
      </c>
      <c r="F408" s="37">
        <f t="shared" si="36"/>
        <v>2.1506557598702002E-3</v>
      </c>
      <c r="G408" s="34">
        <f t="shared" si="37"/>
        <v>-0.43381535038932145</v>
      </c>
      <c r="H408" s="29">
        <f t="shared" si="38"/>
        <v>-2.9338529011291568E-3</v>
      </c>
    </row>
    <row r="409" spans="2:8" s="20" customFormat="1" ht="15" x14ac:dyDescent="0.2">
      <c r="B409" s="3" t="s">
        <v>139</v>
      </c>
      <c r="C409" s="32">
        <v>43</v>
      </c>
      <c r="D409" s="32">
        <v>46</v>
      </c>
      <c r="E409" s="37">
        <f t="shared" si="35"/>
        <v>3.2347608909885579E-4</v>
      </c>
      <c r="F409" s="37">
        <f t="shared" si="36"/>
        <v>1.9436181719848566E-4</v>
      </c>
      <c r="G409" s="34">
        <f t="shared" si="37"/>
        <v>6.9767441860465115E-2</v>
      </c>
      <c r="H409" s="29">
        <f t="shared" si="38"/>
        <v>2.2568099239455054E-5</v>
      </c>
    </row>
    <row r="410" spans="2:8" s="20" customFormat="1" ht="15" x14ac:dyDescent="0.2">
      <c r="B410" s="3" t="s">
        <v>400</v>
      </c>
      <c r="C410" s="32">
        <v>14</v>
      </c>
      <c r="D410" s="32">
        <v>15</v>
      </c>
      <c r="E410" s="37">
        <f t="shared" si="35"/>
        <v>1.0531779645079026E-4</v>
      </c>
      <c r="F410" s="37">
        <f t="shared" si="36"/>
        <v>6.3378853434288804E-5</v>
      </c>
      <c r="G410" s="34">
        <f t="shared" si="37"/>
        <v>7.1428571428571425E-2</v>
      </c>
      <c r="H410" s="29">
        <f t="shared" si="38"/>
        <v>7.5226997464850175E-6</v>
      </c>
    </row>
    <row r="411" spans="2:8" s="20" customFormat="1" ht="15" x14ac:dyDescent="0.2">
      <c r="B411" s="3" t="s">
        <v>401</v>
      </c>
      <c r="C411" s="32">
        <v>245</v>
      </c>
      <c r="D411" s="32">
        <v>197</v>
      </c>
      <c r="E411" s="37">
        <f t="shared" si="35"/>
        <v>1.8430614378888296E-3</v>
      </c>
      <c r="F411" s="37">
        <f t="shared" si="36"/>
        <v>8.3237560843699295E-4</v>
      </c>
      <c r="G411" s="34">
        <f t="shared" si="37"/>
        <v>-0.19591836734693877</v>
      </c>
      <c r="H411" s="29">
        <f t="shared" si="38"/>
        <v>-3.6108958783128087E-4</v>
      </c>
    </row>
    <row r="412" spans="2:8" s="20" customFormat="1" ht="30" x14ac:dyDescent="0.2">
      <c r="B412" s="3" t="s">
        <v>402</v>
      </c>
      <c r="C412" s="32">
        <v>1476</v>
      </c>
      <c r="D412" s="32">
        <v>1012</v>
      </c>
      <c r="E412" s="37">
        <f t="shared" si="35"/>
        <v>1.1103504825811888E-2</v>
      </c>
      <c r="F412" s="37">
        <f t="shared" si="36"/>
        <v>4.2759599783666847E-3</v>
      </c>
      <c r="G412" s="34">
        <f t="shared" si="37"/>
        <v>-0.3143631436314363</v>
      </c>
      <c r="H412" s="29">
        <f t="shared" si="38"/>
        <v>-3.4905326823690486E-3</v>
      </c>
    </row>
    <row r="413" spans="2:8" s="20" customFormat="1" ht="30" x14ac:dyDescent="0.2">
      <c r="B413" s="3" t="s">
        <v>403</v>
      </c>
      <c r="C413" s="32">
        <v>15</v>
      </c>
      <c r="D413" s="32">
        <v>32</v>
      </c>
      <c r="E413" s="37">
        <f t="shared" si="35"/>
        <v>1.1284049619727528E-4</v>
      </c>
      <c r="F413" s="37">
        <f t="shared" si="36"/>
        <v>1.3520822065981613E-4</v>
      </c>
      <c r="G413" s="34">
        <f t="shared" si="37"/>
        <v>1.1333333333333333</v>
      </c>
      <c r="H413" s="29">
        <f t="shared" si="38"/>
        <v>1.2788589569024531E-4</v>
      </c>
    </row>
    <row r="414" spans="2:8" s="20" customFormat="1" ht="30" x14ac:dyDescent="0.2">
      <c r="B414" s="3" t="s">
        <v>404</v>
      </c>
      <c r="C414" s="32">
        <v>10</v>
      </c>
      <c r="D414" s="32">
        <v>11</v>
      </c>
      <c r="E414" s="37">
        <f t="shared" si="35"/>
        <v>7.5226997464850179E-5</v>
      </c>
      <c r="F414" s="37">
        <f t="shared" si="36"/>
        <v>4.6477825851811791E-5</v>
      </c>
      <c r="G414" s="34">
        <f t="shared" si="37"/>
        <v>0.1</v>
      </c>
      <c r="H414" s="29">
        <f t="shared" si="38"/>
        <v>7.5226997464850184E-6</v>
      </c>
    </row>
    <row r="415" spans="2:8" s="20" customFormat="1" ht="15" x14ac:dyDescent="0.2">
      <c r="B415" s="3" t="s">
        <v>405</v>
      </c>
      <c r="C415" s="32">
        <v>13</v>
      </c>
      <c r="D415" s="32">
        <v>6</v>
      </c>
      <c r="E415" s="37">
        <f t="shared" si="35"/>
        <v>9.7795096704305243E-5</v>
      </c>
      <c r="F415" s="37">
        <f t="shared" si="36"/>
        <v>2.5351541373715522E-5</v>
      </c>
      <c r="G415" s="34">
        <f t="shared" si="37"/>
        <v>-0.53846153846153844</v>
      </c>
      <c r="H415" s="29">
        <f t="shared" si="38"/>
        <v>-5.2658898225395128E-5</v>
      </c>
    </row>
    <row r="416" spans="2:8" s="20" customFormat="1" ht="30" x14ac:dyDescent="0.2">
      <c r="B416" s="3" t="s">
        <v>406</v>
      </c>
      <c r="C416" s="32">
        <v>31</v>
      </c>
      <c r="D416" s="32">
        <v>21</v>
      </c>
      <c r="E416" s="37">
        <f t="shared" si="35"/>
        <v>2.3320369214103556E-4</v>
      </c>
      <c r="F416" s="37">
        <f t="shared" si="36"/>
        <v>8.8730394808004322E-5</v>
      </c>
      <c r="G416" s="34">
        <f t="shared" si="37"/>
        <v>-0.32258064516129031</v>
      </c>
      <c r="H416" s="29">
        <f t="shared" si="38"/>
        <v>-7.5226997464850179E-5</v>
      </c>
    </row>
    <row r="417" spans="2:8" s="20" customFormat="1" ht="30" x14ac:dyDescent="0.2">
      <c r="B417" s="3" t="s">
        <v>165</v>
      </c>
      <c r="C417" s="32">
        <v>36</v>
      </c>
      <c r="D417" s="32">
        <v>49</v>
      </c>
      <c r="E417" s="37">
        <f t="shared" si="35"/>
        <v>2.7081719087346067E-4</v>
      </c>
      <c r="F417" s="37">
        <f t="shared" si="36"/>
        <v>2.0703758788534344E-4</v>
      </c>
      <c r="G417" s="34">
        <f t="shared" si="37"/>
        <v>0.3611111111111111</v>
      </c>
      <c r="H417" s="29">
        <f t="shared" si="38"/>
        <v>9.7795096704305243E-5</v>
      </c>
    </row>
    <row r="418" spans="2:8" s="20" customFormat="1" ht="30" x14ac:dyDescent="0.2">
      <c r="B418" s="3" t="s">
        <v>166</v>
      </c>
      <c r="C418" s="32">
        <v>12</v>
      </c>
      <c r="D418" s="32">
        <v>6</v>
      </c>
      <c r="E418" s="37">
        <f t="shared" si="35"/>
        <v>9.0272396957820217E-5</v>
      </c>
      <c r="F418" s="37">
        <f t="shared" si="36"/>
        <v>2.5351541373715522E-5</v>
      </c>
      <c r="G418" s="34">
        <f t="shared" si="37"/>
        <v>-0.5</v>
      </c>
      <c r="H418" s="29">
        <f t="shared" si="38"/>
        <v>-4.5136198478910109E-5</v>
      </c>
    </row>
    <row r="419" spans="2:8" s="20" customFormat="1" ht="15" x14ac:dyDescent="0.2">
      <c r="B419" s="3" t="s">
        <v>407</v>
      </c>
      <c r="C419" s="32">
        <v>77</v>
      </c>
      <c r="D419" s="32">
        <v>99</v>
      </c>
      <c r="E419" s="37">
        <f t="shared" si="35"/>
        <v>5.7924788047934641E-4</v>
      </c>
      <c r="F419" s="37">
        <f t="shared" si="36"/>
        <v>4.1830043266630613E-4</v>
      </c>
      <c r="G419" s="34">
        <f t="shared" si="37"/>
        <v>0.2857142857142857</v>
      </c>
      <c r="H419" s="29">
        <f t="shared" si="38"/>
        <v>1.6549939442267038E-4</v>
      </c>
    </row>
    <row r="420" spans="2:8" s="20" customFormat="1" ht="30" x14ac:dyDescent="0.2">
      <c r="B420" s="3" t="s">
        <v>408</v>
      </c>
      <c r="C420" s="32">
        <v>106</v>
      </c>
      <c r="D420" s="32">
        <v>62</v>
      </c>
      <c r="E420" s="37">
        <f t="shared" si="35"/>
        <v>7.97406173127412E-4</v>
      </c>
      <c r="F420" s="37">
        <f t="shared" si="36"/>
        <v>2.6196592752839373E-4</v>
      </c>
      <c r="G420" s="34">
        <f t="shared" si="37"/>
        <v>-0.41509433962264153</v>
      </c>
      <c r="H420" s="29">
        <f t="shared" si="38"/>
        <v>-3.3099878884534082E-4</v>
      </c>
    </row>
    <row r="421" spans="2:8" s="20" customFormat="1" ht="30" x14ac:dyDescent="0.2">
      <c r="B421" s="3" t="s">
        <v>409</v>
      </c>
      <c r="C421" s="32">
        <v>16</v>
      </c>
      <c r="D421" s="32">
        <v>8</v>
      </c>
      <c r="E421" s="37">
        <f t="shared" si="35"/>
        <v>1.2036319594376029E-4</v>
      </c>
      <c r="F421" s="37">
        <f t="shared" si="36"/>
        <v>3.3802055164954032E-5</v>
      </c>
      <c r="G421" s="34">
        <f t="shared" si="37"/>
        <v>-0.5</v>
      </c>
      <c r="H421" s="29">
        <f t="shared" si="38"/>
        <v>-6.0181597971880147E-5</v>
      </c>
    </row>
    <row r="422" spans="2:8" s="20" customFormat="1" ht="30" x14ac:dyDescent="0.2">
      <c r="B422" s="3" t="s">
        <v>163</v>
      </c>
      <c r="C422" s="32">
        <v>186</v>
      </c>
      <c r="D422" s="32">
        <v>168</v>
      </c>
      <c r="E422" s="37">
        <f t="shared" si="35"/>
        <v>1.3992221528462134E-3</v>
      </c>
      <c r="F422" s="37">
        <f t="shared" si="36"/>
        <v>7.0984315846403458E-4</v>
      </c>
      <c r="G422" s="34">
        <f t="shared" si="37"/>
        <v>-9.6774193548387094E-2</v>
      </c>
      <c r="H422" s="29">
        <f t="shared" si="38"/>
        <v>-1.3540859543673033E-4</v>
      </c>
    </row>
    <row r="423" spans="2:8" s="20" customFormat="1" ht="30" x14ac:dyDescent="0.2">
      <c r="B423" s="3" t="s">
        <v>410</v>
      </c>
      <c r="C423" s="32">
        <v>211</v>
      </c>
      <c r="D423" s="32">
        <v>82</v>
      </c>
      <c r="E423" s="37">
        <f t="shared" si="35"/>
        <v>1.5872896465083388E-3</v>
      </c>
      <c r="F423" s="37">
        <f t="shared" si="36"/>
        <v>3.4647106544077882E-4</v>
      </c>
      <c r="G423" s="34">
        <f t="shared" si="37"/>
        <v>-0.61137440758293837</v>
      </c>
      <c r="H423" s="29">
        <f t="shared" si="38"/>
        <v>-9.7042826729656733E-4</v>
      </c>
    </row>
    <row r="424" spans="2:8" s="20" customFormat="1" ht="30" x14ac:dyDescent="0.2">
      <c r="B424" s="3" t="s">
        <v>411</v>
      </c>
      <c r="C424" s="32">
        <v>0</v>
      </c>
      <c r="D424" s="32">
        <v>1</v>
      </c>
      <c r="E424" s="37" t="str">
        <f t="shared" ref="E424:E487" si="39">+IF(C424=0,"",C424/C$294)</f>
        <v/>
      </c>
      <c r="F424" s="37">
        <f t="shared" ref="F424:F487" si="40">+IF(D424=0,"",D424/D$294)</f>
        <v>4.225256895619254E-6</v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3</v>
      </c>
      <c r="D425" s="32">
        <v>3</v>
      </c>
      <c r="E425" s="37">
        <f t="shared" si="39"/>
        <v>2.2568099239455054E-5</v>
      </c>
      <c r="F425" s="37">
        <f t="shared" si="40"/>
        <v>1.2675770686857761E-5</v>
      </c>
      <c r="G425" s="34">
        <f t="shared" si="41"/>
        <v>0</v>
      </c>
      <c r="H425" s="29">
        <f t="shared" si="42"/>
        <v>0</v>
      </c>
    </row>
    <row r="426" spans="2:8" s="20" customFormat="1" ht="30" x14ac:dyDescent="0.2">
      <c r="B426" s="3" t="s">
        <v>413</v>
      </c>
      <c r="C426" s="32">
        <v>40</v>
      </c>
      <c r="D426" s="32">
        <v>9</v>
      </c>
      <c r="E426" s="37">
        <f t="shared" si="39"/>
        <v>3.0090798985940072E-4</v>
      </c>
      <c r="F426" s="37">
        <f t="shared" si="40"/>
        <v>3.8027312060573285E-5</v>
      </c>
      <c r="G426" s="34">
        <f t="shared" si="41"/>
        <v>-0.77500000000000002</v>
      </c>
      <c r="H426" s="29">
        <f t="shared" si="42"/>
        <v>-2.3320369214103556E-4</v>
      </c>
    </row>
    <row r="427" spans="2:8" s="20" customFormat="1" ht="30" x14ac:dyDescent="0.2">
      <c r="B427" s="3" t="s">
        <v>160</v>
      </c>
      <c r="C427" s="32">
        <v>2</v>
      </c>
      <c r="D427" s="32">
        <v>7</v>
      </c>
      <c r="E427" s="37">
        <f t="shared" si="39"/>
        <v>1.5045399492970037E-5</v>
      </c>
      <c r="F427" s="37">
        <f t="shared" si="40"/>
        <v>2.9576798269334775E-5</v>
      </c>
      <c r="G427" s="34">
        <f t="shared" si="41"/>
        <v>2.5</v>
      </c>
      <c r="H427" s="29">
        <f t="shared" si="42"/>
        <v>3.7613498732425089E-5</v>
      </c>
    </row>
    <row r="428" spans="2:8" s="20" customFormat="1" ht="30" x14ac:dyDescent="0.2">
      <c r="B428" s="3" t="s">
        <v>414</v>
      </c>
      <c r="C428" s="32">
        <v>52</v>
      </c>
      <c r="D428" s="32">
        <v>22</v>
      </c>
      <c r="E428" s="37">
        <f t="shared" si="39"/>
        <v>3.9118038681722097E-4</v>
      </c>
      <c r="F428" s="37">
        <f t="shared" si="40"/>
        <v>9.2955651703623582E-5</v>
      </c>
      <c r="G428" s="34">
        <f t="shared" si="41"/>
        <v>-0.57692307692307687</v>
      </c>
      <c r="H428" s="29">
        <f t="shared" si="42"/>
        <v>-2.2568099239455054E-4</v>
      </c>
    </row>
    <row r="429" spans="2:8" s="20" customFormat="1" ht="30" x14ac:dyDescent="0.2">
      <c r="B429" s="3" t="s">
        <v>415</v>
      </c>
      <c r="C429" s="32">
        <v>80</v>
      </c>
      <c r="D429" s="32">
        <v>25</v>
      </c>
      <c r="E429" s="37">
        <f t="shared" si="39"/>
        <v>6.0181597971880143E-4</v>
      </c>
      <c r="F429" s="37">
        <f t="shared" si="40"/>
        <v>1.0563142239048133E-4</v>
      </c>
      <c r="G429" s="34">
        <f t="shared" si="41"/>
        <v>-0.6875</v>
      </c>
      <c r="H429" s="29">
        <f t="shared" si="42"/>
        <v>-4.13748486056676E-4</v>
      </c>
    </row>
    <row r="430" spans="2:8" s="20" customFormat="1" ht="30" x14ac:dyDescent="0.2">
      <c r="B430" s="3" t="s">
        <v>416</v>
      </c>
      <c r="C430" s="32">
        <v>113</v>
      </c>
      <c r="D430" s="32">
        <v>84</v>
      </c>
      <c r="E430" s="37">
        <f t="shared" si="39"/>
        <v>8.5006507135280713E-4</v>
      </c>
      <c r="F430" s="37">
        <f t="shared" si="40"/>
        <v>3.5492157923201729E-4</v>
      </c>
      <c r="G430" s="34">
        <f t="shared" si="41"/>
        <v>-0.25663716814159293</v>
      </c>
      <c r="H430" s="29">
        <f t="shared" si="42"/>
        <v>-2.1815829264806556E-4</v>
      </c>
    </row>
    <row r="431" spans="2:8" s="20" customFormat="1" ht="15" x14ac:dyDescent="0.2">
      <c r="B431" s="3" t="s">
        <v>169</v>
      </c>
      <c r="C431" s="32">
        <v>142</v>
      </c>
      <c r="D431" s="32">
        <v>61</v>
      </c>
      <c r="E431" s="37">
        <f t="shared" si="39"/>
        <v>1.0682233640008727E-3</v>
      </c>
      <c r="F431" s="37">
        <f t="shared" si="40"/>
        <v>2.5774067063277447E-4</v>
      </c>
      <c r="G431" s="34">
        <f t="shared" si="41"/>
        <v>-0.57042253521126762</v>
      </c>
      <c r="H431" s="29">
        <f t="shared" si="42"/>
        <v>-6.0933867946528662E-4</v>
      </c>
    </row>
    <row r="432" spans="2:8" s="20" customFormat="1" ht="15" x14ac:dyDescent="0.2">
      <c r="B432" s="3" t="s">
        <v>417</v>
      </c>
      <c r="C432" s="32">
        <v>1641</v>
      </c>
      <c r="D432" s="32">
        <v>1089</v>
      </c>
      <c r="E432" s="37">
        <f t="shared" si="39"/>
        <v>1.2344750283981916E-2</v>
      </c>
      <c r="F432" s="37">
        <f t="shared" si="40"/>
        <v>4.6013047593293672E-3</v>
      </c>
      <c r="G432" s="34">
        <f t="shared" si="41"/>
        <v>-0.33638025594149906</v>
      </c>
      <c r="H432" s="29">
        <f t="shared" si="42"/>
        <v>-4.1525302600597305E-3</v>
      </c>
    </row>
    <row r="433" spans="2:8" s="20" customFormat="1" ht="15" x14ac:dyDescent="0.2">
      <c r="B433" s="3" t="s">
        <v>162</v>
      </c>
      <c r="C433" s="32">
        <v>1152</v>
      </c>
      <c r="D433" s="32">
        <v>947</v>
      </c>
      <c r="E433" s="37">
        <f t="shared" si="39"/>
        <v>8.6661501079507413E-3</v>
      </c>
      <c r="F433" s="37">
        <f t="shared" si="40"/>
        <v>4.0013182801514335E-3</v>
      </c>
      <c r="G433" s="34">
        <f t="shared" si="41"/>
        <v>-0.1779513888888889</v>
      </c>
      <c r="H433" s="29">
        <f t="shared" si="42"/>
        <v>-1.5421534480294288E-3</v>
      </c>
    </row>
    <row r="434" spans="2:8" s="20" customFormat="1" ht="45" x14ac:dyDescent="0.2">
      <c r="B434" s="3" t="s">
        <v>418</v>
      </c>
      <c r="C434" s="32">
        <v>362</v>
      </c>
      <c r="D434" s="32">
        <v>210</v>
      </c>
      <c r="E434" s="37">
        <f t="shared" si="39"/>
        <v>2.7232173082275767E-3</v>
      </c>
      <c r="F434" s="37">
        <f t="shared" si="40"/>
        <v>8.8730394808004328E-4</v>
      </c>
      <c r="G434" s="34">
        <f t="shared" si="41"/>
        <v>-0.41988950276243092</v>
      </c>
      <c r="H434" s="29">
        <f t="shared" si="42"/>
        <v>-1.1434503614657229E-3</v>
      </c>
    </row>
    <row r="435" spans="2:8" s="20" customFormat="1" ht="15" x14ac:dyDescent="0.2">
      <c r="B435" s="3" t="s">
        <v>164</v>
      </c>
      <c r="C435" s="32">
        <v>17</v>
      </c>
      <c r="D435" s="32">
        <v>12</v>
      </c>
      <c r="E435" s="37">
        <f t="shared" si="39"/>
        <v>1.2788589569024531E-4</v>
      </c>
      <c r="F435" s="37">
        <f t="shared" si="40"/>
        <v>5.0703082747431044E-5</v>
      </c>
      <c r="G435" s="34">
        <f t="shared" si="41"/>
        <v>-0.29411764705882354</v>
      </c>
      <c r="H435" s="29">
        <f t="shared" si="42"/>
        <v>-3.7613498732425089E-5</v>
      </c>
    </row>
    <row r="436" spans="2:8" s="20" customFormat="1" ht="30" x14ac:dyDescent="0.2">
      <c r="B436" s="3" t="s">
        <v>419</v>
      </c>
      <c r="C436" s="32">
        <v>245</v>
      </c>
      <c r="D436" s="32">
        <v>67</v>
      </c>
      <c r="E436" s="37">
        <f t="shared" si="39"/>
        <v>1.8430614378888296E-3</v>
      </c>
      <c r="F436" s="37">
        <f t="shared" si="40"/>
        <v>2.8309221200648998E-4</v>
      </c>
      <c r="G436" s="34">
        <f t="shared" si="41"/>
        <v>-0.72653061224489801</v>
      </c>
      <c r="H436" s="29">
        <f t="shared" si="42"/>
        <v>-1.3390405548743334E-3</v>
      </c>
    </row>
    <row r="437" spans="2:8" s="20" customFormat="1" ht="30" x14ac:dyDescent="0.2">
      <c r="B437" s="3" t="s">
        <v>420</v>
      </c>
      <c r="C437" s="32">
        <v>2097</v>
      </c>
      <c r="D437" s="32">
        <v>1885</v>
      </c>
      <c r="E437" s="37">
        <f t="shared" si="39"/>
        <v>1.5775101368379084E-2</v>
      </c>
      <c r="F437" s="37">
        <f t="shared" si="40"/>
        <v>7.9646092482422923E-3</v>
      </c>
      <c r="G437" s="34">
        <f t="shared" si="41"/>
        <v>-0.10109680495946591</v>
      </c>
      <c r="H437" s="29">
        <f t="shared" si="42"/>
        <v>-1.594812346254824E-3</v>
      </c>
    </row>
    <row r="438" spans="2:8" s="20" customFormat="1" ht="15" x14ac:dyDescent="0.2">
      <c r="B438" s="3" t="s">
        <v>155</v>
      </c>
      <c r="C438" s="32">
        <v>53</v>
      </c>
      <c r="D438" s="32">
        <v>77</v>
      </c>
      <c r="E438" s="37">
        <f t="shared" si="39"/>
        <v>3.98703086563706E-4</v>
      </c>
      <c r="F438" s="37">
        <f t="shared" si="40"/>
        <v>3.2534478096268252E-4</v>
      </c>
      <c r="G438" s="34">
        <f t="shared" si="41"/>
        <v>0.45283018867924529</v>
      </c>
      <c r="H438" s="29">
        <f t="shared" si="42"/>
        <v>1.8054479391564046E-4</v>
      </c>
    </row>
    <row r="439" spans="2:8" s="20" customFormat="1" ht="30" x14ac:dyDescent="0.2">
      <c r="B439" s="3" t="s">
        <v>154</v>
      </c>
      <c r="C439" s="32">
        <v>11</v>
      </c>
      <c r="D439" s="32">
        <v>9</v>
      </c>
      <c r="E439" s="37">
        <f t="shared" si="39"/>
        <v>8.2749697211335205E-5</v>
      </c>
      <c r="F439" s="37">
        <f t="shared" si="40"/>
        <v>3.8027312060573285E-5</v>
      </c>
      <c r="G439" s="34">
        <f t="shared" si="41"/>
        <v>-0.18181818181818182</v>
      </c>
      <c r="H439" s="29">
        <f t="shared" si="42"/>
        <v>-1.5045399492970038E-5</v>
      </c>
    </row>
    <row r="440" spans="2:8" s="20" customFormat="1" ht="30" x14ac:dyDescent="0.2">
      <c r="B440" s="3" t="s">
        <v>421</v>
      </c>
      <c r="C440" s="32">
        <v>40</v>
      </c>
      <c r="D440" s="32">
        <v>20</v>
      </c>
      <c r="E440" s="37">
        <f t="shared" si="39"/>
        <v>3.0090798985940072E-4</v>
      </c>
      <c r="F440" s="37">
        <f t="shared" si="40"/>
        <v>8.4505137912385076E-5</v>
      </c>
      <c r="G440" s="34">
        <f t="shared" si="41"/>
        <v>-0.5</v>
      </c>
      <c r="H440" s="29">
        <f t="shared" si="42"/>
        <v>-1.5045399492970036E-4</v>
      </c>
    </row>
    <row r="441" spans="2:8" s="20" customFormat="1" ht="30" x14ac:dyDescent="0.2">
      <c r="B441" s="3" t="s">
        <v>159</v>
      </c>
      <c r="C441" s="32">
        <v>382</v>
      </c>
      <c r="D441" s="32">
        <v>295</v>
      </c>
      <c r="E441" s="37">
        <f t="shared" si="39"/>
        <v>2.873671303157277E-3</v>
      </c>
      <c r="F441" s="37">
        <f t="shared" si="40"/>
        <v>1.2464507842076798E-3</v>
      </c>
      <c r="G441" s="34">
        <f t="shared" si="41"/>
        <v>-0.22774869109947643</v>
      </c>
      <c r="H441" s="29">
        <f t="shared" si="42"/>
        <v>-6.5447487794419656E-4</v>
      </c>
    </row>
    <row r="442" spans="2:8" s="20" customFormat="1" ht="15" x14ac:dyDescent="0.2">
      <c r="B442" s="3" t="s">
        <v>422</v>
      </c>
      <c r="C442" s="32">
        <v>121</v>
      </c>
      <c r="D442" s="32">
        <v>83</v>
      </c>
      <c r="E442" s="37">
        <f t="shared" si="39"/>
        <v>9.1024666932468723E-4</v>
      </c>
      <c r="F442" s="37">
        <f t="shared" si="40"/>
        <v>3.5069632233639803E-4</v>
      </c>
      <c r="G442" s="34">
        <f t="shared" si="41"/>
        <v>-0.31404958677685951</v>
      </c>
      <c r="H442" s="29">
        <f t="shared" si="42"/>
        <v>-2.8586259036643072E-4</v>
      </c>
    </row>
    <row r="443" spans="2:8" s="20" customFormat="1" ht="30" x14ac:dyDescent="0.2">
      <c r="B443" s="3" t="s">
        <v>423</v>
      </c>
      <c r="C443" s="32">
        <v>118</v>
      </c>
      <c r="D443" s="32">
        <v>63</v>
      </c>
      <c r="E443" s="37">
        <f t="shared" si="39"/>
        <v>8.876785700852322E-4</v>
      </c>
      <c r="F443" s="37">
        <f t="shared" si="40"/>
        <v>2.6619118442401299E-4</v>
      </c>
      <c r="G443" s="34">
        <f t="shared" si="41"/>
        <v>-0.46610169491525422</v>
      </c>
      <c r="H443" s="29">
        <f t="shared" si="42"/>
        <v>-4.13748486056676E-4</v>
      </c>
    </row>
    <row r="444" spans="2:8" s="20" customFormat="1" ht="30" x14ac:dyDescent="0.2">
      <c r="B444" s="3" t="s">
        <v>424</v>
      </c>
      <c r="C444" s="32">
        <v>34</v>
      </c>
      <c r="D444" s="32">
        <v>42</v>
      </c>
      <c r="E444" s="37">
        <f t="shared" si="39"/>
        <v>2.5577179138049061E-4</v>
      </c>
      <c r="F444" s="37">
        <f t="shared" si="40"/>
        <v>1.7746078961600864E-4</v>
      </c>
      <c r="G444" s="34">
        <f t="shared" si="41"/>
        <v>0.23529411764705882</v>
      </c>
      <c r="H444" s="29">
        <f t="shared" si="42"/>
        <v>6.018159797188014E-5</v>
      </c>
    </row>
    <row r="445" spans="2:8" s="20" customFormat="1" ht="15" x14ac:dyDescent="0.2">
      <c r="B445" s="3" t="s">
        <v>425</v>
      </c>
      <c r="C445" s="32">
        <v>5</v>
      </c>
      <c r="D445" s="32">
        <v>3</v>
      </c>
      <c r="E445" s="37">
        <f t="shared" si="39"/>
        <v>3.7613498732425089E-5</v>
      </c>
      <c r="F445" s="37">
        <f t="shared" si="40"/>
        <v>1.2675770686857761E-5</v>
      </c>
      <c r="G445" s="34">
        <f t="shared" si="41"/>
        <v>-0.4</v>
      </c>
      <c r="H445" s="29">
        <f t="shared" si="42"/>
        <v>-1.5045399492970037E-5</v>
      </c>
    </row>
    <row r="446" spans="2:8" s="20" customFormat="1" ht="30" x14ac:dyDescent="0.2">
      <c r="B446" s="3" t="s">
        <v>426</v>
      </c>
      <c r="C446" s="32">
        <v>65</v>
      </c>
      <c r="D446" s="32">
        <v>102</v>
      </c>
      <c r="E446" s="37">
        <f t="shared" si="39"/>
        <v>4.889754835215262E-4</v>
      </c>
      <c r="F446" s="37">
        <f t="shared" si="40"/>
        <v>4.3097620335316386E-4</v>
      </c>
      <c r="G446" s="34">
        <f t="shared" si="41"/>
        <v>0.56923076923076921</v>
      </c>
      <c r="H446" s="29">
        <f t="shared" si="42"/>
        <v>2.7833989061994569E-4</v>
      </c>
    </row>
    <row r="447" spans="2:8" s="20" customFormat="1" ht="30" x14ac:dyDescent="0.2">
      <c r="B447" s="3" t="s">
        <v>427</v>
      </c>
      <c r="C447" s="32">
        <v>56</v>
      </c>
      <c r="D447" s="32">
        <v>15</v>
      </c>
      <c r="E447" s="37">
        <f t="shared" si="39"/>
        <v>4.2127118580316102E-4</v>
      </c>
      <c r="F447" s="37">
        <f t="shared" si="40"/>
        <v>6.3378853434288804E-5</v>
      </c>
      <c r="G447" s="34">
        <f t="shared" si="41"/>
        <v>-0.7321428571428571</v>
      </c>
      <c r="H447" s="29">
        <f t="shared" si="42"/>
        <v>-3.0843068960588574E-4</v>
      </c>
    </row>
    <row r="448" spans="2:8" s="20" customFormat="1" ht="30" x14ac:dyDescent="0.2">
      <c r="B448" s="3" t="s">
        <v>428</v>
      </c>
      <c r="C448" s="32">
        <v>24</v>
      </c>
      <c r="D448" s="32">
        <v>58</v>
      </c>
      <c r="E448" s="37">
        <f t="shared" si="39"/>
        <v>1.8054479391564043E-4</v>
      </c>
      <c r="F448" s="37">
        <f t="shared" si="40"/>
        <v>2.4506489994591669E-4</v>
      </c>
      <c r="G448" s="34">
        <f t="shared" si="41"/>
        <v>1.4166666666666667</v>
      </c>
      <c r="H448" s="29">
        <f t="shared" si="42"/>
        <v>2.5577179138049061E-4</v>
      </c>
    </row>
    <row r="449" spans="2:8" s="20" customFormat="1" ht="45" x14ac:dyDescent="0.2">
      <c r="B449" s="3" t="s">
        <v>429</v>
      </c>
      <c r="C449" s="32">
        <v>65</v>
      </c>
      <c r="D449" s="32">
        <v>64</v>
      </c>
      <c r="E449" s="37">
        <f t="shared" si="39"/>
        <v>4.889754835215262E-4</v>
      </c>
      <c r="F449" s="37">
        <f t="shared" si="40"/>
        <v>2.7041644131963225E-4</v>
      </c>
      <c r="G449" s="34">
        <f t="shared" si="41"/>
        <v>-1.5384615384615385E-2</v>
      </c>
      <c r="H449" s="29">
        <f t="shared" si="42"/>
        <v>-7.5226997464850192E-6</v>
      </c>
    </row>
    <row r="450" spans="2:8" s="20" customFormat="1" ht="30" x14ac:dyDescent="0.2">
      <c r="B450" s="3" t="s">
        <v>430</v>
      </c>
      <c r="C450" s="32">
        <v>45</v>
      </c>
      <c r="D450" s="32">
        <v>70</v>
      </c>
      <c r="E450" s="37">
        <f t="shared" si="39"/>
        <v>3.3852148859182585E-4</v>
      </c>
      <c r="F450" s="37">
        <f t="shared" si="40"/>
        <v>2.9576798269334776E-4</v>
      </c>
      <c r="G450" s="34">
        <f t="shared" si="41"/>
        <v>0.55555555555555558</v>
      </c>
      <c r="H450" s="29">
        <f t="shared" si="42"/>
        <v>1.8806749366212549E-4</v>
      </c>
    </row>
    <row r="451" spans="2:8" s="20" customFormat="1" ht="30" x14ac:dyDescent="0.2">
      <c r="B451" s="3" t="s">
        <v>157</v>
      </c>
      <c r="C451" s="32">
        <v>0</v>
      </c>
      <c r="D451" s="32">
        <v>6</v>
      </c>
      <c r="E451" s="37" t="str">
        <f t="shared" si="39"/>
        <v/>
      </c>
      <c r="F451" s="37">
        <f t="shared" si="40"/>
        <v>2.5351541373715522E-5</v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35</v>
      </c>
      <c r="D452" s="32">
        <v>13</v>
      </c>
      <c r="E452" s="37">
        <f t="shared" si="39"/>
        <v>2.6329449112697564E-4</v>
      </c>
      <c r="F452" s="37">
        <f t="shared" si="40"/>
        <v>5.4928339643050297E-5</v>
      </c>
      <c r="G452" s="34">
        <f t="shared" si="41"/>
        <v>-0.62857142857142856</v>
      </c>
      <c r="H452" s="29">
        <f t="shared" si="42"/>
        <v>-1.6549939442267041E-4</v>
      </c>
    </row>
    <row r="453" spans="2:8" s="20" customFormat="1" ht="15" x14ac:dyDescent="0.2">
      <c r="B453" s="3" t="s">
        <v>167</v>
      </c>
      <c r="C453" s="32">
        <v>3</v>
      </c>
      <c r="D453" s="32">
        <v>0</v>
      </c>
      <c r="E453" s="37">
        <f t="shared" si="39"/>
        <v>2.2568099239455054E-5</v>
      </c>
      <c r="F453" s="37" t="str">
        <f t="shared" si="40"/>
        <v/>
      </c>
      <c r="G453" s="34" t="str">
        <f t="shared" si="41"/>
        <v>0</v>
      </c>
      <c r="H453" s="29">
        <f t="shared" si="42"/>
        <v>0</v>
      </c>
    </row>
    <row r="454" spans="2:8" s="20" customFormat="1" ht="30" x14ac:dyDescent="0.2">
      <c r="B454" s="3" t="s">
        <v>156</v>
      </c>
      <c r="C454" s="32">
        <v>56</v>
      </c>
      <c r="D454" s="32">
        <v>12</v>
      </c>
      <c r="E454" s="37">
        <f t="shared" si="39"/>
        <v>4.2127118580316102E-4</v>
      </c>
      <c r="F454" s="37">
        <f t="shared" si="40"/>
        <v>5.0703082747431044E-5</v>
      </c>
      <c r="G454" s="34">
        <f t="shared" si="41"/>
        <v>-0.7857142857142857</v>
      </c>
      <c r="H454" s="29">
        <f t="shared" si="42"/>
        <v>-3.3099878884534082E-4</v>
      </c>
    </row>
    <row r="455" spans="2:8" s="20" customFormat="1" ht="15" x14ac:dyDescent="0.2">
      <c r="B455" s="3" t="s">
        <v>158</v>
      </c>
      <c r="C455" s="32">
        <v>83</v>
      </c>
      <c r="D455" s="32">
        <v>75</v>
      </c>
      <c r="E455" s="37">
        <f t="shared" si="39"/>
        <v>6.2438407895825656E-4</v>
      </c>
      <c r="F455" s="37">
        <f t="shared" si="40"/>
        <v>3.16894267171444E-4</v>
      </c>
      <c r="G455" s="34">
        <f t="shared" si="41"/>
        <v>-9.6385542168674704E-2</v>
      </c>
      <c r="H455" s="29">
        <f t="shared" si="42"/>
        <v>-6.0181597971880154E-5</v>
      </c>
    </row>
    <row r="456" spans="2:8" s="20" customFormat="1" ht="30" x14ac:dyDescent="0.2">
      <c r="B456" s="3" t="s">
        <v>432</v>
      </c>
      <c r="C456" s="32">
        <v>35</v>
      </c>
      <c r="D456" s="32">
        <v>31</v>
      </c>
      <c r="E456" s="37">
        <f t="shared" si="39"/>
        <v>2.6329449112697564E-4</v>
      </c>
      <c r="F456" s="37">
        <f t="shared" si="40"/>
        <v>1.3098296376419687E-4</v>
      </c>
      <c r="G456" s="34">
        <f t="shared" si="41"/>
        <v>-0.11428571428571428</v>
      </c>
      <c r="H456" s="29">
        <f t="shared" si="42"/>
        <v>-3.0090798985940074E-5</v>
      </c>
    </row>
    <row r="457" spans="2:8" s="20" customFormat="1" ht="15" x14ac:dyDescent="0.2">
      <c r="B457" s="3" t="s">
        <v>433</v>
      </c>
      <c r="C457" s="32">
        <v>9</v>
      </c>
      <c r="D457" s="32">
        <v>50</v>
      </c>
      <c r="E457" s="37">
        <f t="shared" si="39"/>
        <v>6.7704297718365166E-5</v>
      </c>
      <c r="F457" s="37">
        <f t="shared" si="40"/>
        <v>2.1126284478096267E-4</v>
      </c>
      <c r="G457" s="34">
        <f t="shared" si="41"/>
        <v>4.5555555555555554</v>
      </c>
      <c r="H457" s="29">
        <f t="shared" si="42"/>
        <v>3.0843068960588574E-4</v>
      </c>
    </row>
    <row r="458" spans="2:8" s="20" customFormat="1" ht="15" x14ac:dyDescent="0.2">
      <c r="B458" s="3" t="s">
        <v>168</v>
      </c>
      <c r="C458" s="32">
        <v>69</v>
      </c>
      <c r="D458" s="32">
        <v>45</v>
      </c>
      <c r="E458" s="37">
        <f t="shared" si="39"/>
        <v>5.1906628250746631E-4</v>
      </c>
      <c r="F458" s="37">
        <f t="shared" si="40"/>
        <v>1.9013656030286642E-4</v>
      </c>
      <c r="G458" s="34">
        <f t="shared" si="41"/>
        <v>-0.34782608695652173</v>
      </c>
      <c r="H458" s="29">
        <f t="shared" si="42"/>
        <v>-1.8054479391564046E-4</v>
      </c>
    </row>
    <row r="459" spans="2:8" s="20" customFormat="1" ht="15" x14ac:dyDescent="0.2">
      <c r="B459" s="3" t="s">
        <v>161</v>
      </c>
      <c r="C459" s="32">
        <v>47</v>
      </c>
      <c r="D459" s="32">
        <v>64</v>
      </c>
      <c r="E459" s="37">
        <f t="shared" si="39"/>
        <v>3.535668880847959E-4</v>
      </c>
      <c r="F459" s="37">
        <f t="shared" si="40"/>
        <v>2.7041644131963225E-4</v>
      </c>
      <c r="G459" s="34">
        <f t="shared" si="41"/>
        <v>0.36170212765957449</v>
      </c>
      <c r="H459" s="29">
        <f t="shared" si="42"/>
        <v>1.2788589569024533E-4</v>
      </c>
    </row>
    <row r="460" spans="2:8" s="20" customFormat="1" ht="15" x14ac:dyDescent="0.2">
      <c r="B460" s="3" t="s">
        <v>176</v>
      </c>
      <c r="C460" s="32">
        <v>821</v>
      </c>
      <c r="D460" s="32">
        <v>310</v>
      </c>
      <c r="E460" s="37">
        <f t="shared" si="39"/>
        <v>6.1761364918642E-3</v>
      </c>
      <c r="F460" s="37">
        <f t="shared" si="40"/>
        <v>1.3098296376419687E-3</v>
      </c>
      <c r="G460" s="34">
        <f t="shared" si="41"/>
        <v>-0.62241169305724731</v>
      </c>
      <c r="H460" s="29">
        <f t="shared" si="42"/>
        <v>-3.8440995704538444E-3</v>
      </c>
    </row>
    <row r="461" spans="2:8" s="20" customFormat="1" ht="30" x14ac:dyDescent="0.2">
      <c r="B461" s="3" t="s">
        <v>173</v>
      </c>
      <c r="C461" s="32">
        <v>54</v>
      </c>
      <c r="D461" s="32">
        <v>45</v>
      </c>
      <c r="E461" s="37">
        <f t="shared" si="39"/>
        <v>4.0622578631019103E-4</v>
      </c>
      <c r="F461" s="37">
        <f t="shared" si="40"/>
        <v>1.9013656030286642E-4</v>
      </c>
      <c r="G461" s="34">
        <f t="shared" si="41"/>
        <v>-0.16666666666666666</v>
      </c>
      <c r="H461" s="29">
        <f t="shared" si="42"/>
        <v>-6.7704297718365166E-5</v>
      </c>
    </row>
    <row r="462" spans="2:8" s="20" customFormat="1" ht="15" x14ac:dyDescent="0.2">
      <c r="B462" s="3" t="s">
        <v>174</v>
      </c>
      <c r="C462" s="32">
        <v>7</v>
      </c>
      <c r="D462" s="32">
        <v>2</v>
      </c>
      <c r="E462" s="37">
        <f t="shared" si="39"/>
        <v>5.2658898225395128E-5</v>
      </c>
      <c r="F462" s="37">
        <f t="shared" si="40"/>
        <v>8.4505137912385079E-6</v>
      </c>
      <c r="G462" s="34">
        <f t="shared" si="41"/>
        <v>-0.7142857142857143</v>
      </c>
      <c r="H462" s="29">
        <f t="shared" si="42"/>
        <v>-3.7613498732425089E-5</v>
      </c>
    </row>
    <row r="463" spans="2:8" s="20" customFormat="1" ht="15" x14ac:dyDescent="0.2">
      <c r="B463" s="3" t="s">
        <v>477</v>
      </c>
      <c r="C463" s="32">
        <v>1296</v>
      </c>
      <c r="D463" s="32">
        <v>785</v>
      </c>
      <c r="E463" s="37">
        <f t="shared" si="39"/>
        <v>9.7494188714445842E-3</v>
      </c>
      <c r="F463" s="37">
        <f t="shared" si="40"/>
        <v>3.316826663061114E-3</v>
      </c>
      <c r="G463" s="34">
        <f t="shared" si="41"/>
        <v>-0.3942901234567901</v>
      </c>
      <c r="H463" s="29">
        <f t="shared" si="42"/>
        <v>-3.8440995704538444E-3</v>
      </c>
    </row>
    <row r="464" spans="2:8" s="20" customFormat="1" ht="15" x14ac:dyDescent="0.2">
      <c r="B464" s="3" t="s">
        <v>478</v>
      </c>
      <c r="C464" s="32">
        <v>346</v>
      </c>
      <c r="D464" s="32">
        <v>281</v>
      </c>
      <c r="E464" s="37">
        <f t="shared" si="39"/>
        <v>2.6028541122838163E-3</v>
      </c>
      <c r="F464" s="37">
        <f t="shared" si="40"/>
        <v>1.1872971876690102E-3</v>
      </c>
      <c r="G464" s="34">
        <f t="shared" si="41"/>
        <v>-0.18786127167630057</v>
      </c>
      <c r="H464" s="29">
        <f t="shared" si="42"/>
        <v>-4.889754835215262E-4</v>
      </c>
    </row>
    <row r="465" spans="2:8" s="20" customFormat="1" ht="15" x14ac:dyDescent="0.2">
      <c r="B465" s="3" t="s">
        <v>183</v>
      </c>
      <c r="C465" s="32">
        <v>15</v>
      </c>
      <c r="D465" s="32">
        <v>18</v>
      </c>
      <c r="E465" s="37">
        <f t="shared" si="39"/>
        <v>1.1284049619727528E-4</v>
      </c>
      <c r="F465" s="37">
        <f t="shared" si="40"/>
        <v>7.605462412114657E-5</v>
      </c>
      <c r="G465" s="34">
        <f t="shared" si="41"/>
        <v>0.2</v>
      </c>
      <c r="H465" s="29">
        <f t="shared" si="42"/>
        <v>2.2568099239455058E-5</v>
      </c>
    </row>
    <row r="466" spans="2:8" s="20" customFormat="1" ht="15" x14ac:dyDescent="0.2">
      <c r="B466" s="3" t="s">
        <v>178</v>
      </c>
      <c r="C466" s="32">
        <v>23</v>
      </c>
      <c r="D466" s="32">
        <v>22</v>
      </c>
      <c r="E466" s="37">
        <f t="shared" si="39"/>
        <v>1.7302209416915544E-4</v>
      </c>
      <c r="F466" s="37">
        <f t="shared" si="40"/>
        <v>9.2955651703623582E-5</v>
      </c>
      <c r="G466" s="34">
        <f t="shared" si="41"/>
        <v>-4.3478260869565216E-2</v>
      </c>
      <c r="H466" s="29">
        <f t="shared" si="42"/>
        <v>-7.5226997464850184E-6</v>
      </c>
    </row>
    <row r="467" spans="2:8" s="20" customFormat="1" ht="15" x14ac:dyDescent="0.2">
      <c r="B467" s="3" t="s">
        <v>479</v>
      </c>
      <c r="C467" s="32">
        <v>538</v>
      </c>
      <c r="D467" s="32">
        <v>298</v>
      </c>
      <c r="E467" s="37">
        <f t="shared" si="39"/>
        <v>4.04721246360894E-3</v>
      </c>
      <c r="F467" s="37">
        <f t="shared" si="40"/>
        <v>1.2591265548945376E-3</v>
      </c>
      <c r="G467" s="34">
        <f t="shared" si="41"/>
        <v>-0.44609665427509293</v>
      </c>
      <c r="H467" s="29">
        <f t="shared" si="42"/>
        <v>-1.8054479391564045E-3</v>
      </c>
    </row>
    <row r="468" spans="2:8" s="20" customFormat="1" ht="15" x14ac:dyDescent="0.2">
      <c r="B468" s="3" t="s">
        <v>182</v>
      </c>
      <c r="C468" s="32">
        <v>266</v>
      </c>
      <c r="D468" s="32">
        <v>58</v>
      </c>
      <c r="E468" s="37">
        <f t="shared" si="39"/>
        <v>2.0010381325650151E-3</v>
      </c>
      <c r="F468" s="37">
        <f t="shared" si="40"/>
        <v>2.4506489994591669E-4</v>
      </c>
      <c r="G468" s="34">
        <f t="shared" si="41"/>
        <v>-0.78195488721804507</v>
      </c>
      <c r="H468" s="29">
        <f t="shared" si="42"/>
        <v>-1.5647215472688839E-3</v>
      </c>
    </row>
    <row r="469" spans="2:8" s="20" customFormat="1" ht="15" x14ac:dyDescent="0.2">
      <c r="B469" s="3" t="s">
        <v>175</v>
      </c>
      <c r="C469" s="32">
        <v>79</v>
      </c>
      <c r="D469" s="32">
        <v>26</v>
      </c>
      <c r="E469" s="37">
        <f t="shared" si="39"/>
        <v>5.9429327997231646E-4</v>
      </c>
      <c r="F469" s="37">
        <f t="shared" si="40"/>
        <v>1.0985667928610059E-4</v>
      </c>
      <c r="G469" s="34">
        <f t="shared" si="41"/>
        <v>-0.67088607594936711</v>
      </c>
      <c r="H469" s="29">
        <f t="shared" si="42"/>
        <v>-3.98703086563706E-4</v>
      </c>
    </row>
    <row r="470" spans="2:8" s="20" customFormat="1" ht="15" x14ac:dyDescent="0.2">
      <c r="B470" s="3" t="s">
        <v>434</v>
      </c>
      <c r="C470" s="32">
        <v>17</v>
      </c>
      <c r="D470" s="32">
        <v>15</v>
      </c>
      <c r="E470" s="37">
        <f t="shared" si="39"/>
        <v>1.2788589569024531E-4</v>
      </c>
      <c r="F470" s="37">
        <f t="shared" si="40"/>
        <v>6.3378853434288804E-5</v>
      </c>
      <c r="G470" s="34">
        <f t="shared" si="41"/>
        <v>-0.11764705882352941</v>
      </c>
      <c r="H470" s="29">
        <f t="shared" si="42"/>
        <v>-1.5045399492970035E-5</v>
      </c>
    </row>
    <row r="471" spans="2:8" s="20" customFormat="1" ht="15" x14ac:dyDescent="0.2">
      <c r="B471" s="3" t="s">
        <v>170</v>
      </c>
      <c r="C471" s="32">
        <v>3</v>
      </c>
      <c r="D471" s="32">
        <v>10</v>
      </c>
      <c r="E471" s="37">
        <f t="shared" si="39"/>
        <v>2.2568099239455054E-5</v>
      </c>
      <c r="F471" s="37">
        <f t="shared" si="40"/>
        <v>4.2252568956192538E-5</v>
      </c>
      <c r="G471" s="34">
        <f t="shared" si="41"/>
        <v>2.3333333333333335</v>
      </c>
      <c r="H471" s="29">
        <f t="shared" si="42"/>
        <v>5.2658898225395128E-5</v>
      </c>
    </row>
    <row r="472" spans="2:8" s="20" customFormat="1" ht="15" x14ac:dyDescent="0.2">
      <c r="B472" s="3" t="s">
        <v>185</v>
      </c>
      <c r="C472" s="32">
        <v>7</v>
      </c>
      <c r="D472" s="32">
        <v>9</v>
      </c>
      <c r="E472" s="37">
        <f t="shared" si="39"/>
        <v>5.2658898225395128E-5</v>
      </c>
      <c r="F472" s="37">
        <f t="shared" si="40"/>
        <v>3.8027312060573285E-5</v>
      </c>
      <c r="G472" s="34">
        <f t="shared" si="41"/>
        <v>0.2857142857142857</v>
      </c>
      <c r="H472" s="29">
        <f t="shared" si="42"/>
        <v>1.5045399492970035E-5</v>
      </c>
    </row>
    <row r="473" spans="2:8" s="20" customFormat="1" ht="30" x14ac:dyDescent="0.2">
      <c r="B473" s="3" t="s">
        <v>435</v>
      </c>
      <c r="C473" s="32">
        <v>86</v>
      </c>
      <c r="D473" s="32">
        <v>80</v>
      </c>
      <c r="E473" s="37">
        <f t="shared" si="39"/>
        <v>6.4695217819771159E-4</v>
      </c>
      <c r="F473" s="37">
        <f t="shared" si="40"/>
        <v>3.380205516495403E-4</v>
      </c>
      <c r="G473" s="34">
        <f t="shared" si="41"/>
        <v>-6.9767441860465115E-2</v>
      </c>
      <c r="H473" s="29">
        <f t="shared" si="42"/>
        <v>-4.5136198478910109E-5</v>
      </c>
    </row>
    <row r="474" spans="2:8" s="20" customFormat="1" ht="30" x14ac:dyDescent="0.2">
      <c r="B474" s="3" t="s">
        <v>436</v>
      </c>
      <c r="C474" s="32">
        <v>16</v>
      </c>
      <c r="D474" s="32">
        <v>6</v>
      </c>
      <c r="E474" s="37">
        <f t="shared" si="39"/>
        <v>1.2036319594376029E-4</v>
      </c>
      <c r="F474" s="37">
        <f t="shared" si="40"/>
        <v>2.5351541373715522E-5</v>
      </c>
      <c r="G474" s="34">
        <f t="shared" si="41"/>
        <v>-0.625</v>
      </c>
      <c r="H474" s="29">
        <f t="shared" si="42"/>
        <v>-7.5226997464850179E-5</v>
      </c>
    </row>
    <row r="475" spans="2:8" s="20" customFormat="1" ht="15" x14ac:dyDescent="0.2">
      <c r="B475" s="3" t="s">
        <v>437</v>
      </c>
      <c r="C475" s="32">
        <v>22</v>
      </c>
      <c r="D475" s="32">
        <v>32</v>
      </c>
      <c r="E475" s="37">
        <f t="shared" si="39"/>
        <v>1.6549939442267041E-4</v>
      </c>
      <c r="F475" s="37">
        <f t="shared" si="40"/>
        <v>1.3520822065981613E-4</v>
      </c>
      <c r="G475" s="34">
        <f t="shared" si="41"/>
        <v>0.45454545454545453</v>
      </c>
      <c r="H475" s="29">
        <f t="shared" si="42"/>
        <v>7.5226997464850179E-5</v>
      </c>
    </row>
    <row r="476" spans="2:8" s="20" customFormat="1" ht="30" x14ac:dyDescent="0.2">
      <c r="B476" s="3" t="s">
        <v>438</v>
      </c>
      <c r="C476" s="32">
        <v>9</v>
      </c>
      <c r="D476" s="32">
        <v>19</v>
      </c>
      <c r="E476" s="37">
        <f t="shared" si="39"/>
        <v>6.7704297718365166E-5</v>
      </c>
      <c r="F476" s="37">
        <f t="shared" si="40"/>
        <v>8.0279881016765816E-5</v>
      </c>
      <c r="G476" s="34">
        <f t="shared" si="41"/>
        <v>1.1111111111111112</v>
      </c>
      <c r="H476" s="29">
        <f t="shared" si="42"/>
        <v>7.5226997464850192E-5</v>
      </c>
    </row>
    <row r="477" spans="2:8" s="20" customFormat="1" ht="15" x14ac:dyDescent="0.2">
      <c r="B477" s="3" t="s">
        <v>181</v>
      </c>
      <c r="C477" s="32">
        <v>5</v>
      </c>
      <c r="D477" s="32">
        <v>8</v>
      </c>
      <c r="E477" s="37">
        <f t="shared" si="39"/>
        <v>3.7613498732425089E-5</v>
      </c>
      <c r="F477" s="37">
        <f t="shared" si="40"/>
        <v>3.3802055164954032E-5</v>
      </c>
      <c r="G477" s="34">
        <f t="shared" si="41"/>
        <v>0.6</v>
      </c>
      <c r="H477" s="29">
        <f t="shared" si="42"/>
        <v>2.2568099239455054E-5</v>
      </c>
    </row>
    <row r="478" spans="2:8" s="20" customFormat="1" ht="15" x14ac:dyDescent="0.2">
      <c r="B478" s="3" t="s">
        <v>439</v>
      </c>
      <c r="C478" s="32">
        <v>387</v>
      </c>
      <c r="D478" s="32">
        <v>278</v>
      </c>
      <c r="E478" s="37">
        <f t="shared" si="39"/>
        <v>2.9112848018897023E-3</v>
      </c>
      <c r="F478" s="37">
        <f t="shared" si="40"/>
        <v>1.1746214169821524E-3</v>
      </c>
      <c r="G478" s="34">
        <f t="shared" si="41"/>
        <v>-0.28165374677002586</v>
      </c>
      <c r="H478" s="29">
        <f t="shared" si="42"/>
        <v>-8.1997427236686713E-4</v>
      </c>
    </row>
    <row r="479" spans="2:8" s="20" customFormat="1" ht="30" x14ac:dyDescent="0.2">
      <c r="B479" s="3" t="s">
        <v>440</v>
      </c>
      <c r="C479" s="32">
        <v>11</v>
      </c>
      <c r="D479" s="32">
        <v>16</v>
      </c>
      <c r="E479" s="37">
        <f t="shared" si="39"/>
        <v>8.2749697211335205E-5</v>
      </c>
      <c r="F479" s="37">
        <f t="shared" si="40"/>
        <v>6.7604110329908063E-5</v>
      </c>
      <c r="G479" s="34">
        <f t="shared" si="41"/>
        <v>0.45454545454545453</v>
      </c>
      <c r="H479" s="29">
        <f t="shared" si="42"/>
        <v>3.7613498732425089E-5</v>
      </c>
    </row>
    <row r="480" spans="2:8" s="20" customFormat="1" ht="15" x14ac:dyDescent="0.2">
      <c r="B480" s="3" t="s">
        <v>441</v>
      </c>
      <c r="C480" s="32">
        <v>100</v>
      </c>
      <c r="D480" s="32">
        <v>30</v>
      </c>
      <c r="E480" s="37">
        <f t="shared" si="39"/>
        <v>7.5226997464850184E-4</v>
      </c>
      <c r="F480" s="37">
        <f t="shared" si="40"/>
        <v>1.2675770686857761E-4</v>
      </c>
      <c r="G480" s="34">
        <f t="shared" si="41"/>
        <v>-0.7</v>
      </c>
      <c r="H480" s="29">
        <f t="shared" si="42"/>
        <v>-5.2658898225395128E-4</v>
      </c>
    </row>
    <row r="481" spans="2:9" s="20" customFormat="1" ht="15" x14ac:dyDescent="0.2">
      <c r="B481" s="3" t="s">
        <v>177</v>
      </c>
      <c r="C481" s="32">
        <v>2</v>
      </c>
      <c r="D481" s="32">
        <v>12</v>
      </c>
      <c r="E481" s="37">
        <f t="shared" si="39"/>
        <v>1.5045399492970037E-5</v>
      </c>
      <c r="F481" s="37">
        <f t="shared" si="40"/>
        <v>5.0703082747431044E-5</v>
      </c>
      <c r="G481" s="34">
        <f t="shared" si="41"/>
        <v>5</v>
      </c>
      <c r="H481" s="29">
        <f t="shared" si="42"/>
        <v>7.5226997464850179E-5</v>
      </c>
    </row>
    <row r="482" spans="2:9" s="20" customFormat="1" ht="15" x14ac:dyDescent="0.2">
      <c r="B482" s="3" t="s">
        <v>179</v>
      </c>
      <c r="C482" s="32">
        <v>4</v>
      </c>
      <c r="D482" s="32">
        <v>2</v>
      </c>
      <c r="E482" s="37">
        <f t="shared" si="39"/>
        <v>3.0090798985940074E-5</v>
      </c>
      <c r="F482" s="37">
        <f t="shared" si="40"/>
        <v>8.4505137912385079E-6</v>
      </c>
      <c r="G482" s="34">
        <f t="shared" si="41"/>
        <v>-0.5</v>
      </c>
      <c r="H482" s="29">
        <f t="shared" si="42"/>
        <v>-1.5045399492970037E-5</v>
      </c>
    </row>
    <row r="483" spans="2:9" s="20" customFormat="1" ht="15" x14ac:dyDescent="0.2">
      <c r="B483" s="3" t="s">
        <v>442</v>
      </c>
      <c r="C483" s="32">
        <v>801</v>
      </c>
      <c r="D483" s="32">
        <v>686</v>
      </c>
      <c r="E483" s="37">
        <f t="shared" si="39"/>
        <v>6.0256824969344997E-3</v>
      </c>
      <c r="F483" s="37">
        <f t="shared" si="40"/>
        <v>2.8985262303948081E-3</v>
      </c>
      <c r="G483" s="34">
        <f t="shared" si="41"/>
        <v>-0.14357053682896379</v>
      </c>
      <c r="H483" s="29">
        <f t="shared" si="42"/>
        <v>-8.6511047084577707E-4</v>
      </c>
    </row>
    <row r="484" spans="2:9" s="20" customFormat="1" ht="30" x14ac:dyDescent="0.2">
      <c r="B484" s="3" t="s">
        <v>184</v>
      </c>
      <c r="C484" s="32">
        <v>1053</v>
      </c>
      <c r="D484" s="32">
        <v>497</v>
      </c>
      <c r="E484" s="37">
        <f t="shared" si="39"/>
        <v>7.9214028330487248E-3</v>
      </c>
      <c r="F484" s="37">
        <f t="shared" si="40"/>
        <v>2.0999526771227689E-3</v>
      </c>
      <c r="G484" s="34">
        <f t="shared" si="41"/>
        <v>-0.52801519468186131</v>
      </c>
      <c r="H484" s="29">
        <f t="shared" si="42"/>
        <v>-4.1826210590456703E-3</v>
      </c>
    </row>
    <row r="485" spans="2:9" s="20" customFormat="1" ht="15" x14ac:dyDescent="0.2">
      <c r="B485" s="3" t="s">
        <v>443</v>
      </c>
      <c r="C485" s="32">
        <v>1484</v>
      </c>
      <c r="D485" s="32">
        <v>1474</v>
      </c>
      <c r="E485" s="37">
        <f t="shared" si="39"/>
        <v>1.1163686423783768E-2</v>
      </c>
      <c r="F485" s="37">
        <f t="shared" si="40"/>
        <v>6.2280286641427799E-3</v>
      </c>
      <c r="G485" s="34">
        <f t="shared" si="41"/>
        <v>-6.7385444743935314E-3</v>
      </c>
      <c r="H485" s="29">
        <f t="shared" si="42"/>
        <v>-7.5226997464850192E-5</v>
      </c>
    </row>
    <row r="486" spans="2:9" s="20" customFormat="1" ht="15" x14ac:dyDescent="0.2">
      <c r="B486" s="3" t="s">
        <v>171</v>
      </c>
      <c r="C486" s="32">
        <v>65</v>
      </c>
      <c r="D486" s="32">
        <v>209</v>
      </c>
      <c r="E486" s="37">
        <f t="shared" si="39"/>
        <v>4.889754835215262E-4</v>
      </c>
      <c r="F486" s="37">
        <f t="shared" si="40"/>
        <v>8.8307869118442396E-4</v>
      </c>
      <c r="G486" s="34">
        <f t="shared" si="41"/>
        <v>2.2153846153846155</v>
      </c>
      <c r="H486" s="29">
        <f t="shared" si="42"/>
        <v>1.0832687634938427E-3</v>
      </c>
    </row>
    <row r="487" spans="2:9" s="20" customFormat="1" ht="15" x14ac:dyDescent="0.2">
      <c r="B487" s="3" t="s">
        <v>444</v>
      </c>
      <c r="C487" s="32">
        <v>49</v>
      </c>
      <c r="D487" s="32">
        <v>9</v>
      </c>
      <c r="E487" s="37">
        <f t="shared" si="39"/>
        <v>3.686122875777659E-4</v>
      </c>
      <c r="F487" s="37">
        <f t="shared" si="40"/>
        <v>3.8027312060573285E-5</v>
      </c>
      <c r="G487" s="34">
        <f t="shared" si="41"/>
        <v>-0.81632653061224492</v>
      </c>
      <c r="H487" s="29">
        <f t="shared" si="42"/>
        <v>-3.0090798985940072E-4</v>
      </c>
    </row>
    <row r="488" spans="2:9" s="20" customFormat="1" ht="15" x14ac:dyDescent="0.2">
      <c r="B488" s="3" t="s">
        <v>445</v>
      </c>
      <c r="C488" s="32">
        <v>9</v>
      </c>
      <c r="D488" s="32">
        <v>158</v>
      </c>
      <c r="E488" s="37">
        <f t="shared" ref="E488:E499" si="43">+IF(C488=0,"",C488/C$294)</f>
        <v>6.7704297718365166E-5</v>
      </c>
      <c r="F488" s="37">
        <f t="shared" ref="F488:F499" si="44">+IF(D488=0,"",D488/D$294)</f>
        <v>6.6759058950784209E-4</v>
      </c>
      <c r="G488" s="34">
        <f t="shared" ref="G488:G499" si="45">+IF(OR(AND(D488=0),(C488=0)),"0",((D488-C488)/C488))</f>
        <v>16.555555555555557</v>
      </c>
      <c r="H488" s="29">
        <f t="shared" ref="H488:H499" si="46">+IF(OR(AND(E488=""),(G488="")),"",E488*G488)</f>
        <v>1.120882262226268E-3</v>
      </c>
    </row>
    <row r="489" spans="2:9" s="20" customFormat="1" ht="15" x14ac:dyDescent="0.2">
      <c r="B489" s="3" t="s">
        <v>446</v>
      </c>
      <c r="C489" s="32">
        <v>34</v>
      </c>
      <c r="D489" s="32">
        <v>11</v>
      </c>
      <c r="E489" s="37">
        <f t="shared" si="43"/>
        <v>2.5577179138049061E-4</v>
      </c>
      <c r="F489" s="37">
        <f t="shared" si="44"/>
        <v>4.6477825851811791E-5</v>
      </c>
      <c r="G489" s="34">
        <f t="shared" si="45"/>
        <v>-0.67647058823529416</v>
      </c>
      <c r="H489" s="29">
        <f t="shared" si="46"/>
        <v>-1.7302209416915544E-4</v>
      </c>
    </row>
    <row r="490" spans="2:9" s="20" customFormat="1" ht="15" x14ac:dyDescent="0.2">
      <c r="B490" s="3" t="s">
        <v>172</v>
      </c>
      <c r="C490" s="32">
        <v>62</v>
      </c>
      <c r="D490" s="32">
        <v>233</v>
      </c>
      <c r="E490" s="37">
        <f t="shared" si="43"/>
        <v>4.6640738428207113E-4</v>
      </c>
      <c r="F490" s="37">
        <f t="shared" si="44"/>
        <v>9.844848566792862E-4</v>
      </c>
      <c r="G490" s="34">
        <f t="shared" si="45"/>
        <v>2.7580645161290325</v>
      </c>
      <c r="H490" s="29">
        <f t="shared" si="46"/>
        <v>1.2863816566489382E-3</v>
      </c>
    </row>
    <row r="491" spans="2:9" s="20" customFormat="1" ht="15" x14ac:dyDescent="0.2">
      <c r="B491" s="3" t="s">
        <v>180</v>
      </c>
      <c r="C491" s="32">
        <v>585</v>
      </c>
      <c r="D491" s="32">
        <v>377</v>
      </c>
      <c r="E491" s="37">
        <f t="shared" si="43"/>
        <v>4.4007793516937363E-3</v>
      </c>
      <c r="F491" s="37">
        <f t="shared" si="44"/>
        <v>1.5929218496484585E-3</v>
      </c>
      <c r="G491" s="34">
        <f t="shared" si="45"/>
        <v>-0.35555555555555557</v>
      </c>
      <c r="H491" s="29">
        <f t="shared" si="46"/>
        <v>-1.5647215472688841E-3</v>
      </c>
    </row>
    <row r="492" spans="2:9" s="20" customFormat="1" ht="15" x14ac:dyDescent="0.2">
      <c r="B492" s="3" t="s">
        <v>480</v>
      </c>
      <c r="C492" s="32">
        <v>81</v>
      </c>
      <c r="D492" s="32">
        <v>43</v>
      </c>
      <c r="E492" s="37">
        <f t="shared" si="43"/>
        <v>6.0933867946528651E-4</v>
      </c>
      <c r="F492" s="37">
        <f t="shared" si="44"/>
        <v>1.816860465116279E-4</v>
      </c>
      <c r="G492" s="34">
        <f t="shared" si="45"/>
        <v>-0.46913580246913578</v>
      </c>
      <c r="H492" s="29">
        <f t="shared" si="46"/>
        <v>-2.8586259036643072E-4</v>
      </c>
    </row>
    <row r="493" spans="2:9" s="20" customFormat="1" ht="15" x14ac:dyDescent="0.2">
      <c r="B493" s="3" t="s">
        <v>447</v>
      </c>
      <c r="C493" s="32">
        <v>230</v>
      </c>
      <c r="D493" s="32">
        <v>158</v>
      </c>
      <c r="E493" s="37">
        <f t="shared" si="43"/>
        <v>1.7302209416915544E-3</v>
      </c>
      <c r="F493" s="37">
        <f t="shared" si="44"/>
        <v>6.6759058950784209E-4</v>
      </c>
      <c r="G493" s="34">
        <f t="shared" si="45"/>
        <v>-0.31304347826086959</v>
      </c>
      <c r="H493" s="29">
        <f t="shared" si="46"/>
        <v>-5.4163438174692144E-4</v>
      </c>
    </row>
    <row r="494" spans="2:9" s="20" customFormat="1" ht="30" x14ac:dyDescent="0.2">
      <c r="B494" s="3" t="s">
        <v>448</v>
      </c>
      <c r="C494" s="32">
        <v>34</v>
      </c>
      <c r="D494" s="32">
        <v>64</v>
      </c>
      <c r="E494" s="37">
        <f t="shared" si="43"/>
        <v>2.5577179138049061E-4</v>
      </c>
      <c r="F494" s="37">
        <f t="shared" si="44"/>
        <v>2.7041644131963225E-4</v>
      </c>
      <c r="G494" s="34">
        <f t="shared" si="45"/>
        <v>0.88235294117647056</v>
      </c>
      <c r="H494" s="29">
        <f t="shared" si="46"/>
        <v>2.2568099239455054E-4</v>
      </c>
    </row>
    <row r="495" spans="2:9" s="20" customFormat="1" ht="30" x14ac:dyDescent="0.2">
      <c r="B495" s="3" t="s">
        <v>449</v>
      </c>
      <c r="C495" s="32">
        <v>20</v>
      </c>
      <c r="D495" s="32">
        <v>30</v>
      </c>
      <c r="E495" s="37">
        <f t="shared" si="43"/>
        <v>1.5045399492970036E-4</v>
      </c>
      <c r="F495" s="37">
        <f t="shared" si="44"/>
        <v>1.2675770686857761E-4</v>
      </c>
      <c r="G495" s="34">
        <f t="shared" si="45"/>
        <v>0.5</v>
      </c>
      <c r="H495" s="29">
        <f t="shared" si="46"/>
        <v>7.5226997464850179E-5</v>
      </c>
    </row>
    <row r="496" spans="2:9" s="2" customFormat="1" ht="15" x14ac:dyDescent="0.2">
      <c r="B496" s="3" t="s">
        <v>450</v>
      </c>
      <c r="C496" s="32">
        <v>2</v>
      </c>
      <c r="D496" s="32">
        <v>3</v>
      </c>
      <c r="E496" s="37">
        <f t="shared" si="43"/>
        <v>1.5045399492970037E-5</v>
      </c>
      <c r="F496" s="37">
        <f t="shared" si="44"/>
        <v>1.2675770686857761E-5</v>
      </c>
      <c r="G496" s="34">
        <f t="shared" si="45"/>
        <v>0.5</v>
      </c>
      <c r="H496" s="29">
        <f t="shared" si="46"/>
        <v>7.5226997464850184E-6</v>
      </c>
      <c r="I496" s="20"/>
    </row>
    <row r="497" spans="2:8" s="20" customFormat="1" ht="15" x14ac:dyDescent="0.2">
      <c r="B497" s="3" t="s">
        <v>451</v>
      </c>
      <c r="C497" s="32">
        <v>58</v>
      </c>
      <c r="D497" s="32">
        <v>67</v>
      </c>
      <c r="E497" s="37">
        <f t="shared" si="43"/>
        <v>4.3631658529613108E-4</v>
      </c>
      <c r="F497" s="37">
        <f t="shared" si="44"/>
        <v>2.8309221200648998E-4</v>
      </c>
      <c r="G497" s="34">
        <f t="shared" si="45"/>
        <v>0.15517241379310345</v>
      </c>
      <c r="H497" s="29">
        <f t="shared" si="46"/>
        <v>6.7704297718365166E-5</v>
      </c>
    </row>
    <row r="498" spans="2:8" s="20" customFormat="1" ht="30" x14ac:dyDescent="0.2">
      <c r="B498" s="3" t="s">
        <v>452</v>
      </c>
      <c r="C498" s="32">
        <v>3</v>
      </c>
      <c r="D498" s="32">
        <v>3</v>
      </c>
      <c r="E498" s="37">
        <f t="shared" si="43"/>
        <v>2.2568099239455054E-5</v>
      </c>
      <c r="F498" s="37">
        <f t="shared" si="44"/>
        <v>1.2675770686857761E-5</v>
      </c>
      <c r="G498" s="34">
        <f t="shared" si="45"/>
        <v>0</v>
      </c>
      <c r="H498" s="29">
        <f t="shared" si="46"/>
        <v>0</v>
      </c>
    </row>
    <row r="499" spans="2:8" s="20" customFormat="1" ht="30" x14ac:dyDescent="0.2">
      <c r="B499" s="3" t="s">
        <v>453</v>
      </c>
      <c r="C499" s="32">
        <v>88</v>
      </c>
      <c r="D499" s="32">
        <v>9</v>
      </c>
      <c r="E499" s="37">
        <f t="shared" si="43"/>
        <v>6.6199757769068164E-4</v>
      </c>
      <c r="F499" s="37">
        <f t="shared" si="44"/>
        <v>3.8027312060573285E-5</v>
      </c>
      <c r="G499" s="34">
        <f t="shared" si="45"/>
        <v>-0.89772727272727271</v>
      </c>
      <c r="H499" s="29">
        <f t="shared" si="46"/>
        <v>-5.9429327997231646E-4</v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35"/>
      <c r="C502" s="36"/>
      <c r="D502" s="36"/>
      <c r="E502" s="36"/>
      <c r="F502" s="36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56343</v>
      </c>
      <c r="D505" s="24">
        <f>SUM(D506:D530)</f>
        <v>56536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3.425447704240101E-3</v>
      </c>
      <c r="H505" s="25">
        <f>+IF(OR(AND(E505=""),(G505="")),"",E505*G505)</f>
        <v>3.425447704240101E-3</v>
      </c>
    </row>
    <row r="506" spans="2:8" s="20" customFormat="1" ht="15" x14ac:dyDescent="0.2">
      <c r="B506" s="3" t="s">
        <v>454</v>
      </c>
      <c r="C506" s="32">
        <v>87</v>
      </c>
      <c r="D506" s="32">
        <v>80</v>
      </c>
      <c r="E506" s="37">
        <f>+IF(C506=0,"",C506/C$505)</f>
        <v>1.5441137319631543E-3</v>
      </c>
      <c r="F506" s="37">
        <f>+IF(D506=0,"",D506/D$505)</f>
        <v>1.4150275930380643E-3</v>
      </c>
      <c r="G506" s="34">
        <f>+IF(OR(AND(D506=0),(C506=0)),"0",((D506-C506)/C506))</f>
        <v>-8.0459770114942528E-2</v>
      </c>
      <c r="H506" s="29">
        <f>+IF(OR(AND(E506=""),(G506="")),"",E506*G506)</f>
        <v>-1.2423903590508137E-4</v>
      </c>
    </row>
    <row r="507" spans="2:8" s="20" customFormat="1" ht="15" x14ac:dyDescent="0.2">
      <c r="B507" s="3" t="s">
        <v>187</v>
      </c>
      <c r="C507" s="32">
        <v>2308</v>
      </c>
      <c r="D507" s="32">
        <v>1892</v>
      </c>
      <c r="E507" s="37">
        <f t="shared" ref="E507:E529" si="47">+IF(C507=0,"",C507/C$505)</f>
        <v>4.09633849812754E-2</v>
      </c>
      <c r="F507" s="37">
        <f t="shared" ref="F507:F529" si="48">+IF(D507=0,"",D507/D$505)</f>
        <v>3.3465402575350217E-2</v>
      </c>
      <c r="G507" s="34">
        <f t="shared" ref="G507:G529" si="49">+IF(OR(AND(D507=0),(C507=0)),"0",((D507-C507)/C507))</f>
        <v>-0.18024263431542462</v>
      </c>
      <c r="H507" s="29">
        <f t="shared" ref="H507:H530" si="50">+IF(OR(AND(E507=""),(G507="")),"",E507*G507)</f>
        <v>-7.3833484195019788E-3</v>
      </c>
    </row>
    <row r="508" spans="2:8" s="20" customFormat="1" ht="15" x14ac:dyDescent="0.2">
      <c r="B508" s="3" t="s">
        <v>455</v>
      </c>
      <c r="C508" s="32">
        <v>6704</v>
      </c>
      <c r="D508" s="32">
        <v>5263</v>
      </c>
      <c r="E508" s="37">
        <f t="shared" si="47"/>
        <v>0.11898549952966651</v>
      </c>
      <c r="F508" s="37">
        <f t="shared" si="48"/>
        <v>9.3091127776991647E-2</v>
      </c>
      <c r="G508" s="34">
        <f t="shared" si="49"/>
        <v>-0.21494630071599044</v>
      </c>
      <c r="H508" s="29">
        <f t="shared" si="50"/>
        <v>-2.5575492962746037E-2</v>
      </c>
    </row>
    <row r="509" spans="2:8" s="20" customFormat="1" ht="15" x14ac:dyDescent="0.2">
      <c r="B509" s="3" t="s">
        <v>456</v>
      </c>
      <c r="C509" s="32">
        <v>7988</v>
      </c>
      <c r="D509" s="32">
        <v>10139</v>
      </c>
      <c r="E509" s="37">
        <f t="shared" si="47"/>
        <v>0.14177448840139859</v>
      </c>
      <c r="F509" s="37">
        <f t="shared" si="48"/>
        <v>0.17933705957266166</v>
      </c>
      <c r="G509" s="34">
        <f t="shared" si="49"/>
        <v>0.26927891837756635</v>
      </c>
      <c r="H509" s="29">
        <f t="shared" si="50"/>
        <v>3.8176880890261437E-2</v>
      </c>
    </row>
    <row r="510" spans="2:8" s="20" customFormat="1" ht="15" x14ac:dyDescent="0.2">
      <c r="B510" s="3" t="s">
        <v>188</v>
      </c>
      <c r="C510" s="32">
        <v>181</v>
      </c>
      <c r="D510" s="32">
        <v>370</v>
      </c>
      <c r="E510" s="37">
        <f t="shared" si="47"/>
        <v>3.21246649983139E-3</v>
      </c>
      <c r="F510" s="37">
        <f t="shared" si="48"/>
        <v>6.5445026178010471E-3</v>
      </c>
      <c r="G510" s="34">
        <f t="shared" si="49"/>
        <v>1.0441988950276244</v>
      </c>
      <c r="H510" s="29">
        <f t="shared" si="50"/>
        <v>3.3544539694371975E-3</v>
      </c>
    </row>
    <row r="511" spans="2:8" s="20" customFormat="1" ht="15" x14ac:dyDescent="0.2">
      <c r="B511" s="3" t="s">
        <v>186</v>
      </c>
      <c r="C511" s="32">
        <v>92</v>
      </c>
      <c r="D511" s="32">
        <v>17</v>
      </c>
      <c r="E511" s="37">
        <f t="shared" si="47"/>
        <v>1.6328559004667837E-3</v>
      </c>
      <c r="F511" s="37">
        <f t="shared" si="48"/>
        <v>3.0069336352058867E-4</v>
      </c>
      <c r="G511" s="34">
        <f t="shared" si="49"/>
        <v>-0.81521739130434778</v>
      </c>
      <c r="H511" s="29">
        <f t="shared" si="50"/>
        <v>-1.3311325275544431E-3</v>
      </c>
    </row>
    <row r="512" spans="2:8" s="20" customFormat="1" ht="15" x14ac:dyDescent="0.2">
      <c r="B512" s="3" t="s">
        <v>189</v>
      </c>
      <c r="C512" s="32">
        <v>35</v>
      </c>
      <c r="D512" s="32">
        <v>58</v>
      </c>
      <c r="E512" s="37">
        <f t="shared" si="47"/>
        <v>6.2119517952540686E-4</v>
      </c>
      <c r="F512" s="37">
        <f t="shared" si="48"/>
        <v>1.0258950049525965E-3</v>
      </c>
      <c r="G512" s="34">
        <f t="shared" si="49"/>
        <v>0.65714285714285714</v>
      </c>
      <c r="H512" s="29">
        <f t="shared" si="50"/>
        <v>4.0821397511669593E-4</v>
      </c>
    </row>
    <row r="513" spans="2:8" s="20" customFormat="1" ht="15" x14ac:dyDescent="0.2">
      <c r="B513" s="3" t="s">
        <v>457</v>
      </c>
      <c r="C513" s="32">
        <v>177</v>
      </c>
      <c r="D513" s="32">
        <v>317</v>
      </c>
      <c r="E513" s="37">
        <f t="shared" si="47"/>
        <v>3.1414727650284861E-3</v>
      </c>
      <c r="F513" s="37">
        <f t="shared" si="48"/>
        <v>5.6070468374133297E-3</v>
      </c>
      <c r="G513" s="34">
        <f t="shared" si="49"/>
        <v>0.79096045197740117</v>
      </c>
      <c r="H513" s="29">
        <f t="shared" si="50"/>
        <v>2.4847807181016274E-3</v>
      </c>
    </row>
    <row r="514" spans="2:8" s="20" customFormat="1" ht="15" x14ac:dyDescent="0.2">
      <c r="B514" s="3" t="s">
        <v>458</v>
      </c>
      <c r="C514" s="32">
        <v>34</v>
      </c>
      <c r="D514" s="32">
        <v>27</v>
      </c>
      <c r="E514" s="37">
        <f t="shared" si="47"/>
        <v>6.0344674582468098E-4</v>
      </c>
      <c r="F514" s="37">
        <f t="shared" si="48"/>
        <v>4.7757181265034669E-4</v>
      </c>
      <c r="G514" s="34">
        <f t="shared" si="49"/>
        <v>-0.20588235294117646</v>
      </c>
      <c r="H514" s="29">
        <f t="shared" si="50"/>
        <v>-1.2423903590508137E-4</v>
      </c>
    </row>
    <row r="515" spans="2:8" s="20" customFormat="1" ht="15" x14ac:dyDescent="0.2">
      <c r="B515" s="3" t="s">
        <v>530</v>
      </c>
      <c r="C515" s="32">
        <v>334</v>
      </c>
      <c r="D515" s="32">
        <v>243</v>
      </c>
      <c r="E515" s="37">
        <f t="shared" si="47"/>
        <v>5.9279768560424545E-3</v>
      </c>
      <c r="F515" s="37">
        <f t="shared" si="48"/>
        <v>4.2981463138531198E-3</v>
      </c>
      <c r="G515" s="34">
        <f t="shared" si="49"/>
        <v>-0.27245508982035926</v>
      </c>
      <c r="H515" s="29">
        <f t="shared" si="50"/>
        <v>-1.6151074667660578E-3</v>
      </c>
    </row>
    <row r="516" spans="2:8" s="20" customFormat="1" ht="15" x14ac:dyDescent="0.2">
      <c r="B516" s="3" t="s">
        <v>459</v>
      </c>
      <c r="C516" s="32">
        <v>61</v>
      </c>
      <c r="D516" s="32">
        <v>99</v>
      </c>
      <c r="E516" s="37">
        <f t="shared" si="47"/>
        <v>1.0826544557442806E-3</v>
      </c>
      <c r="F516" s="37">
        <f t="shared" si="48"/>
        <v>1.7510966463846044E-3</v>
      </c>
      <c r="G516" s="34">
        <f t="shared" si="49"/>
        <v>0.62295081967213117</v>
      </c>
      <c r="H516" s="29">
        <f t="shared" si="50"/>
        <v>6.7444048062758461E-4</v>
      </c>
    </row>
    <row r="517" spans="2:8" s="20" customFormat="1" ht="30" x14ac:dyDescent="0.2">
      <c r="B517" s="3" t="s">
        <v>460</v>
      </c>
      <c r="C517" s="32">
        <v>390</v>
      </c>
      <c r="D517" s="32">
        <v>433</v>
      </c>
      <c r="E517" s="37">
        <f t="shared" si="47"/>
        <v>6.9218891432831055E-3</v>
      </c>
      <c r="F517" s="37">
        <f t="shared" si="48"/>
        <v>7.6588368473185231E-3</v>
      </c>
      <c r="G517" s="34">
        <f t="shared" si="49"/>
        <v>0.11025641025641025</v>
      </c>
      <c r="H517" s="29">
        <f t="shared" si="50"/>
        <v>7.6318264913121422E-4</v>
      </c>
    </row>
    <row r="518" spans="2:8" s="20" customFormat="1" ht="15" x14ac:dyDescent="0.2">
      <c r="B518" s="3" t="s">
        <v>190</v>
      </c>
      <c r="C518" s="32">
        <v>3290</v>
      </c>
      <c r="D518" s="32">
        <v>1588</v>
      </c>
      <c r="E518" s="37">
        <f t="shared" si="47"/>
        <v>5.8392346875388246E-2</v>
      </c>
      <c r="F518" s="37">
        <f t="shared" si="48"/>
        <v>2.8088297721805575E-2</v>
      </c>
      <c r="G518" s="34">
        <f t="shared" si="49"/>
        <v>-0.51732522796352587</v>
      </c>
      <c r="H518" s="29">
        <f t="shared" si="50"/>
        <v>-3.0207834158635503E-2</v>
      </c>
    </row>
    <row r="519" spans="2:8" s="20" customFormat="1" ht="15" x14ac:dyDescent="0.2">
      <c r="B519" s="3" t="s">
        <v>192</v>
      </c>
      <c r="C519" s="32">
        <v>273</v>
      </c>
      <c r="D519" s="32">
        <v>211</v>
      </c>
      <c r="E519" s="37">
        <f t="shared" si="47"/>
        <v>4.8453224002981739E-3</v>
      </c>
      <c r="F519" s="37">
        <f t="shared" si="48"/>
        <v>3.7321352766378946E-3</v>
      </c>
      <c r="G519" s="34">
        <f t="shared" si="49"/>
        <v>-0.2271062271062271</v>
      </c>
      <c r="H519" s="29">
        <f t="shared" si="50"/>
        <v>-1.1004028894450065E-3</v>
      </c>
    </row>
    <row r="520" spans="2:8" s="20" customFormat="1" ht="15" x14ac:dyDescent="0.2">
      <c r="B520" s="3" t="s">
        <v>191</v>
      </c>
      <c r="C520" s="32">
        <v>354</v>
      </c>
      <c r="D520" s="32">
        <v>288</v>
      </c>
      <c r="E520" s="37">
        <f t="shared" si="47"/>
        <v>6.2829455300569721E-3</v>
      </c>
      <c r="F520" s="37">
        <f t="shared" si="48"/>
        <v>5.0940993349370316E-3</v>
      </c>
      <c r="G520" s="34">
        <f t="shared" si="49"/>
        <v>-0.1864406779661017</v>
      </c>
      <c r="H520" s="29">
        <f t="shared" si="50"/>
        <v>-1.17139662424791E-3</v>
      </c>
    </row>
    <row r="521" spans="2:8" s="20" customFormat="1" ht="15" x14ac:dyDescent="0.2">
      <c r="B521" s="3" t="s">
        <v>461</v>
      </c>
      <c r="C521" s="32">
        <v>6005</v>
      </c>
      <c r="D521" s="32">
        <v>5044</v>
      </c>
      <c r="E521" s="37">
        <f t="shared" si="47"/>
        <v>0.1065793443728591</v>
      </c>
      <c r="F521" s="37">
        <f t="shared" si="48"/>
        <v>8.9217489741049955E-2</v>
      </c>
      <c r="G521" s="34">
        <f t="shared" si="49"/>
        <v>-0.16003330557868442</v>
      </c>
      <c r="H521" s="29">
        <f t="shared" si="50"/>
        <v>-1.7056244786397601E-2</v>
      </c>
    </row>
    <row r="522" spans="2:8" s="20" customFormat="1" ht="15" x14ac:dyDescent="0.2">
      <c r="B522" s="3" t="s">
        <v>193</v>
      </c>
      <c r="C522" s="32">
        <v>17852</v>
      </c>
      <c r="D522" s="32">
        <v>23599</v>
      </c>
      <c r="E522" s="37">
        <f t="shared" si="47"/>
        <v>0.31684503842535894</v>
      </c>
      <c r="F522" s="37">
        <f t="shared" si="48"/>
        <v>0.41741545210131598</v>
      </c>
      <c r="G522" s="34">
        <f t="shared" si="49"/>
        <v>0.32192471431772351</v>
      </c>
      <c r="H522" s="29">
        <f t="shared" si="50"/>
        <v>0.10200024847807181</v>
      </c>
    </row>
    <row r="523" spans="2:8" s="20" customFormat="1" ht="15" x14ac:dyDescent="0.2">
      <c r="B523" s="3" t="s">
        <v>462</v>
      </c>
      <c r="C523" s="32">
        <v>1306</v>
      </c>
      <c r="D523" s="32">
        <v>265</v>
      </c>
      <c r="E523" s="37">
        <f t="shared" si="47"/>
        <v>2.3179454413148039E-2</v>
      </c>
      <c r="F523" s="37">
        <f t="shared" si="48"/>
        <v>4.6872789019385876E-3</v>
      </c>
      <c r="G523" s="34">
        <f t="shared" si="49"/>
        <v>-0.79709035222052071</v>
      </c>
      <c r="H523" s="29">
        <f t="shared" si="50"/>
        <v>-1.8476119482455672E-2</v>
      </c>
    </row>
    <row r="524" spans="2:8" s="20" customFormat="1" ht="15" x14ac:dyDescent="0.2">
      <c r="B524" s="3" t="s">
        <v>194</v>
      </c>
      <c r="C524" s="32">
        <v>804</v>
      </c>
      <c r="D524" s="32">
        <v>443</v>
      </c>
      <c r="E524" s="37">
        <f t="shared" si="47"/>
        <v>1.4269740695383632E-2</v>
      </c>
      <c r="F524" s="37">
        <f t="shared" si="48"/>
        <v>7.8357152964482809E-3</v>
      </c>
      <c r="G524" s="34">
        <f t="shared" si="49"/>
        <v>-0.44900497512437809</v>
      </c>
      <c r="H524" s="29">
        <f t="shared" si="50"/>
        <v>-6.4071845659620531E-3</v>
      </c>
    </row>
    <row r="525" spans="2:8" s="20" customFormat="1" ht="30" x14ac:dyDescent="0.2">
      <c r="B525" s="3" t="s">
        <v>195</v>
      </c>
      <c r="C525" s="32">
        <v>28</v>
      </c>
      <c r="D525" s="32">
        <v>55</v>
      </c>
      <c r="E525" s="37">
        <f t="shared" si="47"/>
        <v>4.9695614362032549E-4</v>
      </c>
      <c r="F525" s="37">
        <f t="shared" si="48"/>
        <v>9.7283147021366917E-4</v>
      </c>
      <c r="G525" s="34">
        <f t="shared" si="49"/>
        <v>0.9642857142857143</v>
      </c>
      <c r="H525" s="29">
        <f t="shared" si="50"/>
        <v>4.7920770991959961E-4</v>
      </c>
    </row>
    <row r="526" spans="2:8" s="20" customFormat="1" ht="15" x14ac:dyDescent="0.2">
      <c r="B526" s="3" t="s">
        <v>463</v>
      </c>
      <c r="C526" s="32">
        <v>455</v>
      </c>
      <c r="D526" s="32">
        <v>569</v>
      </c>
      <c r="E526" s="37">
        <f t="shared" si="47"/>
        <v>8.0755373338302888E-3</v>
      </c>
      <c r="F526" s="37">
        <f t="shared" si="48"/>
        <v>1.0064383755483231E-2</v>
      </c>
      <c r="G526" s="34">
        <f t="shared" si="49"/>
        <v>0.25054945054945055</v>
      </c>
      <c r="H526" s="29">
        <f t="shared" si="50"/>
        <v>2.0233214418827537E-3</v>
      </c>
    </row>
    <row r="527" spans="2:8" s="20" customFormat="1" ht="15" x14ac:dyDescent="0.2">
      <c r="B527" s="3" t="s">
        <v>464</v>
      </c>
      <c r="C527" s="32">
        <v>44</v>
      </c>
      <c r="D527" s="32">
        <v>28</v>
      </c>
      <c r="E527" s="37">
        <f t="shared" si="47"/>
        <v>7.809310828319401E-4</v>
      </c>
      <c r="F527" s="37">
        <f t="shared" si="48"/>
        <v>4.9525965756332243E-4</v>
      </c>
      <c r="G527" s="34">
        <f t="shared" si="49"/>
        <v>-0.36363636363636365</v>
      </c>
      <c r="H527" s="29">
        <f t="shared" si="50"/>
        <v>-2.8397493921161461E-4</v>
      </c>
    </row>
    <row r="528" spans="2:8" s="20" customFormat="1" ht="30" x14ac:dyDescent="0.2">
      <c r="B528" s="3" t="s">
        <v>465</v>
      </c>
      <c r="C528" s="32">
        <v>34</v>
      </c>
      <c r="D528" s="32">
        <v>66</v>
      </c>
      <c r="E528" s="37">
        <f t="shared" si="47"/>
        <v>6.0344674582468098E-4</v>
      </c>
      <c r="F528" s="37">
        <f t="shared" si="48"/>
        <v>1.1673977642564031E-3</v>
      </c>
      <c r="G528" s="34">
        <f t="shared" si="49"/>
        <v>0.94117647058823528</v>
      </c>
      <c r="H528" s="29">
        <f t="shared" si="50"/>
        <v>5.6794987842322911E-4</v>
      </c>
    </row>
    <row r="529" spans="2:8" s="20" customFormat="1" ht="30" x14ac:dyDescent="0.2">
      <c r="B529" s="3" t="s">
        <v>466</v>
      </c>
      <c r="C529" s="32">
        <v>2796</v>
      </c>
      <c r="D529" s="32">
        <v>1786</v>
      </c>
      <c r="E529" s="37">
        <f t="shared" si="47"/>
        <v>4.9624620627229644E-2</v>
      </c>
      <c r="F529" s="37">
        <f t="shared" si="48"/>
        <v>3.1590491014574784E-2</v>
      </c>
      <c r="G529" s="34">
        <f t="shared" si="49"/>
        <v>-0.36123032904148783</v>
      </c>
      <c r="H529" s="29">
        <f t="shared" si="50"/>
        <v>-1.792591803773317E-2</v>
      </c>
    </row>
    <row r="530" spans="2:8" s="20" customFormat="1" ht="30" x14ac:dyDescent="0.2">
      <c r="B530" s="3" t="s">
        <v>467</v>
      </c>
      <c r="C530" s="32">
        <v>4711</v>
      </c>
      <c r="D530" s="32">
        <v>3656</v>
      </c>
      <c r="E530" s="37">
        <f>+IF(C530=0,"",C530/C$505)</f>
        <v>8.3612871164119765E-2</v>
      </c>
      <c r="F530" s="37">
        <f>+IF(D530=0,"",D530/D$505)</f>
        <v>6.4666761001839532E-2</v>
      </c>
      <c r="G530" s="34">
        <f>+IF(OR(AND(D530=0),(C530=0)),"0",((D530-C530)/C530))</f>
        <v>-0.22394396094247507</v>
      </c>
      <c r="H530" s="29">
        <f t="shared" si="50"/>
        <v>-1.8724597554265837E-2</v>
      </c>
    </row>
    <row r="531" spans="2:8" x14ac:dyDescent="0.2">
      <c r="B531" s="8" t="s">
        <v>523</v>
      </c>
      <c r="C531" s="9"/>
      <c r="D531" s="6"/>
    </row>
    <row r="533" spans="2:8" x14ac:dyDescent="0.2">
      <c r="C533" s="9"/>
      <c r="D533" s="9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541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514</v>
      </c>
      <c r="C8" s="23">
        <f>+C18+C70+C151+C294+C505</f>
        <v>3015</v>
      </c>
      <c r="D8" s="24">
        <f>+D18+D70+D151+D294+D505</f>
        <v>2421</v>
      </c>
      <c r="E8" s="25">
        <f>SUM(E9:E13)</f>
        <v>0.99999999999999989</v>
      </c>
      <c r="F8" s="25">
        <f>SUM(F9:F13)</f>
        <v>1</v>
      </c>
      <c r="G8" s="25">
        <f t="shared" ref="G8:G13" si="0">+(D8-C8)/C8</f>
        <v>-0.19701492537313434</v>
      </c>
      <c r="H8" s="25">
        <f t="shared" ref="H8:H13" si="1">+IF(OR(AND(E8=""),(G8="")),"",E8*G8)</f>
        <v>-0.19701492537313431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19</v>
      </c>
      <c r="D9" s="27">
        <f>+D18</f>
        <v>16</v>
      </c>
      <c r="E9" s="28">
        <f t="shared" ref="E9:F13" si="2">+C9/C$8</f>
        <v>6.3018242122719736E-3</v>
      </c>
      <c r="F9" s="28">
        <f t="shared" si="2"/>
        <v>6.6088393225939698E-3</v>
      </c>
      <c r="G9" s="28">
        <f t="shared" si="0"/>
        <v>-0.15789473684210525</v>
      </c>
      <c r="H9" s="29">
        <f t="shared" si="1"/>
        <v>-9.9502487562189048E-4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238</v>
      </c>
      <c r="D10" s="27">
        <f>+D70</f>
        <v>149</v>
      </c>
      <c r="E10" s="28">
        <f t="shared" si="2"/>
        <v>7.8938640132669977E-2</v>
      </c>
      <c r="F10" s="28">
        <f t="shared" si="2"/>
        <v>6.1544816191656339E-2</v>
      </c>
      <c r="G10" s="28">
        <f t="shared" si="0"/>
        <v>-0.37394957983193278</v>
      </c>
      <c r="H10" s="29">
        <f t="shared" si="1"/>
        <v>-2.9519071310116083E-2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779</v>
      </c>
      <c r="D11" s="27">
        <f>+D151</f>
        <v>301</v>
      </c>
      <c r="E11" s="28">
        <f t="shared" si="2"/>
        <v>0.25837479270315089</v>
      </c>
      <c r="F11" s="28">
        <f t="shared" si="2"/>
        <v>0.12432878975629905</v>
      </c>
      <c r="G11" s="28">
        <f t="shared" si="0"/>
        <v>-0.61360718870346598</v>
      </c>
      <c r="H11" s="29">
        <f t="shared" si="1"/>
        <v>-0.1585406301824212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1408</v>
      </c>
      <c r="D12" s="27">
        <f>+D294</f>
        <v>1604</v>
      </c>
      <c r="E12" s="28">
        <f t="shared" si="2"/>
        <v>0.46699834162520731</v>
      </c>
      <c r="F12" s="28">
        <f t="shared" si="2"/>
        <v>0.66253614209004541</v>
      </c>
      <c r="G12" s="28">
        <f t="shared" si="0"/>
        <v>0.13920454545454544</v>
      </c>
      <c r="H12" s="29">
        <f t="shared" si="1"/>
        <v>6.5008291873963509E-2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571</v>
      </c>
      <c r="D13" s="27">
        <f>+D505</f>
        <v>351</v>
      </c>
      <c r="E13" s="28">
        <f t="shared" si="2"/>
        <v>0.18938640132669984</v>
      </c>
      <c r="F13" s="28">
        <f t="shared" si="2"/>
        <v>0.1449814126394052</v>
      </c>
      <c r="G13" s="28">
        <f t="shared" si="0"/>
        <v>-0.38528896672504376</v>
      </c>
      <c r="H13" s="29">
        <f t="shared" si="1"/>
        <v>-7.2968490878938641E-2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19</v>
      </c>
      <c r="D18" s="23">
        <f>SUM(D19:D64)</f>
        <v>16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-0.15789473684210525</v>
      </c>
      <c r="H18" s="25">
        <f t="shared" ref="H18:H32" si="6">+IF(OR(AND(E18=""),(G18="")),"",E18*G18)</f>
        <v>-0.15789473684210525</v>
      </c>
    </row>
    <row r="19" spans="2:8" s="20" customFormat="1" ht="15" x14ac:dyDescent="0.2">
      <c r="B19" s="3" t="s">
        <v>0</v>
      </c>
      <c r="C19" s="32">
        <v>0</v>
      </c>
      <c r="D19" s="32">
        <v>0</v>
      </c>
      <c r="E19" s="33" t="str">
        <f t="shared" si="3"/>
        <v/>
      </c>
      <c r="F19" s="33" t="str">
        <f t="shared" si="4"/>
        <v/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2</v>
      </c>
      <c r="D20" s="32">
        <v>0</v>
      </c>
      <c r="E20" s="33">
        <f t="shared" si="3"/>
        <v>0.10526315789473684</v>
      </c>
      <c r="F20" s="33" t="str">
        <f t="shared" si="4"/>
        <v/>
      </c>
      <c r="G20" s="34" t="str">
        <f t="shared" si="5"/>
        <v>0</v>
      </c>
      <c r="H20" s="29">
        <f t="shared" si="6"/>
        <v>0</v>
      </c>
    </row>
    <row r="21" spans="2:8" s="20" customFormat="1" ht="45" x14ac:dyDescent="0.2">
      <c r="B21" s="3" t="s">
        <v>1</v>
      </c>
      <c r="C21" s="32">
        <v>0</v>
      </c>
      <c r="D21" s="32">
        <v>1</v>
      </c>
      <c r="E21" s="33" t="str">
        <f t="shared" si="3"/>
        <v/>
      </c>
      <c r="F21" s="33">
        <f t="shared" si="4"/>
        <v>6.25E-2</v>
      </c>
      <c r="G21" s="34" t="str">
        <f t="shared" si="5"/>
        <v>0</v>
      </c>
      <c r="H21" s="29" t="str">
        <f t="shared" si="6"/>
        <v/>
      </c>
    </row>
    <row r="22" spans="2:8" s="20" customFormat="1" ht="45" x14ac:dyDescent="0.2">
      <c r="B22" s="3" t="s">
        <v>197</v>
      </c>
      <c r="C22" s="32">
        <v>0</v>
      </c>
      <c r="D22" s="32">
        <v>0</v>
      </c>
      <c r="E22" s="33" t="str">
        <f t="shared" si="3"/>
        <v/>
      </c>
      <c r="F22" s="33" t="str">
        <f t="shared" si="4"/>
        <v/>
      </c>
      <c r="G22" s="34" t="str">
        <f t="shared" si="5"/>
        <v>0</v>
      </c>
      <c r="H22" s="29" t="str">
        <f t="shared" si="6"/>
        <v/>
      </c>
    </row>
    <row r="23" spans="2:8" s="20" customFormat="1" ht="30" x14ac:dyDescent="0.2">
      <c r="B23" s="3" t="s">
        <v>198</v>
      </c>
      <c r="C23" s="32">
        <v>0</v>
      </c>
      <c r="D23" s="32">
        <v>0</v>
      </c>
      <c r="E23" s="33" t="str">
        <f t="shared" si="3"/>
        <v/>
      </c>
      <c r="F23" s="33" t="str">
        <f t="shared" si="4"/>
        <v/>
      </c>
      <c r="G23" s="34" t="str">
        <f t="shared" si="5"/>
        <v>0</v>
      </c>
      <c r="H23" s="29" t="str">
        <f t="shared" si="6"/>
        <v/>
      </c>
    </row>
    <row r="24" spans="2:8" s="20" customFormat="1" ht="45" x14ac:dyDescent="0.2">
      <c r="B24" s="3" t="s">
        <v>199</v>
      </c>
      <c r="C24" s="32">
        <v>0</v>
      </c>
      <c r="D24" s="32">
        <v>0</v>
      </c>
      <c r="E24" s="33" t="str">
        <f t="shared" si="3"/>
        <v/>
      </c>
      <c r="F24" s="33" t="str">
        <f t="shared" si="4"/>
        <v/>
      </c>
      <c r="G24" s="34" t="str">
        <f t="shared" si="5"/>
        <v>0</v>
      </c>
      <c r="H24" s="29" t="str">
        <f t="shared" si="6"/>
        <v/>
      </c>
    </row>
    <row r="25" spans="2:8" s="20" customFormat="1" ht="15" x14ac:dyDescent="0.2">
      <c r="B25" s="3" t="s">
        <v>2</v>
      </c>
      <c r="C25" s="32">
        <v>1</v>
      </c>
      <c r="D25" s="32">
        <v>0</v>
      </c>
      <c r="E25" s="33">
        <f t="shared" si="3"/>
        <v>5.2631578947368418E-2</v>
      </c>
      <c r="F25" s="33" t="str">
        <f t="shared" si="4"/>
        <v/>
      </c>
      <c r="G25" s="34" t="str">
        <f t="shared" si="5"/>
        <v>0</v>
      </c>
      <c r="H25" s="29">
        <f t="shared" si="6"/>
        <v>0</v>
      </c>
    </row>
    <row r="26" spans="2:8" s="20" customFormat="1" ht="15" x14ac:dyDescent="0.2">
      <c r="B26" s="3" t="s">
        <v>6</v>
      </c>
      <c r="C26" s="32">
        <v>5</v>
      </c>
      <c r="D26" s="32">
        <v>0</v>
      </c>
      <c r="E26" s="33">
        <f t="shared" si="3"/>
        <v>0.26315789473684209</v>
      </c>
      <c r="F26" s="33" t="str">
        <f t="shared" si="4"/>
        <v/>
      </c>
      <c r="G26" s="34" t="str">
        <f t="shared" si="5"/>
        <v>0</v>
      </c>
      <c r="H26" s="29">
        <f t="shared" si="6"/>
        <v>0</v>
      </c>
    </row>
    <row r="27" spans="2:8" s="20" customFormat="1" ht="15" x14ac:dyDescent="0.2">
      <c r="B27" s="3" t="s">
        <v>3</v>
      </c>
      <c r="C27" s="32">
        <v>0</v>
      </c>
      <c r="D27" s="32">
        <v>0</v>
      </c>
      <c r="E27" s="33" t="str">
        <f t="shared" si="3"/>
        <v/>
      </c>
      <c r="F27" s="33" t="str">
        <f t="shared" si="4"/>
        <v/>
      </c>
      <c r="G27" s="34" t="str">
        <f t="shared" si="5"/>
        <v>0</v>
      </c>
      <c r="H27" s="29" t="str">
        <f t="shared" si="6"/>
        <v/>
      </c>
    </row>
    <row r="28" spans="2:8" s="20" customFormat="1" ht="15" x14ac:dyDescent="0.2">
      <c r="B28" s="3" t="s">
        <v>5</v>
      </c>
      <c r="C28" s="32">
        <v>2</v>
      </c>
      <c r="D28" s="32">
        <v>1</v>
      </c>
      <c r="E28" s="33">
        <f t="shared" si="3"/>
        <v>0.10526315789473684</v>
      </c>
      <c r="F28" s="33">
        <f t="shared" si="4"/>
        <v>6.25E-2</v>
      </c>
      <c r="G28" s="34">
        <f t="shared" si="5"/>
        <v>-0.5</v>
      </c>
      <c r="H28" s="29">
        <f t="shared" si="6"/>
        <v>-5.2631578947368418E-2</v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0</v>
      </c>
      <c r="D30" s="32">
        <v>2</v>
      </c>
      <c r="E30" s="33" t="str">
        <f t="shared" si="3"/>
        <v/>
      </c>
      <c r="F30" s="33">
        <f t="shared" si="4"/>
        <v>0.125</v>
      </c>
      <c r="G30" s="34" t="str">
        <f t="shared" si="5"/>
        <v>0</v>
      </c>
      <c r="H30" s="29" t="str">
        <f t="shared" si="6"/>
        <v/>
      </c>
    </row>
    <row r="31" spans="2:8" s="20" customFormat="1" ht="15" x14ac:dyDescent="0.2">
      <c r="B31" s="3" t="s">
        <v>4</v>
      </c>
      <c r="C31" s="32">
        <v>0</v>
      </c>
      <c r="D31" s="32">
        <v>1</v>
      </c>
      <c r="E31" s="33" t="str">
        <f t="shared" si="3"/>
        <v/>
      </c>
      <c r="F31" s="33">
        <f t="shared" si="4"/>
        <v>6.25E-2</v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0</v>
      </c>
      <c r="D33" s="32">
        <v>0</v>
      </c>
      <c r="E33" s="33" t="str">
        <f>+IF(C33=0,"",C33/C$18)</f>
        <v/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 t="str">
        <f t="shared" ref="H33:H64" si="9">+IF(OR(AND(E33=""),(G33="")),"",E33*G33)</f>
        <v/>
      </c>
    </row>
    <row r="34" spans="2:8" s="20" customFormat="1" ht="15" x14ac:dyDescent="0.2">
      <c r="B34" s="3" t="s">
        <v>203</v>
      </c>
      <c r="C34" s="32">
        <v>0</v>
      </c>
      <c r="D34" s="32">
        <v>1</v>
      </c>
      <c r="E34" s="33" t="str">
        <f t="shared" ref="E34:E64" si="10">+IF(C34=0,"",C34/C$18)</f>
        <v/>
      </c>
      <c r="F34" s="33">
        <f t="shared" si="7"/>
        <v>6.25E-2</v>
      </c>
      <c r="G34" s="34" t="str">
        <f t="shared" si="8"/>
        <v>0</v>
      </c>
      <c r="H34" s="29" t="str">
        <f t="shared" si="9"/>
        <v/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0</v>
      </c>
      <c r="D36" s="32">
        <v>0</v>
      </c>
      <c r="E36" s="33" t="str">
        <f t="shared" si="10"/>
        <v/>
      </c>
      <c r="F36" s="33" t="str">
        <f t="shared" si="7"/>
        <v/>
      </c>
      <c r="G36" s="34" t="str">
        <f t="shared" si="8"/>
        <v>0</v>
      </c>
      <c r="H36" s="29" t="str">
        <f t="shared" si="9"/>
        <v/>
      </c>
    </row>
    <row r="37" spans="2:8" s="20" customFormat="1" ht="15" x14ac:dyDescent="0.2">
      <c r="B37" s="3" t="s">
        <v>8</v>
      </c>
      <c r="C37" s="32">
        <v>0</v>
      </c>
      <c r="D37" s="32">
        <v>0</v>
      </c>
      <c r="E37" s="33" t="str">
        <f t="shared" si="10"/>
        <v/>
      </c>
      <c r="F37" s="33" t="str">
        <f t="shared" si="7"/>
        <v/>
      </c>
      <c r="G37" s="34" t="str">
        <f t="shared" si="8"/>
        <v>0</v>
      </c>
      <c r="H37" s="29" t="str">
        <f t="shared" si="9"/>
        <v/>
      </c>
    </row>
    <row r="38" spans="2:8" s="20" customFormat="1" ht="30" x14ac:dyDescent="0.2">
      <c r="B38" s="3" t="s">
        <v>206</v>
      </c>
      <c r="C38" s="32">
        <v>0</v>
      </c>
      <c r="D38" s="32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0</v>
      </c>
      <c r="D39" s="32">
        <v>0</v>
      </c>
      <c r="E39" s="33" t="str">
        <f t="shared" si="10"/>
        <v/>
      </c>
      <c r="F39" s="33" t="str">
        <f t="shared" si="7"/>
        <v/>
      </c>
      <c r="G39" s="34" t="str">
        <f t="shared" si="8"/>
        <v>0</v>
      </c>
      <c r="H39" s="29" t="str">
        <f t="shared" si="9"/>
        <v/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0</v>
      </c>
      <c r="E41" s="33" t="str">
        <f t="shared" si="10"/>
        <v/>
      </c>
      <c r="F41" s="33" t="str">
        <f t="shared" si="7"/>
        <v/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0</v>
      </c>
      <c r="D42" s="32">
        <v>0</v>
      </c>
      <c r="E42" s="33" t="str">
        <f t="shared" si="10"/>
        <v/>
      </c>
      <c r="F42" s="33" t="str">
        <f t="shared" si="7"/>
        <v/>
      </c>
      <c r="G42" s="34" t="str">
        <f t="shared" si="8"/>
        <v>0</v>
      </c>
      <c r="H42" s="29" t="str">
        <f t="shared" si="9"/>
        <v/>
      </c>
    </row>
    <row r="43" spans="2:8" s="20" customFormat="1" ht="30" x14ac:dyDescent="0.2">
      <c r="B43" s="3" t="s">
        <v>211</v>
      </c>
      <c r="C43" s="32">
        <v>0</v>
      </c>
      <c r="D43" s="32">
        <v>1</v>
      </c>
      <c r="E43" s="33" t="str">
        <f t="shared" si="10"/>
        <v/>
      </c>
      <c r="F43" s="33">
        <f t="shared" si="7"/>
        <v>6.25E-2</v>
      </c>
      <c r="G43" s="34" t="str">
        <f t="shared" si="8"/>
        <v>0</v>
      </c>
      <c r="H43" s="29" t="str">
        <f t="shared" si="9"/>
        <v/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0</v>
      </c>
      <c r="D45" s="32">
        <v>0</v>
      </c>
      <c r="E45" s="33" t="str">
        <f t="shared" si="10"/>
        <v/>
      </c>
      <c r="F45" s="33" t="str">
        <f t="shared" si="7"/>
        <v/>
      </c>
      <c r="G45" s="34" t="str">
        <f t="shared" si="8"/>
        <v>0</v>
      </c>
      <c r="H45" s="29" t="str">
        <f t="shared" si="9"/>
        <v/>
      </c>
    </row>
    <row r="46" spans="2:8" s="20" customFormat="1" ht="30" x14ac:dyDescent="0.2">
      <c r="B46" s="3" t="s">
        <v>213</v>
      </c>
      <c r="C46" s="32">
        <v>0</v>
      </c>
      <c r="D46" s="32">
        <v>0</v>
      </c>
      <c r="E46" s="33" t="str">
        <f t="shared" si="10"/>
        <v/>
      </c>
      <c r="F46" s="33" t="str">
        <f t="shared" si="7"/>
        <v/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0</v>
      </c>
      <c r="D47" s="32">
        <v>0</v>
      </c>
      <c r="E47" s="33" t="str">
        <f t="shared" si="10"/>
        <v/>
      </c>
      <c r="F47" s="33" t="str">
        <f t="shared" si="7"/>
        <v/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32">
        <v>4</v>
      </c>
      <c r="D48" s="32">
        <v>1</v>
      </c>
      <c r="E48" s="33">
        <f t="shared" si="10"/>
        <v>0.21052631578947367</v>
      </c>
      <c r="F48" s="33">
        <f t="shared" si="7"/>
        <v>6.25E-2</v>
      </c>
      <c r="G48" s="34">
        <f t="shared" si="8"/>
        <v>-0.75</v>
      </c>
      <c r="H48" s="29">
        <f t="shared" si="9"/>
        <v>-0.15789473684210525</v>
      </c>
    </row>
    <row r="49" spans="2:8" s="20" customFormat="1" ht="15" x14ac:dyDescent="0.2">
      <c r="B49" s="3" t="s">
        <v>16</v>
      </c>
      <c r="C49" s="32">
        <v>0</v>
      </c>
      <c r="D49" s="32">
        <v>0</v>
      </c>
      <c r="E49" s="33" t="str">
        <f t="shared" si="10"/>
        <v/>
      </c>
      <c r="F49" s="33" t="str">
        <f t="shared" si="7"/>
        <v/>
      </c>
      <c r="G49" s="34" t="str">
        <f t="shared" si="8"/>
        <v>0</v>
      </c>
      <c r="H49" s="29" t="str">
        <f t="shared" si="9"/>
        <v/>
      </c>
    </row>
    <row r="50" spans="2:8" s="20" customFormat="1" ht="15" x14ac:dyDescent="0.2">
      <c r="B50" s="3" t="s">
        <v>15</v>
      </c>
      <c r="C50" s="32">
        <v>4</v>
      </c>
      <c r="D50" s="32">
        <v>4</v>
      </c>
      <c r="E50" s="33">
        <f t="shared" si="10"/>
        <v>0.21052631578947367</v>
      </c>
      <c r="F50" s="33">
        <f t="shared" si="7"/>
        <v>0.25</v>
      </c>
      <c r="G50" s="34">
        <f t="shared" si="8"/>
        <v>0</v>
      </c>
      <c r="H50" s="29">
        <f t="shared" si="9"/>
        <v>0</v>
      </c>
    </row>
    <row r="51" spans="2:8" s="20" customFormat="1" ht="30" x14ac:dyDescent="0.2">
      <c r="B51" s="3" t="s">
        <v>13</v>
      </c>
      <c r="C51" s="32">
        <v>0</v>
      </c>
      <c r="D51" s="32">
        <v>0</v>
      </c>
      <c r="E51" s="33" t="str">
        <f t="shared" si="10"/>
        <v/>
      </c>
      <c r="F51" s="33" t="str">
        <f t="shared" si="7"/>
        <v/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0</v>
      </c>
      <c r="D52" s="32">
        <v>0</v>
      </c>
      <c r="E52" s="33" t="str">
        <f t="shared" si="10"/>
        <v/>
      </c>
      <c r="F52" s="33" t="str">
        <f t="shared" si="7"/>
        <v/>
      </c>
      <c r="G52" s="34" t="str">
        <f t="shared" si="8"/>
        <v>0</v>
      </c>
      <c r="H52" s="29" t="str">
        <f t="shared" si="9"/>
        <v/>
      </c>
    </row>
    <row r="53" spans="2:8" s="20" customFormat="1" ht="15" x14ac:dyDescent="0.2">
      <c r="B53" s="3" t="s">
        <v>12</v>
      </c>
      <c r="C53" s="32">
        <v>0</v>
      </c>
      <c r="D53" s="32">
        <v>0</v>
      </c>
      <c r="E53" s="33" t="str">
        <f t="shared" si="10"/>
        <v/>
      </c>
      <c r="F53" s="33" t="str">
        <f t="shared" si="7"/>
        <v/>
      </c>
      <c r="G53" s="34" t="str">
        <f t="shared" si="8"/>
        <v>0</v>
      </c>
      <c r="H53" s="29" t="str">
        <f t="shared" si="9"/>
        <v/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0</v>
      </c>
      <c r="D56" s="32">
        <v>2</v>
      </c>
      <c r="E56" s="33" t="str">
        <f t="shared" si="10"/>
        <v/>
      </c>
      <c r="F56" s="33">
        <f t="shared" si="7"/>
        <v>0.125</v>
      </c>
      <c r="G56" s="34" t="str">
        <f t="shared" si="8"/>
        <v>0</v>
      </c>
      <c r="H56" s="29" t="str">
        <f t="shared" si="9"/>
        <v/>
      </c>
    </row>
    <row r="57" spans="2:8" s="20" customFormat="1" ht="30" x14ac:dyDescent="0.2">
      <c r="B57" s="3" t="s">
        <v>215</v>
      </c>
      <c r="C57" s="32">
        <v>0</v>
      </c>
      <c r="D57" s="32">
        <v>0</v>
      </c>
      <c r="E57" s="33" t="str">
        <f t="shared" si="10"/>
        <v/>
      </c>
      <c r="F57" s="33" t="str">
        <f t="shared" si="7"/>
        <v/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0</v>
      </c>
      <c r="D58" s="32">
        <v>0</v>
      </c>
      <c r="E58" s="33" t="str">
        <f t="shared" si="10"/>
        <v/>
      </c>
      <c r="F58" s="33" t="str">
        <f t="shared" si="7"/>
        <v/>
      </c>
      <c r="G58" s="34" t="str">
        <f t="shared" si="8"/>
        <v>0</v>
      </c>
      <c r="H58" s="29" t="str">
        <f t="shared" si="9"/>
        <v/>
      </c>
    </row>
    <row r="59" spans="2:8" s="20" customFormat="1" ht="15" x14ac:dyDescent="0.2">
      <c r="B59" s="3" t="s">
        <v>217</v>
      </c>
      <c r="C59" s="32">
        <v>0</v>
      </c>
      <c r="D59" s="32">
        <v>0</v>
      </c>
      <c r="E59" s="33" t="str">
        <f t="shared" si="10"/>
        <v/>
      </c>
      <c r="F59" s="33" t="str">
        <f t="shared" si="7"/>
        <v/>
      </c>
      <c r="G59" s="34" t="str">
        <f t="shared" si="8"/>
        <v>0</v>
      </c>
      <c r="H59" s="29" t="str">
        <f t="shared" si="9"/>
        <v/>
      </c>
    </row>
    <row r="60" spans="2:8" s="20" customFormat="1" ht="15" x14ac:dyDescent="0.2">
      <c r="B60" s="3" t="s">
        <v>218</v>
      </c>
      <c r="C60" s="32">
        <v>0</v>
      </c>
      <c r="D60" s="32">
        <v>0</v>
      </c>
      <c r="E60" s="33" t="str">
        <f t="shared" si="10"/>
        <v/>
      </c>
      <c r="F60" s="33" t="str">
        <f t="shared" si="7"/>
        <v/>
      </c>
      <c r="G60" s="34" t="str">
        <f t="shared" si="8"/>
        <v>0</v>
      </c>
      <c r="H60" s="29" t="str">
        <f t="shared" si="9"/>
        <v/>
      </c>
    </row>
    <row r="61" spans="2:8" s="20" customFormat="1" ht="15" x14ac:dyDescent="0.2">
      <c r="B61" s="3" t="s">
        <v>219</v>
      </c>
      <c r="C61" s="32">
        <v>0</v>
      </c>
      <c r="D61" s="32">
        <v>0</v>
      </c>
      <c r="E61" s="33" t="str">
        <f t="shared" si="10"/>
        <v/>
      </c>
      <c r="F61" s="33" t="str">
        <f t="shared" si="7"/>
        <v/>
      </c>
      <c r="G61" s="34" t="str">
        <f t="shared" si="8"/>
        <v>0</v>
      </c>
      <c r="H61" s="29" t="str">
        <f t="shared" si="9"/>
        <v/>
      </c>
    </row>
    <row r="62" spans="2:8" s="20" customFormat="1" ht="15" x14ac:dyDescent="0.2">
      <c r="B62" s="3" t="s">
        <v>19</v>
      </c>
      <c r="C62" s="32">
        <v>0</v>
      </c>
      <c r="D62" s="32">
        <v>1</v>
      </c>
      <c r="E62" s="33" t="str">
        <f t="shared" si="10"/>
        <v/>
      </c>
      <c r="F62" s="33">
        <f t="shared" si="7"/>
        <v>6.25E-2</v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0</v>
      </c>
      <c r="D63" s="32">
        <v>0</v>
      </c>
      <c r="E63" s="33" t="str">
        <f t="shared" si="10"/>
        <v/>
      </c>
      <c r="F63" s="33" t="str">
        <f t="shared" si="7"/>
        <v/>
      </c>
      <c r="G63" s="34" t="str">
        <f t="shared" si="8"/>
        <v>0</v>
      </c>
      <c r="H63" s="29" t="str">
        <f t="shared" si="9"/>
        <v/>
      </c>
    </row>
    <row r="64" spans="2:8" s="20" customFormat="1" ht="15" x14ac:dyDescent="0.2">
      <c r="B64" s="3" t="s">
        <v>221</v>
      </c>
      <c r="C64" s="32">
        <v>1</v>
      </c>
      <c r="D64" s="32">
        <v>1</v>
      </c>
      <c r="E64" s="33">
        <f t="shared" si="10"/>
        <v>5.2631578947368418E-2</v>
      </c>
      <c r="F64" s="33">
        <f t="shared" si="7"/>
        <v>6.25E-2</v>
      </c>
      <c r="G64" s="34">
        <f t="shared" si="8"/>
        <v>0</v>
      </c>
      <c r="H64" s="29">
        <f t="shared" si="9"/>
        <v>0</v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238</v>
      </c>
      <c r="D70" s="24">
        <f>SUM(D71:D145)</f>
        <v>149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-0.37394957983193278</v>
      </c>
      <c r="H70" s="25">
        <f>+IF(OR(AND(E70=""),(G70="")),"",E70*G70)</f>
        <v>-0.37394957983193278</v>
      </c>
    </row>
    <row r="71" spans="2:8" s="20" customFormat="1" ht="15" x14ac:dyDescent="0.2">
      <c r="B71" s="3" t="s">
        <v>20</v>
      </c>
      <c r="C71" s="32">
        <v>15</v>
      </c>
      <c r="D71" s="32">
        <v>6</v>
      </c>
      <c r="E71" s="37">
        <f>+IF(C71=0,"",C71/C$70)</f>
        <v>6.3025210084033612E-2</v>
      </c>
      <c r="F71" s="37">
        <f>+IF(D71=0,"",D71/D$70)</f>
        <v>4.0268456375838924E-2</v>
      </c>
      <c r="G71" s="34">
        <f>+IF(OR(AND(D71=0),(C71=0)),"0",((D71-C71)/C71))</f>
        <v>-0.6</v>
      </c>
      <c r="H71" s="29">
        <f>+IF(OR(AND(E71=""),(G71="")),"",E71*G71)</f>
        <v>-3.7815126050420166E-2</v>
      </c>
    </row>
    <row r="72" spans="2:8" s="20" customFormat="1" ht="15" x14ac:dyDescent="0.2">
      <c r="B72" s="3" t="s">
        <v>21</v>
      </c>
      <c r="C72" s="32">
        <v>0</v>
      </c>
      <c r="D72" s="32">
        <v>2</v>
      </c>
      <c r="E72" s="37" t="str">
        <f t="shared" ref="E72:E135" si="11">+IF(C72=0,"",C72/C$70)</f>
        <v/>
      </c>
      <c r="F72" s="37">
        <f t="shared" ref="F72:F135" si="12">+IF(D72=0,"",D72/D$70)</f>
        <v>1.3422818791946308E-2</v>
      </c>
      <c r="G72" s="34" t="str">
        <f t="shared" ref="G72:G135" si="13">+IF(OR(AND(D72=0),(C72=0)),"0",((D72-C72)/C72))</f>
        <v>0</v>
      </c>
      <c r="H72" s="29" t="str">
        <f t="shared" ref="H72:H135" si="14">+IF(OR(AND(E72=""),(G72="")),"",E72*G72)</f>
        <v/>
      </c>
    </row>
    <row r="73" spans="2:8" s="20" customFormat="1" ht="15" x14ac:dyDescent="0.2">
      <c r="B73" s="3" t="s">
        <v>22</v>
      </c>
      <c r="C73" s="32">
        <v>4</v>
      </c>
      <c r="D73" s="32">
        <v>3</v>
      </c>
      <c r="E73" s="37">
        <f t="shared" si="11"/>
        <v>1.680672268907563E-2</v>
      </c>
      <c r="F73" s="37">
        <f t="shared" si="12"/>
        <v>2.0134228187919462E-2</v>
      </c>
      <c r="G73" s="34">
        <f t="shared" si="13"/>
        <v>-0.25</v>
      </c>
      <c r="H73" s="29">
        <f t="shared" si="14"/>
        <v>-4.2016806722689074E-3</v>
      </c>
    </row>
    <row r="74" spans="2:8" s="20" customFormat="1" ht="30" x14ac:dyDescent="0.2">
      <c r="B74" s="3" t="s">
        <v>222</v>
      </c>
      <c r="C74" s="32">
        <v>14</v>
      </c>
      <c r="D74" s="32">
        <v>8</v>
      </c>
      <c r="E74" s="37">
        <f t="shared" si="11"/>
        <v>5.8823529411764705E-2</v>
      </c>
      <c r="F74" s="37">
        <f t="shared" si="12"/>
        <v>5.3691275167785234E-2</v>
      </c>
      <c r="G74" s="34">
        <f t="shared" si="13"/>
        <v>-0.42857142857142855</v>
      </c>
      <c r="H74" s="29">
        <f t="shared" si="14"/>
        <v>-2.5210084033613443E-2</v>
      </c>
    </row>
    <row r="75" spans="2:8" s="20" customFormat="1" ht="15" x14ac:dyDescent="0.2">
      <c r="B75" s="3" t="s">
        <v>23</v>
      </c>
      <c r="C75" s="32">
        <v>0</v>
      </c>
      <c r="D75" s="32">
        <v>0</v>
      </c>
      <c r="E75" s="37" t="str">
        <f t="shared" si="11"/>
        <v/>
      </c>
      <c r="F75" s="37" t="str">
        <f t="shared" si="12"/>
        <v/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0</v>
      </c>
      <c r="D76" s="32">
        <v>0</v>
      </c>
      <c r="E76" s="37" t="str">
        <f t="shared" si="11"/>
        <v/>
      </c>
      <c r="F76" s="37" t="str">
        <f t="shared" si="12"/>
        <v/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0</v>
      </c>
      <c r="D77" s="32">
        <v>1</v>
      </c>
      <c r="E77" s="37" t="str">
        <f t="shared" si="11"/>
        <v/>
      </c>
      <c r="F77" s="37">
        <f t="shared" si="12"/>
        <v>6.7114093959731542E-3</v>
      </c>
      <c r="G77" s="34" t="str">
        <f t="shared" si="13"/>
        <v>0</v>
      </c>
      <c r="H77" s="29" t="str">
        <f t="shared" si="14"/>
        <v/>
      </c>
    </row>
    <row r="78" spans="2:8" s="20" customFormat="1" ht="15" x14ac:dyDescent="0.2">
      <c r="B78" s="3" t="s">
        <v>225</v>
      </c>
      <c r="C78" s="32">
        <v>0</v>
      </c>
      <c r="D78" s="32">
        <v>0</v>
      </c>
      <c r="E78" s="37" t="str">
        <f t="shared" si="11"/>
        <v/>
      </c>
      <c r="F78" s="37" t="str">
        <f t="shared" si="12"/>
        <v/>
      </c>
      <c r="G78" s="34" t="str">
        <f t="shared" si="13"/>
        <v>0</v>
      </c>
      <c r="H78" s="29" t="str">
        <f t="shared" si="14"/>
        <v/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8</v>
      </c>
      <c r="D80" s="32">
        <v>2</v>
      </c>
      <c r="E80" s="37">
        <f t="shared" si="11"/>
        <v>3.3613445378151259E-2</v>
      </c>
      <c r="F80" s="37">
        <f t="shared" si="12"/>
        <v>1.3422818791946308E-2</v>
      </c>
      <c r="G80" s="34">
        <f t="shared" si="13"/>
        <v>-0.75</v>
      </c>
      <c r="H80" s="29">
        <f t="shared" si="14"/>
        <v>-2.5210084033613446E-2</v>
      </c>
    </row>
    <row r="81" spans="2:9" s="20" customFormat="1" ht="15" x14ac:dyDescent="0.2">
      <c r="B81" s="3" t="s">
        <v>24</v>
      </c>
      <c r="C81" s="32">
        <v>0</v>
      </c>
      <c r="D81" s="32">
        <v>0</v>
      </c>
      <c r="E81" s="37" t="str">
        <f t="shared" si="11"/>
        <v/>
      </c>
      <c r="F81" s="37" t="str">
        <f t="shared" si="12"/>
        <v/>
      </c>
      <c r="G81" s="34" t="str">
        <f t="shared" si="13"/>
        <v>0</v>
      </c>
      <c r="H81" s="29" t="str">
        <f t="shared" si="14"/>
        <v/>
      </c>
    </row>
    <row r="82" spans="2:9" s="20" customFormat="1" ht="15" x14ac:dyDescent="0.2">
      <c r="B82" s="3" t="s">
        <v>228</v>
      </c>
      <c r="C82" s="32">
        <v>16</v>
      </c>
      <c r="D82" s="32">
        <v>1</v>
      </c>
      <c r="E82" s="37">
        <f t="shared" si="11"/>
        <v>6.7226890756302518E-2</v>
      </c>
      <c r="F82" s="37">
        <f t="shared" si="12"/>
        <v>6.7114093959731542E-3</v>
      </c>
      <c r="G82" s="34">
        <f t="shared" si="13"/>
        <v>-0.9375</v>
      </c>
      <c r="H82" s="29">
        <f t="shared" si="14"/>
        <v>-6.3025210084033612E-2</v>
      </c>
      <c r="I82" s="38"/>
    </row>
    <row r="83" spans="2:9" s="20" customFormat="1" ht="15" x14ac:dyDescent="0.2">
      <c r="B83" s="3" t="s">
        <v>229</v>
      </c>
      <c r="C83" s="32">
        <v>1</v>
      </c>
      <c r="D83" s="32">
        <v>0</v>
      </c>
      <c r="E83" s="37">
        <f t="shared" si="11"/>
        <v>4.2016806722689074E-3</v>
      </c>
      <c r="F83" s="37" t="str">
        <f t="shared" si="12"/>
        <v/>
      </c>
      <c r="G83" s="34" t="str">
        <f t="shared" si="13"/>
        <v>0</v>
      </c>
      <c r="H83" s="29">
        <f t="shared" si="14"/>
        <v>0</v>
      </c>
    </row>
    <row r="84" spans="2:9" s="20" customFormat="1" ht="15" x14ac:dyDescent="0.2">
      <c r="B84" s="3" t="s">
        <v>230</v>
      </c>
      <c r="C84" s="32">
        <v>0</v>
      </c>
      <c r="D84" s="32">
        <v>0</v>
      </c>
      <c r="E84" s="37" t="str">
        <f t="shared" si="11"/>
        <v/>
      </c>
      <c r="F84" s="37" t="str">
        <f t="shared" si="12"/>
        <v/>
      </c>
      <c r="G84" s="34" t="str">
        <f t="shared" si="13"/>
        <v>0</v>
      </c>
      <c r="H84" s="29" t="str">
        <f t="shared" si="14"/>
        <v/>
      </c>
    </row>
    <row r="85" spans="2:9" s="20" customFormat="1" ht="15" x14ac:dyDescent="0.2">
      <c r="B85" s="3" t="s">
        <v>28</v>
      </c>
      <c r="C85" s="32">
        <v>0</v>
      </c>
      <c r="D85" s="32">
        <v>0</v>
      </c>
      <c r="E85" s="37" t="str">
        <f t="shared" si="11"/>
        <v/>
      </c>
      <c r="F85" s="37" t="str">
        <f t="shared" si="12"/>
        <v/>
      </c>
      <c r="G85" s="34" t="str">
        <f t="shared" si="13"/>
        <v>0</v>
      </c>
      <c r="H85" s="29" t="str">
        <f t="shared" si="14"/>
        <v/>
      </c>
    </row>
    <row r="86" spans="2:9" s="20" customFormat="1" ht="15" x14ac:dyDescent="0.2">
      <c r="B86" s="3" t="s">
        <v>231</v>
      </c>
      <c r="C86" s="32">
        <v>0</v>
      </c>
      <c r="D86" s="32">
        <v>0</v>
      </c>
      <c r="E86" s="37" t="str">
        <f t="shared" si="11"/>
        <v/>
      </c>
      <c r="F86" s="37" t="str">
        <f t="shared" si="12"/>
        <v/>
      </c>
      <c r="G86" s="34" t="str">
        <f t="shared" si="13"/>
        <v>0</v>
      </c>
      <c r="H86" s="29" t="str">
        <f t="shared" si="14"/>
        <v/>
      </c>
    </row>
    <row r="87" spans="2:9" s="20" customFormat="1" ht="15" x14ac:dyDescent="0.2">
      <c r="B87" s="3" t="s">
        <v>232</v>
      </c>
      <c r="C87" s="32">
        <v>0</v>
      </c>
      <c r="D87" s="32">
        <v>0</v>
      </c>
      <c r="E87" s="37" t="str">
        <f t="shared" si="11"/>
        <v/>
      </c>
      <c r="F87" s="37" t="str">
        <f t="shared" si="12"/>
        <v/>
      </c>
      <c r="G87" s="34" t="str">
        <f t="shared" si="13"/>
        <v>0</v>
      </c>
      <c r="H87" s="29" t="str">
        <f t="shared" si="14"/>
        <v/>
      </c>
    </row>
    <row r="88" spans="2:9" s="20" customFormat="1" ht="15" x14ac:dyDescent="0.2">
      <c r="B88" s="3" t="s">
        <v>233</v>
      </c>
      <c r="C88" s="32">
        <v>1</v>
      </c>
      <c r="D88" s="32">
        <v>0</v>
      </c>
      <c r="E88" s="37">
        <f t="shared" si="11"/>
        <v>4.2016806722689074E-3</v>
      </c>
      <c r="F88" s="37" t="str">
        <f t="shared" si="12"/>
        <v/>
      </c>
      <c r="G88" s="34" t="str">
        <f t="shared" si="13"/>
        <v>0</v>
      </c>
      <c r="H88" s="29">
        <f t="shared" si="14"/>
        <v>0</v>
      </c>
    </row>
    <row r="89" spans="2:9" s="20" customFormat="1" ht="15" x14ac:dyDescent="0.2">
      <c r="B89" s="3" t="s">
        <v>26</v>
      </c>
      <c r="C89" s="32">
        <v>0</v>
      </c>
      <c r="D89" s="32">
        <v>0</v>
      </c>
      <c r="E89" s="37" t="str">
        <f t="shared" si="11"/>
        <v/>
      </c>
      <c r="F89" s="37" t="str">
        <f t="shared" si="12"/>
        <v/>
      </c>
      <c r="G89" s="34" t="str">
        <f t="shared" si="13"/>
        <v>0</v>
      </c>
      <c r="H89" s="29" t="str">
        <f t="shared" si="14"/>
        <v/>
      </c>
    </row>
    <row r="90" spans="2:9" s="20" customFormat="1" ht="15" x14ac:dyDescent="0.2">
      <c r="B90" s="3" t="s">
        <v>29</v>
      </c>
      <c r="C90" s="32">
        <v>0</v>
      </c>
      <c r="D90" s="32">
        <v>0</v>
      </c>
      <c r="E90" s="37" t="str">
        <f t="shared" si="11"/>
        <v/>
      </c>
      <c r="F90" s="37" t="str">
        <f t="shared" si="12"/>
        <v/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0</v>
      </c>
      <c r="D91" s="32">
        <v>0</v>
      </c>
      <c r="E91" s="37" t="str">
        <f t="shared" si="11"/>
        <v/>
      </c>
      <c r="F91" s="37" t="str">
        <f t="shared" si="12"/>
        <v/>
      </c>
      <c r="G91" s="34" t="str">
        <f t="shared" si="13"/>
        <v>0</v>
      </c>
      <c r="H91" s="29" t="str">
        <f t="shared" si="14"/>
        <v/>
      </c>
    </row>
    <row r="92" spans="2:9" s="20" customFormat="1" ht="30" x14ac:dyDescent="0.2">
      <c r="B92" s="3" t="s">
        <v>235</v>
      </c>
      <c r="C92" s="32">
        <v>3</v>
      </c>
      <c r="D92" s="32">
        <v>5</v>
      </c>
      <c r="E92" s="37">
        <f t="shared" si="11"/>
        <v>1.2605042016806723E-2</v>
      </c>
      <c r="F92" s="37">
        <f t="shared" si="12"/>
        <v>3.3557046979865772E-2</v>
      </c>
      <c r="G92" s="34">
        <f t="shared" si="13"/>
        <v>0.66666666666666663</v>
      </c>
      <c r="H92" s="29">
        <f t="shared" si="14"/>
        <v>8.4033613445378148E-3</v>
      </c>
    </row>
    <row r="93" spans="2:9" s="20" customFormat="1" ht="15" x14ac:dyDescent="0.2">
      <c r="B93" s="3" t="s">
        <v>524</v>
      </c>
      <c r="C93" s="32">
        <v>3</v>
      </c>
      <c r="D93" s="32">
        <v>5</v>
      </c>
      <c r="E93" s="37">
        <f t="shared" si="11"/>
        <v>1.2605042016806723E-2</v>
      </c>
      <c r="F93" s="37">
        <f t="shared" si="12"/>
        <v>3.3557046979865772E-2</v>
      </c>
      <c r="G93" s="34">
        <f t="shared" si="13"/>
        <v>0.66666666666666663</v>
      </c>
      <c r="H93" s="29">
        <f t="shared" si="14"/>
        <v>8.4033613445378148E-3</v>
      </c>
    </row>
    <row r="94" spans="2:9" s="20" customFormat="1" ht="15" x14ac:dyDescent="0.2">
      <c r="B94" s="3" t="s">
        <v>25</v>
      </c>
      <c r="C94" s="32">
        <v>0</v>
      </c>
      <c r="D94" s="32">
        <v>0</v>
      </c>
      <c r="E94" s="37" t="str">
        <f t="shared" si="11"/>
        <v/>
      </c>
      <c r="F94" s="37" t="str">
        <f t="shared" si="12"/>
        <v/>
      </c>
      <c r="G94" s="34" t="str">
        <f t="shared" si="13"/>
        <v>0</v>
      </c>
      <c r="H94" s="29" t="str">
        <f t="shared" si="14"/>
        <v/>
      </c>
    </row>
    <row r="95" spans="2:9" s="20" customFormat="1" ht="15" x14ac:dyDescent="0.2">
      <c r="B95" s="3" t="s">
        <v>27</v>
      </c>
      <c r="C95" s="32">
        <v>1</v>
      </c>
      <c r="D95" s="32">
        <v>0</v>
      </c>
      <c r="E95" s="37">
        <f t="shared" si="11"/>
        <v>4.2016806722689074E-3</v>
      </c>
      <c r="F95" s="37" t="str">
        <f t="shared" si="12"/>
        <v/>
      </c>
      <c r="G95" s="34" t="str">
        <f t="shared" si="13"/>
        <v>0</v>
      </c>
      <c r="H95" s="29">
        <f t="shared" si="14"/>
        <v>0</v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2</v>
      </c>
      <c r="D97" s="32">
        <v>1</v>
      </c>
      <c r="E97" s="37">
        <f t="shared" si="11"/>
        <v>8.4033613445378148E-3</v>
      </c>
      <c r="F97" s="37">
        <f t="shared" si="12"/>
        <v>6.7114093959731542E-3</v>
      </c>
      <c r="G97" s="34">
        <f t="shared" si="13"/>
        <v>-0.5</v>
      </c>
      <c r="H97" s="29">
        <f t="shared" si="14"/>
        <v>-4.2016806722689074E-3</v>
      </c>
    </row>
    <row r="98" spans="2:8" s="20" customFormat="1" ht="15" x14ac:dyDescent="0.2">
      <c r="B98" s="3" t="s">
        <v>238</v>
      </c>
      <c r="C98" s="32">
        <v>70</v>
      </c>
      <c r="D98" s="32">
        <v>10</v>
      </c>
      <c r="E98" s="37">
        <f t="shared" si="11"/>
        <v>0.29411764705882354</v>
      </c>
      <c r="F98" s="37">
        <f t="shared" si="12"/>
        <v>6.7114093959731544E-2</v>
      </c>
      <c r="G98" s="34">
        <f t="shared" si="13"/>
        <v>-0.8571428571428571</v>
      </c>
      <c r="H98" s="29">
        <f t="shared" si="14"/>
        <v>-0.25210084033613445</v>
      </c>
    </row>
    <row r="99" spans="2:8" s="20" customFormat="1" ht="15" x14ac:dyDescent="0.2">
      <c r="B99" s="3" t="s">
        <v>239</v>
      </c>
      <c r="C99" s="32">
        <v>11</v>
      </c>
      <c r="D99" s="32">
        <v>1</v>
      </c>
      <c r="E99" s="37">
        <f t="shared" si="11"/>
        <v>4.6218487394957986E-2</v>
      </c>
      <c r="F99" s="37">
        <f t="shared" si="12"/>
        <v>6.7114093959731542E-3</v>
      </c>
      <c r="G99" s="34">
        <f t="shared" si="13"/>
        <v>-0.90909090909090906</v>
      </c>
      <c r="H99" s="29">
        <f t="shared" si="14"/>
        <v>-4.2016806722689079E-2</v>
      </c>
    </row>
    <row r="100" spans="2:8" s="20" customFormat="1" ht="15" x14ac:dyDescent="0.2">
      <c r="B100" s="3" t="s">
        <v>240</v>
      </c>
      <c r="C100" s="32">
        <v>1</v>
      </c>
      <c r="D100" s="32">
        <v>1</v>
      </c>
      <c r="E100" s="37">
        <f t="shared" si="11"/>
        <v>4.2016806722689074E-3</v>
      </c>
      <c r="F100" s="37">
        <f t="shared" si="12"/>
        <v>6.7114093959731542E-3</v>
      </c>
      <c r="G100" s="34">
        <f t="shared" si="13"/>
        <v>0</v>
      </c>
      <c r="H100" s="29">
        <f t="shared" si="14"/>
        <v>0</v>
      </c>
    </row>
    <row r="101" spans="2:8" s="20" customFormat="1" ht="15" x14ac:dyDescent="0.2">
      <c r="B101" s="3" t="s">
        <v>241</v>
      </c>
      <c r="C101" s="32">
        <v>0</v>
      </c>
      <c r="D101" s="32">
        <v>0</v>
      </c>
      <c r="E101" s="37" t="str">
        <f t="shared" si="11"/>
        <v/>
      </c>
      <c r="F101" s="37" t="str">
        <f t="shared" si="12"/>
        <v/>
      </c>
      <c r="G101" s="34" t="str">
        <f t="shared" si="13"/>
        <v>0</v>
      </c>
      <c r="H101" s="29" t="str">
        <f t="shared" si="14"/>
        <v/>
      </c>
    </row>
    <row r="102" spans="2:8" s="20" customFormat="1" ht="15" x14ac:dyDescent="0.2">
      <c r="B102" s="3" t="s">
        <v>242</v>
      </c>
      <c r="C102" s="32">
        <v>0</v>
      </c>
      <c r="D102" s="32">
        <v>2</v>
      </c>
      <c r="E102" s="37" t="str">
        <f t="shared" si="11"/>
        <v/>
      </c>
      <c r="F102" s="37">
        <f t="shared" si="12"/>
        <v>1.3422818791946308E-2</v>
      </c>
      <c r="G102" s="34" t="str">
        <f t="shared" si="13"/>
        <v>0</v>
      </c>
      <c r="H102" s="29" t="str">
        <f t="shared" si="14"/>
        <v/>
      </c>
    </row>
    <row r="103" spans="2:8" s="20" customFormat="1" ht="15" x14ac:dyDescent="0.2">
      <c r="B103" s="3" t="s">
        <v>243</v>
      </c>
      <c r="C103" s="32">
        <v>0</v>
      </c>
      <c r="D103" s="32">
        <v>1</v>
      </c>
      <c r="E103" s="37" t="str">
        <f t="shared" si="11"/>
        <v/>
      </c>
      <c r="F103" s="37">
        <f t="shared" si="12"/>
        <v>6.7114093959731542E-3</v>
      </c>
      <c r="G103" s="34" t="str">
        <f t="shared" si="13"/>
        <v>0</v>
      </c>
      <c r="H103" s="29" t="str">
        <f t="shared" si="14"/>
        <v/>
      </c>
    </row>
    <row r="104" spans="2:8" s="20" customFormat="1" ht="15" x14ac:dyDescent="0.2">
      <c r="B104" s="3" t="s">
        <v>34</v>
      </c>
      <c r="C104" s="32">
        <v>19</v>
      </c>
      <c r="D104" s="32">
        <v>5</v>
      </c>
      <c r="E104" s="37">
        <f t="shared" si="11"/>
        <v>7.9831932773109238E-2</v>
      </c>
      <c r="F104" s="37">
        <f t="shared" si="12"/>
        <v>3.3557046979865772E-2</v>
      </c>
      <c r="G104" s="34">
        <f t="shared" si="13"/>
        <v>-0.73684210526315785</v>
      </c>
      <c r="H104" s="29">
        <f t="shared" si="14"/>
        <v>-5.8823529411764698E-2</v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3</v>
      </c>
      <c r="D107" s="32">
        <v>1</v>
      </c>
      <c r="E107" s="37">
        <f t="shared" si="11"/>
        <v>1.2605042016806723E-2</v>
      </c>
      <c r="F107" s="37">
        <f t="shared" si="12"/>
        <v>6.7114093959731542E-3</v>
      </c>
      <c r="G107" s="34">
        <f t="shared" si="13"/>
        <v>-0.66666666666666663</v>
      </c>
      <c r="H107" s="29">
        <f t="shared" si="14"/>
        <v>-8.4033613445378148E-3</v>
      </c>
    </row>
    <row r="108" spans="2:8" s="20" customFormat="1" ht="15" x14ac:dyDescent="0.2">
      <c r="B108" s="3" t="s">
        <v>31</v>
      </c>
      <c r="C108" s="32">
        <v>0</v>
      </c>
      <c r="D108" s="32">
        <v>0</v>
      </c>
      <c r="E108" s="37" t="str">
        <f t="shared" si="11"/>
        <v/>
      </c>
      <c r="F108" s="37" t="str">
        <f t="shared" si="12"/>
        <v/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0</v>
      </c>
      <c r="D109" s="32">
        <v>0</v>
      </c>
      <c r="E109" s="37" t="str">
        <f t="shared" si="11"/>
        <v/>
      </c>
      <c r="F109" s="37" t="str">
        <f t="shared" si="12"/>
        <v/>
      </c>
      <c r="G109" s="34" t="str">
        <f t="shared" si="13"/>
        <v>0</v>
      </c>
      <c r="H109" s="29" t="str">
        <f t="shared" si="14"/>
        <v/>
      </c>
    </row>
    <row r="110" spans="2:8" s="20" customFormat="1" ht="15" x14ac:dyDescent="0.2">
      <c r="B110" s="3" t="s">
        <v>32</v>
      </c>
      <c r="C110" s="32">
        <v>0</v>
      </c>
      <c r="D110" s="32">
        <v>4</v>
      </c>
      <c r="E110" s="37" t="str">
        <f t="shared" si="11"/>
        <v/>
      </c>
      <c r="F110" s="37">
        <f t="shared" si="12"/>
        <v>2.6845637583892617E-2</v>
      </c>
      <c r="G110" s="34" t="str">
        <f t="shared" si="13"/>
        <v>0</v>
      </c>
      <c r="H110" s="29" t="str">
        <f t="shared" si="14"/>
        <v/>
      </c>
    </row>
    <row r="111" spans="2:8" s="20" customFormat="1" ht="15" x14ac:dyDescent="0.2">
      <c r="B111" s="3" t="s">
        <v>30</v>
      </c>
      <c r="C111" s="32">
        <v>0</v>
      </c>
      <c r="D111" s="32">
        <v>0</v>
      </c>
      <c r="E111" s="37" t="str">
        <f t="shared" si="11"/>
        <v/>
      </c>
      <c r="F111" s="37" t="str">
        <f t="shared" si="12"/>
        <v/>
      </c>
      <c r="G111" s="34" t="str">
        <f t="shared" si="13"/>
        <v>0</v>
      </c>
      <c r="H111" s="29" t="str">
        <f t="shared" si="14"/>
        <v/>
      </c>
    </row>
    <row r="112" spans="2:8" s="20" customFormat="1" ht="15" x14ac:dyDescent="0.2">
      <c r="B112" s="3" t="s">
        <v>33</v>
      </c>
      <c r="C112" s="32">
        <v>3</v>
      </c>
      <c r="D112" s="32">
        <v>4</v>
      </c>
      <c r="E112" s="37">
        <f t="shared" si="11"/>
        <v>1.2605042016806723E-2</v>
      </c>
      <c r="F112" s="37">
        <f t="shared" si="12"/>
        <v>2.6845637583892617E-2</v>
      </c>
      <c r="G112" s="34">
        <f t="shared" si="13"/>
        <v>0.33333333333333331</v>
      </c>
      <c r="H112" s="29">
        <f t="shared" si="14"/>
        <v>4.2016806722689074E-3</v>
      </c>
    </row>
    <row r="113" spans="2:8" s="20" customFormat="1" ht="15" x14ac:dyDescent="0.2">
      <c r="B113" s="3" t="s">
        <v>248</v>
      </c>
      <c r="C113" s="32">
        <v>0</v>
      </c>
      <c r="D113" s="32">
        <v>2</v>
      </c>
      <c r="E113" s="37" t="str">
        <f t="shared" si="11"/>
        <v/>
      </c>
      <c r="F113" s="37">
        <f t="shared" si="12"/>
        <v>1.3422818791946308E-2</v>
      </c>
      <c r="G113" s="34" t="str">
        <f t="shared" si="13"/>
        <v>0</v>
      </c>
      <c r="H113" s="29" t="str">
        <f t="shared" si="14"/>
        <v/>
      </c>
    </row>
    <row r="114" spans="2:8" s="20" customFormat="1" ht="15" x14ac:dyDescent="0.2">
      <c r="B114" s="3" t="s">
        <v>38</v>
      </c>
      <c r="C114" s="32">
        <v>0</v>
      </c>
      <c r="D114" s="32">
        <v>0</v>
      </c>
      <c r="E114" s="37" t="str">
        <f t="shared" si="11"/>
        <v/>
      </c>
      <c r="F114" s="37" t="str">
        <f t="shared" si="12"/>
        <v/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16</v>
      </c>
      <c r="D115" s="32">
        <v>16</v>
      </c>
      <c r="E115" s="37">
        <f t="shared" si="11"/>
        <v>6.7226890756302518E-2</v>
      </c>
      <c r="F115" s="37">
        <f t="shared" si="12"/>
        <v>0.10738255033557047</v>
      </c>
      <c r="G115" s="34">
        <f t="shared" si="13"/>
        <v>0</v>
      </c>
      <c r="H115" s="29">
        <f t="shared" si="14"/>
        <v>0</v>
      </c>
    </row>
    <row r="116" spans="2:8" s="20" customFormat="1" ht="15" x14ac:dyDescent="0.2">
      <c r="B116" s="3" t="s">
        <v>249</v>
      </c>
      <c r="C116" s="32">
        <v>3</v>
      </c>
      <c r="D116" s="32">
        <v>3</v>
      </c>
      <c r="E116" s="37">
        <f t="shared" si="11"/>
        <v>1.2605042016806723E-2</v>
      </c>
      <c r="F116" s="37">
        <f t="shared" si="12"/>
        <v>2.0134228187919462E-2</v>
      </c>
      <c r="G116" s="34">
        <f t="shared" si="13"/>
        <v>0</v>
      </c>
      <c r="H116" s="29">
        <f t="shared" si="14"/>
        <v>0</v>
      </c>
    </row>
    <row r="117" spans="2:8" s="20" customFormat="1" ht="30" x14ac:dyDescent="0.2">
      <c r="B117" s="3" t="s">
        <v>250</v>
      </c>
      <c r="C117" s="32">
        <v>0</v>
      </c>
      <c r="D117" s="32">
        <v>0</v>
      </c>
      <c r="E117" s="37" t="str">
        <f t="shared" si="11"/>
        <v/>
      </c>
      <c r="F117" s="37" t="str">
        <f t="shared" si="12"/>
        <v/>
      </c>
      <c r="G117" s="34" t="str">
        <f t="shared" si="13"/>
        <v>0</v>
      </c>
      <c r="H117" s="29" t="str">
        <f t="shared" si="14"/>
        <v/>
      </c>
    </row>
    <row r="118" spans="2:8" s="20" customFormat="1" ht="15" x14ac:dyDescent="0.2">
      <c r="B118" s="3" t="s">
        <v>251</v>
      </c>
      <c r="C118" s="32">
        <v>7</v>
      </c>
      <c r="D118" s="32">
        <v>3</v>
      </c>
      <c r="E118" s="37">
        <f t="shared" si="11"/>
        <v>2.9411764705882353E-2</v>
      </c>
      <c r="F118" s="37">
        <f t="shared" si="12"/>
        <v>2.0134228187919462E-2</v>
      </c>
      <c r="G118" s="34">
        <f t="shared" si="13"/>
        <v>-0.5714285714285714</v>
      </c>
      <c r="H118" s="29">
        <f t="shared" si="14"/>
        <v>-1.680672268907563E-2</v>
      </c>
    </row>
    <row r="119" spans="2:8" s="20" customFormat="1" ht="30" x14ac:dyDescent="0.2">
      <c r="B119" s="3" t="s">
        <v>252</v>
      </c>
      <c r="C119" s="32">
        <v>7</v>
      </c>
      <c r="D119" s="32">
        <v>4</v>
      </c>
      <c r="E119" s="37">
        <f t="shared" si="11"/>
        <v>2.9411764705882353E-2</v>
      </c>
      <c r="F119" s="37">
        <f t="shared" si="12"/>
        <v>2.6845637583892617E-2</v>
      </c>
      <c r="G119" s="34">
        <f t="shared" si="13"/>
        <v>-0.42857142857142855</v>
      </c>
      <c r="H119" s="29">
        <f t="shared" si="14"/>
        <v>-1.2605042016806721E-2</v>
      </c>
    </row>
    <row r="120" spans="2:8" s="20" customFormat="1" ht="15" x14ac:dyDescent="0.2">
      <c r="B120" s="3" t="s">
        <v>253</v>
      </c>
      <c r="C120" s="32">
        <v>5</v>
      </c>
      <c r="D120" s="32">
        <v>5</v>
      </c>
      <c r="E120" s="37">
        <f t="shared" si="11"/>
        <v>2.100840336134454E-2</v>
      </c>
      <c r="F120" s="37">
        <f t="shared" si="12"/>
        <v>3.3557046979865772E-2</v>
      </c>
      <c r="G120" s="34">
        <f t="shared" si="13"/>
        <v>0</v>
      </c>
      <c r="H120" s="29">
        <f t="shared" si="14"/>
        <v>0</v>
      </c>
    </row>
    <row r="121" spans="2:8" s="20" customFormat="1" ht="15" x14ac:dyDescent="0.2">
      <c r="B121" s="3" t="s">
        <v>35</v>
      </c>
      <c r="C121" s="32">
        <v>14</v>
      </c>
      <c r="D121" s="32">
        <v>13</v>
      </c>
      <c r="E121" s="37">
        <f t="shared" si="11"/>
        <v>5.8823529411764705E-2</v>
      </c>
      <c r="F121" s="37">
        <f t="shared" si="12"/>
        <v>8.7248322147651006E-2</v>
      </c>
      <c r="G121" s="34">
        <f t="shared" si="13"/>
        <v>-7.1428571428571425E-2</v>
      </c>
      <c r="H121" s="29">
        <f t="shared" si="14"/>
        <v>-4.2016806722689074E-3</v>
      </c>
    </row>
    <row r="122" spans="2:8" s="20" customFormat="1" ht="15" x14ac:dyDescent="0.2">
      <c r="B122" s="3" t="s">
        <v>39</v>
      </c>
      <c r="C122" s="32">
        <v>0</v>
      </c>
      <c r="D122" s="32">
        <v>0</v>
      </c>
      <c r="E122" s="37" t="str">
        <f t="shared" si="11"/>
        <v/>
      </c>
      <c r="F122" s="37" t="str">
        <f t="shared" si="12"/>
        <v/>
      </c>
      <c r="G122" s="34" t="str">
        <f t="shared" si="13"/>
        <v>0</v>
      </c>
      <c r="H122" s="29" t="str">
        <f t="shared" si="14"/>
        <v/>
      </c>
    </row>
    <row r="123" spans="2:8" s="20" customFormat="1" ht="15" x14ac:dyDescent="0.2">
      <c r="B123" s="3" t="s">
        <v>37</v>
      </c>
      <c r="C123" s="32">
        <v>0</v>
      </c>
      <c r="D123" s="32">
        <v>1</v>
      </c>
      <c r="E123" s="37" t="str">
        <f t="shared" si="11"/>
        <v/>
      </c>
      <c r="F123" s="37">
        <f t="shared" si="12"/>
        <v>6.7114093959731542E-3</v>
      </c>
      <c r="G123" s="34" t="str">
        <f t="shared" si="13"/>
        <v>0</v>
      </c>
      <c r="H123" s="29" t="str">
        <f t="shared" si="14"/>
        <v/>
      </c>
    </row>
    <row r="124" spans="2:8" s="20" customFormat="1" ht="15" x14ac:dyDescent="0.2">
      <c r="B124" s="3" t="s">
        <v>36</v>
      </c>
      <c r="C124" s="32">
        <v>0</v>
      </c>
      <c r="D124" s="32">
        <v>0</v>
      </c>
      <c r="E124" s="37" t="str">
        <f t="shared" si="11"/>
        <v/>
      </c>
      <c r="F124" s="37" t="str">
        <f t="shared" si="12"/>
        <v/>
      </c>
      <c r="G124" s="34" t="str">
        <f t="shared" si="13"/>
        <v>0</v>
      </c>
      <c r="H124" s="29" t="str">
        <f t="shared" si="14"/>
        <v/>
      </c>
    </row>
    <row r="125" spans="2:8" s="20" customFormat="1" ht="15" x14ac:dyDescent="0.2">
      <c r="B125" s="3" t="s">
        <v>254</v>
      </c>
      <c r="C125" s="32">
        <v>0</v>
      </c>
      <c r="D125" s="32">
        <v>0</v>
      </c>
      <c r="E125" s="37" t="str">
        <f t="shared" si="11"/>
        <v/>
      </c>
      <c r="F125" s="37" t="str">
        <f t="shared" si="12"/>
        <v/>
      </c>
      <c r="G125" s="34" t="str">
        <f t="shared" si="13"/>
        <v>0</v>
      </c>
      <c r="H125" s="29" t="str">
        <f t="shared" si="14"/>
        <v/>
      </c>
    </row>
    <row r="126" spans="2:8" s="20" customFormat="1" ht="15" x14ac:dyDescent="0.2">
      <c r="B126" s="3" t="s">
        <v>255</v>
      </c>
      <c r="C126" s="32">
        <v>0</v>
      </c>
      <c r="D126" s="32">
        <v>0</v>
      </c>
      <c r="E126" s="37" t="str">
        <f t="shared" si="11"/>
        <v/>
      </c>
      <c r="F126" s="37" t="str">
        <f t="shared" si="12"/>
        <v/>
      </c>
      <c r="G126" s="34" t="str">
        <f t="shared" si="13"/>
        <v>0</v>
      </c>
      <c r="H126" s="29" t="str">
        <f t="shared" si="14"/>
        <v/>
      </c>
    </row>
    <row r="127" spans="2:8" s="20" customFormat="1" ht="30" x14ac:dyDescent="0.2">
      <c r="B127" s="3" t="s">
        <v>256</v>
      </c>
      <c r="C127" s="32">
        <v>0</v>
      </c>
      <c r="D127" s="32">
        <v>0</v>
      </c>
      <c r="E127" s="37" t="str">
        <f t="shared" si="11"/>
        <v/>
      </c>
      <c r="F127" s="37" t="str">
        <f t="shared" si="12"/>
        <v/>
      </c>
      <c r="G127" s="34" t="str">
        <f t="shared" si="13"/>
        <v>0</v>
      </c>
      <c r="H127" s="29" t="str">
        <f t="shared" si="14"/>
        <v/>
      </c>
    </row>
    <row r="128" spans="2:8" s="20" customFormat="1" ht="30" x14ac:dyDescent="0.2">
      <c r="B128" s="3" t="s">
        <v>257</v>
      </c>
      <c r="C128" s="32">
        <v>1</v>
      </c>
      <c r="D128" s="32">
        <v>0</v>
      </c>
      <c r="E128" s="37">
        <f t="shared" si="11"/>
        <v>4.2016806722689074E-3</v>
      </c>
      <c r="F128" s="37" t="str">
        <f t="shared" si="12"/>
        <v/>
      </c>
      <c r="G128" s="34" t="str">
        <f t="shared" si="13"/>
        <v>0</v>
      </c>
      <c r="H128" s="29">
        <f t="shared" si="14"/>
        <v>0</v>
      </c>
    </row>
    <row r="129" spans="2:8" s="20" customFormat="1" ht="30" x14ac:dyDescent="0.2">
      <c r="B129" s="3" t="s">
        <v>258</v>
      </c>
      <c r="C129" s="32">
        <v>2</v>
      </c>
      <c r="D129" s="32">
        <v>0</v>
      </c>
      <c r="E129" s="37">
        <f t="shared" si="11"/>
        <v>8.4033613445378148E-3</v>
      </c>
      <c r="F129" s="37" t="str">
        <f t="shared" si="12"/>
        <v/>
      </c>
      <c r="G129" s="34" t="str">
        <f t="shared" si="13"/>
        <v>0</v>
      </c>
      <c r="H129" s="29">
        <f t="shared" si="14"/>
        <v>0</v>
      </c>
    </row>
    <row r="130" spans="2:8" s="20" customFormat="1" ht="30" x14ac:dyDescent="0.2">
      <c r="B130" s="3" t="s">
        <v>259</v>
      </c>
      <c r="C130" s="32">
        <v>0</v>
      </c>
      <c r="D130" s="32">
        <v>0</v>
      </c>
      <c r="E130" s="37" t="str">
        <f t="shared" si="11"/>
        <v/>
      </c>
      <c r="F130" s="37" t="str">
        <f t="shared" si="12"/>
        <v/>
      </c>
      <c r="G130" s="34" t="str">
        <f t="shared" si="13"/>
        <v>0</v>
      </c>
      <c r="H130" s="29" t="str">
        <f t="shared" si="14"/>
        <v/>
      </c>
    </row>
    <row r="131" spans="2:8" s="20" customFormat="1" ht="30" x14ac:dyDescent="0.2">
      <c r="B131" s="3" t="s">
        <v>260</v>
      </c>
      <c r="C131" s="32">
        <v>1</v>
      </c>
      <c r="D131" s="32">
        <v>14</v>
      </c>
      <c r="E131" s="37">
        <f t="shared" si="11"/>
        <v>4.2016806722689074E-3</v>
      </c>
      <c r="F131" s="37">
        <f t="shared" si="12"/>
        <v>9.3959731543624164E-2</v>
      </c>
      <c r="G131" s="34">
        <f t="shared" si="13"/>
        <v>13</v>
      </c>
      <c r="H131" s="29">
        <f t="shared" si="14"/>
        <v>5.4621848739495799E-2</v>
      </c>
    </row>
    <row r="132" spans="2:8" s="20" customFormat="1" ht="15" x14ac:dyDescent="0.2">
      <c r="B132" s="3" t="s">
        <v>50</v>
      </c>
      <c r="C132" s="32">
        <v>1</v>
      </c>
      <c r="D132" s="32">
        <v>0</v>
      </c>
      <c r="E132" s="37">
        <f t="shared" si="11"/>
        <v>4.2016806722689074E-3</v>
      </c>
      <c r="F132" s="37" t="str">
        <f t="shared" si="12"/>
        <v/>
      </c>
      <c r="G132" s="34" t="str">
        <f t="shared" si="13"/>
        <v>0</v>
      </c>
      <c r="H132" s="29">
        <f t="shared" si="14"/>
        <v>0</v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6</v>
      </c>
      <c r="D134" s="32">
        <v>16</v>
      </c>
      <c r="E134" s="37">
        <f t="shared" si="11"/>
        <v>2.5210084033613446E-2</v>
      </c>
      <c r="F134" s="37">
        <f t="shared" si="12"/>
        <v>0.10738255033557047</v>
      </c>
      <c r="G134" s="34">
        <f t="shared" si="13"/>
        <v>1.6666666666666667</v>
      </c>
      <c r="H134" s="29">
        <f t="shared" si="14"/>
        <v>4.2016806722689079E-2</v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0</v>
      </c>
      <c r="E136" s="37" t="str">
        <f t="shared" ref="E136:E145" si="15">+IF(C136=0,"",C136/C$70)</f>
        <v/>
      </c>
      <c r="F136" s="37" t="str">
        <f t="shared" ref="F136:F145" si="16">+IF(D136=0,"",D136/D$70)</f>
        <v/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0</v>
      </c>
      <c r="D137" s="32">
        <v>0</v>
      </c>
      <c r="E137" s="37" t="str">
        <f t="shared" si="15"/>
        <v/>
      </c>
      <c r="F137" s="37" t="str">
        <f t="shared" si="16"/>
        <v/>
      </c>
      <c r="G137" s="34" t="str">
        <f t="shared" si="17"/>
        <v>0</v>
      </c>
      <c r="H137" s="29" t="str">
        <f t="shared" si="18"/>
        <v/>
      </c>
    </row>
    <row r="138" spans="2:8" s="20" customFormat="1" ht="15" x14ac:dyDescent="0.2">
      <c r="B138" s="3" t="s">
        <v>261</v>
      </c>
      <c r="C138" s="32">
        <v>0</v>
      </c>
      <c r="D138" s="32">
        <v>0</v>
      </c>
      <c r="E138" s="37" t="str">
        <f t="shared" si="15"/>
        <v/>
      </c>
      <c r="F138" s="37" t="str">
        <f t="shared" si="16"/>
        <v/>
      </c>
      <c r="G138" s="34" t="str">
        <f t="shared" si="17"/>
        <v>0</v>
      </c>
      <c r="H138" s="29" t="str">
        <f t="shared" si="18"/>
        <v/>
      </c>
    </row>
    <row r="139" spans="2:8" s="20" customFormat="1" ht="30" x14ac:dyDescent="0.2">
      <c r="B139" s="3" t="s">
        <v>262</v>
      </c>
      <c r="C139" s="32">
        <v>0</v>
      </c>
      <c r="D139" s="32">
        <v>1</v>
      </c>
      <c r="E139" s="37" t="str">
        <f t="shared" si="15"/>
        <v/>
      </c>
      <c r="F139" s="37">
        <f t="shared" si="16"/>
        <v>6.7114093959731542E-3</v>
      </c>
      <c r="G139" s="34" t="str">
        <f t="shared" si="17"/>
        <v>0</v>
      </c>
      <c r="H139" s="29" t="str">
        <f t="shared" si="18"/>
        <v/>
      </c>
    </row>
    <row r="140" spans="2:8" s="20" customFormat="1" ht="30" x14ac:dyDescent="0.2">
      <c r="B140" s="3" t="s">
        <v>263</v>
      </c>
      <c r="C140" s="32">
        <v>0</v>
      </c>
      <c r="D140" s="32">
        <v>0</v>
      </c>
      <c r="E140" s="37" t="str">
        <f t="shared" si="15"/>
        <v/>
      </c>
      <c r="F140" s="37" t="str">
        <f t="shared" si="16"/>
        <v/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0</v>
      </c>
      <c r="D141" s="32">
        <v>1</v>
      </c>
      <c r="E141" s="37" t="str">
        <f t="shared" si="15"/>
        <v/>
      </c>
      <c r="F141" s="37">
        <f t="shared" si="16"/>
        <v>6.7114093959731542E-3</v>
      </c>
      <c r="G141" s="34" t="str">
        <f t="shared" si="17"/>
        <v>0</v>
      </c>
      <c r="H141" s="29" t="str">
        <f t="shared" si="18"/>
        <v/>
      </c>
    </row>
    <row r="142" spans="2:8" s="20" customFormat="1" ht="15" x14ac:dyDescent="0.2">
      <c r="B142" s="3" t="s">
        <v>264</v>
      </c>
      <c r="C142" s="32">
        <v>0</v>
      </c>
      <c r="D142" s="32">
        <v>7</v>
      </c>
      <c r="E142" s="37" t="str">
        <f t="shared" si="15"/>
        <v/>
      </c>
      <c r="F142" s="37">
        <f t="shared" si="16"/>
        <v>4.6979865771812082E-2</v>
      </c>
      <c r="G142" s="34" t="str">
        <f t="shared" si="17"/>
        <v>0</v>
      </c>
      <c r="H142" s="29" t="str">
        <f t="shared" si="18"/>
        <v/>
      </c>
    </row>
    <row r="143" spans="2:8" s="20" customFormat="1" ht="15" x14ac:dyDescent="0.2">
      <c r="B143" s="3" t="s">
        <v>49</v>
      </c>
      <c r="C143" s="32">
        <v>0</v>
      </c>
      <c r="D143" s="32">
        <v>0</v>
      </c>
      <c r="E143" s="37" t="str">
        <f t="shared" si="15"/>
        <v/>
      </c>
      <c r="F143" s="37" t="str">
        <f t="shared" si="16"/>
        <v/>
      </c>
      <c r="G143" s="34" t="str">
        <f t="shared" si="17"/>
        <v>0</v>
      </c>
      <c r="H143" s="29" t="str">
        <f t="shared" si="18"/>
        <v/>
      </c>
    </row>
    <row r="144" spans="2:8" s="20" customFormat="1" ht="15" x14ac:dyDescent="0.2">
      <c r="B144" s="3" t="s">
        <v>46</v>
      </c>
      <c r="C144" s="32">
        <v>0</v>
      </c>
      <c r="D144" s="32">
        <v>0</v>
      </c>
      <c r="E144" s="37" t="str">
        <f t="shared" si="15"/>
        <v/>
      </c>
      <c r="F144" s="37" t="str">
        <f t="shared" si="16"/>
        <v/>
      </c>
      <c r="G144" s="34" t="str">
        <f t="shared" si="17"/>
        <v>0</v>
      </c>
      <c r="H144" s="29" t="str">
        <f t="shared" si="18"/>
        <v/>
      </c>
    </row>
    <row r="145" spans="2:8" s="20" customFormat="1" ht="15" x14ac:dyDescent="0.2">
      <c r="B145" s="3" t="s">
        <v>47</v>
      </c>
      <c r="C145" s="32">
        <v>0</v>
      </c>
      <c r="D145" s="32">
        <v>0</v>
      </c>
      <c r="E145" s="37" t="str">
        <f t="shared" si="15"/>
        <v/>
      </c>
      <c r="F145" s="37" t="str">
        <f t="shared" si="16"/>
        <v/>
      </c>
      <c r="G145" s="34" t="str">
        <f t="shared" si="17"/>
        <v>0</v>
      </c>
      <c r="H145" s="29" t="str">
        <f t="shared" si="18"/>
        <v/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779</v>
      </c>
      <c r="D151" s="24">
        <f>SUM(D152:D288)</f>
        <v>301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-0.61360718870346598</v>
      </c>
      <c r="H151" s="25">
        <f>+IF(OR(AND(E151=""),(G151="")),"",E151*G151)</f>
        <v>-0.61360718870346598</v>
      </c>
    </row>
    <row r="152" spans="2:8" s="20" customFormat="1" ht="30" x14ac:dyDescent="0.2">
      <c r="B152" s="4" t="s">
        <v>54</v>
      </c>
      <c r="C152" s="32">
        <v>1</v>
      </c>
      <c r="D152" s="32">
        <v>1</v>
      </c>
      <c r="E152" s="37">
        <f>+IF(C152=0,"",C152/C$151)</f>
        <v>1.2836970474967907E-3</v>
      </c>
      <c r="F152" s="37">
        <f>+IF(D152=0,"",D152/D$151)</f>
        <v>3.3222591362126247E-3</v>
      </c>
      <c r="G152" s="34">
        <f>+IF(OR(AND(D152=0),(C152=0)),"0",((D152-C152)/C152))</f>
        <v>0</v>
      </c>
      <c r="H152" s="29">
        <f>+IF(OR(AND(E152=""),(G152="")),"",E152*G152)</f>
        <v>0</v>
      </c>
    </row>
    <row r="153" spans="2:8" s="20" customFormat="1" ht="15" x14ac:dyDescent="0.2">
      <c r="B153" s="4" t="s">
        <v>58</v>
      </c>
      <c r="C153" s="32">
        <v>0</v>
      </c>
      <c r="D153" s="32">
        <v>0</v>
      </c>
      <c r="E153" s="37" t="str">
        <f t="shared" ref="E153:E216" si="19">+IF(C153=0,"",C153/C$151)</f>
        <v/>
      </c>
      <c r="F153" s="37" t="str">
        <f t="shared" ref="F153:F216" si="20">+IF(D153=0,"",D153/D$151)</f>
        <v/>
      </c>
      <c r="G153" s="34" t="str">
        <f t="shared" ref="G153:G216" si="21">+IF(OR(AND(D153=0),(C153=0)),"0",((D153-C153)/C153))</f>
        <v>0</v>
      </c>
      <c r="H153" s="29" t="str">
        <f t="shared" ref="H153:H216" si="22">+IF(OR(AND(E153=""),(G153="")),"",E153*G153)</f>
        <v/>
      </c>
    </row>
    <row r="154" spans="2:8" s="20" customFormat="1" ht="30" x14ac:dyDescent="0.2">
      <c r="B154" s="4" t="s">
        <v>265</v>
      </c>
      <c r="C154" s="32">
        <v>0</v>
      </c>
      <c r="D154" s="32">
        <v>0</v>
      </c>
      <c r="E154" s="37" t="str">
        <f t="shared" si="19"/>
        <v/>
      </c>
      <c r="F154" s="37" t="str">
        <f t="shared" si="20"/>
        <v/>
      </c>
      <c r="G154" s="34" t="str">
        <f t="shared" si="21"/>
        <v>0</v>
      </c>
      <c r="H154" s="29" t="str">
        <f t="shared" si="22"/>
        <v/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0</v>
      </c>
      <c r="D156" s="32">
        <v>1</v>
      </c>
      <c r="E156" s="37" t="str">
        <f t="shared" si="19"/>
        <v/>
      </c>
      <c r="F156" s="37">
        <f t="shared" si="20"/>
        <v>3.3222591362126247E-3</v>
      </c>
      <c r="G156" s="34" t="str">
        <f t="shared" si="21"/>
        <v>0</v>
      </c>
      <c r="H156" s="29" t="str">
        <f t="shared" si="22"/>
        <v/>
      </c>
    </row>
    <row r="157" spans="2:8" s="20" customFormat="1" ht="15" x14ac:dyDescent="0.2">
      <c r="B157" s="4" t="s">
        <v>53</v>
      </c>
      <c r="C157" s="32">
        <v>40</v>
      </c>
      <c r="D157" s="32">
        <v>21</v>
      </c>
      <c r="E157" s="37">
        <f t="shared" si="19"/>
        <v>5.1347881899871634E-2</v>
      </c>
      <c r="F157" s="37">
        <f t="shared" si="20"/>
        <v>6.9767441860465115E-2</v>
      </c>
      <c r="G157" s="34">
        <f t="shared" si="21"/>
        <v>-0.47499999999999998</v>
      </c>
      <c r="H157" s="29">
        <f t="shared" si="22"/>
        <v>-2.4390243902439025E-2</v>
      </c>
    </row>
    <row r="158" spans="2:8" s="20" customFormat="1" ht="15" x14ac:dyDescent="0.2">
      <c r="B158" s="4" t="s">
        <v>59</v>
      </c>
      <c r="C158" s="32">
        <v>0</v>
      </c>
      <c r="D158" s="32">
        <v>0</v>
      </c>
      <c r="E158" s="37" t="str">
        <f t="shared" si="19"/>
        <v/>
      </c>
      <c r="F158" s="37" t="str">
        <f t="shared" si="20"/>
        <v/>
      </c>
      <c r="G158" s="34" t="str">
        <f t="shared" si="21"/>
        <v>0</v>
      </c>
      <c r="H158" s="29" t="str">
        <f t="shared" si="22"/>
        <v/>
      </c>
    </row>
    <row r="159" spans="2:8" s="20" customFormat="1" ht="15" x14ac:dyDescent="0.2">
      <c r="B159" s="4" t="s">
        <v>268</v>
      </c>
      <c r="C159" s="32">
        <v>1</v>
      </c>
      <c r="D159" s="32">
        <v>0</v>
      </c>
      <c r="E159" s="37">
        <f t="shared" si="19"/>
        <v>1.2836970474967907E-3</v>
      </c>
      <c r="F159" s="37" t="str">
        <f t="shared" si="20"/>
        <v/>
      </c>
      <c r="G159" s="34" t="str">
        <f t="shared" si="21"/>
        <v>0</v>
      </c>
      <c r="H159" s="29">
        <f t="shared" si="22"/>
        <v>0</v>
      </c>
    </row>
    <row r="160" spans="2:8" s="20" customFormat="1" ht="15" x14ac:dyDescent="0.2">
      <c r="B160" s="4" t="s">
        <v>55</v>
      </c>
      <c r="C160" s="32">
        <v>0</v>
      </c>
      <c r="D160" s="32">
        <v>0</v>
      </c>
      <c r="E160" s="37" t="str">
        <f t="shared" si="19"/>
        <v/>
      </c>
      <c r="F160" s="37" t="str">
        <f t="shared" si="20"/>
        <v/>
      </c>
      <c r="G160" s="34" t="str">
        <f t="shared" si="21"/>
        <v>0</v>
      </c>
      <c r="H160" s="29" t="str">
        <f t="shared" si="22"/>
        <v/>
      </c>
    </row>
    <row r="161" spans="2:8" s="20" customFormat="1" ht="15" x14ac:dyDescent="0.2">
      <c r="B161" s="4" t="s">
        <v>51</v>
      </c>
      <c r="C161" s="32">
        <v>0</v>
      </c>
      <c r="D161" s="32">
        <v>1</v>
      </c>
      <c r="E161" s="37" t="str">
        <f t="shared" si="19"/>
        <v/>
      </c>
      <c r="F161" s="37">
        <f t="shared" si="20"/>
        <v>3.3222591362126247E-3</v>
      </c>
      <c r="G161" s="34" t="str">
        <f t="shared" si="21"/>
        <v>0</v>
      </c>
      <c r="H161" s="29" t="str">
        <f t="shared" si="22"/>
        <v/>
      </c>
    </row>
    <row r="162" spans="2:8" s="20" customFormat="1" ht="30" x14ac:dyDescent="0.2">
      <c r="B162" s="4" t="s">
        <v>269</v>
      </c>
      <c r="C162" s="32">
        <v>0</v>
      </c>
      <c r="D162" s="32">
        <v>0</v>
      </c>
      <c r="E162" s="37" t="str">
        <f t="shared" si="19"/>
        <v/>
      </c>
      <c r="F162" s="37" t="str">
        <f t="shared" si="20"/>
        <v/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0</v>
      </c>
      <c r="D163" s="32">
        <v>0</v>
      </c>
      <c r="E163" s="37" t="str">
        <f t="shared" si="19"/>
        <v/>
      </c>
      <c r="F163" s="37" t="str">
        <f t="shared" si="20"/>
        <v/>
      </c>
      <c r="G163" s="34" t="str">
        <f t="shared" si="21"/>
        <v>0</v>
      </c>
      <c r="H163" s="29" t="str">
        <f t="shared" si="22"/>
        <v/>
      </c>
    </row>
    <row r="164" spans="2:8" s="20" customFormat="1" ht="15" x14ac:dyDescent="0.2">
      <c r="B164" s="4" t="s">
        <v>56</v>
      </c>
      <c r="C164" s="32">
        <v>0</v>
      </c>
      <c r="D164" s="32">
        <v>0</v>
      </c>
      <c r="E164" s="37" t="str">
        <f t="shared" si="19"/>
        <v/>
      </c>
      <c r="F164" s="37" t="str">
        <f t="shared" si="20"/>
        <v/>
      </c>
      <c r="G164" s="34" t="str">
        <f t="shared" si="21"/>
        <v>0</v>
      </c>
      <c r="H164" s="29" t="str">
        <f t="shared" si="22"/>
        <v/>
      </c>
    </row>
    <row r="165" spans="2:8" s="20" customFormat="1" ht="15" x14ac:dyDescent="0.2">
      <c r="B165" s="4" t="s">
        <v>57</v>
      </c>
      <c r="C165" s="32">
        <v>109</v>
      </c>
      <c r="D165" s="32">
        <v>33</v>
      </c>
      <c r="E165" s="37">
        <f t="shared" si="19"/>
        <v>0.13992297817715019</v>
      </c>
      <c r="F165" s="37">
        <f t="shared" si="20"/>
        <v>0.10963455149501661</v>
      </c>
      <c r="G165" s="34">
        <f t="shared" si="21"/>
        <v>-0.69724770642201839</v>
      </c>
      <c r="H165" s="29">
        <f t="shared" si="22"/>
        <v>-9.7560975609756101E-2</v>
      </c>
    </row>
    <row r="166" spans="2:8" s="20" customFormat="1" ht="15" x14ac:dyDescent="0.2">
      <c r="B166" s="4" t="s">
        <v>270</v>
      </c>
      <c r="C166" s="32">
        <v>0</v>
      </c>
      <c r="D166" s="32">
        <v>0</v>
      </c>
      <c r="E166" s="37" t="str">
        <f t="shared" si="19"/>
        <v/>
      </c>
      <c r="F166" s="37" t="str">
        <f t="shared" si="20"/>
        <v/>
      </c>
      <c r="G166" s="34" t="str">
        <f t="shared" si="21"/>
        <v>0</v>
      </c>
      <c r="H166" s="29" t="str">
        <f t="shared" si="22"/>
        <v/>
      </c>
    </row>
    <row r="167" spans="2:8" s="20" customFormat="1" ht="15" x14ac:dyDescent="0.2">
      <c r="B167" s="4" t="s">
        <v>52</v>
      </c>
      <c r="C167" s="32">
        <v>0</v>
      </c>
      <c r="D167" s="32">
        <v>1</v>
      </c>
      <c r="E167" s="37" t="str">
        <f t="shared" si="19"/>
        <v/>
      </c>
      <c r="F167" s="37">
        <f t="shared" si="20"/>
        <v>3.3222591362126247E-3</v>
      </c>
      <c r="G167" s="34" t="str">
        <f t="shared" si="21"/>
        <v>0</v>
      </c>
      <c r="H167" s="29" t="str">
        <f t="shared" si="22"/>
        <v/>
      </c>
    </row>
    <row r="168" spans="2:8" s="20" customFormat="1" ht="15" x14ac:dyDescent="0.2">
      <c r="B168" s="4" t="s">
        <v>60</v>
      </c>
      <c r="C168" s="32">
        <v>0</v>
      </c>
      <c r="D168" s="32">
        <v>0</v>
      </c>
      <c r="E168" s="37" t="str">
        <f t="shared" si="19"/>
        <v/>
      </c>
      <c r="F168" s="37" t="str">
        <f t="shared" si="20"/>
        <v/>
      </c>
      <c r="G168" s="34" t="str">
        <f t="shared" si="21"/>
        <v>0</v>
      </c>
      <c r="H168" s="29" t="str">
        <f t="shared" si="22"/>
        <v/>
      </c>
    </row>
    <row r="169" spans="2:8" s="20" customFormat="1" ht="15" x14ac:dyDescent="0.2">
      <c r="B169" s="4" t="s">
        <v>271</v>
      </c>
      <c r="C169" s="32">
        <v>0</v>
      </c>
      <c r="D169" s="32">
        <v>1</v>
      </c>
      <c r="E169" s="37" t="str">
        <f t="shared" si="19"/>
        <v/>
      </c>
      <c r="F169" s="37">
        <f t="shared" si="20"/>
        <v>3.3222591362126247E-3</v>
      </c>
      <c r="G169" s="34" t="str">
        <f t="shared" si="21"/>
        <v>0</v>
      </c>
      <c r="H169" s="29" t="str">
        <f t="shared" si="22"/>
        <v/>
      </c>
    </row>
    <row r="170" spans="2:8" s="20" customFormat="1" ht="15" x14ac:dyDescent="0.2">
      <c r="B170" s="4" t="s">
        <v>272</v>
      </c>
      <c r="C170" s="32">
        <v>0</v>
      </c>
      <c r="D170" s="32">
        <v>0</v>
      </c>
      <c r="E170" s="37" t="str">
        <f t="shared" si="19"/>
        <v/>
      </c>
      <c r="F170" s="37" t="str">
        <f t="shared" si="20"/>
        <v/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1</v>
      </c>
      <c r="D172" s="32">
        <v>0</v>
      </c>
      <c r="E172" s="37">
        <f t="shared" si="19"/>
        <v>1.2836970474967907E-3</v>
      </c>
      <c r="F172" s="37" t="str">
        <f t="shared" si="20"/>
        <v/>
      </c>
      <c r="G172" s="34" t="str">
        <f t="shared" si="21"/>
        <v>0</v>
      </c>
      <c r="H172" s="29">
        <f t="shared" si="22"/>
        <v>0</v>
      </c>
    </row>
    <row r="173" spans="2:8" s="20" customFormat="1" ht="15" x14ac:dyDescent="0.2">
      <c r="B173" s="4" t="s">
        <v>275</v>
      </c>
      <c r="C173" s="32">
        <v>139</v>
      </c>
      <c r="D173" s="32">
        <v>1</v>
      </c>
      <c r="E173" s="37">
        <f t="shared" si="19"/>
        <v>0.17843388960205392</v>
      </c>
      <c r="F173" s="37">
        <f t="shared" si="20"/>
        <v>3.3222591362126247E-3</v>
      </c>
      <c r="G173" s="34">
        <f t="shared" si="21"/>
        <v>-0.9928057553956835</v>
      </c>
      <c r="H173" s="29">
        <f t="shared" si="22"/>
        <v>-0.17715019255455713</v>
      </c>
    </row>
    <row r="174" spans="2:8" s="20" customFormat="1" ht="15" x14ac:dyDescent="0.2">
      <c r="B174" s="4" t="s">
        <v>276</v>
      </c>
      <c r="C174" s="32">
        <v>6</v>
      </c>
      <c r="D174" s="32">
        <v>0</v>
      </c>
      <c r="E174" s="37">
        <f t="shared" si="19"/>
        <v>7.7021822849807449E-3</v>
      </c>
      <c r="F174" s="37" t="str">
        <f t="shared" si="20"/>
        <v/>
      </c>
      <c r="G174" s="34" t="str">
        <f t="shared" si="21"/>
        <v>0</v>
      </c>
      <c r="H174" s="29">
        <f t="shared" si="22"/>
        <v>0</v>
      </c>
    </row>
    <row r="175" spans="2:8" s="20" customFormat="1" ht="15" x14ac:dyDescent="0.2">
      <c r="B175" s="4" t="s">
        <v>277</v>
      </c>
      <c r="C175" s="32">
        <v>1</v>
      </c>
      <c r="D175" s="32">
        <v>0</v>
      </c>
      <c r="E175" s="37">
        <f t="shared" si="19"/>
        <v>1.2836970474967907E-3</v>
      </c>
      <c r="F175" s="37" t="str">
        <f t="shared" si="20"/>
        <v/>
      </c>
      <c r="G175" s="34" t="str">
        <f t="shared" si="21"/>
        <v>0</v>
      </c>
      <c r="H175" s="29">
        <f t="shared" si="22"/>
        <v>0</v>
      </c>
    </row>
    <row r="176" spans="2:8" s="20" customFormat="1" ht="15" x14ac:dyDescent="0.2">
      <c r="B176" s="4" t="s">
        <v>278</v>
      </c>
      <c r="C176" s="32">
        <v>2</v>
      </c>
      <c r="D176" s="32">
        <v>1</v>
      </c>
      <c r="E176" s="37">
        <f t="shared" si="19"/>
        <v>2.5673940949935813E-3</v>
      </c>
      <c r="F176" s="37">
        <f t="shared" si="20"/>
        <v>3.3222591362126247E-3</v>
      </c>
      <c r="G176" s="34">
        <f t="shared" si="21"/>
        <v>-0.5</v>
      </c>
      <c r="H176" s="29">
        <f t="shared" si="22"/>
        <v>-1.2836970474967907E-3</v>
      </c>
    </row>
    <row r="177" spans="2:8" s="20" customFormat="1" ht="15" x14ac:dyDescent="0.2">
      <c r="B177" s="4" t="s">
        <v>279</v>
      </c>
      <c r="C177" s="32">
        <v>2</v>
      </c>
      <c r="D177" s="32">
        <v>2</v>
      </c>
      <c r="E177" s="37">
        <f t="shared" si="19"/>
        <v>2.5673940949935813E-3</v>
      </c>
      <c r="F177" s="37">
        <f t="shared" si="20"/>
        <v>6.6445182724252493E-3</v>
      </c>
      <c r="G177" s="34">
        <f t="shared" si="21"/>
        <v>0</v>
      </c>
      <c r="H177" s="29">
        <f t="shared" si="22"/>
        <v>0</v>
      </c>
    </row>
    <row r="178" spans="2:8" s="20" customFormat="1" ht="15" x14ac:dyDescent="0.2">
      <c r="B178" s="4" t="s">
        <v>280</v>
      </c>
      <c r="C178" s="32">
        <v>1</v>
      </c>
      <c r="D178" s="32">
        <v>1</v>
      </c>
      <c r="E178" s="37">
        <f t="shared" si="19"/>
        <v>1.2836970474967907E-3</v>
      </c>
      <c r="F178" s="37">
        <f t="shared" si="20"/>
        <v>3.3222591362126247E-3</v>
      </c>
      <c r="G178" s="34">
        <f t="shared" si="21"/>
        <v>0</v>
      </c>
      <c r="H178" s="29">
        <f t="shared" si="22"/>
        <v>0</v>
      </c>
    </row>
    <row r="179" spans="2:8" s="20" customFormat="1" ht="15" x14ac:dyDescent="0.2">
      <c r="B179" s="4" t="s">
        <v>281</v>
      </c>
      <c r="C179" s="32">
        <v>0</v>
      </c>
      <c r="D179" s="32">
        <v>0</v>
      </c>
      <c r="E179" s="37" t="str">
        <f t="shared" si="19"/>
        <v/>
      </c>
      <c r="F179" s="37" t="str">
        <f t="shared" si="20"/>
        <v/>
      </c>
      <c r="G179" s="34" t="str">
        <f t="shared" si="21"/>
        <v>0</v>
      </c>
      <c r="H179" s="29" t="str">
        <f t="shared" si="22"/>
        <v/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15</v>
      </c>
      <c r="D181" s="32">
        <v>0</v>
      </c>
      <c r="E181" s="37">
        <f t="shared" si="19"/>
        <v>1.9255455712451863E-2</v>
      </c>
      <c r="F181" s="37" t="str">
        <f t="shared" si="20"/>
        <v/>
      </c>
      <c r="G181" s="34" t="str">
        <f t="shared" si="21"/>
        <v>0</v>
      </c>
      <c r="H181" s="29">
        <f t="shared" si="22"/>
        <v>0</v>
      </c>
    </row>
    <row r="182" spans="2:8" s="20" customFormat="1" ht="15" x14ac:dyDescent="0.2">
      <c r="B182" s="4" t="s">
        <v>284</v>
      </c>
      <c r="C182" s="32">
        <v>0</v>
      </c>
      <c r="D182" s="32">
        <v>3</v>
      </c>
      <c r="E182" s="37" t="str">
        <f t="shared" si="19"/>
        <v/>
      </c>
      <c r="F182" s="37">
        <f t="shared" si="20"/>
        <v>9.9667774086378731E-3</v>
      </c>
      <c r="G182" s="34" t="str">
        <f t="shared" si="21"/>
        <v>0</v>
      </c>
      <c r="H182" s="29" t="str">
        <f t="shared" si="22"/>
        <v/>
      </c>
    </row>
    <row r="183" spans="2:8" s="20" customFormat="1" ht="15" x14ac:dyDescent="0.2">
      <c r="B183" s="4" t="s">
        <v>285</v>
      </c>
      <c r="C183" s="32">
        <v>1</v>
      </c>
      <c r="D183" s="32">
        <v>1</v>
      </c>
      <c r="E183" s="37">
        <f t="shared" si="19"/>
        <v>1.2836970474967907E-3</v>
      </c>
      <c r="F183" s="37">
        <f t="shared" si="20"/>
        <v>3.3222591362126247E-3</v>
      </c>
      <c r="G183" s="34">
        <f t="shared" si="21"/>
        <v>0</v>
      </c>
      <c r="H183" s="29">
        <f t="shared" si="22"/>
        <v>0</v>
      </c>
    </row>
    <row r="184" spans="2:8" s="20" customFormat="1" ht="15" x14ac:dyDescent="0.2">
      <c r="B184" s="4" t="s">
        <v>286</v>
      </c>
      <c r="C184" s="32">
        <v>0</v>
      </c>
      <c r="D184" s="32">
        <v>0</v>
      </c>
      <c r="E184" s="37" t="str">
        <f t="shared" si="19"/>
        <v/>
      </c>
      <c r="F184" s="37" t="str">
        <f t="shared" si="20"/>
        <v/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0</v>
      </c>
      <c r="D185" s="32">
        <v>0</v>
      </c>
      <c r="E185" s="37" t="str">
        <f t="shared" si="19"/>
        <v/>
      </c>
      <c r="F185" s="37" t="str">
        <f t="shared" si="20"/>
        <v/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15</v>
      </c>
      <c r="D186" s="32">
        <v>5</v>
      </c>
      <c r="E186" s="37">
        <f t="shared" si="19"/>
        <v>1.9255455712451863E-2</v>
      </c>
      <c r="F186" s="37">
        <f t="shared" si="20"/>
        <v>1.6611295681063124E-2</v>
      </c>
      <c r="G186" s="34">
        <f t="shared" si="21"/>
        <v>-0.66666666666666663</v>
      </c>
      <c r="H186" s="29">
        <f t="shared" si="22"/>
        <v>-1.2836970474967908E-2</v>
      </c>
    </row>
    <row r="187" spans="2:8" s="20" customFormat="1" ht="15" x14ac:dyDescent="0.2">
      <c r="B187" s="4" t="s">
        <v>287</v>
      </c>
      <c r="C187" s="32">
        <v>0</v>
      </c>
      <c r="D187" s="32">
        <v>0</v>
      </c>
      <c r="E187" s="37" t="str">
        <f t="shared" si="19"/>
        <v/>
      </c>
      <c r="F187" s="37" t="str">
        <f t="shared" si="20"/>
        <v/>
      </c>
      <c r="G187" s="34" t="str">
        <f t="shared" si="21"/>
        <v>0</v>
      </c>
      <c r="H187" s="29" t="str">
        <f t="shared" si="22"/>
        <v/>
      </c>
    </row>
    <row r="188" spans="2:8" s="20" customFormat="1" ht="30" x14ac:dyDescent="0.2">
      <c r="B188" s="4" t="s">
        <v>288</v>
      </c>
      <c r="C188" s="32">
        <v>0</v>
      </c>
      <c r="D188" s="32">
        <v>1</v>
      </c>
      <c r="E188" s="37" t="str">
        <f t="shared" si="19"/>
        <v/>
      </c>
      <c r="F188" s="37">
        <f t="shared" si="20"/>
        <v>3.3222591362126247E-3</v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0</v>
      </c>
      <c r="D189" s="32">
        <v>0</v>
      </c>
      <c r="E189" s="37" t="str">
        <f t="shared" si="19"/>
        <v/>
      </c>
      <c r="F189" s="37" t="str">
        <f t="shared" si="20"/>
        <v/>
      </c>
      <c r="G189" s="34" t="str">
        <f t="shared" si="21"/>
        <v>0</v>
      </c>
      <c r="H189" s="29" t="str">
        <f t="shared" si="22"/>
        <v/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0</v>
      </c>
      <c r="D192" s="32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0</v>
      </c>
      <c r="D193" s="32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0</v>
      </c>
      <c r="E195" s="37" t="str">
        <f t="shared" si="19"/>
        <v/>
      </c>
      <c r="F195" s="37" t="str">
        <f t="shared" si="20"/>
        <v/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227</v>
      </c>
      <c r="D196" s="32">
        <v>72</v>
      </c>
      <c r="E196" s="37">
        <f t="shared" si="19"/>
        <v>0.29139922978177152</v>
      </c>
      <c r="F196" s="37">
        <f t="shared" si="20"/>
        <v>0.23920265780730898</v>
      </c>
      <c r="G196" s="34">
        <f t="shared" si="21"/>
        <v>-0.68281938325991187</v>
      </c>
      <c r="H196" s="29">
        <f t="shared" si="22"/>
        <v>-0.19897304236200258</v>
      </c>
    </row>
    <row r="197" spans="2:8" s="20" customFormat="1" ht="15" x14ac:dyDescent="0.2">
      <c r="B197" s="4" t="s">
        <v>294</v>
      </c>
      <c r="C197" s="32">
        <v>0</v>
      </c>
      <c r="D197" s="32">
        <v>0</v>
      </c>
      <c r="E197" s="37" t="str">
        <f t="shared" si="19"/>
        <v/>
      </c>
      <c r="F197" s="37" t="str">
        <f t="shared" si="20"/>
        <v/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0</v>
      </c>
      <c r="E199" s="37" t="str">
        <f t="shared" si="19"/>
        <v/>
      </c>
      <c r="F199" s="37" t="str">
        <f t="shared" si="20"/>
        <v/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0</v>
      </c>
      <c r="D200" s="32">
        <v>1</v>
      </c>
      <c r="E200" s="37" t="str">
        <f t="shared" si="19"/>
        <v/>
      </c>
      <c r="F200" s="37">
        <f t="shared" si="20"/>
        <v>3.3222591362126247E-3</v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0</v>
      </c>
      <c r="D201" s="32">
        <v>0</v>
      </c>
      <c r="E201" s="37" t="str">
        <f t="shared" si="19"/>
        <v/>
      </c>
      <c r="F201" s="37" t="str">
        <f t="shared" si="20"/>
        <v/>
      </c>
      <c r="G201" s="34" t="str">
        <f t="shared" si="21"/>
        <v>0</v>
      </c>
      <c r="H201" s="29" t="str">
        <f t="shared" si="22"/>
        <v/>
      </c>
    </row>
    <row r="202" spans="2:8" s="20" customFormat="1" ht="15" x14ac:dyDescent="0.2">
      <c r="B202" s="4" t="s">
        <v>299</v>
      </c>
      <c r="C202" s="32">
        <v>0</v>
      </c>
      <c r="D202" s="32">
        <v>0</v>
      </c>
      <c r="E202" s="37" t="str">
        <f t="shared" si="19"/>
        <v/>
      </c>
      <c r="F202" s="37" t="str">
        <f t="shared" si="20"/>
        <v/>
      </c>
      <c r="G202" s="34" t="str">
        <f t="shared" si="21"/>
        <v>0</v>
      </c>
      <c r="H202" s="29" t="str">
        <f t="shared" si="22"/>
        <v/>
      </c>
    </row>
    <row r="203" spans="2:8" s="20" customFormat="1" ht="15" x14ac:dyDescent="0.2">
      <c r="B203" s="4" t="s">
        <v>67</v>
      </c>
      <c r="C203" s="32">
        <v>0</v>
      </c>
      <c r="D203" s="32">
        <v>0</v>
      </c>
      <c r="E203" s="37" t="str">
        <f t="shared" si="19"/>
        <v/>
      </c>
      <c r="F203" s="37" t="str">
        <f t="shared" si="20"/>
        <v/>
      </c>
      <c r="G203" s="34" t="str">
        <f t="shared" si="21"/>
        <v>0</v>
      </c>
      <c r="H203" s="29" t="str">
        <f t="shared" si="22"/>
        <v/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0</v>
      </c>
      <c r="D205" s="32">
        <v>0</v>
      </c>
      <c r="E205" s="37" t="str">
        <f t="shared" si="19"/>
        <v/>
      </c>
      <c r="F205" s="37" t="str">
        <f t="shared" si="20"/>
        <v/>
      </c>
      <c r="G205" s="34" t="str">
        <f t="shared" si="21"/>
        <v>0</v>
      </c>
      <c r="H205" s="29" t="str">
        <f t="shared" si="22"/>
        <v/>
      </c>
    </row>
    <row r="206" spans="2:8" s="20" customFormat="1" ht="30" x14ac:dyDescent="0.2">
      <c r="B206" s="4" t="s">
        <v>301</v>
      </c>
      <c r="C206" s="32">
        <v>0</v>
      </c>
      <c r="D206" s="32">
        <v>0</v>
      </c>
      <c r="E206" s="37" t="str">
        <f t="shared" si="19"/>
        <v/>
      </c>
      <c r="F206" s="37" t="str">
        <f t="shared" si="20"/>
        <v/>
      </c>
      <c r="G206" s="34" t="str">
        <f t="shared" si="21"/>
        <v>0</v>
      </c>
      <c r="H206" s="29" t="str">
        <f t="shared" si="22"/>
        <v/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2</v>
      </c>
      <c r="D208" s="32">
        <v>2</v>
      </c>
      <c r="E208" s="37">
        <f t="shared" si="19"/>
        <v>2.5673940949935813E-3</v>
      </c>
      <c r="F208" s="37">
        <f t="shared" si="20"/>
        <v>6.6445182724252493E-3</v>
      </c>
      <c r="G208" s="34">
        <f t="shared" si="21"/>
        <v>0</v>
      </c>
      <c r="H208" s="29">
        <f t="shared" si="22"/>
        <v>0</v>
      </c>
    </row>
    <row r="209" spans="2:8" s="20" customFormat="1" ht="15" x14ac:dyDescent="0.2">
      <c r="B209" s="4" t="s">
        <v>71</v>
      </c>
      <c r="C209" s="32">
        <v>0</v>
      </c>
      <c r="D209" s="32">
        <v>0</v>
      </c>
      <c r="E209" s="37" t="str">
        <f t="shared" si="19"/>
        <v/>
      </c>
      <c r="F209" s="37" t="str">
        <f t="shared" si="20"/>
        <v/>
      </c>
      <c r="G209" s="34" t="str">
        <f t="shared" si="21"/>
        <v>0</v>
      </c>
      <c r="H209" s="29" t="str">
        <f t="shared" si="22"/>
        <v/>
      </c>
    </row>
    <row r="210" spans="2:8" s="20" customFormat="1" ht="30" x14ac:dyDescent="0.2">
      <c r="B210" s="4" t="s">
        <v>73</v>
      </c>
      <c r="C210" s="32">
        <v>0</v>
      </c>
      <c r="D210" s="32">
        <v>0</v>
      </c>
      <c r="E210" s="37" t="str">
        <f t="shared" si="19"/>
        <v/>
      </c>
      <c r="F210" s="37" t="str">
        <f t="shared" si="20"/>
        <v/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0</v>
      </c>
      <c r="D211" s="32">
        <v>1</v>
      </c>
      <c r="E211" s="37" t="str">
        <f t="shared" si="19"/>
        <v/>
      </c>
      <c r="F211" s="37">
        <f t="shared" si="20"/>
        <v>3.3222591362126247E-3</v>
      </c>
      <c r="G211" s="34" t="str">
        <f t="shared" si="21"/>
        <v>0</v>
      </c>
      <c r="H211" s="29" t="str">
        <f t="shared" si="22"/>
        <v/>
      </c>
    </row>
    <row r="212" spans="2:8" s="20" customFormat="1" ht="15" x14ac:dyDescent="0.2">
      <c r="B212" s="4" t="s">
        <v>68</v>
      </c>
      <c r="C212" s="32">
        <v>1</v>
      </c>
      <c r="D212" s="32">
        <v>1</v>
      </c>
      <c r="E212" s="37">
        <f t="shared" si="19"/>
        <v>1.2836970474967907E-3</v>
      </c>
      <c r="F212" s="37">
        <f t="shared" si="20"/>
        <v>3.3222591362126247E-3</v>
      </c>
      <c r="G212" s="34">
        <f t="shared" si="21"/>
        <v>0</v>
      </c>
      <c r="H212" s="29">
        <f t="shared" si="22"/>
        <v>0</v>
      </c>
    </row>
    <row r="213" spans="2:8" s="20" customFormat="1" ht="15" x14ac:dyDescent="0.2">
      <c r="B213" s="4" t="s">
        <v>302</v>
      </c>
      <c r="C213" s="32">
        <v>0</v>
      </c>
      <c r="D213" s="32">
        <v>1</v>
      </c>
      <c r="E213" s="37" t="str">
        <f t="shared" si="19"/>
        <v/>
      </c>
      <c r="F213" s="37">
        <f t="shared" si="20"/>
        <v>3.3222591362126247E-3</v>
      </c>
      <c r="G213" s="34" t="str">
        <f t="shared" si="21"/>
        <v>0</v>
      </c>
      <c r="H213" s="29" t="str">
        <f t="shared" si="22"/>
        <v/>
      </c>
    </row>
    <row r="214" spans="2:8" s="20" customFormat="1" ht="15" x14ac:dyDescent="0.2">
      <c r="B214" s="4" t="s">
        <v>70</v>
      </c>
      <c r="C214" s="32">
        <v>2</v>
      </c>
      <c r="D214" s="32">
        <v>1</v>
      </c>
      <c r="E214" s="37">
        <f t="shared" si="19"/>
        <v>2.5673940949935813E-3</v>
      </c>
      <c r="F214" s="37">
        <f t="shared" si="20"/>
        <v>3.3222591362126247E-3</v>
      </c>
      <c r="G214" s="34">
        <f t="shared" si="21"/>
        <v>-0.5</v>
      </c>
      <c r="H214" s="29">
        <f t="shared" si="22"/>
        <v>-1.2836970474967907E-3</v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0</v>
      </c>
      <c r="D216" s="32">
        <v>1</v>
      </c>
      <c r="E216" s="37" t="str">
        <f t="shared" si="19"/>
        <v/>
      </c>
      <c r="F216" s="37">
        <f t="shared" si="20"/>
        <v>3.3222591362126247E-3</v>
      </c>
      <c r="G216" s="34" t="str">
        <f t="shared" si="21"/>
        <v>0</v>
      </c>
      <c r="H216" s="29" t="str">
        <f t="shared" si="22"/>
        <v/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0</v>
      </c>
      <c r="D218" s="32">
        <v>0</v>
      </c>
      <c r="E218" s="37" t="str">
        <f t="shared" si="23"/>
        <v/>
      </c>
      <c r="F218" s="37" t="str">
        <f t="shared" si="24"/>
        <v/>
      </c>
      <c r="G218" s="34" t="str">
        <f t="shared" si="25"/>
        <v>0</v>
      </c>
      <c r="H218" s="29" t="str">
        <f t="shared" si="26"/>
        <v/>
      </c>
    </row>
    <row r="219" spans="2:8" s="20" customFormat="1" ht="15" x14ac:dyDescent="0.2">
      <c r="B219" s="4" t="s">
        <v>306</v>
      </c>
      <c r="C219" s="32">
        <v>0</v>
      </c>
      <c r="D219" s="32">
        <v>0</v>
      </c>
      <c r="E219" s="37" t="str">
        <f t="shared" si="23"/>
        <v/>
      </c>
      <c r="F219" s="37" t="str">
        <f t="shared" si="24"/>
        <v/>
      </c>
      <c r="G219" s="34" t="str">
        <f t="shared" si="25"/>
        <v>0</v>
      </c>
      <c r="H219" s="29" t="str">
        <f t="shared" si="26"/>
        <v/>
      </c>
    </row>
    <row r="220" spans="2:8" s="20" customFormat="1" ht="15" x14ac:dyDescent="0.2">
      <c r="B220" s="4" t="s">
        <v>307</v>
      </c>
      <c r="C220" s="32">
        <v>0</v>
      </c>
      <c r="D220" s="32">
        <v>0</v>
      </c>
      <c r="E220" s="37" t="str">
        <f t="shared" si="23"/>
        <v/>
      </c>
      <c r="F220" s="37" t="str">
        <f t="shared" si="24"/>
        <v/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0</v>
      </c>
      <c r="E221" s="37" t="str">
        <f t="shared" si="23"/>
        <v/>
      </c>
      <c r="F221" s="37" t="str">
        <f t="shared" si="24"/>
        <v/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0</v>
      </c>
      <c r="D222" s="32">
        <v>0</v>
      </c>
      <c r="E222" s="37" t="str">
        <f t="shared" si="23"/>
        <v/>
      </c>
      <c r="F222" s="37" t="str">
        <f t="shared" si="24"/>
        <v/>
      </c>
      <c r="G222" s="34" t="str">
        <f t="shared" si="25"/>
        <v>0</v>
      </c>
      <c r="H222" s="29" t="str">
        <f t="shared" si="26"/>
        <v/>
      </c>
    </row>
    <row r="223" spans="2:8" s="20" customFormat="1" ht="30" x14ac:dyDescent="0.2">
      <c r="B223" s="4" t="s">
        <v>526</v>
      </c>
      <c r="C223" s="32">
        <v>0</v>
      </c>
      <c r="D223" s="32">
        <v>0</v>
      </c>
      <c r="E223" s="37" t="str">
        <f t="shared" si="23"/>
        <v/>
      </c>
      <c r="F223" s="37" t="str">
        <f t="shared" si="24"/>
        <v/>
      </c>
      <c r="G223" s="34" t="str">
        <f t="shared" si="25"/>
        <v>0</v>
      </c>
      <c r="H223" s="29" t="str">
        <f t="shared" si="26"/>
        <v/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1</v>
      </c>
      <c r="D226" s="32">
        <v>0</v>
      </c>
      <c r="E226" s="37">
        <f t="shared" si="23"/>
        <v>1.2836970474967907E-3</v>
      </c>
      <c r="F226" s="37" t="str">
        <f t="shared" si="24"/>
        <v/>
      </c>
      <c r="G226" s="34" t="str">
        <f t="shared" si="25"/>
        <v>0</v>
      </c>
      <c r="H226" s="29">
        <f t="shared" si="26"/>
        <v>0</v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0</v>
      </c>
      <c r="D228" s="32">
        <v>0</v>
      </c>
      <c r="E228" s="37" t="str">
        <f t="shared" si="23"/>
        <v/>
      </c>
      <c r="F228" s="37" t="str">
        <f t="shared" si="24"/>
        <v/>
      </c>
      <c r="G228" s="34" t="str">
        <f t="shared" si="25"/>
        <v>0</v>
      </c>
      <c r="H228" s="29" t="str">
        <f t="shared" si="26"/>
        <v/>
      </c>
    </row>
    <row r="229" spans="2:8" s="20" customFormat="1" ht="15" x14ac:dyDescent="0.2">
      <c r="B229" s="4" t="s">
        <v>311</v>
      </c>
      <c r="C229" s="32">
        <v>1</v>
      </c>
      <c r="D229" s="32">
        <v>1</v>
      </c>
      <c r="E229" s="37">
        <f t="shared" si="23"/>
        <v>1.2836970474967907E-3</v>
      </c>
      <c r="F229" s="37">
        <f t="shared" si="24"/>
        <v>3.3222591362126247E-3</v>
      </c>
      <c r="G229" s="34">
        <f t="shared" si="25"/>
        <v>0</v>
      </c>
      <c r="H229" s="29">
        <f t="shared" si="26"/>
        <v>0</v>
      </c>
    </row>
    <row r="230" spans="2:8" s="20" customFormat="1" ht="15" x14ac:dyDescent="0.2">
      <c r="B230" s="4" t="s">
        <v>312</v>
      </c>
      <c r="C230" s="32">
        <v>0</v>
      </c>
      <c r="D230" s="32">
        <v>0</v>
      </c>
      <c r="E230" s="37" t="str">
        <f t="shared" si="23"/>
        <v/>
      </c>
      <c r="F230" s="37" t="str">
        <f t="shared" si="24"/>
        <v/>
      </c>
      <c r="G230" s="34" t="str">
        <f t="shared" si="25"/>
        <v>0</v>
      </c>
      <c r="H230" s="29" t="str">
        <f t="shared" si="26"/>
        <v/>
      </c>
    </row>
    <row r="231" spans="2:8" s="20" customFormat="1" ht="30" x14ac:dyDescent="0.2">
      <c r="B231" s="4" t="s">
        <v>313</v>
      </c>
      <c r="C231" s="32">
        <v>0</v>
      </c>
      <c r="D231" s="32">
        <v>0</v>
      </c>
      <c r="E231" s="37" t="str">
        <f t="shared" si="23"/>
        <v/>
      </c>
      <c r="F231" s="37" t="str">
        <f t="shared" si="24"/>
        <v/>
      </c>
      <c r="G231" s="34" t="str">
        <f t="shared" si="25"/>
        <v>0</v>
      </c>
      <c r="H231" s="29" t="str">
        <f t="shared" si="26"/>
        <v/>
      </c>
    </row>
    <row r="232" spans="2:8" s="20" customFormat="1" ht="15" x14ac:dyDescent="0.2">
      <c r="B232" s="4" t="s">
        <v>77</v>
      </c>
      <c r="C232" s="32">
        <v>77</v>
      </c>
      <c r="D232" s="32">
        <v>33</v>
      </c>
      <c r="E232" s="37">
        <f t="shared" si="23"/>
        <v>9.8844672657252886E-2</v>
      </c>
      <c r="F232" s="37">
        <f t="shared" si="24"/>
        <v>0.10963455149501661</v>
      </c>
      <c r="G232" s="34">
        <f t="shared" si="25"/>
        <v>-0.5714285714285714</v>
      </c>
      <c r="H232" s="29">
        <f t="shared" si="26"/>
        <v>-5.6482670089858786E-2</v>
      </c>
    </row>
    <row r="233" spans="2:8" s="20" customFormat="1" ht="15" x14ac:dyDescent="0.2">
      <c r="B233" s="4" t="s">
        <v>74</v>
      </c>
      <c r="C233" s="32">
        <v>0</v>
      </c>
      <c r="D233" s="32">
        <v>6</v>
      </c>
      <c r="E233" s="37" t="str">
        <f t="shared" si="23"/>
        <v/>
      </c>
      <c r="F233" s="37">
        <f t="shared" si="24"/>
        <v>1.9933554817275746E-2</v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0</v>
      </c>
      <c r="D234" s="32">
        <v>0</v>
      </c>
      <c r="E234" s="37" t="str">
        <f t="shared" si="23"/>
        <v/>
      </c>
      <c r="F234" s="37" t="str">
        <f t="shared" si="24"/>
        <v/>
      </c>
      <c r="G234" s="34" t="str">
        <f t="shared" si="25"/>
        <v>0</v>
      </c>
      <c r="H234" s="29" t="str">
        <f t="shared" si="26"/>
        <v/>
      </c>
    </row>
    <row r="235" spans="2:8" s="20" customFormat="1" ht="15" x14ac:dyDescent="0.2">
      <c r="B235" s="4" t="s">
        <v>314</v>
      </c>
      <c r="C235" s="32">
        <v>1</v>
      </c>
      <c r="D235" s="32">
        <v>1</v>
      </c>
      <c r="E235" s="37">
        <f t="shared" si="23"/>
        <v>1.2836970474967907E-3</v>
      </c>
      <c r="F235" s="37">
        <f t="shared" si="24"/>
        <v>3.3222591362126247E-3</v>
      </c>
      <c r="G235" s="34">
        <f t="shared" si="25"/>
        <v>0</v>
      </c>
      <c r="H235" s="29">
        <f t="shared" si="26"/>
        <v>0</v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8</v>
      </c>
      <c r="D237" s="32">
        <v>3</v>
      </c>
      <c r="E237" s="37">
        <f t="shared" si="23"/>
        <v>1.0269576379974325E-2</v>
      </c>
      <c r="F237" s="37">
        <f t="shared" si="24"/>
        <v>9.9667774086378731E-3</v>
      </c>
      <c r="G237" s="34">
        <f t="shared" si="25"/>
        <v>-0.625</v>
      </c>
      <c r="H237" s="29">
        <f t="shared" si="26"/>
        <v>-6.4184852374839533E-3</v>
      </c>
    </row>
    <row r="238" spans="2:8" s="20" customFormat="1" ht="30" x14ac:dyDescent="0.2">
      <c r="B238" s="4" t="s">
        <v>85</v>
      </c>
      <c r="C238" s="32">
        <v>10</v>
      </c>
      <c r="D238" s="32">
        <v>8</v>
      </c>
      <c r="E238" s="37">
        <f t="shared" si="23"/>
        <v>1.2836970474967908E-2</v>
      </c>
      <c r="F238" s="37">
        <f t="shared" si="24"/>
        <v>2.6578073089700997E-2</v>
      </c>
      <c r="G238" s="34">
        <f t="shared" si="25"/>
        <v>-0.2</v>
      </c>
      <c r="H238" s="29">
        <f t="shared" si="26"/>
        <v>-2.5673940949935818E-3</v>
      </c>
    </row>
    <row r="239" spans="2:8" s="20" customFormat="1" ht="15" x14ac:dyDescent="0.2">
      <c r="B239" s="4" t="s">
        <v>81</v>
      </c>
      <c r="C239" s="32">
        <v>1</v>
      </c>
      <c r="D239" s="32">
        <v>0</v>
      </c>
      <c r="E239" s="37">
        <f t="shared" si="23"/>
        <v>1.2836970474967907E-3</v>
      </c>
      <c r="F239" s="37" t="str">
        <f t="shared" si="24"/>
        <v/>
      </c>
      <c r="G239" s="34" t="str">
        <f t="shared" si="25"/>
        <v>0</v>
      </c>
      <c r="H239" s="29">
        <f t="shared" si="26"/>
        <v>0</v>
      </c>
    </row>
    <row r="240" spans="2:8" s="20" customFormat="1" ht="15" x14ac:dyDescent="0.2">
      <c r="B240" s="4" t="s">
        <v>316</v>
      </c>
      <c r="C240" s="32">
        <v>2</v>
      </c>
      <c r="D240" s="32">
        <v>4</v>
      </c>
      <c r="E240" s="37">
        <f t="shared" si="23"/>
        <v>2.5673940949935813E-3</v>
      </c>
      <c r="F240" s="37">
        <f t="shared" si="24"/>
        <v>1.3289036544850499E-2</v>
      </c>
      <c r="G240" s="34">
        <f t="shared" si="25"/>
        <v>1</v>
      </c>
      <c r="H240" s="29">
        <f t="shared" si="26"/>
        <v>2.5673940949935813E-3</v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0</v>
      </c>
      <c r="D242" s="32">
        <v>0</v>
      </c>
      <c r="E242" s="37" t="str">
        <f t="shared" si="23"/>
        <v/>
      </c>
      <c r="F242" s="37" t="str">
        <f t="shared" si="24"/>
        <v/>
      </c>
      <c r="G242" s="34" t="str">
        <f t="shared" si="25"/>
        <v>0</v>
      </c>
      <c r="H242" s="29" t="str">
        <f t="shared" si="26"/>
        <v/>
      </c>
    </row>
    <row r="243" spans="2:8" s="20" customFormat="1" ht="15" x14ac:dyDescent="0.2">
      <c r="B243" s="4" t="s">
        <v>317</v>
      </c>
      <c r="C243" s="32">
        <v>1</v>
      </c>
      <c r="D243" s="32">
        <v>0</v>
      </c>
      <c r="E243" s="37">
        <f t="shared" si="23"/>
        <v>1.2836970474967907E-3</v>
      </c>
      <c r="F243" s="37" t="str">
        <f t="shared" si="24"/>
        <v/>
      </c>
      <c r="G243" s="34" t="str">
        <f t="shared" si="25"/>
        <v>0</v>
      </c>
      <c r="H243" s="29">
        <f t="shared" si="26"/>
        <v>0</v>
      </c>
    </row>
    <row r="244" spans="2:8" s="20" customFormat="1" ht="15" x14ac:dyDescent="0.2">
      <c r="B244" s="4" t="s">
        <v>79</v>
      </c>
      <c r="C244" s="32">
        <v>0</v>
      </c>
      <c r="D244" s="32">
        <v>5</v>
      </c>
      <c r="E244" s="37" t="str">
        <f t="shared" si="23"/>
        <v/>
      </c>
      <c r="F244" s="37">
        <f t="shared" si="24"/>
        <v>1.6611295681063124E-2</v>
      </c>
      <c r="G244" s="34" t="str">
        <f t="shared" si="25"/>
        <v>0</v>
      </c>
      <c r="H244" s="29" t="str">
        <f t="shared" si="26"/>
        <v/>
      </c>
    </row>
    <row r="245" spans="2:8" s="20" customFormat="1" ht="15" x14ac:dyDescent="0.2">
      <c r="B245" s="4" t="s">
        <v>84</v>
      </c>
      <c r="C245" s="32">
        <v>0</v>
      </c>
      <c r="D245" s="32">
        <v>0</v>
      </c>
      <c r="E245" s="37" t="str">
        <f t="shared" si="23"/>
        <v/>
      </c>
      <c r="F245" s="37" t="str">
        <f t="shared" si="24"/>
        <v/>
      </c>
      <c r="G245" s="34" t="str">
        <f t="shared" si="25"/>
        <v>0</v>
      </c>
      <c r="H245" s="29" t="str">
        <f t="shared" si="26"/>
        <v/>
      </c>
    </row>
    <row r="246" spans="2:8" s="20" customFormat="1" ht="15" x14ac:dyDescent="0.2">
      <c r="B246" s="4" t="s">
        <v>318</v>
      </c>
      <c r="C246" s="32">
        <v>5</v>
      </c>
      <c r="D246" s="32">
        <v>0</v>
      </c>
      <c r="E246" s="37">
        <f t="shared" si="23"/>
        <v>6.4184852374839542E-3</v>
      </c>
      <c r="F246" s="37" t="str">
        <f t="shared" si="24"/>
        <v/>
      </c>
      <c r="G246" s="34" t="str">
        <f t="shared" si="25"/>
        <v>0</v>
      </c>
      <c r="H246" s="29">
        <f t="shared" si="26"/>
        <v>0</v>
      </c>
    </row>
    <row r="247" spans="2:8" s="20" customFormat="1" ht="15" x14ac:dyDescent="0.2">
      <c r="B247" s="4" t="s">
        <v>319</v>
      </c>
      <c r="C247" s="32">
        <v>4</v>
      </c>
      <c r="D247" s="32">
        <v>10</v>
      </c>
      <c r="E247" s="37">
        <f t="shared" si="23"/>
        <v>5.1347881899871627E-3</v>
      </c>
      <c r="F247" s="37">
        <f t="shared" si="24"/>
        <v>3.3222591362126248E-2</v>
      </c>
      <c r="G247" s="34">
        <f t="shared" si="25"/>
        <v>1.5</v>
      </c>
      <c r="H247" s="29">
        <f t="shared" si="26"/>
        <v>7.702182284980744E-3</v>
      </c>
    </row>
    <row r="248" spans="2:8" s="20" customFormat="1" ht="15" x14ac:dyDescent="0.2">
      <c r="B248" s="4" t="s">
        <v>86</v>
      </c>
      <c r="C248" s="32">
        <v>2</v>
      </c>
      <c r="D248" s="32">
        <v>3</v>
      </c>
      <c r="E248" s="37">
        <f t="shared" si="23"/>
        <v>2.5673940949935813E-3</v>
      </c>
      <c r="F248" s="37">
        <f t="shared" si="24"/>
        <v>9.9667774086378731E-3</v>
      </c>
      <c r="G248" s="34">
        <f t="shared" si="25"/>
        <v>0.5</v>
      </c>
      <c r="H248" s="29">
        <f t="shared" si="26"/>
        <v>1.2836970474967907E-3</v>
      </c>
    </row>
    <row r="249" spans="2:8" s="20" customFormat="1" ht="15" x14ac:dyDescent="0.2">
      <c r="B249" s="4" t="s">
        <v>87</v>
      </c>
      <c r="C249" s="32">
        <v>1</v>
      </c>
      <c r="D249" s="32">
        <v>3</v>
      </c>
      <c r="E249" s="37">
        <f t="shared" si="23"/>
        <v>1.2836970474967907E-3</v>
      </c>
      <c r="F249" s="37">
        <f t="shared" si="24"/>
        <v>9.9667774086378731E-3</v>
      </c>
      <c r="G249" s="34">
        <f t="shared" si="25"/>
        <v>2</v>
      </c>
      <c r="H249" s="29">
        <f t="shared" si="26"/>
        <v>2.5673940949935813E-3</v>
      </c>
    </row>
    <row r="250" spans="2:8" s="20" customFormat="1" ht="15" x14ac:dyDescent="0.2">
      <c r="B250" s="4" t="s">
        <v>82</v>
      </c>
      <c r="C250" s="32">
        <v>1</v>
      </c>
      <c r="D250" s="32">
        <v>0</v>
      </c>
      <c r="E250" s="37">
        <f t="shared" si="23"/>
        <v>1.2836970474967907E-3</v>
      </c>
      <c r="F250" s="37" t="str">
        <f t="shared" si="24"/>
        <v/>
      </c>
      <c r="G250" s="34" t="str">
        <f t="shared" si="25"/>
        <v>0</v>
      </c>
      <c r="H250" s="29">
        <f t="shared" si="26"/>
        <v>0</v>
      </c>
    </row>
    <row r="251" spans="2:8" s="20" customFormat="1" ht="15" x14ac:dyDescent="0.2">
      <c r="B251" s="4" t="s">
        <v>320</v>
      </c>
      <c r="C251" s="32">
        <v>0</v>
      </c>
      <c r="D251" s="32">
        <v>0</v>
      </c>
      <c r="E251" s="37" t="str">
        <f t="shared" si="23"/>
        <v/>
      </c>
      <c r="F251" s="37" t="str">
        <f t="shared" si="24"/>
        <v/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0</v>
      </c>
      <c r="D252" s="32">
        <v>0</v>
      </c>
      <c r="E252" s="37" t="str">
        <f t="shared" si="23"/>
        <v/>
      </c>
      <c r="F252" s="37" t="str">
        <f t="shared" si="24"/>
        <v/>
      </c>
      <c r="G252" s="34" t="str">
        <f t="shared" si="25"/>
        <v>0</v>
      </c>
      <c r="H252" s="29" t="str">
        <f t="shared" si="26"/>
        <v/>
      </c>
    </row>
    <row r="253" spans="2:8" s="20" customFormat="1" ht="15" x14ac:dyDescent="0.2">
      <c r="B253" s="4" t="s">
        <v>322</v>
      </c>
      <c r="C253" s="32">
        <v>0</v>
      </c>
      <c r="D253" s="32">
        <v>0</v>
      </c>
      <c r="E253" s="37" t="str">
        <f t="shared" si="23"/>
        <v/>
      </c>
      <c r="F253" s="37" t="str">
        <f t="shared" si="24"/>
        <v/>
      </c>
      <c r="G253" s="34" t="str">
        <f t="shared" si="25"/>
        <v>0</v>
      </c>
      <c r="H253" s="29" t="str">
        <f t="shared" si="26"/>
        <v/>
      </c>
    </row>
    <row r="254" spans="2:8" s="20" customFormat="1" ht="15" x14ac:dyDescent="0.2">
      <c r="B254" s="4" t="s">
        <v>323</v>
      </c>
      <c r="C254" s="32">
        <v>1</v>
      </c>
      <c r="D254" s="32">
        <v>0</v>
      </c>
      <c r="E254" s="37">
        <f t="shared" si="23"/>
        <v>1.2836970474967907E-3</v>
      </c>
      <c r="F254" s="37" t="str">
        <f t="shared" si="24"/>
        <v/>
      </c>
      <c r="G254" s="34" t="str">
        <f t="shared" si="25"/>
        <v>0</v>
      </c>
      <c r="H254" s="29">
        <f t="shared" si="26"/>
        <v>0</v>
      </c>
    </row>
    <row r="255" spans="2:8" s="20" customFormat="1" ht="15" x14ac:dyDescent="0.2">
      <c r="B255" s="4" t="s">
        <v>324</v>
      </c>
      <c r="C255" s="32">
        <v>0</v>
      </c>
      <c r="D255" s="32">
        <v>0</v>
      </c>
      <c r="E255" s="37" t="str">
        <f t="shared" si="23"/>
        <v/>
      </c>
      <c r="F255" s="37" t="str">
        <f t="shared" si="24"/>
        <v/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52</v>
      </c>
      <c r="D256" s="32">
        <v>49</v>
      </c>
      <c r="E256" s="37">
        <f t="shared" si="23"/>
        <v>6.6752246469833118E-2</v>
      </c>
      <c r="F256" s="37">
        <f t="shared" si="24"/>
        <v>0.16279069767441862</v>
      </c>
      <c r="G256" s="34">
        <f t="shared" si="25"/>
        <v>-5.7692307692307696E-2</v>
      </c>
      <c r="H256" s="29">
        <f t="shared" si="26"/>
        <v>-3.8510911424903724E-3</v>
      </c>
    </row>
    <row r="257" spans="2:8" s="20" customFormat="1" ht="15" x14ac:dyDescent="0.2">
      <c r="B257" s="4" t="s">
        <v>325</v>
      </c>
      <c r="C257" s="32">
        <v>0</v>
      </c>
      <c r="D257" s="32">
        <v>0</v>
      </c>
      <c r="E257" s="37" t="str">
        <f t="shared" si="23"/>
        <v/>
      </c>
      <c r="F257" s="37" t="str">
        <f t="shared" si="24"/>
        <v/>
      </c>
      <c r="G257" s="34" t="str">
        <f t="shared" si="25"/>
        <v>0</v>
      </c>
      <c r="H257" s="29" t="str">
        <f t="shared" si="26"/>
        <v/>
      </c>
    </row>
    <row r="258" spans="2:8" s="20" customFormat="1" ht="30" x14ac:dyDescent="0.2">
      <c r="B258" s="4" t="s">
        <v>326</v>
      </c>
      <c r="C258" s="32">
        <v>2</v>
      </c>
      <c r="D258" s="32">
        <v>0</v>
      </c>
      <c r="E258" s="37">
        <f t="shared" si="23"/>
        <v>2.5673940949935813E-3</v>
      </c>
      <c r="F258" s="37" t="str">
        <f t="shared" si="24"/>
        <v/>
      </c>
      <c r="G258" s="34" t="str">
        <f t="shared" si="25"/>
        <v>0</v>
      </c>
      <c r="H258" s="29">
        <f t="shared" si="26"/>
        <v>0</v>
      </c>
    </row>
    <row r="259" spans="2:8" s="20" customFormat="1" ht="15" x14ac:dyDescent="0.2">
      <c r="B259" s="4" t="s">
        <v>327</v>
      </c>
      <c r="C259" s="32">
        <v>26</v>
      </c>
      <c r="D259" s="32">
        <v>13</v>
      </c>
      <c r="E259" s="37">
        <f t="shared" si="23"/>
        <v>3.3376123234916559E-2</v>
      </c>
      <c r="F259" s="37">
        <f t="shared" si="24"/>
        <v>4.3189368770764118E-2</v>
      </c>
      <c r="G259" s="34">
        <f t="shared" si="25"/>
        <v>-0.5</v>
      </c>
      <c r="H259" s="29">
        <f t="shared" si="26"/>
        <v>-1.668806161745828E-2</v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0</v>
      </c>
      <c r="E261" s="37" t="str">
        <f t="shared" si="23"/>
        <v/>
      </c>
      <c r="F261" s="37" t="str">
        <f t="shared" si="24"/>
        <v/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0</v>
      </c>
      <c r="D262" s="32">
        <v>4</v>
      </c>
      <c r="E262" s="37" t="str">
        <f t="shared" si="23"/>
        <v/>
      </c>
      <c r="F262" s="37">
        <f t="shared" si="24"/>
        <v>1.3289036544850499E-2</v>
      </c>
      <c r="G262" s="34" t="str">
        <f t="shared" si="25"/>
        <v>0</v>
      </c>
      <c r="H262" s="29" t="str">
        <f t="shared" si="26"/>
        <v/>
      </c>
    </row>
    <row r="263" spans="2:8" s="20" customFormat="1" ht="30" x14ac:dyDescent="0.2">
      <c r="B263" s="4" t="s">
        <v>329</v>
      </c>
      <c r="C263" s="32">
        <v>0</v>
      </c>
      <c r="D263" s="32">
        <v>0</v>
      </c>
      <c r="E263" s="37" t="str">
        <f t="shared" si="23"/>
        <v/>
      </c>
      <c r="F263" s="37" t="str">
        <f t="shared" si="24"/>
        <v/>
      </c>
      <c r="G263" s="34" t="str">
        <f t="shared" si="25"/>
        <v>0</v>
      </c>
      <c r="H263" s="29" t="str">
        <f t="shared" si="26"/>
        <v/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0</v>
      </c>
      <c r="D265" s="32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0</v>
      </c>
      <c r="D266" s="32">
        <v>0</v>
      </c>
      <c r="E266" s="37" t="str">
        <f t="shared" si="23"/>
        <v/>
      </c>
      <c r="F266" s="37" t="str">
        <f t="shared" si="24"/>
        <v/>
      </c>
      <c r="G266" s="34" t="str">
        <f t="shared" si="25"/>
        <v>0</v>
      </c>
      <c r="H266" s="29" t="str">
        <f t="shared" si="26"/>
        <v/>
      </c>
    </row>
    <row r="267" spans="2:8" s="20" customFormat="1" ht="30" x14ac:dyDescent="0.2">
      <c r="B267" s="4" t="s">
        <v>333</v>
      </c>
      <c r="C267" s="32">
        <v>0</v>
      </c>
      <c r="D267" s="32">
        <v>0</v>
      </c>
      <c r="E267" s="37" t="str">
        <f t="shared" si="23"/>
        <v/>
      </c>
      <c r="F267" s="37" t="str">
        <f t="shared" si="24"/>
        <v/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6</v>
      </c>
      <c r="D268" s="32">
        <v>4</v>
      </c>
      <c r="E268" s="37">
        <f t="shared" si="23"/>
        <v>7.7021822849807449E-3</v>
      </c>
      <c r="F268" s="37">
        <f t="shared" si="24"/>
        <v>1.3289036544850499E-2</v>
      </c>
      <c r="G268" s="34">
        <f t="shared" si="25"/>
        <v>-0.33333333333333331</v>
      </c>
      <c r="H268" s="29">
        <f t="shared" si="26"/>
        <v>-2.5673940949935813E-3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0</v>
      </c>
      <c r="E270" s="37" t="str">
        <f t="shared" si="23"/>
        <v/>
      </c>
      <c r="F270" s="37" t="str">
        <f t="shared" si="24"/>
        <v/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1</v>
      </c>
      <c r="D272" s="32">
        <v>0</v>
      </c>
      <c r="E272" s="37">
        <f t="shared" si="23"/>
        <v>1.2836970474967907E-3</v>
      </c>
      <c r="F272" s="37" t="str">
        <f t="shared" si="24"/>
        <v/>
      </c>
      <c r="G272" s="34" t="str">
        <f t="shared" si="25"/>
        <v>0</v>
      </c>
      <c r="H272" s="29">
        <f t="shared" si="26"/>
        <v>0</v>
      </c>
    </row>
    <row r="273" spans="2:8" s="20" customFormat="1" ht="30" x14ac:dyDescent="0.2">
      <c r="B273" s="4" t="s">
        <v>91</v>
      </c>
      <c r="C273" s="32">
        <v>10</v>
      </c>
      <c r="D273" s="32">
        <v>0</v>
      </c>
      <c r="E273" s="37">
        <f t="shared" si="23"/>
        <v>1.2836970474967908E-2</v>
      </c>
      <c r="F273" s="37" t="str">
        <f t="shared" si="24"/>
        <v/>
      </c>
      <c r="G273" s="34" t="str">
        <f t="shared" si="25"/>
        <v>0</v>
      </c>
      <c r="H273" s="29">
        <f t="shared" si="26"/>
        <v>0</v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0</v>
      </c>
      <c r="E281" s="37" t="str">
        <f t="shared" ref="E281:E288" si="27">+IF(C281=0,"",C281/C$151)</f>
        <v/>
      </c>
      <c r="F281" s="37" t="str">
        <f t="shared" ref="F281:F288" si="28">+IF(D281=0,"",D281/D$151)</f>
        <v/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0</v>
      </c>
      <c r="E282" s="37" t="str">
        <f t="shared" si="27"/>
        <v/>
      </c>
      <c r="F282" s="37" t="str">
        <f t="shared" si="28"/>
        <v/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0</v>
      </c>
      <c r="D283" s="32">
        <v>0</v>
      </c>
      <c r="E283" s="37" t="str">
        <f t="shared" si="27"/>
        <v/>
      </c>
      <c r="F283" s="37" t="str">
        <f t="shared" si="28"/>
        <v/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0</v>
      </c>
      <c r="D286" s="32">
        <v>0</v>
      </c>
      <c r="E286" s="37" t="str">
        <f t="shared" si="27"/>
        <v/>
      </c>
      <c r="F286" s="37" t="str">
        <f t="shared" si="28"/>
        <v/>
      </c>
      <c r="G286" s="34" t="str">
        <f t="shared" si="29"/>
        <v>0</v>
      </c>
      <c r="H286" s="29" t="str">
        <f t="shared" si="30"/>
        <v/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1408</v>
      </c>
      <c r="D294" s="24">
        <f>SUM(D295:D499)</f>
        <v>1604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0.13920454545454544</v>
      </c>
      <c r="H294" s="25">
        <f>+IF(OR(AND(E294=""),(G294="")),"",E294*G294)</f>
        <v>0.13920454545454544</v>
      </c>
    </row>
    <row r="295" spans="2:8" s="20" customFormat="1" ht="15" x14ac:dyDescent="0.2">
      <c r="B295" s="3" t="s">
        <v>100</v>
      </c>
      <c r="C295" s="32">
        <v>61</v>
      </c>
      <c r="D295" s="32">
        <v>14</v>
      </c>
      <c r="E295" s="37">
        <f>+IF(C295=0,"",C295/C$294)</f>
        <v>4.332386363636364E-2</v>
      </c>
      <c r="F295" s="37">
        <f>+IF(D295=0,"",D295/D$294)</f>
        <v>8.7281795511221939E-3</v>
      </c>
      <c r="G295" s="34">
        <f>+IF(OR(AND(D295=0),(C295=0)),"0",((D295-C295)/C295))</f>
        <v>-0.77049180327868849</v>
      </c>
      <c r="H295" s="29">
        <f>+IF(OR(AND(E295=""),(G295="")),"",E295*G295)</f>
        <v>-3.3380681818181816E-2</v>
      </c>
    </row>
    <row r="296" spans="2:8" s="20" customFormat="1" ht="15" x14ac:dyDescent="0.2">
      <c r="B296" s="3" t="s">
        <v>113</v>
      </c>
      <c r="C296" s="32">
        <v>3</v>
      </c>
      <c r="D296" s="32">
        <v>2</v>
      </c>
      <c r="E296" s="37">
        <f t="shared" ref="E296:E359" si="31">+IF(C296=0,"",C296/C$294)</f>
        <v>2.130681818181818E-3</v>
      </c>
      <c r="F296" s="37">
        <f t="shared" ref="F296:F359" si="32">+IF(D296=0,"",D296/D$294)</f>
        <v>1.2468827930174563E-3</v>
      </c>
      <c r="G296" s="34">
        <f t="shared" ref="G296:G359" si="33">+IF(OR(AND(D296=0),(C296=0)),"0",((D296-C296)/C296))</f>
        <v>-0.33333333333333331</v>
      </c>
      <c r="H296" s="29">
        <f t="shared" ref="H296:H359" si="34">+IF(OR(AND(E296=""),(G296="")),"",E296*G296)</f>
        <v>-7.1022727272727264E-4</v>
      </c>
    </row>
    <row r="297" spans="2:8" s="20" customFormat="1" ht="15" x14ac:dyDescent="0.2">
      <c r="B297" s="3" t="s">
        <v>104</v>
      </c>
      <c r="C297" s="32">
        <v>2</v>
      </c>
      <c r="D297" s="32">
        <v>4</v>
      </c>
      <c r="E297" s="37">
        <f t="shared" si="31"/>
        <v>1.4204545454545455E-3</v>
      </c>
      <c r="F297" s="37">
        <f t="shared" si="32"/>
        <v>2.4937655860349127E-3</v>
      </c>
      <c r="G297" s="34">
        <f t="shared" si="33"/>
        <v>1</v>
      </c>
      <c r="H297" s="29">
        <f t="shared" si="34"/>
        <v>1.4204545454545455E-3</v>
      </c>
    </row>
    <row r="298" spans="2:8" s="20" customFormat="1" ht="15" x14ac:dyDescent="0.2">
      <c r="B298" s="3" t="s">
        <v>95</v>
      </c>
      <c r="C298" s="32">
        <v>6</v>
      </c>
      <c r="D298" s="32">
        <v>0</v>
      </c>
      <c r="E298" s="37">
        <f t="shared" si="31"/>
        <v>4.261363636363636E-3</v>
      </c>
      <c r="F298" s="37" t="str">
        <f t="shared" si="32"/>
        <v/>
      </c>
      <c r="G298" s="34" t="str">
        <f t="shared" si="33"/>
        <v>0</v>
      </c>
      <c r="H298" s="29">
        <f t="shared" si="34"/>
        <v>0</v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1</v>
      </c>
      <c r="D300" s="32">
        <v>0</v>
      </c>
      <c r="E300" s="37">
        <f t="shared" si="31"/>
        <v>7.1022727272727275E-4</v>
      </c>
      <c r="F300" s="37" t="str">
        <f t="shared" si="32"/>
        <v/>
      </c>
      <c r="G300" s="34" t="str">
        <f t="shared" si="33"/>
        <v>0</v>
      </c>
      <c r="H300" s="29">
        <f t="shared" si="34"/>
        <v>0</v>
      </c>
    </row>
    <row r="301" spans="2:8" s="20" customFormat="1" ht="15" x14ac:dyDescent="0.2">
      <c r="B301" s="3" t="s">
        <v>105</v>
      </c>
      <c r="C301" s="32">
        <v>245</v>
      </c>
      <c r="D301" s="32">
        <v>119</v>
      </c>
      <c r="E301" s="37">
        <f t="shared" si="31"/>
        <v>0.17400568181818182</v>
      </c>
      <c r="F301" s="37">
        <f t="shared" si="32"/>
        <v>7.4189526184538654E-2</v>
      </c>
      <c r="G301" s="34">
        <f t="shared" si="33"/>
        <v>-0.51428571428571423</v>
      </c>
      <c r="H301" s="29">
        <f t="shared" si="34"/>
        <v>-8.9488636363636354E-2</v>
      </c>
    </row>
    <row r="302" spans="2:8" s="20" customFormat="1" ht="15" x14ac:dyDescent="0.2">
      <c r="B302" s="3" t="s">
        <v>109</v>
      </c>
      <c r="C302" s="32">
        <v>2</v>
      </c>
      <c r="D302" s="32">
        <v>0</v>
      </c>
      <c r="E302" s="37">
        <f t="shared" si="31"/>
        <v>1.4204545454545455E-3</v>
      </c>
      <c r="F302" s="37" t="str">
        <f t="shared" si="32"/>
        <v/>
      </c>
      <c r="G302" s="34" t="str">
        <f t="shared" si="33"/>
        <v>0</v>
      </c>
      <c r="H302" s="29">
        <f t="shared" si="34"/>
        <v>0</v>
      </c>
    </row>
    <row r="303" spans="2:8" s="20" customFormat="1" ht="30" x14ac:dyDescent="0.2">
      <c r="B303" s="3" t="s">
        <v>108</v>
      </c>
      <c r="C303" s="32">
        <v>0</v>
      </c>
      <c r="D303" s="32">
        <v>1</v>
      </c>
      <c r="E303" s="37" t="str">
        <f t="shared" si="31"/>
        <v/>
      </c>
      <c r="F303" s="37">
        <f t="shared" si="32"/>
        <v>6.2344139650872816E-4</v>
      </c>
      <c r="G303" s="34" t="str">
        <f t="shared" si="33"/>
        <v>0</v>
      </c>
      <c r="H303" s="29" t="str">
        <f t="shared" si="34"/>
        <v/>
      </c>
    </row>
    <row r="304" spans="2:8" s="20" customFormat="1" ht="15" x14ac:dyDescent="0.2">
      <c r="B304" s="3" t="s">
        <v>107</v>
      </c>
      <c r="C304" s="32">
        <v>3</v>
      </c>
      <c r="D304" s="32">
        <v>0</v>
      </c>
      <c r="E304" s="37">
        <f t="shared" si="31"/>
        <v>2.130681818181818E-3</v>
      </c>
      <c r="F304" s="37" t="str">
        <f t="shared" si="32"/>
        <v/>
      </c>
      <c r="G304" s="34" t="str">
        <f t="shared" si="33"/>
        <v>0</v>
      </c>
      <c r="H304" s="29">
        <f t="shared" si="34"/>
        <v>0</v>
      </c>
    </row>
    <row r="305" spans="2:8" s="20" customFormat="1" ht="15" x14ac:dyDescent="0.2">
      <c r="B305" s="3" t="s">
        <v>351</v>
      </c>
      <c r="C305" s="32">
        <v>0</v>
      </c>
      <c r="D305" s="32">
        <v>0</v>
      </c>
      <c r="E305" s="37" t="str">
        <f t="shared" si="31"/>
        <v/>
      </c>
      <c r="F305" s="37" t="str">
        <f t="shared" si="32"/>
        <v/>
      </c>
      <c r="G305" s="34" t="str">
        <f t="shared" si="33"/>
        <v>0</v>
      </c>
      <c r="H305" s="29" t="str">
        <f t="shared" si="34"/>
        <v/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15</v>
      </c>
      <c r="D307" s="32">
        <v>65</v>
      </c>
      <c r="E307" s="37">
        <f t="shared" si="31"/>
        <v>1.065340909090909E-2</v>
      </c>
      <c r="F307" s="37">
        <f t="shared" si="32"/>
        <v>4.0523690773067333E-2</v>
      </c>
      <c r="G307" s="34">
        <f t="shared" si="33"/>
        <v>3.3333333333333335</v>
      </c>
      <c r="H307" s="29">
        <f t="shared" si="34"/>
        <v>3.5511363636363633E-2</v>
      </c>
    </row>
    <row r="308" spans="2:8" s="20" customFormat="1" ht="15" x14ac:dyDescent="0.2">
      <c r="B308" s="3" t="s">
        <v>99</v>
      </c>
      <c r="C308" s="32">
        <v>1</v>
      </c>
      <c r="D308" s="32">
        <v>0</v>
      </c>
      <c r="E308" s="37">
        <f t="shared" si="31"/>
        <v>7.1022727272727275E-4</v>
      </c>
      <c r="F308" s="37" t="str">
        <f t="shared" si="32"/>
        <v/>
      </c>
      <c r="G308" s="34" t="str">
        <f t="shared" si="33"/>
        <v>0</v>
      </c>
      <c r="H308" s="29">
        <f t="shared" si="34"/>
        <v>0</v>
      </c>
    </row>
    <row r="309" spans="2:8" s="20" customFormat="1" ht="15" x14ac:dyDescent="0.2">
      <c r="B309" s="3" t="s">
        <v>96</v>
      </c>
      <c r="C309" s="32">
        <v>0</v>
      </c>
      <c r="D309" s="32">
        <v>0</v>
      </c>
      <c r="E309" s="37" t="str">
        <f t="shared" si="31"/>
        <v/>
      </c>
      <c r="F309" s="37" t="str">
        <f t="shared" si="32"/>
        <v/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26</v>
      </c>
      <c r="D310" s="32">
        <v>27</v>
      </c>
      <c r="E310" s="37">
        <f t="shared" si="31"/>
        <v>1.8465909090909092E-2</v>
      </c>
      <c r="F310" s="37">
        <f t="shared" si="32"/>
        <v>1.683291770573566E-2</v>
      </c>
      <c r="G310" s="34">
        <f t="shared" si="33"/>
        <v>3.8461538461538464E-2</v>
      </c>
      <c r="H310" s="29">
        <f t="shared" si="34"/>
        <v>7.1022727272727286E-4</v>
      </c>
    </row>
    <row r="311" spans="2:8" s="20" customFormat="1" ht="15" x14ac:dyDescent="0.2">
      <c r="B311" s="3" t="s">
        <v>102</v>
      </c>
      <c r="C311" s="32">
        <v>0</v>
      </c>
      <c r="D311" s="32">
        <v>3</v>
      </c>
      <c r="E311" s="37" t="str">
        <f t="shared" si="31"/>
        <v/>
      </c>
      <c r="F311" s="37">
        <f t="shared" si="32"/>
        <v>1.8703241895261845E-3</v>
      </c>
      <c r="G311" s="34" t="str">
        <f t="shared" si="33"/>
        <v>0</v>
      </c>
      <c r="H311" s="29" t="str">
        <f t="shared" si="34"/>
        <v/>
      </c>
    </row>
    <row r="312" spans="2:8" s="20" customFormat="1" ht="15" x14ac:dyDescent="0.2">
      <c r="B312" s="3" t="s">
        <v>97</v>
      </c>
      <c r="C312" s="32">
        <v>2</v>
      </c>
      <c r="D312" s="32">
        <v>0</v>
      </c>
      <c r="E312" s="37">
        <f t="shared" si="31"/>
        <v>1.4204545454545455E-3</v>
      </c>
      <c r="F312" s="37" t="str">
        <f t="shared" si="32"/>
        <v/>
      </c>
      <c r="G312" s="34" t="str">
        <f t="shared" si="33"/>
        <v>0</v>
      </c>
      <c r="H312" s="29">
        <f t="shared" si="34"/>
        <v>0</v>
      </c>
    </row>
    <row r="313" spans="2:8" s="20" customFormat="1" ht="15" x14ac:dyDescent="0.2">
      <c r="B313" s="3" t="s">
        <v>352</v>
      </c>
      <c r="C313" s="32">
        <v>1</v>
      </c>
      <c r="D313" s="32">
        <v>1</v>
      </c>
      <c r="E313" s="37">
        <f t="shared" si="31"/>
        <v>7.1022727272727275E-4</v>
      </c>
      <c r="F313" s="37">
        <f t="shared" si="32"/>
        <v>6.2344139650872816E-4</v>
      </c>
      <c r="G313" s="34">
        <f t="shared" si="33"/>
        <v>0</v>
      </c>
      <c r="H313" s="29">
        <f t="shared" si="34"/>
        <v>0</v>
      </c>
    </row>
    <row r="314" spans="2:8" s="20" customFormat="1" ht="15" x14ac:dyDescent="0.2">
      <c r="B314" s="3" t="s">
        <v>353</v>
      </c>
      <c r="C314" s="32">
        <v>11</v>
      </c>
      <c r="D314" s="32">
        <v>30</v>
      </c>
      <c r="E314" s="37">
        <f t="shared" si="31"/>
        <v>7.8125E-3</v>
      </c>
      <c r="F314" s="37">
        <f t="shared" si="32"/>
        <v>1.8703241895261846E-2</v>
      </c>
      <c r="G314" s="34">
        <f t="shared" si="33"/>
        <v>1.7272727272727273</v>
      </c>
      <c r="H314" s="29">
        <f t="shared" si="34"/>
        <v>1.3494318181818182E-2</v>
      </c>
    </row>
    <row r="315" spans="2:8" s="20" customFormat="1" ht="15" x14ac:dyDescent="0.2">
      <c r="B315" s="3" t="s">
        <v>354</v>
      </c>
      <c r="C315" s="32">
        <v>8</v>
      </c>
      <c r="D315" s="32">
        <v>10</v>
      </c>
      <c r="E315" s="37">
        <f t="shared" si="31"/>
        <v>5.681818181818182E-3</v>
      </c>
      <c r="F315" s="37">
        <f t="shared" si="32"/>
        <v>6.2344139650872821E-3</v>
      </c>
      <c r="G315" s="34">
        <f t="shared" si="33"/>
        <v>0.25</v>
      </c>
      <c r="H315" s="29">
        <f t="shared" si="34"/>
        <v>1.4204545454545455E-3</v>
      </c>
    </row>
    <row r="316" spans="2:8" s="20" customFormat="1" ht="15" x14ac:dyDescent="0.2">
      <c r="B316" s="3" t="s">
        <v>101</v>
      </c>
      <c r="C316" s="32">
        <v>1</v>
      </c>
      <c r="D316" s="32">
        <v>0</v>
      </c>
      <c r="E316" s="37">
        <f t="shared" si="31"/>
        <v>7.1022727272727275E-4</v>
      </c>
      <c r="F316" s="37" t="str">
        <f t="shared" si="32"/>
        <v/>
      </c>
      <c r="G316" s="34" t="str">
        <f t="shared" si="33"/>
        <v>0</v>
      </c>
      <c r="H316" s="29">
        <f t="shared" si="34"/>
        <v>0</v>
      </c>
    </row>
    <row r="317" spans="2:8" s="20" customFormat="1" ht="15" x14ac:dyDescent="0.2">
      <c r="B317" s="3" t="s">
        <v>103</v>
      </c>
      <c r="C317" s="32">
        <v>2</v>
      </c>
      <c r="D317" s="32">
        <v>1</v>
      </c>
      <c r="E317" s="37">
        <f t="shared" si="31"/>
        <v>1.4204545454545455E-3</v>
      </c>
      <c r="F317" s="37">
        <f t="shared" si="32"/>
        <v>6.2344139650872816E-4</v>
      </c>
      <c r="G317" s="34">
        <f t="shared" si="33"/>
        <v>-0.5</v>
      </c>
      <c r="H317" s="29">
        <f t="shared" si="34"/>
        <v>-7.1022727272727275E-4</v>
      </c>
    </row>
    <row r="318" spans="2:8" s="20" customFormat="1" ht="15" x14ac:dyDescent="0.2">
      <c r="B318" s="3" t="s">
        <v>355</v>
      </c>
      <c r="C318" s="32">
        <v>52</v>
      </c>
      <c r="D318" s="32">
        <v>16</v>
      </c>
      <c r="E318" s="37">
        <f t="shared" si="31"/>
        <v>3.6931818181818184E-2</v>
      </c>
      <c r="F318" s="37">
        <f t="shared" si="32"/>
        <v>9.9750623441396506E-3</v>
      </c>
      <c r="G318" s="34">
        <f t="shared" si="33"/>
        <v>-0.69230769230769229</v>
      </c>
      <c r="H318" s="29">
        <f t="shared" si="34"/>
        <v>-2.556818181818182E-2</v>
      </c>
    </row>
    <row r="319" spans="2:8" s="20" customFormat="1" ht="15" x14ac:dyDescent="0.2">
      <c r="B319" s="3" t="s">
        <v>115</v>
      </c>
      <c r="C319" s="32">
        <v>0</v>
      </c>
      <c r="D319" s="32">
        <v>0</v>
      </c>
      <c r="E319" s="37" t="str">
        <f t="shared" si="31"/>
        <v/>
      </c>
      <c r="F319" s="37" t="str">
        <f t="shared" si="32"/>
        <v/>
      </c>
      <c r="G319" s="34" t="str">
        <f t="shared" si="33"/>
        <v>0</v>
      </c>
      <c r="H319" s="29" t="str">
        <f t="shared" si="34"/>
        <v/>
      </c>
    </row>
    <row r="320" spans="2:8" s="20" customFormat="1" ht="15" x14ac:dyDescent="0.2">
      <c r="B320" s="3" t="s">
        <v>114</v>
      </c>
      <c r="C320" s="32">
        <v>0</v>
      </c>
      <c r="D320" s="32">
        <v>0</v>
      </c>
      <c r="E320" s="37" t="str">
        <f t="shared" si="31"/>
        <v/>
      </c>
      <c r="F320" s="37" t="str">
        <f t="shared" si="32"/>
        <v/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0</v>
      </c>
      <c r="D321" s="32">
        <v>0</v>
      </c>
      <c r="E321" s="37" t="str">
        <f t="shared" si="31"/>
        <v/>
      </c>
      <c r="F321" s="37" t="str">
        <f t="shared" si="32"/>
        <v/>
      </c>
      <c r="G321" s="34" t="str">
        <f t="shared" si="33"/>
        <v>0</v>
      </c>
      <c r="H321" s="29" t="str">
        <f t="shared" si="34"/>
        <v/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1</v>
      </c>
      <c r="D323" s="32">
        <v>0</v>
      </c>
      <c r="E323" s="37">
        <f t="shared" si="31"/>
        <v>7.1022727272727275E-4</v>
      </c>
      <c r="F323" s="37" t="str">
        <f t="shared" si="32"/>
        <v/>
      </c>
      <c r="G323" s="34" t="str">
        <f t="shared" si="33"/>
        <v>0</v>
      </c>
      <c r="H323" s="29">
        <f t="shared" si="34"/>
        <v>0</v>
      </c>
    </row>
    <row r="324" spans="2:8" s="20" customFormat="1" ht="15" x14ac:dyDescent="0.2">
      <c r="B324" s="3" t="s">
        <v>473</v>
      </c>
      <c r="C324" s="32">
        <v>1</v>
      </c>
      <c r="D324" s="32">
        <v>2</v>
      </c>
      <c r="E324" s="37">
        <f t="shared" si="31"/>
        <v>7.1022727272727275E-4</v>
      </c>
      <c r="F324" s="37">
        <f t="shared" si="32"/>
        <v>1.2468827930174563E-3</v>
      </c>
      <c r="G324" s="34">
        <f t="shared" si="33"/>
        <v>1</v>
      </c>
      <c r="H324" s="29">
        <f t="shared" si="34"/>
        <v>7.1022727272727275E-4</v>
      </c>
    </row>
    <row r="325" spans="2:8" s="20" customFormat="1" ht="15" x14ac:dyDescent="0.2">
      <c r="B325" s="3" t="s">
        <v>474</v>
      </c>
      <c r="C325" s="32">
        <v>0</v>
      </c>
      <c r="D325" s="32">
        <v>0</v>
      </c>
      <c r="E325" s="37" t="str">
        <f t="shared" si="31"/>
        <v/>
      </c>
      <c r="F325" s="37" t="str">
        <f t="shared" si="32"/>
        <v/>
      </c>
      <c r="G325" s="34" t="str">
        <f t="shared" si="33"/>
        <v>0</v>
      </c>
      <c r="H325" s="29" t="str">
        <f t="shared" si="34"/>
        <v/>
      </c>
    </row>
    <row r="326" spans="2:8" s="20" customFormat="1" ht="15" x14ac:dyDescent="0.2">
      <c r="B326" s="3" t="s">
        <v>357</v>
      </c>
      <c r="C326" s="32">
        <v>8</v>
      </c>
      <c r="D326" s="32">
        <v>45</v>
      </c>
      <c r="E326" s="37">
        <f t="shared" si="31"/>
        <v>5.681818181818182E-3</v>
      </c>
      <c r="F326" s="37">
        <f t="shared" si="32"/>
        <v>2.8054862842892769E-2</v>
      </c>
      <c r="G326" s="34">
        <f t="shared" si="33"/>
        <v>4.625</v>
      </c>
      <c r="H326" s="29">
        <f t="shared" si="34"/>
        <v>2.6278409090909092E-2</v>
      </c>
    </row>
    <row r="327" spans="2:8" s="20" customFormat="1" ht="15" x14ac:dyDescent="0.2">
      <c r="B327" s="3" t="s">
        <v>358</v>
      </c>
      <c r="C327" s="32">
        <v>1</v>
      </c>
      <c r="D327" s="32">
        <v>3</v>
      </c>
      <c r="E327" s="37">
        <f t="shared" si="31"/>
        <v>7.1022727272727275E-4</v>
      </c>
      <c r="F327" s="37">
        <f t="shared" si="32"/>
        <v>1.8703241895261845E-3</v>
      </c>
      <c r="G327" s="34">
        <f t="shared" si="33"/>
        <v>2</v>
      </c>
      <c r="H327" s="29">
        <f t="shared" si="34"/>
        <v>1.4204545454545455E-3</v>
      </c>
    </row>
    <row r="328" spans="2:8" s="20" customFormat="1" ht="15" x14ac:dyDescent="0.2">
      <c r="B328" s="3" t="s">
        <v>116</v>
      </c>
      <c r="C328" s="32">
        <v>2</v>
      </c>
      <c r="D328" s="32">
        <v>1</v>
      </c>
      <c r="E328" s="37">
        <f t="shared" si="31"/>
        <v>1.4204545454545455E-3</v>
      </c>
      <c r="F328" s="37">
        <f t="shared" si="32"/>
        <v>6.2344139650872816E-4</v>
      </c>
      <c r="G328" s="34">
        <f t="shared" si="33"/>
        <v>-0.5</v>
      </c>
      <c r="H328" s="29">
        <f t="shared" si="34"/>
        <v>-7.1022727272727275E-4</v>
      </c>
    </row>
    <row r="329" spans="2:8" s="20" customFormat="1" ht="15" x14ac:dyDescent="0.2">
      <c r="B329" s="3" t="s">
        <v>359</v>
      </c>
      <c r="C329" s="32">
        <v>0</v>
      </c>
      <c r="D329" s="32">
        <v>1</v>
      </c>
      <c r="E329" s="37" t="str">
        <f t="shared" si="31"/>
        <v/>
      </c>
      <c r="F329" s="37">
        <f t="shared" si="32"/>
        <v>6.2344139650872816E-4</v>
      </c>
      <c r="G329" s="34" t="str">
        <f t="shared" si="33"/>
        <v>0</v>
      </c>
      <c r="H329" s="29" t="str">
        <f t="shared" si="34"/>
        <v/>
      </c>
    </row>
    <row r="330" spans="2:8" s="20" customFormat="1" ht="15" x14ac:dyDescent="0.2">
      <c r="B330" s="3" t="s">
        <v>360</v>
      </c>
      <c r="C330" s="32">
        <v>13</v>
      </c>
      <c r="D330" s="32">
        <v>5</v>
      </c>
      <c r="E330" s="37">
        <f t="shared" si="31"/>
        <v>9.2329545454545459E-3</v>
      </c>
      <c r="F330" s="37">
        <f t="shared" si="32"/>
        <v>3.117206982543641E-3</v>
      </c>
      <c r="G330" s="34">
        <f t="shared" si="33"/>
        <v>-0.61538461538461542</v>
      </c>
      <c r="H330" s="29">
        <f t="shared" si="34"/>
        <v>-5.6818181818181828E-3</v>
      </c>
    </row>
    <row r="331" spans="2:8" s="20" customFormat="1" ht="15" x14ac:dyDescent="0.2">
      <c r="B331" s="3" t="s">
        <v>117</v>
      </c>
      <c r="C331" s="32">
        <v>0</v>
      </c>
      <c r="D331" s="32">
        <v>0</v>
      </c>
      <c r="E331" s="37" t="str">
        <f t="shared" si="31"/>
        <v/>
      </c>
      <c r="F331" s="37" t="str">
        <f t="shared" si="32"/>
        <v/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101</v>
      </c>
      <c r="D332" s="32">
        <v>236</v>
      </c>
      <c r="E332" s="37">
        <f t="shared" si="31"/>
        <v>7.1732954545454544E-2</v>
      </c>
      <c r="F332" s="37">
        <f t="shared" si="32"/>
        <v>0.14713216957605985</v>
      </c>
      <c r="G332" s="34">
        <f t="shared" si="33"/>
        <v>1.3366336633663367</v>
      </c>
      <c r="H332" s="29">
        <f t="shared" si="34"/>
        <v>9.5880681818181823E-2</v>
      </c>
    </row>
    <row r="333" spans="2:8" s="20" customFormat="1" ht="15" x14ac:dyDescent="0.2">
      <c r="B333" s="3" t="s">
        <v>130</v>
      </c>
      <c r="C333" s="32">
        <v>234</v>
      </c>
      <c r="D333" s="32">
        <v>76</v>
      </c>
      <c r="E333" s="37">
        <f t="shared" si="31"/>
        <v>0.16619318181818182</v>
      </c>
      <c r="F333" s="37">
        <f t="shared" si="32"/>
        <v>4.738154613466334E-2</v>
      </c>
      <c r="G333" s="34">
        <f t="shared" si="33"/>
        <v>-0.67521367521367526</v>
      </c>
      <c r="H333" s="29">
        <f t="shared" si="34"/>
        <v>-0.1122159090909091</v>
      </c>
    </row>
    <row r="334" spans="2:8" s="20" customFormat="1" ht="15" x14ac:dyDescent="0.2">
      <c r="B334" s="3" t="s">
        <v>119</v>
      </c>
      <c r="C334" s="32">
        <v>82</v>
      </c>
      <c r="D334" s="32">
        <v>19</v>
      </c>
      <c r="E334" s="37">
        <f t="shared" si="31"/>
        <v>5.823863636363636E-2</v>
      </c>
      <c r="F334" s="37">
        <f t="shared" si="32"/>
        <v>1.1845386533665835E-2</v>
      </c>
      <c r="G334" s="34">
        <f t="shared" si="33"/>
        <v>-0.76829268292682928</v>
      </c>
      <c r="H334" s="29">
        <f t="shared" si="34"/>
        <v>-4.4744318181818184E-2</v>
      </c>
    </row>
    <row r="335" spans="2:8" s="20" customFormat="1" ht="15" x14ac:dyDescent="0.2">
      <c r="B335" s="3" t="s">
        <v>128</v>
      </c>
      <c r="C335" s="32">
        <v>50</v>
      </c>
      <c r="D335" s="32">
        <v>498</v>
      </c>
      <c r="E335" s="37">
        <f t="shared" si="31"/>
        <v>3.551136363636364E-2</v>
      </c>
      <c r="F335" s="37">
        <f t="shared" si="32"/>
        <v>0.31047381546134661</v>
      </c>
      <c r="G335" s="34">
        <f t="shared" si="33"/>
        <v>8.9600000000000009</v>
      </c>
      <c r="H335" s="29">
        <f t="shared" si="34"/>
        <v>0.31818181818181823</v>
      </c>
    </row>
    <row r="336" spans="2:8" s="20" customFormat="1" ht="15" x14ac:dyDescent="0.2">
      <c r="B336" s="3" t="s">
        <v>132</v>
      </c>
      <c r="C336" s="32">
        <v>0</v>
      </c>
      <c r="D336" s="32">
        <v>0</v>
      </c>
      <c r="E336" s="37" t="str">
        <f t="shared" si="31"/>
        <v/>
      </c>
      <c r="F336" s="37" t="str">
        <f t="shared" si="32"/>
        <v/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32">
        <v>0</v>
      </c>
      <c r="D337" s="32">
        <v>1</v>
      </c>
      <c r="E337" s="37" t="str">
        <f t="shared" si="31"/>
        <v/>
      </c>
      <c r="F337" s="37">
        <f t="shared" si="32"/>
        <v>6.2344139650872816E-4</v>
      </c>
      <c r="G337" s="34" t="str">
        <f t="shared" si="33"/>
        <v>0</v>
      </c>
      <c r="H337" s="29" t="str">
        <f t="shared" si="34"/>
        <v/>
      </c>
    </row>
    <row r="338" spans="2:8" s="20" customFormat="1" ht="30" x14ac:dyDescent="0.2">
      <c r="B338" s="3" t="s">
        <v>362</v>
      </c>
      <c r="C338" s="32">
        <v>0</v>
      </c>
      <c r="D338" s="32">
        <v>0</v>
      </c>
      <c r="E338" s="37" t="str">
        <f t="shared" si="31"/>
        <v/>
      </c>
      <c r="F338" s="37" t="str">
        <f t="shared" si="32"/>
        <v/>
      </c>
      <c r="G338" s="34" t="str">
        <f t="shared" si="33"/>
        <v>0</v>
      </c>
      <c r="H338" s="29" t="str">
        <f t="shared" si="34"/>
        <v/>
      </c>
    </row>
    <row r="339" spans="2:8" s="20" customFormat="1" ht="15" x14ac:dyDescent="0.2">
      <c r="B339" s="3" t="s">
        <v>363</v>
      </c>
      <c r="C339" s="32">
        <v>0</v>
      </c>
      <c r="D339" s="32">
        <v>1</v>
      </c>
      <c r="E339" s="37" t="str">
        <f t="shared" si="31"/>
        <v/>
      </c>
      <c r="F339" s="37">
        <f t="shared" si="32"/>
        <v>6.2344139650872816E-4</v>
      </c>
      <c r="G339" s="34" t="str">
        <f t="shared" si="33"/>
        <v>0</v>
      </c>
      <c r="H339" s="29" t="str">
        <f t="shared" si="34"/>
        <v/>
      </c>
    </row>
    <row r="340" spans="2:8" s="20" customFormat="1" ht="15" x14ac:dyDescent="0.2">
      <c r="B340" s="3" t="s">
        <v>364</v>
      </c>
      <c r="C340" s="32">
        <v>1</v>
      </c>
      <c r="D340" s="32">
        <v>0</v>
      </c>
      <c r="E340" s="37">
        <f t="shared" si="31"/>
        <v>7.1022727272727275E-4</v>
      </c>
      <c r="F340" s="37" t="str">
        <f t="shared" si="32"/>
        <v/>
      </c>
      <c r="G340" s="34" t="str">
        <f t="shared" si="33"/>
        <v>0</v>
      </c>
      <c r="H340" s="29">
        <f t="shared" si="34"/>
        <v>0</v>
      </c>
    </row>
    <row r="341" spans="2:8" s="20" customFormat="1" ht="15" x14ac:dyDescent="0.2">
      <c r="B341" s="3" t="s">
        <v>118</v>
      </c>
      <c r="C341" s="32">
        <v>1</v>
      </c>
      <c r="D341" s="32">
        <v>2</v>
      </c>
      <c r="E341" s="37">
        <f t="shared" si="31"/>
        <v>7.1022727272727275E-4</v>
      </c>
      <c r="F341" s="37">
        <f t="shared" si="32"/>
        <v>1.2468827930174563E-3</v>
      </c>
      <c r="G341" s="34">
        <f t="shared" si="33"/>
        <v>1</v>
      </c>
      <c r="H341" s="29">
        <f t="shared" si="34"/>
        <v>7.1022727272727275E-4</v>
      </c>
    </row>
    <row r="342" spans="2:8" s="20" customFormat="1" ht="15" x14ac:dyDescent="0.2">
      <c r="B342" s="3" t="s">
        <v>365</v>
      </c>
      <c r="C342" s="32">
        <v>0</v>
      </c>
      <c r="D342" s="32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3</v>
      </c>
      <c r="D343" s="32">
        <v>1</v>
      </c>
      <c r="E343" s="37">
        <f t="shared" si="31"/>
        <v>2.130681818181818E-3</v>
      </c>
      <c r="F343" s="37">
        <f t="shared" si="32"/>
        <v>6.2344139650872816E-4</v>
      </c>
      <c r="G343" s="34">
        <f t="shared" si="33"/>
        <v>-0.66666666666666663</v>
      </c>
      <c r="H343" s="29">
        <f t="shared" si="34"/>
        <v>-1.4204545454545453E-3</v>
      </c>
    </row>
    <row r="344" spans="2:8" s="20" customFormat="1" ht="15" x14ac:dyDescent="0.2">
      <c r="B344" s="3" t="s">
        <v>131</v>
      </c>
      <c r="C344" s="32">
        <v>18</v>
      </c>
      <c r="D344" s="32">
        <v>7</v>
      </c>
      <c r="E344" s="37">
        <f t="shared" si="31"/>
        <v>1.278409090909091E-2</v>
      </c>
      <c r="F344" s="37">
        <f t="shared" si="32"/>
        <v>4.3640897755610969E-3</v>
      </c>
      <c r="G344" s="34">
        <f t="shared" si="33"/>
        <v>-0.61111111111111116</v>
      </c>
      <c r="H344" s="29">
        <f t="shared" si="34"/>
        <v>-7.8125000000000017E-3</v>
      </c>
    </row>
    <row r="345" spans="2:8" s="20" customFormat="1" ht="15" x14ac:dyDescent="0.2">
      <c r="B345" s="3" t="s">
        <v>366</v>
      </c>
      <c r="C345" s="32">
        <v>6</v>
      </c>
      <c r="D345" s="32">
        <v>4</v>
      </c>
      <c r="E345" s="37">
        <f t="shared" si="31"/>
        <v>4.261363636363636E-3</v>
      </c>
      <c r="F345" s="37">
        <f t="shared" si="32"/>
        <v>2.4937655860349127E-3</v>
      </c>
      <c r="G345" s="34">
        <f t="shared" si="33"/>
        <v>-0.33333333333333331</v>
      </c>
      <c r="H345" s="29">
        <f t="shared" si="34"/>
        <v>-1.4204545454545453E-3</v>
      </c>
    </row>
    <row r="346" spans="2:8" s="20" customFormat="1" ht="15" x14ac:dyDescent="0.2">
      <c r="B346" s="3" t="s">
        <v>122</v>
      </c>
      <c r="C346" s="32">
        <v>0</v>
      </c>
      <c r="D346" s="32">
        <v>0</v>
      </c>
      <c r="E346" s="37" t="str">
        <f t="shared" si="31"/>
        <v/>
      </c>
      <c r="F346" s="37" t="str">
        <f t="shared" si="32"/>
        <v/>
      </c>
      <c r="G346" s="34" t="str">
        <f t="shared" si="33"/>
        <v>0</v>
      </c>
      <c r="H346" s="29" t="str">
        <f t="shared" si="34"/>
        <v/>
      </c>
    </row>
    <row r="347" spans="2:8" s="20" customFormat="1" ht="15" x14ac:dyDescent="0.2">
      <c r="B347" s="3" t="s">
        <v>121</v>
      </c>
      <c r="C347" s="32">
        <v>2</v>
      </c>
      <c r="D347" s="32">
        <v>3</v>
      </c>
      <c r="E347" s="37">
        <f t="shared" si="31"/>
        <v>1.4204545454545455E-3</v>
      </c>
      <c r="F347" s="37">
        <f t="shared" si="32"/>
        <v>1.8703241895261845E-3</v>
      </c>
      <c r="G347" s="34">
        <f t="shared" si="33"/>
        <v>0.5</v>
      </c>
      <c r="H347" s="29">
        <f t="shared" si="34"/>
        <v>7.1022727272727275E-4</v>
      </c>
    </row>
    <row r="348" spans="2:8" s="20" customFormat="1" ht="15" x14ac:dyDescent="0.2">
      <c r="B348" s="3" t="s">
        <v>367</v>
      </c>
      <c r="C348" s="32">
        <v>0</v>
      </c>
      <c r="D348" s="32">
        <v>0</v>
      </c>
      <c r="E348" s="37" t="str">
        <f t="shared" si="31"/>
        <v/>
      </c>
      <c r="F348" s="37" t="str">
        <f t="shared" si="32"/>
        <v/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0</v>
      </c>
      <c r="D350" s="32">
        <v>0</v>
      </c>
      <c r="E350" s="37" t="str">
        <f t="shared" si="31"/>
        <v/>
      </c>
      <c r="F350" s="37" t="str">
        <f t="shared" si="32"/>
        <v/>
      </c>
      <c r="G350" s="34" t="str">
        <f t="shared" si="33"/>
        <v>0</v>
      </c>
      <c r="H350" s="29" t="str">
        <f t="shared" si="34"/>
        <v/>
      </c>
    </row>
    <row r="351" spans="2:8" s="20" customFormat="1" ht="15" x14ac:dyDescent="0.2">
      <c r="B351" s="3" t="s">
        <v>120</v>
      </c>
      <c r="C351" s="32">
        <v>0</v>
      </c>
      <c r="D351" s="32">
        <v>0</v>
      </c>
      <c r="E351" s="37" t="str">
        <f t="shared" si="31"/>
        <v/>
      </c>
      <c r="F351" s="37" t="str">
        <f t="shared" si="32"/>
        <v/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0</v>
      </c>
      <c r="D353" s="32">
        <v>1</v>
      </c>
      <c r="E353" s="37" t="str">
        <f t="shared" si="31"/>
        <v/>
      </c>
      <c r="F353" s="37">
        <f t="shared" si="32"/>
        <v>6.2344139650872816E-4</v>
      </c>
      <c r="G353" s="34" t="str">
        <f t="shared" si="33"/>
        <v>0</v>
      </c>
      <c r="H353" s="29" t="str">
        <f t="shared" si="34"/>
        <v/>
      </c>
    </row>
    <row r="354" spans="2:8" s="20" customFormat="1" ht="15" x14ac:dyDescent="0.2">
      <c r="B354" s="3" t="s">
        <v>124</v>
      </c>
      <c r="C354" s="32">
        <v>25</v>
      </c>
      <c r="D354" s="32">
        <v>36</v>
      </c>
      <c r="E354" s="37">
        <f t="shared" si="31"/>
        <v>1.775568181818182E-2</v>
      </c>
      <c r="F354" s="37">
        <f t="shared" si="32"/>
        <v>2.2443890274314215E-2</v>
      </c>
      <c r="G354" s="34">
        <f t="shared" si="33"/>
        <v>0.44</v>
      </c>
      <c r="H354" s="29">
        <f t="shared" si="34"/>
        <v>7.8125E-3</v>
      </c>
    </row>
    <row r="355" spans="2:8" s="20" customFormat="1" ht="15" x14ac:dyDescent="0.2">
      <c r="B355" s="3" t="s">
        <v>126</v>
      </c>
      <c r="C355" s="32">
        <v>0</v>
      </c>
      <c r="D355" s="32">
        <v>0</v>
      </c>
      <c r="E355" s="37" t="str">
        <f t="shared" si="31"/>
        <v/>
      </c>
      <c r="F355" s="37" t="str">
        <f t="shared" si="32"/>
        <v/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32">
        <v>45</v>
      </c>
      <c r="D356" s="32">
        <v>4</v>
      </c>
      <c r="E356" s="37">
        <f t="shared" si="31"/>
        <v>3.1960227272727272E-2</v>
      </c>
      <c r="F356" s="37">
        <f t="shared" si="32"/>
        <v>2.4937655860349127E-3</v>
      </c>
      <c r="G356" s="34">
        <f t="shared" si="33"/>
        <v>-0.91111111111111109</v>
      </c>
      <c r="H356" s="29">
        <f t="shared" si="34"/>
        <v>-2.911931818181818E-2</v>
      </c>
    </row>
    <row r="357" spans="2:8" s="20" customFormat="1" ht="15" x14ac:dyDescent="0.2">
      <c r="B357" s="3" t="s">
        <v>372</v>
      </c>
      <c r="C357" s="32">
        <v>8</v>
      </c>
      <c r="D357" s="32">
        <v>5</v>
      </c>
      <c r="E357" s="37">
        <f t="shared" si="31"/>
        <v>5.681818181818182E-3</v>
      </c>
      <c r="F357" s="37">
        <f t="shared" si="32"/>
        <v>3.117206982543641E-3</v>
      </c>
      <c r="G357" s="34">
        <f t="shared" si="33"/>
        <v>-0.375</v>
      </c>
      <c r="H357" s="29">
        <f t="shared" si="34"/>
        <v>-2.130681818181818E-3</v>
      </c>
    </row>
    <row r="358" spans="2:8" s="20" customFormat="1" ht="15" x14ac:dyDescent="0.2">
      <c r="B358" s="3" t="s">
        <v>127</v>
      </c>
      <c r="C358" s="32">
        <v>78</v>
      </c>
      <c r="D358" s="32">
        <v>132</v>
      </c>
      <c r="E358" s="37">
        <f t="shared" si="31"/>
        <v>5.5397727272727272E-2</v>
      </c>
      <c r="F358" s="37">
        <f t="shared" si="32"/>
        <v>8.2294264339152115E-2</v>
      </c>
      <c r="G358" s="34">
        <f t="shared" si="33"/>
        <v>0.69230769230769229</v>
      </c>
      <c r="H358" s="29">
        <f t="shared" si="34"/>
        <v>3.8352272727272728E-2</v>
      </c>
    </row>
    <row r="359" spans="2:8" s="20" customFormat="1" ht="15" x14ac:dyDescent="0.2">
      <c r="B359" s="3" t="s">
        <v>123</v>
      </c>
      <c r="C359" s="32">
        <v>0</v>
      </c>
      <c r="D359" s="32">
        <v>0</v>
      </c>
      <c r="E359" s="37" t="str">
        <f t="shared" si="31"/>
        <v/>
      </c>
      <c r="F359" s="37" t="str">
        <f t="shared" si="32"/>
        <v/>
      </c>
      <c r="G359" s="34" t="str">
        <f t="shared" si="33"/>
        <v>0</v>
      </c>
      <c r="H359" s="29" t="str">
        <f t="shared" si="34"/>
        <v/>
      </c>
    </row>
    <row r="360" spans="2:8" s="20" customFormat="1" ht="15" x14ac:dyDescent="0.2">
      <c r="B360" s="3" t="s">
        <v>373</v>
      </c>
      <c r="C360" s="32">
        <v>0</v>
      </c>
      <c r="D360" s="32">
        <v>1</v>
      </c>
      <c r="E360" s="37" t="str">
        <f t="shared" ref="E360:E423" si="35">+IF(C360=0,"",C360/C$294)</f>
        <v/>
      </c>
      <c r="F360" s="37">
        <f t="shared" ref="F360:F423" si="36">+IF(D360=0,"",D360/D$294)</f>
        <v>6.2344139650872816E-4</v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0</v>
      </c>
      <c r="D362" s="32">
        <v>0</v>
      </c>
      <c r="E362" s="37" t="str">
        <f t="shared" si="35"/>
        <v/>
      </c>
      <c r="F362" s="37" t="str">
        <f t="shared" si="36"/>
        <v/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1</v>
      </c>
      <c r="D363" s="32">
        <v>3</v>
      </c>
      <c r="E363" s="37">
        <f t="shared" si="35"/>
        <v>7.1022727272727275E-4</v>
      </c>
      <c r="F363" s="37">
        <f t="shared" si="36"/>
        <v>1.8703241895261845E-3</v>
      </c>
      <c r="G363" s="34">
        <f t="shared" si="37"/>
        <v>2</v>
      </c>
      <c r="H363" s="29">
        <f t="shared" si="38"/>
        <v>1.4204545454545455E-3</v>
      </c>
    </row>
    <row r="364" spans="2:8" s="20" customFormat="1" ht="15" x14ac:dyDescent="0.2">
      <c r="B364" s="3" t="s">
        <v>377</v>
      </c>
      <c r="C364" s="32">
        <v>0</v>
      </c>
      <c r="D364" s="32">
        <v>0</v>
      </c>
      <c r="E364" s="37" t="str">
        <f t="shared" si="35"/>
        <v/>
      </c>
      <c r="F364" s="37" t="str">
        <f t="shared" si="36"/>
        <v/>
      </c>
      <c r="G364" s="34" t="str">
        <f t="shared" si="37"/>
        <v>0</v>
      </c>
      <c r="H364" s="29" t="str">
        <f t="shared" si="38"/>
        <v/>
      </c>
    </row>
    <row r="365" spans="2:8" s="20" customFormat="1" ht="30" x14ac:dyDescent="0.2">
      <c r="B365" s="3" t="s">
        <v>378</v>
      </c>
      <c r="C365" s="32">
        <v>0</v>
      </c>
      <c r="D365" s="32">
        <v>0</v>
      </c>
      <c r="E365" s="37" t="str">
        <f t="shared" si="35"/>
        <v/>
      </c>
      <c r="F365" s="37" t="str">
        <f t="shared" si="36"/>
        <v/>
      </c>
      <c r="G365" s="34" t="str">
        <f t="shared" si="37"/>
        <v>0</v>
      </c>
      <c r="H365" s="29" t="str">
        <f t="shared" si="38"/>
        <v/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0</v>
      </c>
      <c r="D367" s="32">
        <v>0</v>
      </c>
      <c r="E367" s="37" t="str">
        <f t="shared" si="35"/>
        <v/>
      </c>
      <c r="F367" s="37" t="str">
        <f t="shared" si="36"/>
        <v/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0</v>
      </c>
      <c r="D368" s="32">
        <v>0</v>
      </c>
      <c r="E368" s="37" t="str">
        <f t="shared" si="35"/>
        <v/>
      </c>
      <c r="F368" s="37" t="str">
        <f t="shared" si="36"/>
        <v/>
      </c>
      <c r="G368" s="34" t="str">
        <f t="shared" si="37"/>
        <v>0</v>
      </c>
      <c r="H368" s="29" t="str">
        <f t="shared" si="38"/>
        <v/>
      </c>
    </row>
    <row r="369" spans="2:8" s="20" customFormat="1" ht="15" x14ac:dyDescent="0.2">
      <c r="B369" s="3" t="s">
        <v>381</v>
      </c>
      <c r="C369" s="32">
        <v>27</v>
      </c>
      <c r="D369" s="32">
        <v>8</v>
      </c>
      <c r="E369" s="37">
        <f t="shared" si="35"/>
        <v>1.9176136363636364E-2</v>
      </c>
      <c r="F369" s="37">
        <f t="shared" si="36"/>
        <v>4.9875311720698253E-3</v>
      </c>
      <c r="G369" s="34">
        <f t="shared" si="37"/>
        <v>-0.70370370370370372</v>
      </c>
      <c r="H369" s="29">
        <f t="shared" si="38"/>
        <v>-1.3494318181818182E-2</v>
      </c>
    </row>
    <row r="370" spans="2:8" s="20" customFormat="1" ht="15" x14ac:dyDescent="0.2">
      <c r="B370" s="3" t="s">
        <v>135</v>
      </c>
      <c r="C370" s="32">
        <v>20</v>
      </c>
      <c r="D370" s="32">
        <v>21</v>
      </c>
      <c r="E370" s="37">
        <f t="shared" si="35"/>
        <v>1.4204545454545454E-2</v>
      </c>
      <c r="F370" s="37">
        <f t="shared" si="36"/>
        <v>1.3092269326683292E-2</v>
      </c>
      <c r="G370" s="34">
        <f t="shared" si="37"/>
        <v>0.05</v>
      </c>
      <c r="H370" s="29">
        <f t="shared" si="38"/>
        <v>7.1022727272727275E-4</v>
      </c>
    </row>
    <row r="371" spans="2:8" s="20" customFormat="1" ht="15" x14ac:dyDescent="0.2">
      <c r="B371" s="3" t="s">
        <v>136</v>
      </c>
      <c r="C371" s="32">
        <v>0</v>
      </c>
      <c r="D371" s="32">
        <v>1</v>
      </c>
      <c r="E371" s="37" t="str">
        <f t="shared" si="35"/>
        <v/>
      </c>
      <c r="F371" s="37">
        <f t="shared" si="36"/>
        <v>6.2344139650872816E-4</v>
      </c>
      <c r="G371" s="34" t="str">
        <f t="shared" si="37"/>
        <v>0</v>
      </c>
      <c r="H371" s="29" t="str">
        <f t="shared" si="38"/>
        <v/>
      </c>
    </row>
    <row r="372" spans="2:8" s="20" customFormat="1" ht="15" x14ac:dyDescent="0.2">
      <c r="B372" s="3" t="s">
        <v>137</v>
      </c>
      <c r="C372" s="32">
        <v>44</v>
      </c>
      <c r="D372" s="32">
        <v>10</v>
      </c>
      <c r="E372" s="37">
        <f t="shared" si="35"/>
        <v>3.125E-2</v>
      </c>
      <c r="F372" s="37">
        <f t="shared" si="36"/>
        <v>6.2344139650872821E-3</v>
      </c>
      <c r="G372" s="34">
        <f t="shared" si="37"/>
        <v>-0.77272727272727271</v>
      </c>
      <c r="H372" s="29">
        <f t="shared" si="38"/>
        <v>-2.4147727272727272E-2</v>
      </c>
    </row>
    <row r="373" spans="2:8" s="20" customFormat="1" ht="15" x14ac:dyDescent="0.2">
      <c r="B373" s="3" t="s">
        <v>382</v>
      </c>
      <c r="C373" s="32">
        <v>0</v>
      </c>
      <c r="D373" s="32">
        <v>0</v>
      </c>
      <c r="E373" s="37" t="str">
        <f t="shared" si="35"/>
        <v/>
      </c>
      <c r="F373" s="37" t="str">
        <f t="shared" si="36"/>
        <v/>
      </c>
      <c r="G373" s="34" t="str">
        <f t="shared" si="37"/>
        <v>0</v>
      </c>
      <c r="H373" s="29" t="str">
        <f t="shared" si="38"/>
        <v/>
      </c>
    </row>
    <row r="374" spans="2:8" s="20" customFormat="1" ht="15" x14ac:dyDescent="0.2">
      <c r="B374" s="3" t="s">
        <v>134</v>
      </c>
      <c r="C374" s="32">
        <v>0</v>
      </c>
      <c r="D374" s="32">
        <v>0</v>
      </c>
      <c r="E374" s="37" t="str">
        <f t="shared" si="35"/>
        <v/>
      </c>
      <c r="F374" s="37" t="str">
        <f t="shared" si="36"/>
        <v/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32">
        <v>9</v>
      </c>
      <c r="D375" s="32">
        <v>0</v>
      </c>
      <c r="E375" s="37">
        <f t="shared" si="35"/>
        <v>6.3920454545454549E-3</v>
      </c>
      <c r="F375" s="37" t="str">
        <f t="shared" si="36"/>
        <v/>
      </c>
      <c r="G375" s="34" t="str">
        <f t="shared" si="37"/>
        <v>0</v>
      </c>
      <c r="H375" s="29">
        <f t="shared" si="38"/>
        <v>0</v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0</v>
      </c>
      <c r="D377" s="32">
        <v>0</v>
      </c>
      <c r="E377" s="37" t="str">
        <f t="shared" si="35"/>
        <v/>
      </c>
      <c r="F377" s="37" t="str">
        <f t="shared" si="36"/>
        <v/>
      </c>
      <c r="G377" s="34" t="str">
        <f t="shared" si="37"/>
        <v>0</v>
      </c>
      <c r="H377" s="29" t="str">
        <f t="shared" si="38"/>
        <v/>
      </c>
    </row>
    <row r="378" spans="2:8" s="20" customFormat="1" ht="15" x14ac:dyDescent="0.2">
      <c r="B378" s="3" t="s">
        <v>149</v>
      </c>
      <c r="C378" s="32">
        <v>4</v>
      </c>
      <c r="D378" s="32">
        <v>1</v>
      </c>
      <c r="E378" s="37">
        <f t="shared" si="35"/>
        <v>2.840909090909091E-3</v>
      </c>
      <c r="F378" s="37">
        <f t="shared" si="36"/>
        <v>6.2344139650872816E-4</v>
      </c>
      <c r="G378" s="34">
        <f t="shared" si="37"/>
        <v>-0.75</v>
      </c>
      <c r="H378" s="29">
        <f t="shared" si="38"/>
        <v>-2.130681818181818E-3</v>
      </c>
    </row>
    <row r="379" spans="2:8" s="20" customFormat="1" ht="15" x14ac:dyDescent="0.2">
      <c r="B379" s="3" t="s">
        <v>384</v>
      </c>
      <c r="C379" s="32">
        <v>0</v>
      </c>
      <c r="D379" s="32">
        <v>2</v>
      </c>
      <c r="E379" s="37" t="str">
        <f t="shared" si="35"/>
        <v/>
      </c>
      <c r="F379" s="37">
        <f t="shared" si="36"/>
        <v>1.2468827930174563E-3</v>
      </c>
      <c r="G379" s="34" t="str">
        <f t="shared" si="37"/>
        <v>0</v>
      </c>
      <c r="H379" s="29" t="str">
        <f t="shared" si="38"/>
        <v/>
      </c>
    </row>
    <row r="380" spans="2:8" s="20" customFormat="1" ht="30" x14ac:dyDescent="0.2">
      <c r="B380" s="3" t="s">
        <v>385</v>
      </c>
      <c r="C380" s="32">
        <v>0</v>
      </c>
      <c r="D380" s="32">
        <v>0</v>
      </c>
      <c r="E380" s="37" t="str">
        <f t="shared" si="35"/>
        <v/>
      </c>
      <c r="F380" s="37" t="str">
        <f t="shared" si="36"/>
        <v/>
      </c>
      <c r="G380" s="34" t="str">
        <f t="shared" si="37"/>
        <v>0</v>
      </c>
      <c r="H380" s="29" t="str">
        <f t="shared" si="38"/>
        <v/>
      </c>
    </row>
    <row r="381" spans="2:8" s="20" customFormat="1" ht="30" x14ac:dyDescent="0.2">
      <c r="B381" s="3" t="s">
        <v>386</v>
      </c>
      <c r="C381" s="32">
        <v>0</v>
      </c>
      <c r="D381" s="32">
        <v>0</v>
      </c>
      <c r="E381" s="37" t="str">
        <f t="shared" si="35"/>
        <v/>
      </c>
      <c r="F381" s="37" t="str">
        <f t="shared" si="36"/>
        <v/>
      </c>
      <c r="G381" s="34" t="str">
        <f t="shared" si="37"/>
        <v>0</v>
      </c>
      <c r="H381" s="29" t="str">
        <f t="shared" si="38"/>
        <v/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0</v>
      </c>
      <c r="D383" s="32">
        <v>0</v>
      </c>
      <c r="E383" s="37" t="str">
        <f t="shared" si="35"/>
        <v/>
      </c>
      <c r="F383" s="37" t="str">
        <f t="shared" si="36"/>
        <v/>
      </c>
      <c r="G383" s="34" t="str">
        <f t="shared" si="37"/>
        <v>0</v>
      </c>
      <c r="H383" s="29" t="str">
        <f t="shared" si="38"/>
        <v/>
      </c>
    </row>
    <row r="384" spans="2:8" s="20" customFormat="1" ht="15" x14ac:dyDescent="0.2">
      <c r="B384" s="3" t="s">
        <v>388</v>
      </c>
      <c r="C384" s="32">
        <v>0</v>
      </c>
      <c r="D384" s="32">
        <v>0</v>
      </c>
      <c r="E384" s="37" t="str">
        <f t="shared" si="35"/>
        <v/>
      </c>
      <c r="F384" s="37" t="str">
        <f t="shared" si="36"/>
        <v/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0</v>
      </c>
      <c r="D385" s="32">
        <v>0</v>
      </c>
      <c r="E385" s="37" t="str">
        <f t="shared" si="35"/>
        <v/>
      </c>
      <c r="F385" s="37" t="str">
        <f t="shared" si="36"/>
        <v/>
      </c>
      <c r="G385" s="34" t="str">
        <f t="shared" si="37"/>
        <v>0</v>
      </c>
      <c r="H385" s="29" t="str">
        <f t="shared" si="38"/>
        <v/>
      </c>
    </row>
    <row r="386" spans="2:8" s="20" customFormat="1" ht="15" x14ac:dyDescent="0.2">
      <c r="B386" s="3" t="s">
        <v>529</v>
      </c>
      <c r="C386" s="32">
        <v>0</v>
      </c>
      <c r="D386" s="32">
        <v>0</v>
      </c>
      <c r="E386" s="37" t="str">
        <f t="shared" si="35"/>
        <v/>
      </c>
      <c r="F386" s="37" t="str">
        <f t="shared" si="36"/>
        <v/>
      </c>
      <c r="G386" s="34" t="str">
        <f t="shared" si="37"/>
        <v>0</v>
      </c>
      <c r="H386" s="29" t="str">
        <f t="shared" si="38"/>
        <v/>
      </c>
    </row>
    <row r="387" spans="2:8" s="20" customFormat="1" ht="15" x14ac:dyDescent="0.2">
      <c r="B387" s="3" t="s">
        <v>144</v>
      </c>
      <c r="C387" s="32">
        <v>1</v>
      </c>
      <c r="D387" s="32">
        <v>1</v>
      </c>
      <c r="E387" s="37">
        <f t="shared" si="35"/>
        <v>7.1022727272727275E-4</v>
      </c>
      <c r="F387" s="37">
        <f t="shared" si="36"/>
        <v>6.2344139650872816E-4</v>
      </c>
      <c r="G387" s="34">
        <f t="shared" si="37"/>
        <v>0</v>
      </c>
      <c r="H387" s="29">
        <f t="shared" si="38"/>
        <v>0</v>
      </c>
    </row>
    <row r="388" spans="2:8" s="20" customFormat="1" ht="15" x14ac:dyDescent="0.2">
      <c r="B388" s="3" t="s">
        <v>389</v>
      </c>
      <c r="C388" s="32">
        <v>1</v>
      </c>
      <c r="D388" s="32">
        <v>0</v>
      </c>
      <c r="E388" s="37">
        <f t="shared" si="35"/>
        <v>7.1022727272727275E-4</v>
      </c>
      <c r="F388" s="37" t="str">
        <f t="shared" si="36"/>
        <v/>
      </c>
      <c r="G388" s="34" t="str">
        <f t="shared" si="37"/>
        <v>0</v>
      </c>
      <c r="H388" s="29">
        <f t="shared" si="38"/>
        <v>0</v>
      </c>
    </row>
    <row r="389" spans="2:8" s="20" customFormat="1" ht="15" x14ac:dyDescent="0.2">
      <c r="B389" s="3" t="s">
        <v>143</v>
      </c>
      <c r="C389" s="32">
        <v>0</v>
      </c>
      <c r="D389" s="32">
        <v>0</v>
      </c>
      <c r="E389" s="37" t="str">
        <f t="shared" si="35"/>
        <v/>
      </c>
      <c r="F389" s="37" t="str">
        <f t="shared" si="36"/>
        <v/>
      </c>
      <c r="G389" s="34" t="str">
        <f t="shared" si="37"/>
        <v>0</v>
      </c>
      <c r="H389" s="29" t="str">
        <f t="shared" si="38"/>
        <v/>
      </c>
    </row>
    <row r="390" spans="2:8" s="20" customFormat="1" ht="15" x14ac:dyDescent="0.2">
      <c r="B390" s="3" t="s">
        <v>476</v>
      </c>
      <c r="C390" s="32">
        <v>0</v>
      </c>
      <c r="D390" s="32">
        <v>0</v>
      </c>
      <c r="E390" s="37" t="str">
        <f t="shared" si="35"/>
        <v/>
      </c>
      <c r="F390" s="37" t="str">
        <f t="shared" si="36"/>
        <v/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0</v>
      </c>
      <c r="D391" s="32">
        <v>0</v>
      </c>
      <c r="E391" s="37" t="str">
        <f t="shared" si="35"/>
        <v/>
      </c>
      <c r="F391" s="37" t="str">
        <f t="shared" si="36"/>
        <v/>
      </c>
      <c r="G391" s="34" t="str">
        <f t="shared" si="37"/>
        <v>0</v>
      </c>
      <c r="H391" s="29" t="str">
        <f t="shared" si="38"/>
        <v/>
      </c>
    </row>
    <row r="392" spans="2:8" s="20" customFormat="1" ht="15" x14ac:dyDescent="0.2">
      <c r="B392" s="3" t="s">
        <v>140</v>
      </c>
      <c r="C392" s="32">
        <v>0</v>
      </c>
      <c r="D392" s="32">
        <v>0</v>
      </c>
      <c r="E392" s="37" t="str">
        <f t="shared" si="35"/>
        <v/>
      </c>
      <c r="F392" s="37" t="str">
        <f t="shared" si="36"/>
        <v/>
      </c>
      <c r="G392" s="34" t="str">
        <f t="shared" si="37"/>
        <v>0</v>
      </c>
      <c r="H392" s="29" t="str">
        <f t="shared" si="38"/>
        <v/>
      </c>
    </row>
    <row r="393" spans="2:8" s="20" customFormat="1" ht="15" x14ac:dyDescent="0.2">
      <c r="B393" s="3" t="s">
        <v>390</v>
      </c>
      <c r="C393" s="32">
        <v>21</v>
      </c>
      <c r="D393" s="32">
        <v>58</v>
      </c>
      <c r="E393" s="37">
        <f t="shared" si="35"/>
        <v>1.4914772727272728E-2</v>
      </c>
      <c r="F393" s="37">
        <f t="shared" si="36"/>
        <v>3.6159600997506237E-2</v>
      </c>
      <c r="G393" s="34">
        <f t="shared" si="37"/>
        <v>1.7619047619047619</v>
      </c>
      <c r="H393" s="29">
        <f t="shared" si="38"/>
        <v>2.6278409090909092E-2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0</v>
      </c>
      <c r="D395" s="32">
        <v>0</v>
      </c>
      <c r="E395" s="37" t="str">
        <f t="shared" si="35"/>
        <v/>
      </c>
      <c r="F395" s="37" t="str">
        <f t="shared" si="36"/>
        <v/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0</v>
      </c>
      <c r="D397" s="32">
        <v>0</v>
      </c>
      <c r="E397" s="37" t="str">
        <f t="shared" si="35"/>
        <v/>
      </c>
      <c r="F397" s="37" t="str">
        <f t="shared" si="36"/>
        <v/>
      </c>
      <c r="G397" s="34" t="str">
        <f t="shared" si="37"/>
        <v>0</v>
      </c>
      <c r="H397" s="29" t="str">
        <f t="shared" si="38"/>
        <v/>
      </c>
    </row>
    <row r="398" spans="2:8" s="20" customFormat="1" ht="15" x14ac:dyDescent="0.2">
      <c r="B398" s="3" t="s">
        <v>142</v>
      </c>
      <c r="C398" s="32">
        <v>0</v>
      </c>
      <c r="D398" s="32">
        <v>0</v>
      </c>
      <c r="E398" s="37" t="str">
        <f t="shared" si="35"/>
        <v/>
      </c>
      <c r="F398" s="37" t="str">
        <f t="shared" si="36"/>
        <v/>
      </c>
      <c r="G398" s="34" t="str">
        <f t="shared" si="37"/>
        <v>0</v>
      </c>
      <c r="H398" s="29" t="str">
        <f t="shared" si="38"/>
        <v/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0</v>
      </c>
      <c r="D400" s="32">
        <v>0</v>
      </c>
      <c r="E400" s="37" t="str">
        <f t="shared" si="35"/>
        <v/>
      </c>
      <c r="F400" s="37" t="str">
        <f t="shared" si="36"/>
        <v/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32">
        <v>0</v>
      </c>
      <c r="D401" s="32">
        <v>0</v>
      </c>
      <c r="E401" s="37" t="str">
        <f t="shared" si="35"/>
        <v/>
      </c>
      <c r="F401" s="37" t="str">
        <f t="shared" si="36"/>
        <v/>
      </c>
      <c r="G401" s="34" t="str">
        <f t="shared" si="37"/>
        <v>0</v>
      </c>
      <c r="H401" s="29" t="str">
        <f t="shared" si="38"/>
        <v/>
      </c>
    </row>
    <row r="402" spans="2:8" s="20" customFormat="1" ht="15" x14ac:dyDescent="0.2">
      <c r="B402" s="3" t="s">
        <v>393</v>
      </c>
      <c r="C402" s="32">
        <v>0</v>
      </c>
      <c r="D402" s="32">
        <v>0</v>
      </c>
      <c r="E402" s="37" t="str">
        <f t="shared" si="35"/>
        <v/>
      </c>
      <c r="F402" s="37" t="str">
        <f t="shared" si="36"/>
        <v/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1</v>
      </c>
      <c r="D403" s="32">
        <v>0</v>
      </c>
      <c r="E403" s="37">
        <f t="shared" si="35"/>
        <v>7.1022727272727275E-4</v>
      </c>
      <c r="F403" s="37" t="str">
        <f t="shared" si="36"/>
        <v/>
      </c>
      <c r="G403" s="34" t="str">
        <f t="shared" si="37"/>
        <v>0</v>
      </c>
      <c r="H403" s="29">
        <f t="shared" si="38"/>
        <v>0</v>
      </c>
    </row>
    <row r="404" spans="2:8" s="20" customFormat="1" ht="15" x14ac:dyDescent="0.2">
      <c r="B404" s="3" t="s">
        <v>395</v>
      </c>
      <c r="C404" s="32">
        <v>0</v>
      </c>
      <c r="D404" s="32">
        <v>0</v>
      </c>
      <c r="E404" s="37" t="str">
        <f t="shared" si="35"/>
        <v/>
      </c>
      <c r="F404" s="37" t="str">
        <f t="shared" si="36"/>
        <v/>
      </c>
      <c r="G404" s="34" t="str">
        <f t="shared" si="37"/>
        <v>0</v>
      </c>
      <c r="H404" s="29" t="str">
        <f t="shared" si="38"/>
        <v/>
      </c>
    </row>
    <row r="405" spans="2:8" s="20" customFormat="1" ht="15" x14ac:dyDescent="0.2">
      <c r="B405" s="3" t="s">
        <v>396</v>
      </c>
      <c r="C405" s="32">
        <v>1</v>
      </c>
      <c r="D405" s="32">
        <v>0</v>
      </c>
      <c r="E405" s="37">
        <f t="shared" si="35"/>
        <v>7.1022727272727275E-4</v>
      </c>
      <c r="F405" s="37" t="str">
        <f t="shared" si="36"/>
        <v/>
      </c>
      <c r="G405" s="34" t="str">
        <f t="shared" si="37"/>
        <v>0</v>
      </c>
      <c r="H405" s="29">
        <f t="shared" si="38"/>
        <v>0</v>
      </c>
    </row>
    <row r="406" spans="2:8" s="20" customFormat="1" ht="15" x14ac:dyDescent="0.2">
      <c r="B406" s="3" t="s">
        <v>397</v>
      </c>
      <c r="C406" s="32">
        <v>6</v>
      </c>
      <c r="D406" s="32">
        <v>6</v>
      </c>
      <c r="E406" s="37">
        <f t="shared" si="35"/>
        <v>4.261363636363636E-3</v>
      </c>
      <c r="F406" s="37">
        <f t="shared" si="36"/>
        <v>3.740648379052369E-3</v>
      </c>
      <c r="G406" s="34">
        <f t="shared" si="37"/>
        <v>0</v>
      </c>
      <c r="H406" s="29">
        <f t="shared" si="38"/>
        <v>0</v>
      </c>
    </row>
    <row r="407" spans="2:8" s="20" customFormat="1" ht="15" x14ac:dyDescent="0.2">
      <c r="B407" s="3" t="s">
        <v>398</v>
      </c>
      <c r="C407" s="32">
        <v>1</v>
      </c>
      <c r="D407" s="32">
        <v>2</v>
      </c>
      <c r="E407" s="37">
        <f t="shared" si="35"/>
        <v>7.1022727272727275E-4</v>
      </c>
      <c r="F407" s="37">
        <f t="shared" si="36"/>
        <v>1.2468827930174563E-3</v>
      </c>
      <c r="G407" s="34">
        <f t="shared" si="37"/>
        <v>1</v>
      </c>
      <c r="H407" s="29">
        <f t="shared" si="38"/>
        <v>7.1022727272727275E-4</v>
      </c>
    </row>
    <row r="408" spans="2:8" s="20" customFormat="1" ht="15" x14ac:dyDescent="0.2">
      <c r="B408" s="3" t="s">
        <v>399</v>
      </c>
      <c r="C408" s="32">
        <v>24</v>
      </c>
      <c r="D408" s="32">
        <v>2</v>
      </c>
      <c r="E408" s="37">
        <f t="shared" si="35"/>
        <v>1.7045454545454544E-2</v>
      </c>
      <c r="F408" s="37">
        <f t="shared" si="36"/>
        <v>1.2468827930174563E-3</v>
      </c>
      <c r="G408" s="34">
        <f t="shared" si="37"/>
        <v>-0.91666666666666663</v>
      </c>
      <c r="H408" s="29">
        <f t="shared" si="38"/>
        <v>-1.5624999999999998E-2</v>
      </c>
    </row>
    <row r="409" spans="2:8" s="20" customFormat="1" ht="15" x14ac:dyDescent="0.2">
      <c r="B409" s="3" t="s">
        <v>139</v>
      </c>
      <c r="C409" s="32">
        <v>0</v>
      </c>
      <c r="D409" s="32">
        <v>0</v>
      </c>
      <c r="E409" s="37" t="str">
        <f t="shared" si="35"/>
        <v/>
      </c>
      <c r="F409" s="37" t="str">
        <f t="shared" si="36"/>
        <v/>
      </c>
      <c r="G409" s="34" t="str">
        <f t="shared" si="37"/>
        <v>0</v>
      </c>
      <c r="H409" s="29" t="str">
        <f t="shared" si="38"/>
        <v/>
      </c>
    </row>
    <row r="410" spans="2:8" s="20" customFormat="1" ht="15" x14ac:dyDescent="0.2">
      <c r="B410" s="3" t="s">
        <v>400</v>
      </c>
      <c r="C410" s="32">
        <v>0</v>
      </c>
      <c r="D410" s="32">
        <v>0</v>
      </c>
      <c r="E410" s="37" t="str">
        <f t="shared" si="35"/>
        <v/>
      </c>
      <c r="F410" s="37" t="str">
        <f t="shared" si="36"/>
        <v/>
      </c>
      <c r="G410" s="34" t="str">
        <f t="shared" si="37"/>
        <v>0</v>
      </c>
      <c r="H410" s="29" t="str">
        <f t="shared" si="38"/>
        <v/>
      </c>
    </row>
    <row r="411" spans="2:8" s="20" customFormat="1" ht="15" x14ac:dyDescent="0.2">
      <c r="B411" s="3" t="s">
        <v>401</v>
      </c>
      <c r="C411" s="32">
        <v>1</v>
      </c>
      <c r="D411" s="32">
        <v>1</v>
      </c>
      <c r="E411" s="37">
        <f t="shared" si="35"/>
        <v>7.1022727272727275E-4</v>
      </c>
      <c r="F411" s="37">
        <f t="shared" si="36"/>
        <v>6.2344139650872816E-4</v>
      </c>
      <c r="G411" s="34">
        <f t="shared" si="37"/>
        <v>0</v>
      </c>
      <c r="H411" s="29">
        <f t="shared" si="38"/>
        <v>0</v>
      </c>
    </row>
    <row r="412" spans="2:8" s="20" customFormat="1" ht="30" x14ac:dyDescent="0.2">
      <c r="B412" s="3" t="s">
        <v>402</v>
      </c>
      <c r="C412" s="32">
        <v>1</v>
      </c>
      <c r="D412" s="32">
        <v>15</v>
      </c>
      <c r="E412" s="37">
        <f t="shared" si="35"/>
        <v>7.1022727272727275E-4</v>
      </c>
      <c r="F412" s="37">
        <f t="shared" si="36"/>
        <v>9.3516209476309231E-3</v>
      </c>
      <c r="G412" s="34">
        <f t="shared" si="37"/>
        <v>14</v>
      </c>
      <c r="H412" s="29">
        <f t="shared" si="38"/>
        <v>9.943181818181818E-3</v>
      </c>
    </row>
    <row r="413" spans="2:8" s="20" customFormat="1" ht="30" x14ac:dyDescent="0.2">
      <c r="B413" s="3" t="s">
        <v>403</v>
      </c>
      <c r="C413" s="32">
        <v>0</v>
      </c>
      <c r="D413" s="32">
        <v>0</v>
      </c>
      <c r="E413" s="37" t="str">
        <f t="shared" si="35"/>
        <v/>
      </c>
      <c r="F413" s="37" t="str">
        <f t="shared" si="36"/>
        <v/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32">
        <v>1</v>
      </c>
      <c r="D414" s="32">
        <v>0</v>
      </c>
      <c r="E414" s="37">
        <f t="shared" si="35"/>
        <v>7.1022727272727275E-4</v>
      </c>
      <c r="F414" s="37" t="str">
        <f t="shared" si="36"/>
        <v/>
      </c>
      <c r="G414" s="34" t="str">
        <f t="shared" si="37"/>
        <v>0</v>
      </c>
      <c r="H414" s="29">
        <f t="shared" si="38"/>
        <v>0</v>
      </c>
    </row>
    <row r="415" spans="2:8" s="20" customFormat="1" ht="15" x14ac:dyDescent="0.2">
      <c r="B415" s="3" t="s">
        <v>405</v>
      </c>
      <c r="C415" s="32">
        <v>0</v>
      </c>
      <c r="D415" s="32">
        <v>0</v>
      </c>
      <c r="E415" s="37" t="str">
        <f t="shared" si="35"/>
        <v/>
      </c>
      <c r="F415" s="37" t="str">
        <f t="shared" si="36"/>
        <v/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0</v>
      </c>
      <c r="D416" s="32">
        <v>0</v>
      </c>
      <c r="E416" s="37" t="str">
        <f t="shared" si="35"/>
        <v/>
      </c>
      <c r="F416" s="37" t="str">
        <f t="shared" si="36"/>
        <v/>
      </c>
      <c r="G416" s="34" t="str">
        <f t="shared" si="37"/>
        <v>0</v>
      </c>
      <c r="H416" s="29" t="str">
        <f t="shared" si="38"/>
        <v/>
      </c>
    </row>
    <row r="417" spans="2:8" s="20" customFormat="1" ht="30" x14ac:dyDescent="0.2">
      <c r="B417" s="3" t="s">
        <v>165</v>
      </c>
      <c r="C417" s="32">
        <v>0</v>
      </c>
      <c r="D417" s="32">
        <v>0</v>
      </c>
      <c r="E417" s="37" t="str">
        <f t="shared" si="35"/>
        <v/>
      </c>
      <c r="F417" s="37" t="str">
        <f t="shared" si="36"/>
        <v/>
      </c>
      <c r="G417" s="34" t="str">
        <f t="shared" si="37"/>
        <v>0</v>
      </c>
      <c r="H417" s="29" t="str">
        <f t="shared" si="38"/>
        <v/>
      </c>
    </row>
    <row r="418" spans="2:8" s="20" customFormat="1" ht="30" x14ac:dyDescent="0.2">
      <c r="B418" s="3" t="s">
        <v>166</v>
      </c>
      <c r="C418" s="32">
        <v>0</v>
      </c>
      <c r="D418" s="32">
        <v>0</v>
      </c>
      <c r="E418" s="37" t="str">
        <f t="shared" si="35"/>
        <v/>
      </c>
      <c r="F418" s="37" t="str">
        <f t="shared" si="36"/>
        <v/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0</v>
      </c>
      <c r="D419" s="32">
        <v>0</v>
      </c>
      <c r="E419" s="37" t="str">
        <f t="shared" si="35"/>
        <v/>
      </c>
      <c r="F419" s="37" t="str">
        <f t="shared" si="36"/>
        <v/>
      </c>
      <c r="G419" s="34" t="str">
        <f t="shared" si="37"/>
        <v>0</v>
      </c>
      <c r="H419" s="29" t="str">
        <f t="shared" si="38"/>
        <v/>
      </c>
    </row>
    <row r="420" spans="2:8" s="20" customFormat="1" ht="30" x14ac:dyDescent="0.2">
      <c r="B420" s="3" t="s">
        <v>408</v>
      </c>
      <c r="C420" s="32">
        <v>0</v>
      </c>
      <c r="D420" s="32">
        <v>0</v>
      </c>
      <c r="E420" s="37" t="str">
        <f t="shared" si="35"/>
        <v/>
      </c>
      <c r="F420" s="37" t="str">
        <f t="shared" si="36"/>
        <v/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1</v>
      </c>
      <c r="D422" s="32">
        <v>0</v>
      </c>
      <c r="E422" s="37">
        <f t="shared" si="35"/>
        <v>7.1022727272727275E-4</v>
      </c>
      <c r="F422" s="37" t="str">
        <f t="shared" si="36"/>
        <v/>
      </c>
      <c r="G422" s="34" t="str">
        <f t="shared" si="37"/>
        <v>0</v>
      </c>
      <c r="H422" s="29">
        <f t="shared" si="38"/>
        <v>0</v>
      </c>
    </row>
    <row r="423" spans="2:8" s="20" customFormat="1" ht="30" x14ac:dyDescent="0.2">
      <c r="B423" s="3" t="s">
        <v>410</v>
      </c>
      <c r="C423" s="32">
        <v>0</v>
      </c>
      <c r="D423" s="32">
        <v>0</v>
      </c>
      <c r="E423" s="37" t="str">
        <f t="shared" si="35"/>
        <v/>
      </c>
      <c r="F423" s="37" t="str">
        <f t="shared" si="36"/>
        <v/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0</v>
      </c>
      <c r="D428" s="32">
        <v>0</v>
      </c>
      <c r="E428" s="37" t="str">
        <f t="shared" si="39"/>
        <v/>
      </c>
      <c r="F428" s="37" t="str">
        <f t="shared" si="40"/>
        <v/>
      </c>
      <c r="G428" s="34" t="str">
        <f t="shared" si="41"/>
        <v>0</v>
      </c>
      <c r="H428" s="29" t="str">
        <f t="shared" si="42"/>
        <v/>
      </c>
    </row>
    <row r="429" spans="2:8" s="20" customFormat="1" ht="30" x14ac:dyDescent="0.2">
      <c r="B429" s="3" t="s">
        <v>415</v>
      </c>
      <c r="C429" s="32">
        <v>0</v>
      </c>
      <c r="D429" s="32">
        <v>0</v>
      </c>
      <c r="E429" s="37" t="str">
        <f t="shared" si="39"/>
        <v/>
      </c>
      <c r="F429" s="37" t="str">
        <f t="shared" si="40"/>
        <v/>
      </c>
      <c r="G429" s="34" t="str">
        <f t="shared" si="41"/>
        <v>0</v>
      </c>
      <c r="H429" s="29" t="str">
        <f t="shared" si="42"/>
        <v/>
      </c>
    </row>
    <row r="430" spans="2:8" s="20" customFormat="1" ht="30" x14ac:dyDescent="0.2">
      <c r="B430" s="3" t="s">
        <v>416</v>
      </c>
      <c r="C430" s="32">
        <v>0</v>
      </c>
      <c r="D430" s="32">
        <v>0</v>
      </c>
      <c r="E430" s="37" t="str">
        <f t="shared" si="39"/>
        <v/>
      </c>
      <c r="F430" s="37" t="str">
        <f t="shared" si="40"/>
        <v/>
      </c>
      <c r="G430" s="34" t="str">
        <f t="shared" si="41"/>
        <v>0</v>
      </c>
      <c r="H430" s="29" t="str">
        <f t="shared" si="42"/>
        <v/>
      </c>
    </row>
    <row r="431" spans="2:8" s="20" customFormat="1" ht="15" x14ac:dyDescent="0.2">
      <c r="B431" s="3" t="s">
        <v>169</v>
      </c>
      <c r="C431" s="32">
        <v>0</v>
      </c>
      <c r="D431" s="32">
        <v>0</v>
      </c>
      <c r="E431" s="37" t="str">
        <f t="shared" si="39"/>
        <v/>
      </c>
      <c r="F431" s="37" t="str">
        <f t="shared" si="40"/>
        <v/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0</v>
      </c>
      <c r="D432" s="32">
        <v>1</v>
      </c>
      <c r="E432" s="37" t="str">
        <f t="shared" si="39"/>
        <v/>
      </c>
      <c r="F432" s="37">
        <f t="shared" si="40"/>
        <v>6.2344139650872816E-4</v>
      </c>
      <c r="G432" s="34" t="str">
        <f t="shared" si="41"/>
        <v>0</v>
      </c>
      <c r="H432" s="29" t="str">
        <f t="shared" si="42"/>
        <v/>
      </c>
    </row>
    <row r="433" spans="2:8" s="20" customFormat="1" ht="15" x14ac:dyDescent="0.2">
      <c r="B433" s="3" t="s">
        <v>162</v>
      </c>
      <c r="C433" s="32">
        <v>10</v>
      </c>
      <c r="D433" s="32">
        <v>11</v>
      </c>
      <c r="E433" s="37">
        <f t="shared" si="39"/>
        <v>7.102272727272727E-3</v>
      </c>
      <c r="F433" s="37">
        <f t="shared" si="40"/>
        <v>6.8578553615960096E-3</v>
      </c>
      <c r="G433" s="34">
        <f t="shared" si="41"/>
        <v>0.1</v>
      </c>
      <c r="H433" s="29">
        <f t="shared" si="42"/>
        <v>7.1022727272727275E-4</v>
      </c>
    </row>
    <row r="434" spans="2:8" s="20" customFormat="1" ht="45" x14ac:dyDescent="0.2">
      <c r="B434" s="3" t="s">
        <v>418</v>
      </c>
      <c r="C434" s="32">
        <v>0</v>
      </c>
      <c r="D434" s="32">
        <v>1</v>
      </c>
      <c r="E434" s="37" t="str">
        <f t="shared" si="39"/>
        <v/>
      </c>
      <c r="F434" s="37">
        <f t="shared" si="40"/>
        <v>6.2344139650872816E-4</v>
      </c>
      <c r="G434" s="34" t="str">
        <f t="shared" si="41"/>
        <v>0</v>
      </c>
      <c r="H434" s="29" t="str">
        <f t="shared" si="42"/>
        <v/>
      </c>
    </row>
    <row r="435" spans="2:8" s="20" customFormat="1" ht="15" x14ac:dyDescent="0.2">
      <c r="B435" s="3" t="s">
        <v>164</v>
      </c>
      <c r="C435" s="32">
        <v>0</v>
      </c>
      <c r="D435" s="32">
        <v>0</v>
      </c>
      <c r="E435" s="37" t="str">
        <f t="shared" si="39"/>
        <v/>
      </c>
      <c r="F435" s="37" t="str">
        <f t="shared" si="40"/>
        <v/>
      </c>
      <c r="G435" s="34" t="str">
        <f t="shared" si="41"/>
        <v>0</v>
      </c>
      <c r="H435" s="29" t="str">
        <f t="shared" si="42"/>
        <v/>
      </c>
    </row>
    <row r="436" spans="2:8" s="20" customFormat="1" ht="30" x14ac:dyDescent="0.2">
      <c r="B436" s="3" t="s">
        <v>419</v>
      </c>
      <c r="C436" s="32">
        <v>0</v>
      </c>
      <c r="D436" s="32">
        <v>0</v>
      </c>
      <c r="E436" s="37" t="str">
        <f t="shared" si="39"/>
        <v/>
      </c>
      <c r="F436" s="37" t="str">
        <f t="shared" si="40"/>
        <v/>
      </c>
      <c r="G436" s="34" t="str">
        <f t="shared" si="41"/>
        <v>0</v>
      </c>
      <c r="H436" s="29" t="str">
        <f t="shared" si="42"/>
        <v/>
      </c>
    </row>
    <row r="437" spans="2:8" s="20" customFormat="1" ht="30" x14ac:dyDescent="0.2">
      <c r="B437" s="3" t="s">
        <v>420</v>
      </c>
      <c r="C437" s="32">
        <v>59</v>
      </c>
      <c r="D437" s="32">
        <v>29</v>
      </c>
      <c r="E437" s="37">
        <f t="shared" si="39"/>
        <v>4.1903409090909088E-2</v>
      </c>
      <c r="F437" s="37">
        <f t="shared" si="40"/>
        <v>1.8079800498753119E-2</v>
      </c>
      <c r="G437" s="34">
        <f t="shared" si="41"/>
        <v>-0.50847457627118642</v>
      </c>
      <c r="H437" s="29">
        <f t="shared" si="42"/>
        <v>-2.130681818181818E-2</v>
      </c>
    </row>
    <row r="438" spans="2:8" s="20" customFormat="1" ht="15" x14ac:dyDescent="0.2">
      <c r="B438" s="3" t="s">
        <v>155</v>
      </c>
      <c r="C438" s="32">
        <v>0</v>
      </c>
      <c r="D438" s="32">
        <v>0</v>
      </c>
      <c r="E438" s="37" t="str">
        <f t="shared" si="39"/>
        <v/>
      </c>
      <c r="F438" s="37" t="str">
        <f t="shared" si="40"/>
        <v/>
      </c>
      <c r="G438" s="34" t="str">
        <f t="shared" si="41"/>
        <v>0</v>
      </c>
      <c r="H438" s="29" t="str">
        <f t="shared" si="42"/>
        <v/>
      </c>
    </row>
    <row r="439" spans="2:8" s="20" customFormat="1" ht="30" x14ac:dyDescent="0.2">
      <c r="B439" s="3" t="s">
        <v>154</v>
      </c>
      <c r="C439" s="32">
        <v>0</v>
      </c>
      <c r="D439" s="32">
        <v>0</v>
      </c>
      <c r="E439" s="37" t="str">
        <f t="shared" si="39"/>
        <v/>
      </c>
      <c r="F439" s="37" t="str">
        <f t="shared" si="40"/>
        <v/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0</v>
      </c>
      <c r="D440" s="32">
        <v>0</v>
      </c>
      <c r="E440" s="37" t="str">
        <f t="shared" si="39"/>
        <v/>
      </c>
      <c r="F440" s="37" t="str">
        <f t="shared" si="40"/>
        <v/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0</v>
      </c>
      <c r="D441" s="32">
        <v>2</v>
      </c>
      <c r="E441" s="37" t="str">
        <f t="shared" si="39"/>
        <v/>
      </c>
      <c r="F441" s="37">
        <f t="shared" si="40"/>
        <v>1.2468827930174563E-3</v>
      </c>
      <c r="G441" s="34" t="str">
        <f t="shared" si="41"/>
        <v>0</v>
      </c>
      <c r="H441" s="29" t="str">
        <f t="shared" si="42"/>
        <v/>
      </c>
    </row>
    <row r="442" spans="2:8" s="20" customFormat="1" ht="15" x14ac:dyDescent="0.2">
      <c r="B442" s="3" t="s">
        <v>422</v>
      </c>
      <c r="C442" s="32">
        <v>3</v>
      </c>
      <c r="D442" s="32">
        <v>0</v>
      </c>
      <c r="E442" s="37">
        <f t="shared" si="39"/>
        <v>2.130681818181818E-3</v>
      </c>
      <c r="F442" s="37" t="str">
        <f t="shared" si="40"/>
        <v/>
      </c>
      <c r="G442" s="34" t="str">
        <f t="shared" si="41"/>
        <v>0</v>
      </c>
      <c r="H442" s="29">
        <f t="shared" si="42"/>
        <v>0</v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0</v>
      </c>
      <c r="D446" s="32">
        <v>0</v>
      </c>
      <c r="E446" s="37" t="str">
        <f t="shared" si="39"/>
        <v/>
      </c>
      <c r="F446" s="37" t="str">
        <f t="shared" si="40"/>
        <v/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0</v>
      </c>
      <c r="D447" s="32">
        <v>0</v>
      </c>
      <c r="E447" s="37" t="str">
        <f t="shared" si="39"/>
        <v/>
      </c>
      <c r="F447" s="37" t="str">
        <f t="shared" si="40"/>
        <v/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32">
        <v>0</v>
      </c>
      <c r="D448" s="32">
        <v>0</v>
      </c>
      <c r="E448" s="37" t="str">
        <f t="shared" si="39"/>
        <v/>
      </c>
      <c r="F448" s="37" t="str">
        <f t="shared" si="40"/>
        <v/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0</v>
      </c>
      <c r="D449" s="32">
        <v>1</v>
      </c>
      <c r="E449" s="37" t="str">
        <f t="shared" si="39"/>
        <v/>
      </c>
      <c r="F449" s="37">
        <f t="shared" si="40"/>
        <v>6.2344139650872816E-4</v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0</v>
      </c>
      <c r="D450" s="32">
        <v>0</v>
      </c>
      <c r="E450" s="37" t="str">
        <f t="shared" si="39"/>
        <v/>
      </c>
      <c r="F450" s="37" t="str">
        <f t="shared" si="40"/>
        <v/>
      </c>
      <c r="G450" s="34" t="str">
        <f t="shared" si="41"/>
        <v>0</v>
      </c>
      <c r="H450" s="29" t="str">
        <f t="shared" si="42"/>
        <v/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0</v>
      </c>
      <c r="E452" s="37" t="str">
        <f t="shared" si="39"/>
        <v/>
      </c>
      <c r="F452" s="37" t="str">
        <f t="shared" si="40"/>
        <v/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1</v>
      </c>
      <c r="E454" s="37" t="str">
        <f t="shared" si="39"/>
        <v/>
      </c>
      <c r="F454" s="37">
        <f t="shared" si="40"/>
        <v>6.2344139650872816E-4</v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10</v>
      </c>
      <c r="D455" s="32">
        <v>1</v>
      </c>
      <c r="E455" s="37">
        <f t="shared" si="39"/>
        <v>7.102272727272727E-3</v>
      </c>
      <c r="F455" s="37">
        <f t="shared" si="40"/>
        <v>6.2344139650872816E-4</v>
      </c>
      <c r="G455" s="34">
        <f t="shared" si="41"/>
        <v>-0.9</v>
      </c>
      <c r="H455" s="29">
        <f t="shared" si="42"/>
        <v>-6.3920454545454541E-3</v>
      </c>
    </row>
    <row r="456" spans="2:8" s="20" customFormat="1" ht="30" x14ac:dyDescent="0.2">
      <c r="B456" s="3" t="s">
        <v>432</v>
      </c>
      <c r="C456" s="32">
        <v>0</v>
      </c>
      <c r="D456" s="32">
        <v>0</v>
      </c>
      <c r="E456" s="37" t="str">
        <f t="shared" si="39"/>
        <v/>
      </c>
      <c r="F456" s="37" t="str">
        <f t="shared" si="40"/>
        <v/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0</v>
      </c>
      <c r="D458" s="32">
        <v>1</v>
      </c>
      <c r="E458" s="37" t="str">
        <f t="shared" si="39"/>
        <v/>
      </c>
      <c r="F458" s="37">
        <f t="shared" si="40"/>
        <v>6.2344139650872816E-4</v>
      </c>
      <c r="G458" s="34" t="str">
        <f t="shared" si="41"/>
        <v>0</v>
      </c>
      <c r="H458" s="29" t="str">
        <f t="shared" si="42"/>
        <v/>
      </c>
    </row>
    <row r="459" spans="2:8" s="20" customFormat="1" ht="15" x14ac:dyDescent="0.2">
      <c r="B459" s="3" t="s">
        <v>161</v>
      </c>
      <c r="C459" s="32">
        <v>0</v>
      </c>
      <c r="D459" s="32">
        <v>0</v>
      </c>
      <c r="E459" s="37" t="str">
        <f t="shared" si="39"/>
        <v/>
      </c>
      <c r="F459" s="37" t="str">
        <f t="shared" si="40"/>
        <v/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32">
        <v>2</v>
      </c>
      <c r="D460" s="32">
        <v>12</v>
      </c>
      <c r="E460" s="37">
        <f t="shared" si="39"/>
        <v>1.4204545454545455E-3</v>
      </c>
      <c r="F460" s="37">
        <f t="shared" si="40"/>
        <v>7.481296758104738E-3</v>
      </c>
      <c r="G460" s="34">
        <f t="shared" si="41"/>
        <v>5</v>
      </c>
      <c r="H460" s="29">
        <f t="shared" si="42"/>
        <v>7.1022727272727279E-3</v>
      </c>
    </row>
    <row r="461" spans="2:8" s="20" customFormat="1" ht="30" x14ac:dyDescent="0.2">
      <c r="B461" s="3" t="s">
        <v>173</v>
      </c>
      <c r="C461" s="32">
        <v>0</v>
      </c>
      <c r="D461" s="32">
        <v>0</v>
      </c>
      <c r="E461" s="37" t="str">
        <f t="shared" si="39"/>
        <v/>
      </c>
      <c r="F461" s="37" t="str">
        <f t="shared" si="40"/>
        <v/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6</v>
      </c>
      <c r="D463" s="32">
        <v>14</v>
      </c>
      <c r="E463" s="37">
        <f t="shared" si="39"/>
        <v>4.261363636363636E-3</v>
      </c>
      <c r="F463" s="37">
        <f t="shared" si="40"/>
        <v>8.7281795511221939E-3</v>
      </c>
      <c r="G463" s="34">
        <f t="shared" si="41"/>
        <v>1.3333333333333333</v>
      </c>
      <c r="H463" s="29">
        <f t="shared" si="42"/>
        <v>5.6818181818181811E-3</v>
      </c>
    </row>
    <row r="464" spans="2:8" s="20" customFormat="1" ht="15" x14ac:dyDescent="0.2">
      <c r="B464" s="3" t="s">
        <v>478</v>
      </c>
      <c r="C464" s="32">
        <v>1</v>
      </c>
      <c r="D464" s="32">
        <v>1</v>
      </c>
      <c r="E464" s="37">
        <f t="shared" si="39"/>
        <v>7.1022727272727275E-4</v>
      </c>
      <c r="F464" s="37">
        <f t="shared" si="40"/>
        <v>6.2344139650872816E-4</v>
      </c>
      <c r="G464" s="34">
        <f t="shared" si="41"/>
        <v>0</v>
      </c>
      <c r="H464" s="29">
        <f t="shared" si="42"/>
        <v>0</v>
      </c>
    </row>
    <row r="465" spans="2:8" s="20" customFormat="1" ht="15" x14ac:dyDescent="0.2">
      <c r="B465" s="3" t="s">
        <v>183</v>
      </c>
      <c r="C465" s="32">
        <v>0</v>
      </c>
      <c r="D465" s="32">
        <v>0</v>
      </c>
      <c r="E465" s="37" t="str">
        <f t="shared" si="39"/>
        <v/>
      </c>
      <c r="F465" s="37" t="str">
        <f t="shared" si="40"/>
        <v/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0</v>
      </c>
      <c r="D466" s="32">
        <v>0</v>
      </c>
      <c r="E466" s="37" t="str">
        <f t="shared" si="39"/>
        <v/>
      </c>
      <c r="F466" s="37" t="str">
        <f t="shared" si="40"/>
        <v/>
      </c>
      <c r="G466" s="34" t="str">
        <f t="shared" si="41"/>
        <v>0</v>
      </c>
      <c r="H466" s="29" t="str">
        <f t="shared" si="42"/>
        <v/>
      </c>
    </row>
    <row r="467" spans="2:8" s="20" customFormat="1" ht="15" x14ac:dyDescent="0.2">
      <c r="B467" s="3" t="s">
        <v>479</v>
      </c>
      <c r="C467" s="32">
        <v>1</v>
      </c>
      <c r="D467" s="32">
        <v>2</v>
      </c>
      <c r="E467" s="37">
        <f t="shared" si="39"/>
        <v>7.1022727272727275E-4</v>
      </c>
      <c r="F467" s="37">
        <f t="shared" si="40"/>
        <v>1.2468827930174563E-3</v>
      </c>
      <c r="G467" s="34">
        <f t="shared" si="41"/>
        <v>1</v>
      </c>
      <c r="H467" s="29">
        <f t="shared" si="42"/>
        <v>7.1022727272727275E-4</v>
      </c>
    </row>
    <row r="468" spans="2:8" s="20" customFormat="1" ht="15" x14ac:dyDescent="0.2">
      <c r="B468" s="3" t="s">
        <v>182</v>
      </c>
      <c r="C468" s="32">
        <v>0</v>
      </c>
      <c r="D468" s="32">
        <v>0</v>
      </c>
      <c r="E468" s="37" t="str">
        <f t="shared" si="39"/>
        <v/>
      </c>
      <c r="F468" s="37" t="str">
        <f t="shared" si="40"/>
        <v/>
      </c>
      <c r="G468" s="34" t="str">
        <f t="shared" si="41"/>
        <v>0</v>
      </c>
      <c r="H468" s="29" t="str">
        <f t="shared" si="42"/>
        <v/>
      </c>
    </row>
    <row r="469" spans="2:8" s="20" customFormat="1" ht="15" x14ac:dyDescent="0.2">
      <c r="B469" s="3" t="s">
        <v>175</v>
      </c>
      <c r="C469" s="32">
        <v>0</v>
      </c>
      <c r="D469" s="32">
        <v>0</v>
      </c>
      <c r="E469" s="37" t="str">
        <f t="shared" si="39"/>
        <v/>
      </c>
      <c r="F469" s="37" t="str">
        <f t="shared" si="40"/>
        <v/>
      </c>
      <c r="G469" s="34" t="str">
        <f t="shared" si="41"/>
        <v>0</v>
      </c>
      <c r="H469" s="29" t="str">
        <f t="shared" si="42"/>
        <v/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0</v>
      </c>
      <c r="D473" s="32">
        <v>0</v>
      </c>
      <c r="E473" s="37" t="str">
        <f t="shared" si="39"/>
        <v/>
      </c>
      <c r="F473" s="37" t="str">
        <f t="shared" si="40"/>
        <v/>
      </c>
      <c r="G473" s="34" t="str">
        <f t="shared" si="41"/>
        <v>0</v>
      </c>
      <c r="H473" s="29" t="str">
        <f t="shared" si="42"/>
        <v/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0</v>
      </c>
      <c r="D475" s="32">
        <v>0</v>
      </c>
      <c r="E475" s="37" t="str">
        <f t="shared" si="39"/>
        <v/>
      </c>
      <c r="F475" s="37" t="str">
        <f t="shared" si="40"/>
        <v/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32">
        <v>0</v>
      </c>
      <c r="D476" s="32">
        <v>0</v>
      </c>
      <c r="E476" s="37" t="str">
        <f t="shared" si="39"/>
        <v/>
      </c>
      <c r="F476" s="37" t="str">
        <f t="shared" si="40"/>
        <v/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0</v>
      </c>
      <c r="D477" s="32">
        <v>0</v>
      </c>
      <c r="E477" s="37" t="str">
        <f t="shared" si="39"/>
        <v/>
      </c>
      <c r="F477" s="37" t="str">
        <f t="shared" si="40"/>
        <v/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0</v>
      </c>
      <c r="D478" s="32">
        <v>0</v>
      </c>
      <c r="E478" s="37" t="str">
        <f t="shared" si="39"/>
        <v/>
      </c>
      <c r="F478" s="37" t="str">
        <f t="shared" si="40"/>
        <v/>
      </c>
      <c r="G478" s="34" t="str">
        <f t="shared" si="41"/>
        <v>0</v>
      </c>
      <c r="H478" s="29" t="str">
        <f t="shared" si="42"/>
        <v/>
      </c>
    </row>
    <row r="479" spans="2:8" s="20" customFormat="1" ht="30" x14ac:dyDescent="0.2">
      <c r="B479" s="3" t="s">
        <v>440</v>
      </c>
      <c r="C479" s="32">
        <v>0</v>
      </c>
      <c r="D479" s="32">
        <v>3</v>
      </c>
      <c r="E479" s="37" t="str">
        <f t="shared" si="39"/>
        <v/>
      </c>
      <c r="F479" s="37">
        <f t="shared" si="40"/>
        <v>1.8703241895261845E-3</v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0</v>
      </c>
      <c r="D480" s="32">
        <v>0</v>
      </c>
      <c r="E480" s="37" t="str">
        <f t="shared" si="39"/>
        <v/>
      </c>
      <c r="F480" s="37" t="str">
        <f t="shared" si="40"/>
        <v/>
      </c>
      <c r="G480" s="34" t="str">
        <f t="shared" si="41"/>
        <v>0</v>
      </c>
      <c r="H480" s="29" t="str">
        <f t="shared" si="42"/>
        <v/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1</v>
      </c>
      <c r="D483" s="32">
        <v>2</v>
      </c>
      <c r="E483" s="37">
        <f t="shared" si="39"/>
        <v>7.1022727272727275E-4</v>
      </c>
      <c r="F483" s="37">
        <f t="shared" si="40"/>
        <v>1.2468827930174563E-3</v>
      </c>
      <c r="G483" s="34">
        <f t="shared" si="41"/>
        <v>1</v>
      </c>
      <c r="H483" s="29">
        <f t="shared" si="42"/>
        <v>7.1022727272727275E-4</v>
      </c>
    </row>
    <row r="484" spans="2:8" s="20" customFormat="1" ht="30" x14ac:dyDescent="0.2">
      <c r="B484" s="3" t="s">
        <v>184</v>
      </c>
      <c r="C484" s="32">
        <v>0</v>
      </c>
      <c r="D484" s="32">
        <v>3</v>
      </c>
      <c r="E484" s="37" t="str">
        <f t="shared" si="39"/>
        <v/>
      </c>
      <c r="F484" s="37">
        <f t="shared" si="40"/>
        <v>1.8703241895261845E-3</v>
      </c>
      <c r="G484" s="34" t="str">
        <f t="shared" si="41"/>
        <v>0</v>
      </c>
      <c r="H484" s="29" t="str">
        <f t="shared" si="42"/>
        <v/>
      </c>
    </row>
    <row r="485" spans="2:8" s="20" customFormat="1" ht="15" x14ac:dyDescent="0.2">
      <c r="B485" s="3" t="s">
        <v>443</v>
      </c>
      <c r="C485" s="32">
        <v>6</v>
      </c>
      <c r="D485" s="32">
        <v>10</v>
      </c>
      <c r="E485" s="37">
        <f t="shared" si="39"/>
        <v>4.261363636363636E-3</v>
      </c>
      <c r="F485" s="37">
        <f t="shared" si="40"/>
        <v>6.2344139650872821E-3</v>
      </c>
      <c r="G485" s="34">
        <f t="shared" si="41"/>
        <v>0.66666666666666663</v>
      </c>
      <c r="H485" s="29">
        <f t="shared" si="42"/>
        <v>2.8409090909090906E-3</v>
      </c>
    </row>
    <row r="486" spans="2:8" s="20" customFormat="1" ht="15" x14ac:dyDescent="0.2">
      <c r="B486" s="3" t="s">
        <v>171</v>
      </c>
      <c r="C486" s="32">
        <v>0</v>
      </c>
      <c r="D486" s="32">
        <v>0</v>
      </c>
      <c r="E486" s="37" t="str">
        <f t="shared" si="39"/>
        <v/>
      </c>
      <c r="F486" s="37" t="str">
        <f t="shared" si="40"/>
        <v/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0</v>
      </c>
      <c r="E488" s="37" t="str">
        <f t="shared" ref="E488:E499" si="43">+IF(C488=0,"",C488/C$294)</f>
        <v/>
      </c>
      <c r="F488" s="37" t="str">
        <f t="shared" ref="F488:F499" si="44">+IF(D488=0,"",D488/D$294)</f>
        <v/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0</v>
      </c>
      <c r="D490" s="32">
        <v>0</v>
      </c>
      <c r="E490" s="37" t="str">
        <f t="shared" si="43"/>
        <v/>
      </c>
      <c r="F490" s="37" t="str">
        <f t="shared" si="44"/>
        <v/>
      </c>
      <c r="G490" s="34" t="str">
        <f t="shared" si="45"/>
        <v>0</v>
      </c>
      <c r="H490" s="29" t="str">
        <f t="shared" si="46"/>
        <v/>
      </c>
    </row>
    <row r="491" spans="2:8" s="20" customFormat="1" ht="15" x14ac:dyDescent="0.2">
      <c r="B491" s="3" t="s">
        <v>180</v>
      </c>
      <c r="C491" s="32">
        <v>5</v>
      </c>
      <c r="D491" s="32">
        <v>1</v>
      </c>
      <c r="E491" s="37">
        <f t="shared" si="43"/>
        <v>3.5511363636363635E-3</v>
      </c>
      <c r="F491" s="37">
        <f t="shared" si="44"/>
        <v>6.2344139650872816E-4</v>
      </c>
      <c r="G491" s="34">
        <f t="shared" si="45"/>
        <v>-0.8</v>
      </c>
      <c r="H491" s="29">
        <f t="shared" si="46"/>
        <v>-2.840909090909091E-3</v>
      </c>
    </row>
    <row r="492" spans="2:8" s="20" customFormat="1" ht="15" x14ac:dyDescent="0.2">
      <c r="B492" s="3" t="s">
        <v>480</v>
      </c>
      <c r="C492" s="32">
        <v>0</v>
      </c>
      <c r="D492" s="32">
        <v>0</v>
      </c>
      <c r="E492" s="37" t="str">
        <f t="shared" si="43"/>
        <v/>
      </c>
      <c r="F492" s="37" t="str">
        <f t="shared" si="44"/>
        <v/>
      </c>
      <c r="G492" s="34" t="str">
        <f t="shared" si="45"/>
        <v>0</v>
      </c>
      <c r="H492" s="29" t="str">
        <f t="shared" si="46"/>
        <v/>
      </c>
    </row>
    <row r="493" spans="2:8" s="20" customFormat="1" ht="15" x14ac:dyDescent="0.2">
      <c r="B493" s="3" t="s">
        <v>447</v>
      </c>
      <c r="C493" s="32">
        <v>16</v>
      </c>
      <c r="D493" s="32">
        <v>0</v>
      </c>
      <c r="E493" s="37">
        <f t="shared" si="43"/>
        <v>1.1363636363636364E-2</v>
      </c>
      <c r="F493" s="37" t="str">
        <f t="shared" si="44"/>
        <v/>
      </c>
      <c r="G493" s="34" t="str">
        <f t="shared" si="45"/>
        <v>0</v>
      </c>
      <c r="H493" s="29">
        <f t="shared" si="46"/>
        <v>0</v>
      </c>
    </row>
    <row r="494" spans="2:8" s="20" customFormat="1" ht="30" x14ac:dyDescent="0.2">
      <c r="B494" s="3" t="s">
        <v>448</v>
      </c>
      <c r="C494" s="32">
        <v>0</v>
      </c>
      <c r="D494" s="32">
        <v>0</v>
      </c>
      <c r="E494" s="37" t="str">
        <f t="shared" si="43"/>
        <v/>
      </c>
      <c r="F494" s="37" t="str">
        <f t="shared" si="44"/>
        <v/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0</v>
      </c>
      <c r="D495" s="32">
        <v>0</v>
      </c>
      <c r="E495" s="37" t="str">
        <f t="shared" si="43"/>
        <v/>
      </c>
      <c r="F495" s="37" t="str">
        <f t="shared" si="44"/>
        <v/>
      </c>
      <c r="G495" s="34" t="str">
        <f t="shared" si="45"/>
        <v>0</v>
      </c>
      <c r="H495" s="29" t="str">
        <f t="shared" si="46"/>
        <v/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0</v>
      </c>
      <c r="D497" s="32">
        <v>0</v>
      </c>
      <c r="E497" s="37" t="str">
        <f t="shared" si="43"/>
        <v/>
      </c>
      <c r="F497" s="37" t="str">
        <f t="shared" si="44"/>
        <v/>
      </c>
      <c r="G497" s="34" t="str">
        <f t="shared" si="45"/>
        <v>0</v>
      </c>
      <c r="H497" s="29" t="str">
        <f t="shared" si="46"/>
        <v/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1</v>
      </c>
      <c r="D499" s="32">
        <v>0</v>
      </c>
      <c r="E499" s="37">
        <f t="shared" si="43"/>
        <v>7.1022727272727275E-4</v>
      </c>
      <c r="F499" s="37" t="str">
        <f t="shared" si="44"/>
        <v/>
      </c>
      <c r="G499" s="34" t="str">
        <f t="shared" si="45"/>
        <v>0</v>
      </c>
      <c r="H499" s="29">
        <f t="shared" si="46"/>
        <v>0</v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571</v>
      </c>
      <c r="D505" s="24">
        <f>SUM(D506:D530)</f>
        <v>351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-0.38528896672504376</v>
      </c>
      <c r="H505" s="25">
        <f>+IF(OR(AND(E505=""),(G505="")),"",E505*G505)</f>
        <v>-0.38528896672504376</v>
      </c>
    </row>
    <row r="506" spans="2:8" s="20" customFormat="1" ht="15" x14ac:dyDescent="0.2">
      <c r="B506" s="3" t="s">
        <v>454</v>
      </c>
      <c r="C506" s="32">
        <v>0</v>
      </c>
      <c r="D506" s="32">
        <v>3</v>
      </c>
      <c r="E506" s="37" t="str">
        <f>+IF(C506=0,"",C506/C$505)</f>
        <v/>
      </c>
      <c r="F506" s="37">
        <f>+IF(D506=0,"",D506/D$505)</f>
        <v>8.5470085470085479E-3</v>
      </c>
      <c r="G506" s="34" t="str">
        <f>+IF(OR(AND(D506=0),(C506=0)),"0",((D506-C506)/C506))</f>
        <v>0</v>
      </c>
      <c r="H506" s="29" t="str">
        <f>+IF(OR(AND(E506=""),(G506="")),"",E506*G506)</f>
        <v/>
      </c>
    </row>
    <row r="507" spans="2:8" s="20" customFormat="1" ht="15" x14ac:dyDescent="0.2">
      <c r="B507" s="3" t="s">
        <v>187</v>
      </c>
      <c r="C507" s="32">
        <v>43</v>
      </c>
      <c r="D507" s="32">
        <v>21</v>
      </c>
      <c r="E507" s="37">
        <f t="shared" ref="E507:E529" si="47">+IF(C507=0,"",C507/C$505)</f>
        <v>7.5306479859894915E-2</v>
      </c>
      <c r="F507" s="37">
        <f t="shared" ref="F507:F529" si="48">+IF(D507=0,"",D507/D$505)</f>
        <v>5.9829059829059832E-2</v>
      </c>
      <c r="G507" s="34">
        <f t="shared" ref="G507:G529" si="49">+IF(OR(AND(D507=0),(C507=0)),"0",((D507-C507)/C507))</f>
        <v>-0.51162790697674421</v>
      </c>
      <c r="H507" s="29">
        <f t="shared" ref="H507:H530" si="50">+IF(OR(AND(E507=""),(G507="")),"",E507*G507)</f>
        <v>-3.8528896672504379E-2</v>
      </c>
    </row>
    <row r="508" spans="2:8" s="20" customFormat="1" ht="15" x14ac:dyDescent="0.2">
      <c r="B508" s="3" t="s">
        <v>455</v>
      </c>
      <c r="C508" s="32">
        <v>77</v>
      </c>
      <c r="D508" s="32">
        <v>61</v>
      </c>
      <c r="E508" s="37">
        <f t="shared" si="47"/>
        <v>0.13485113835376533</v>
      </c>
      <c r="F508" s="37">
        <f t="shared" si="48"/>
        <v>0.1737891737891738</v>
      </c>
      <c r="G508" s="34">
        <f t="shared" si="49"/>
        <v>-0.20779220779220781</v>
      </c>
      <c r="H508" s="29">
        <f t="shared" si="50"/>
        <v>-2.802101576182137E-2</v>
      </c>
    </row>
    <row r="509" spans="2:8" s="20" customFormat="1" ht="15" x14ac:dyDescent="0.2">
      <c r="B509" s="3" t="s">
        <v>456</v>
      </c>
      <c r="C509" s="32">
        <v>299</v>
      </c>
      <c r="D509" s="32">
        <v>77</v>
      </c>
      <c r="E509" s="37">
        <f t="shared" si="47"/>
        <v>0.52364273204903677</v>
      </c>
      <c r="F509" s="37">
        <f t="shared" si="48"/>
        <v>0.21937321937321938</v>
      </c>
      <c r="G509" s="34">
        <f t="shared" si="49"/>
        <v>-0.74247491638795982</v>
      </c>
      <c r="H509" s="29">
        <f t="shared" si="50"/>
        <v>-0.38879159369527144</v>
      </c>
    </row>
    <row r="510" spans="2:8" s="20" customFormat="1" ht="15" x14ac:dyDescent="0.2">
      <c r="B510" s="3" t="s">
        <v>188</v>
      </c>
      <c r="C510" s="32">
        <v>0</v>
      </c>
      <c r="D510" s="32">
        <v>1</v>
      </c>
      <c r="E510" s="37" t="str">
        <f t="shared" si="47"/>
        <v/>
      </c>
      <c r="F510" s="37">
        <f t="shared" si="48"/>
        <v>2.8490028490028491E-3</v>
      </c>
      <c r="G510" s="34" t="str">
        <f t="shared" si="49"/>
        <v>0</v>
      </c>
      <c r="H510" s="29" t="str">
        <f t="shared" si="50"/>
        <v/>
      </c>
    </row>
    <row r="511" spans="2:8" s="20" customFormat="1" ht="15" x14ac:dyDescent="0.2">
      <c r="B511" s="3" t="s">
        <v>186</v>
      </c>
      <c r="C511" s="32">
        <v>0</v>
      </c>
      <c r="D511" s="32">
        <v>0</v>
      </c>
      <c r="E511" s="37" t="str">
        <f t="shared" si="47"/>
        <v/>
      </c>
      <c r="F511" s="37" t="str">
        <f t="shared" si="48"/>
        <v/>
      </c>
      <c r="G511" s="34" t="str">
        <f t="shared" si="49"/>
        <v>0</v>
      </c>
      <c r="H511" s="29" t="str">
        <f t="shared" si="50"/>
        <v/>
      </c>
    </row>
    <row r="512" spans="2:8" s="20" customFormat="1" ht="15" x14ac:dyDescent="0.2">
      <c r="B512" s="3" t="s">
        <v>189</v>
      </c>
      <c r="C512" s="32">
        <v>1</v>
      </c>
      <c r="D512" s="32">
        <v>0</v>
      </c>
      <c r="E512" s="37">
        <f t="shared" si="47"/>
        <v>1.7513134851138354E-3</v>
      </c>
      <c r="F512" s="37" t="str">
        <f t="shared" si="48"/>
        <v/>
      </c>
      <c r="G512" s="34" t="str">
        <f t="shared" si="49"/>
        <v>0</v>
      </c>
      <c r="H512" s="29">
        <f t="shared" si="50"/>
        <v>0</v>
      </c>
    </row>
    <row r="513" spans="2:8" s="20" customFormat="1" ht="15" x14ac:dyDescent="0.2">
      <c r="B513" s="3" t="s">
        <v>457</v>
      </c>
      <c r="C513" s="32">
        <v>5</v>
      </c>
      <c r="D513" s="32">
        <v>1</v>
      </c>
      <c r="E513" s="37">
        <f t="shared" si="47"/>
        <v>8.7565674255691769E-3</v>
      </c>
      <c r="F513" s="37">
        <f t="shared" si="48"/>
        <v>2.8490028490028491E-3</v>
      </c>
      <c r="G513" s="34">
        <f t="shared" si="49"/>
        <v>-0.8</v>
      </c>
      <c r="H513" s="29">
        <f t="shared" si="50"/>
        <v>-7.0052539404553416E-3</v>
      </c>
    </row>
    <row r="514" spans="2:8" s="20" customFormat="1" ht="15" x14ac:dyDescent="0.2">
      <c r="B514" s="3" t="s">
        <v>458</v>
      </c>
      <c r="C514" s="32">
        <v>1</v>
      </c>
      <c r="D514" s="32">
        <v>1</v>
      </c>
      <c r="E514" s="37">
        <f t="shared" si="47"/>
        <v>1.7513134851138354E-3</v>
      </c>
      <c r="F514" s="37">
        <f t="shared" si="48"/>
        <v>2.8490028490028491E-3</v>
      </c>
      <c r="G514" s="34">
        <f t="shared" si="49"/>
        <v>0</v>
      </c>
      <c r="H514" s="29">
        <f t="shared" si="50"/>
        <v>0</v>
      </c>
    </row>
    <row r="515" spans="2:8" s="20" customFormat="1" ht="15" x14ac:dyDescent="0.2">
      <c r="B515" s="3" t="s">
        <v>530</v>
      </c>
      <c r="C515" s="32">
        <v>0</v>
      </c>
      <c r="D515" s="32">
        <v>0</v>
      </c>
      <c r="E515" s="37" t="str">
        <f t="shared" si="47"/>
        <v/>
      </c>
      <c r="F515" s="37" t="str">
        <f t="shared" si="48"/>
        <v/>
      </c>
      <c r="G515" s="34" t="str">
        <f t="shared" si="49"/>
        <v>0</v>
      </c>
      <c r="H515" s="29" t="str">
        <f t="shared" si="50"/>
        <v/>
      </c>
    </row>
    <row r="516" spans="2:8" s="20" customFormat="1" ht="15" x14ac:dyDescent="0.2">
      <c r="B516" s="3" t="s">
        <v>459</v>
      </c>
      <c r="C516" s="32">
        <v>0</v>
      </c>
      <c r="D516" s="32">
        <v>0</v>
      </c>
      <c r="E516" s="37" t="str">
        <f t="shared" si="47"/>
        <v/>
      </c>
      <c r="F516" s="37" t="str">
        <f t="shared" si="48"/>
        <v/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0</v>
      </c>
      <c r="D517" s="32">
        <v>3</v>
      </c>
      <c r="E517" s="37" t="str">
        <f t="shared" si="47"/>
        <v/>
      </c>
      <c r="F517" s="37">
        <f t="shared" si="48"/>
        <v>8.5470085470085479E-3</v>
      </c>
      <c r="G517" s="34" t="str">
        <f t="shared" si="49"/>
        <v>0</v>
      </c>
      <c r="H517" s="29" t="str">
        <f t="shared" si="50"/>
        <v/>
      </c>
    </row>
    <row r="518" spans="2:8" s="20" customFormat="1" ht="15" x14ac:dyDescent="0.2">
      <c r="B518" s="3" t="s">
        <v>190</v>
      </c>
      <c r="C518" s="32">
        <v>46</v>
      </c>
      <c r="D518" s="32">
        <v>43</v>
      </c>
      <c r="E518" s="37">
        <f t="shared" si="47"/>
        <v>8.0560420315236428E-2</v>
      </c>
      <c r="F518" s="37">
        <f t="shared" si="48"/>
        <v>0.12250712250712251</v>
      </c>
      <c r="G518" s="34">
        <f t="shared" si="49"/>
        <v>-6.5217391304347824E-2</v>
      </c>
      <c r="H518" s="29">
        <f t="shared" si="50"/>
        <v>-5.2539404553415062E-3</v>
      </c>
    </row>
    <row r="519" spans="2:8" s="20" customFormat="1" ht="15" x14ac:dyDescent="0.2">
      <c r="B519" s="3" t="s">
        <v>192</v>
      </c>
      <c r="C519" s="32">
        <v>10</v>
      </c>
      <c r="D519" s="32">
        <v>17</v>
      </c>
      <c r="E519" s="37">
        <f t="shared" si="47"/>
        <v>1.7513134851138354E-2</v>
      </c>
      <c r="F519" s="37">
        <f t="shared" si="48"/>
        <v>4.843304843304843E-2</v>
      </c>
      <c r="G519" s="34">
        <f t="shared" si="49"/>
        <v>0.7</v>
      </c>
      <c r="H519" s="29">
        <f t="shared" si="50"/>
        <v>1.2259194395796848E-2</v>
      </c>
    </row>
    <row r="520" spans="2:8" s="20" customFormat="1" ht="15" x14ac:dyDescent="0.2">
      <c r="B520" s="3" t="s">
        <v>191</v>
      </c>
      <c r="C520" s="32">
        <v>1</v>
      </c>
      <c r="D520" s="32">
        <v>11</v>
      </c>
      <c r="E520" s="37">
        <f t="shared" si="47"/>
        <v>1.7513134851138354E-3</v>
      </c>
      <c r="F520" s="37">
        <f t="shared" si="48"/>
        <v>3.1339031339031341E-2</v>
      </c>
      <c r="G520" s="34">
        <f t="shared" si="49"/>
        <v>10</v>
      </c>
      <c r="H520" s="29">
        <f t="shared" si="50"/>
        <v>1.7513134851138354E-2</v>
      </c>
    </row>
    <row r="521" spans="2:8" s="20" customFormat="1" ht="15" x14ac:dyDescent="0.2">
      <c r="B521" s="3" t="s">
        <v>461</v>
      </c>
      <c r="C521" s="32">
        <v>37</v>
      </c>
      <c r="D521" s="32">
        <v>50</v>
      </c>
      <c r="E521" s="37">
        <f t="shared" si="47"/>
        <v>6.4798598949211902E-2</v>
      </c>
      <c r="F521" s="37">
        <f t="shared" si="48"/>
        <v>0.14245014245014245</v>
      </c>
      <c r="G521" s="34">
        <f t="shared" si="49"/>
        <v>0.35135135135135137</v>
      </c>
      <c r="H521" s="29">
        <f t="shared" si="50"/>
        <v>2.276707530647986E-2</v>
      </c>
    </row>
    <row r="522" spans="2:8" s="20" customFormat="1" ht="15" x14ac:dyDescent="0.2">
      <c r="B522" s="3" t="s">
        <v>193</v>
      </c>
      <c r="C522" s="32">
        <v>10</v>
      </c>
      <c r="D522" s="32">
        <v>7</v>
      </c>
      <c r="E522" s="37">
        <f t="shared" si="47"/>
        <v>1.7513134851138354E-2</v>
      </c>
      <c r="F522" s="37">
        <f t="shared" si="48"/>
        <v>1.9943019943019943E-2</v>
      </c>
      <c r="G522" s="34">
        <f t="shared" si="49"/>
        <v>-0.3</v>
      </c>
      <c r="H522" s="29">
        <f t="shared" si="50"/>
        <v>-5.2539404553415062E-3</v>
      </c>
    </row>
    <row r="523" spans="2:8" s="20" customFormat="1" ht="15" x14ac:dyDescent="0.2">
      <c r="B523" s="3" t="s">
        <v>462</v>
      </c>
      <c r="C523" s="32">
        <v>0</v>
      </c>
      <c r="D523" s="32">
        <v>0</v>
      </c>
      <c r="E523" s="37" t="str">
        <f t="shared" si="47"/>
        <v/>
      </c>
      <c r="F523" s="37" t="str">
        <f t="shared" si="48"/>
        <v/>
      </c>
      <c r="G523" s="34" t="str">
        <f t="shared" si="49"/>
        <v>0</v>
      </c>
      <c r="H523" s="29" t="str">
        <f t="shared" si="50"/>
        <v/>
      </c>
    </row>
    <row r="524" spans="2:8" s="20" customFormat="1" ht="15" x14ac:dyDescent="0.2">
      <c r="B524" s="3" t="s">
        <v>194</v>
      </c>
      <c r="C524" s="32">
        <v>3</v>
      </c>
      <c r="D524" s="32">
        <v>2</v>
      </c>
      <c r="E524" s="37">
        <f t="shared" si="47"/>
        <v>5.2539404553415062E-3</v>
      </c>
      <c r="F524" s="37">
        <f t="shared" si="48"/>
        <v>5.6980056980056983E-3</v>
      </c>
      <c r="G524" s="34">
        <f t="shared" si="49"/>
        <v>-0.33333333333333331</v>
      </c>
      <c r="H524" s="29">
        <f t="shared" si="50"/>
        <v>-1.7513134851138354E-3</v>
      </c>
    </row>
    <row r="525" spans="2:8" s="20" customFormat="1" ht="30" x14ac:dyDescent="0.2">
      <c r="B525" s="3" t="s">
        <v>195</v>
      </c>
      <c r="C525" s="32">
        <v>0</v>
      </c>
      <c r="D525" s="32">
        <v>0</v>
      </c>
      <c r="E525" s="37" t="str">
        <f t="shared" si="47"/>
        <v/>
      </c>
      <c r="F525" s="37" t="str">
        <f t="shared" si="48"/>
        <v/>
      </c>
      <c r="G525" s="34" t="str">
        <f t="shared" si="49"/>
        <v>0</v>
      </c>
      <c r="H525" s="29" t="str">
        <f t="shared" si="50"/>
        <v/>
      </c>
    </row>
    <row r="526" spans="2:8" s="20" customFormat="1" ht="15" x14ac:dyDescent="0.2">
      <c r="B526" s="3" t="s">
        <v>463</v>
      </c>
      <c r="C526" s="32">
        <v>1</v>
      </c>
      <c r="D526" s="32">
        <v>3</v>
      </c>
      <c r="E526" s="37">
        <f t="shared" si="47"/>
        <v>1.7513134851138354E-3</v>
      </c>
      <c r="F526" s="37">
        <f t="shared" si="48"/>
        <v>8.5470085470085479E-3</v>
      </c>
      <c r="G526" s="34">
        <f t="shared" si="49"/>
        <v>2</v>
      </c>
      <c r="H526" s="29">
        <f t="shared" si="50"/>
        <v>3.5026269702276708E-3</v>
      </c>
    </row>
    <row r="527" spans="2:8" s="20" customFormat="1" ht="15" x14ac:dyDescent="0.2">
      <c r="B527" s="3" t="s">
        <v>464</v>
      </c>
      <c r="C527" s="32">
        <v>0</v>
      </c>
      <c r="D527" s="32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0</v>
      </c>
      <c r="D528" s="32">
        <v>1</v>
      </c>
      <c r="E528" s="37" t="str">
        <f t="shared" si="47"/>
        <v/>
      </c>
      <c r="F528" s="37">
        <f t="shared" si="48"/>
        <v>2.8490028490028491E-3</v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37</v>
      </c>
      <c r="D529" s="32">
        <v>46</v>
      </c>
      <c r="E529" s="37">
        <f t="shared" si="47"/>
        <v>6.4798598949211902E-2</v>
      </c>
      <c r="F529" s="37">
        <f t="shared" si="48"/>
        <v>0.13105413105413105</v>
      </c>
      <c r="G529" s="34">
        <f t="shared" si="49"/>
        <v>0.24324324324324326</v>
      </c>
      <c r="H529" s="29">
        <f t="shared" si="50"/>
        <v>1.5761821366024518E-2</v>
      </c>
    </row>
    <row r="530" spans="2:8" s="20" customFormat="1" ht="30" x14ac:dyDescent="0.2">
      <c r="B530" s="3" t="s">
        <v>467</v>
      </c>
      <c r="C530" s="32">
        <v>0</v>
      </c>
      <c r="D530" s="32">
        <v>3</v>
      </c>
      <c r="E530" s="37" t="str">
        <f>+IF(C530=0,"",C530/C$505)</f>
        <v/>
      </c>
      <c r="F530" s="37">
        <f>+IF(D530=0,"",D530/D$505)</f>
        <v>8.5470085470085479E-3</v>
      </c>
      <c r="G530" s="34" t="str">
        <f>+IF(OR(AND(D530=0),(C530=0)),"0",((D530-C530)/C530))</f>
        <v>0</v>
      </c>
      <c r="H530" s="29" t="str">
        <f t="shared" si="50"/>
        <v/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542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513</v>
      </c>
      <c r="C8" s="23">
        <f>+C18+C70+C151+C294+C505</f>
        <v>1018</v>
      </c>
      <c r="D8" s="24">
        <f>+D18+D70+D151+D294+D505</f>
        <v>1809</v>
      </c>
      <c r="E8" s="25">
        <f>SUM(E9:E13)</f>
        <v>1</v>
      </c>
      <c r="F8" s="25">
        <f>SUM(F9:F13)</f>
        <v>1</v>
      </c>
      <c r="G8" s="25">
        <f t="shared" ref="G8:G13" si="0">+(D8-C8)/C8</f>
        <v>0.77701375245579563</v>
      </c>
      <c r="H8" s="25">
        <f t="shared" ref="H8:H13" si="1">+IF(OR(AND(E8=""),(G8="")),"",E8*G8)</f>
        <v>0.77701375245579563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21</v>
      </c>
      <c r="D9" s="27">
        <f>+D18</f>
        <v>35</v>
      </c>
      <c r="E9" s="28">
        <f t="shared" ref="E9:F13" si="2">+C9/C$8</f>
        <v>2.0628683693516701E-2</v>
      </c>
      <c r="F9" s="28">
        <f t="shared" si="2"/>
        <v>1.9347705914870093E-2</v>
      </c>
      <c r="G9" s="28">
        <f t="shared" si="0"/>
        <v>0.66666666666666663</v>
      </c>
      <c r="H9" s="29">
        <f t="shared" si="1"/>
        <v>1.37524557956778E-2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92</v>
      </c>
      <c r="D10" s="27">
        <f>+D70</f>
        <v>202</v>
      </c>
      <c r="E10" s="28">
        <f t="shared" si="2"/>
        <v>9.0373280943025547E-2</v>
      </c>
      <c r="F10" s="28">
        <f t="shared" si="2"/>
        <v>0.11166390270867883</v>
      </c>
      <c r="G10" s="28">
        <f t="shared" si="0"/>
        <v>1.1956521739130435</v>
      </c>
      <c r="H10" s="29">
        <f t="shared" si="1"/>
        <v>0.10805500982318272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182</v>
      </c>
      <c r="D11" s="27">
        <f>+D151</f>
        <v>486</v>
      </c>
      <c r="E11" s="28">
        <f t="shared" si="2"/>
        <v>0.1787819253438114</v>
      </c>
      <c r="F11" s="28">
        <f t="shared" si="2"/>
        <v>0.26865671641791045</v>
      </c>
      <c r="G11" s="28">
        <f t="shared" si="0"/>
        <v>1.6703296703296704</v>
      </c>
      <c r="H11" s="29">
        <f t="shared" si="1"/>
        <v>0.29862475442043224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627</v>
      </c>
      <c r="D12" s="27">
        <f>+D294</f>
        <v>841</v>
      </c>
      <c r="E12" s="28">
        <f t="shared" si="2"/>
        <v>0.61591355599214148</v>
      </c>
      <c r="F12" s="28">
        <f t="shared" si="2"/>
        <v>0.46489773355444997</v>
      </c>
      <c r="G12" s="28">
        <f t="shared" si="0"/>
        <v>0.3413078149920255</v>
      </c>
      <c r="H12" s="29">
        <f t="shared" si="1"/>
        <v>0.21021611001964638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96</v>
      </c>
      <c r="D13" s="27">
        <f>+D505</f>
        <v>245</v>
      </c>
      <c r="E13" s="28">
        <f t="shared" si="2"/>
        <v>9.4302554027504912E-2</v>
      </c>
      <c r="F13" s="28">
        <f t="shared" si="2"/>
        <v>0.13543394140409065</v>
      </c>
      <c r="G13" s="28">
        <f t="shared" si="0"/>
        <v>1.5520833333333333</v>
      </c>
      <c r="H13" s="29">
        <f t="shared" si="1"/>
        <v>0.14636542239685657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21</v>
      </c>
      <c r="D18" s="23">
        <f>SUM(D19:D64)</f>
        <v>35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0.66666666666666663</v>
      </c>
      <c r="H18" s="25">
        <f t="shared" ref="H18:H32" si="6">+IF(OR(AND(E18=""),(G18="")),"",E18*G18)</f>
        <v>0.66666666666666663</v>
      </c>
    </row>
    <row r="19" spans="2:8" s="20" customFormat="1" ht="15" x14ac:dyDescent="0.2">
      <c r="B19" s="3" t="s">
        <v>0</v>
      </c>
      <c r="C19" s="32">
        <v>0</v>
      </c>
      <c r="D19" s="32">
        <v>0</v>
      </c>
      <c r="E19" s="33" t="str">
        <f t="shared" si="3"/>
        <v/>
      </c>
      <c r="F19" s="33" t="str">
        <f t="shared" si="4"/>
        <v/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2</v>
      </c>
      <c r="D20" s="32">
        <v>2</v>
      </c>
      <c r="E20" s="33">
        <f t="shared" si="3"/>
        <v>9.5238095238095233E-2</v>
      </c>
      <c r="F20" s="33">
        <f t="shared" si="4"/>
        <v>5.7142857142857141E-2</v>
      </c>
      <c r="G20" s="34">
        <f t="shared" si="5"/>
        <v>0</v>
      </c>
      <c r="H20" s="29">
        <f t="shared" si="6"/>
        <v>0</v>
      </c>
    </row>
    <row r="21" spans="2:8" s="20" customFormat="1" ht="45" x14ac:dyDescent="0.2">
      <c r="B21" s="3" t="s">
        <v>1</v>
      </c>
      <c r="C21" s="32">
        <v>0</v>
      </c>
      <c r="D21" s="32">
        <v>0</v>
      </c>
      <c r="E21" s="33" t="str">
        <f t="shared" si="3"/>
        <v/>
      </c>
      <c r="F21" s="33" t="str">
        <f t="shared" si="4"/>
        <v/>
      </c>
      <c r="G21" s="34" t="str">
        <f t="shared" si="5"/>
        <v>0</v>
      </c>
      <c r="H21" s="29" t="str">
        <f t="shared" si="6"/>
        <v/>
      </c>
    </row>
    <row r="22" spans="2:8" s="20" customFormat="1" ht="45" x14ac:dyDescent="0.2">
      <c r="B22" s="3" t="s">
        <v>197</v>
      </c>
      <c r="C22" s="32">
        <v>0</v>
      </c>
      <c r="D22" s="32">
        <v>0</v>
      </c>
      <c r="E22" s="33" t="str">
        <f t="shared" si="3"/>
        <v/>
      </c>
      <c r="F22" s="33" t="str">
        <f t="shared" si="4"/>
        <v/>
      </c>
      <c r="G22" s="34" t="str">
        <f t="shared" si="5"/>
        <v>0</v>
      </c>
      <c r="H22" s="29" t="str">
        <f t="shared" si="6"/>
        <v/>
      </c>
    </row>
    <row r="23" spans="2:8" s="20" customFormat="1" ht="30" x14ac:dyDescent="0.2">
      <c r="B23" s="3" t="s">
        <v>198</v>
      </c>
      <c r="C23" s="32">
        <v>1</v>
      </c>
      <c r="D23" s="32">
        <v>1</v>
      </c>
      <c r="E23" s="33">
        <f t="shared" si="3"/>
        <v>4.7619047619047616E-2</v>
      </c>
      <c r="F23" s="33">
        <f t="shared" si="4"/>
        <v>2.8571428571428571E-2</v>
      </c>
      <c r="G23" s="34">
        <f t="shared" si="5"/>
        <v>0</v>
      </c>
      <c r="H23" s="29">
        <f t="shared" si="6"/>
        <v>0</v>
      </c>
    </row>
    <row r="24" spans="2:8" s="20" customFormat="1" ht="45" x14ac:dyDescent="0.2">
      <c r="B24" s="3" t="s">
        <v>199</v>
      </c>
      <c r="C24" s="32">
        <v>0</v>
      </c>
      <c r="D24" s="32">
        <v>0</v>
      </c>
      <c r="E24" s="33" t="str">
        <f t="shared" si="3"/>
        <v/>
      </c>
      <c r="F24" s="33" t="str">
        <f t="shared" si="4"/>
        <v/>
      </c>
      <c r="G24" s="34" t="str">
        <f t="shared" si="5"/>
        <v>0</v>
      </c>
      <c r="H24" s="29" t="str">
        <f t="shared" si="6"/>
        <v/>
      </c>
    </row>
    <row r="25" spans="2:8" s="20" customFormat="1" ht="15" x14ac:dyDescent="0.2">
      <c r="B25" s="3" t="s">
        <v>2</v>
      </c>
      <c r="C25" s="32">
        <v>0</v>
      </c>
      <c r="D25" s="32">
        <v>1</v>
      </c>
      <c r="E25" s="33" t="str">
        <f t="shared" si="3"/>
        <v/>
      </c>
      <c r="F25" s="33">
        <f t="shared" si="4"/>
        <v>2.8571428571428571E-2</v>
      </c>
      <c r="G25" s="34" t="str">
        <f t="shared" si="5"/>
        <v>0</v>
      </c>
      <c r="H25" s="29" t="str">
        <f t="shared" si="6"/>
        <v/>
      </c>
    </row>
    <row r="26" spans="2:8" s="20" customFormat="1" ht="15" x14ac:dyDescent="0.2">
      <c r="B26" s="3" t="s">
        <v>6</v>
      </c>
      <c r="C26" s="32">
        <v>5</v>
      </c>
      <c r="D26" s="32">
        <v>2</v>
      </c>
      <c r="E26" s="33">
        <f t="shared" si="3"/>
        <v>0.23809523809523808</v>
      </c>
      <c r="F26" s="33">
        <f t="shared" si="4"/>
        <v>5.7142857142857141E-2</v>
      </c>
      <c r="G26" s="34">
        <f t="shared" si="5"/>
        <v>-0.6</v>
      </c>
      <c r="H26" s="29">
        <f t="shared" si="6"/>
        <v>-0.14285714285714285</v>
      </c>
    </row>
    <row r="27" spans="2:8" s="20" customFormat="1" ht="15" x14ac:dyDescent="0.2">
      <c r="B27" s="3" t="s">
        <v>3</v>
      </c>
      <c r="C27" s="32">
        <v>0</v>
      </c>
      <c r="D27" s="32">
        <v>0</v>
      </c>
      <c r="E27" s="33" t="str">
        <f t="shared" si="3"/>
        <v/>
      </c>
      <c r="F27" s="33" t="str">
        <f t="shared" si="4"/>
        <v/>
      </c>
      <c r="G27" s="34" t="str">
        <f t="shared" si="5"/>
        <v>0</v>
      </c>
      <c r="H27" s="29" t="str">
        <f t="shared" si="6"/>
        <v/>
      </c>
    </row>
    <row r="28" spans="2:8" s="20" customFormat="1" ht="15" x14ac:dyDescent="0.2">
      <c r="B28" s="3" t="s">
        <v>5</v>
      </c>
      <c r="C28" s="32">
        <v>2</v>
      </c>
      <c r="D28" s="32">
        <v>2</v>
      </c>
      <c r="E28" s="33">
        <f t="shared" si="3"/>
        <v>9.5238095238095233E-2</v>
      </c>
      <c r="F28" s="33">
        <f t="shared" si="4"/>
        <v>5.7142857142857141E-2</v>
      </c>
      <c r="G28" s="34">
        <f t="shared" si="5"/>
        <v>0</v>
      </c>
      <c r="H28" s="29">
        <f t="shared" si="6"/>
        <v>0</v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0</v>
      </c>
      <c r="D30" s="32">
        <v>0</v>
      </c>
      <c r="E30" s="33" t="str">
        <f t="shared" si="3"/>
        <v/>
      </c>
      <c r="F30" s="33" t="str">
        <f t="shared" si="4"/>
        <v/>
      </c>
      <c r="G30" s="34" t="str">
        <f t="shared" si="5"/>
        <v>0</v>
      </c>
      <c r="H30" s="29" t="str">
        <f t="shared" si="6"/>
        <v/>
      </c>
    </row>
    <row r="31" spans="2:8" s="20" customFormat="1" ht="15" x14ac:dyDescent="0.2">
      <c r="B31" s="3" t="s">
        <v>4</v>
      </c>
      <c r="C31" s="32">
        <v>1</v>
      </c>
      <c r="D31" s="32">
        <v>0</v>
      </c>
      <c r="E31" s="33">
        <f t="shared" si="3"/>
        <v>4.7619047619047616E-2</v>
      </c>
      <c r="F31" s="33" t="str">
        <f t="shared" si="4"/>
        <v/>
      </c>
      <c r="G31" s="34" t="str">
        <f t="shared" si="5"/>
        <v>0</v>
      </c>
      <c r="H31" s="29">
        <f t="shared" si="6"/>
        <v>0</v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2</v>
      </c>
      <c r="D33" s="32">
        <v>0</v>
      </c>
      <c r="E33" s="33">
        <f>+IF(C33=0,"",C33/C$18)</f>
        <v>9.5238095238095233E-2</v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>
        <f t="shared" ref="H33:H64" si="9">+IF(OR(AND(E33=""),(G33="")),"",E33*G33)</f>
        <v>0</v>
      </c>
    </row>
    <row r="34" spans="2:8" s="20" customFormat="1" ht="15" x14ac:dyDescent="0.2">
      <c r="B34" s="3" t="s">
        <v>203</v>
      </c>
      <c r="C34" s="32">
        <v>0</v>
      </c>
      <c r="D34" s="32">
        <v>0</v>
      </c>
      <c r="E34" s="33" t="str">
        <f t="shared" ref="E34:E64" si="10">+IF(C34=0,"",C34/C$18)</f>
        <v/>
      </c>
      <c r="F34" s="33" t="str">
        <f t="shared" si="7"/>
        <v/>
      </c>
      <c r="G34" s="34" t="str">
        <f t="shared" si="8"/>
        <v>0</v>
      </c>
      <c r="H34" s="29" t="str">
        <f t="shared" si="9"/>
        <v/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0</v>
      </c>
      <c r="D36" s="32">
        <v>0</v>
      </c>
      <c r="E36" s="33" t="str">
        <f t="shared" si="10"/>
        <v/>
      </c>
      <c r="F36" s="33" t="str">
        <f t="shared" si="7"/>
        <v/>
      </c>
      <c r="G36" s="34" t="str">
        <f t="shared" si="8"/>
        <v>0</v>
      </c>
      <c r="H36" s="29" t="str">
        <f t="shared" si="9"/>
        <v/>
      </c>
    </row>
    <row r="37" spans="2:8" s="20" customFormat="1" ht="15" x14ac:dyDescent="0.2">
      <c r="B37" s="3" t="s">
        <v>8</v>
      </c>
      <c r="C37" s="32">
        <v>1</v>
      </c>
      <c r="D37" s="32">
        <v>2</v>
      </c>
      <c r="E37" s="33">
        <f t="shared" si="10"/>
        <v>4.7619047619047616E-2</v>
      </c>
      <c r="F37" s="33">
        <f t="shared" si="7"/>
        <v>5.7142857142857141E-2</v>
      </c>
      <c r="G37" s="34">
        <f t="shared" si="8"/>
        <v>1</v>
      </c>
      <c r="H37" s="29">
        <f t="shared" si="9"/>
        <v>4.7619047619047616E-2</v>
      </c>
    </row>
    <row r="38" spans="2:8" s="20" customFormat="1" ht="30" x14ac:dyDescent="0.2">
      <c r="B38" s="3" t="s">
        <v>206</v>
      </c>
      <c r="C38" s="32">
        <v>0</v>
      </c>
      <c r="D38" s="32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0</v>
      </c>
      <c r="D39" s="32">
        <v>1</v>
      </c>
      <c r="E39" s="33" t="str">
        <f t="shared" si="10"/>
        <v/>
      </c>
      <c r="F39" s="33">
        <f t="shared" si="7"/>
        <v>2.8571428571428571E-2</v>
      </c>
      <c r="G39" s="34" t="str">
        <f t="shared" si="8"/>
        <v>0</v>
      </c>
      <c r="H39" s="29" t="str">
        <f t="shared" si="9"/>
        <v/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0</v>
      </c>
      <c r="E41" s="33" t="str">
        <f t="shared" si="10"/>
        <v/>
      </c>
      <c r="F41" s="33" t="str">
        <f t="shared" si="7"/>
        <v/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0</v>
      </c>
      <c r="D42" s="32">
        <v>0</v>
      </c>
      <c r="E42" s="33" t="str">
        <f t="shared" si="10"/>
        <v/>
      </c>
      <c r="F42" s="33" t="str">
        <f t="shared" si="7"/>
        <v/>
      </c>
      <c r="G42" s="34" t="str">
        <f t="shared" si="8"/>
        <v>0</v>
      </c>
      <c r="H42" s="29" t="str">
        <f t="shared" si="9"/>
        <v/>
      </c>
    </row>
    <row r="43" spans="2:8" s="20" customFormat="1" ht="30" x14ac:dyDescent="0.2">
      <c r="B43" s="3" t="s">
        <v>211</v>
      </c>
      <c r="C43" s="32">
        <v>0</v>
      </c>
      <c r="D43" s="32">
        <v>0</v>
      </c>
      <c r="E43" s="33" t="str">
        <f t="shared" si="10"/>
        <v/>
      </c>
      <c r="F43" s="33" t="str">
        <f t="shared" si="7"/>
        <v/>
      </c>
      <c r="G43" s="34" t="str">
        <f t="shared" si="8"/>
        <v>0</v>
      </c>
      <c r="H43" s="29" t="str">
        <f t="shared" si="9"/>
        <v/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0</v>
      </c>
      <c r="D45" s="32">
        <v>0</v>
      </c>
      <c r="E45" s="33" t="str">
        <f t="shared" si="10"/>
        <v/>
      </c>
      <c r="F45" s="33" t="str">
        <f t="shared" si="7"/>
        <v/>
      </c>
      <c r="G45" s="34" t="str">
        <f t="shared" si="8"/>
        <v>0</v>
      </c>
      <c r="H45" s="29" t="str">
        <f t="shared" si="9"/>
        <v/>
      </c>
    </row>
    <row r="46" spans="2:8" s="20" customFormat="1" ht="30" x14ac:dyDescent="0.2">
      <c r="B46" s="3" t="s">
        <v>213</v>
      </c>
      <c r="C46" s="32">
        <v>0</v>
      </c>
      <c r="D46" s="32">
        <v>0</v>
      </c>
      <c r="E46" s="33" t="str">
        <f t="shared" si="10"/>
        <v/>
      </c>
      <c r="F46" s="33" t="str">
        <f t="shared" si="7"/>
        <v/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1</v>
      </c>
      <c r="D47" s="32">
        <v>0</v>
      </c>
      <c r="E47" s="33">
        <f t="shared" si="10"/>
        <v>4.7619047619047616E-2</v>
      </c>
      <c r="F47" s="33" t="str">
        <f t="shared" si="7"/>
        <v/>
      </c>
      <c r="G47" s="34" t="str">
        <f t="shared" si="8"/>
        <v>0</v>
      </c>
      <c r="H47" s="29">
        <f t="shared" si="9"/>
        <v>0</v>
      </c>
    </row>
    <row r="48" spans="2:8" s="20" customFormat="1" ht="15" x14ac:dyDescent="0.2">
      <c r="B48" s="3" t="s">
        <v>11</v>
      </c>
      <c r="C48" s="32">
        <v>3</v>
      </c>
      <c r="D48" s="32">
        <v>0</v>
      </c>
      <c r="E48" s="33">
        <f t="shared" si="10"/>
        <v>0.14285714285714285</v>
      </c>
      <c r="F48" s="33" t="str">
        <f t="shared" si="7"/>
        <v/>
      </c>
      <c r="G48" s="34" t="str">
        <f t="shared" si="8"/>
        <v>0</v>
      </c>
      <c r="H48" s="29">
        <f t="shared" si="9"/>
        <v>0</v>
      </c>
    </row>
    <row r="49" spans="2:8" s="20" customFormat="1" ht="15" x14ac:dyDescent="0.2">
      <c r="B49" s="3" t="s">
        <v>16</v>
      </c>
      <c r="C49" s="32">
        <v>0</v>
      </c>
      <c r="D49" s="32">
        <v>0</v>
      </c>
      <c r="E49" s="33" t="str">
        <f t="shared" si="10"/>
        <v/>
      </c>
      <c r="F49" s="33" t="str">
        <f t="shared" si="7"/>
        <v/>
      </c>
      <c r="G49" s="34" t="str">
        <f t="shared" si="8"/>
        <v>0</v>
      </c>
      <c r="H49" s="29" t="str">
        <f t="shared" si="9"/>
        <v/>
      </c>
    </row>
    <row r="50" spans="2:8" s="20" customFormat="1" ht="15" x14ac:dyDescent="0.2">
      <c r="B50" s="3" t="s">
        <v>15</v>
      </c>
      <c r="C50" s="32">
        <v>1</v>
      </c>
      <c r="D50" s="32">
        <v>15</v>
      </c>
      <c r="E50" s="33">
        <f t="shared" si="10"/>
        <v>4.7619047619047616E-2</v>
      </c>
      <c r="F50" s="33">
        <f t="shared" si="7"/>
        <v>0.42857142857142855</v>
      </c>
      <c r="G50" s="34">
        <f t="shared" si="8"/>
        <v>14</v>
      </c>
      <c r="H50" s="29">
        <f t="shared" si="9"/>
        <v>0.66666666666666663</v>
      </c>
    </row>
    <row r="51" spans="2:8" s="20" customFormat="1" ht="30" x14ac:dyDescent="0.2">
      <c r="B51" s="3" t="s">
        <v>13</v>
      </c>
      <c r="C51" s="32">
        <v>0</v>
      </c>
      <c r="D51" s="32">
        <v>0</v>
      </c>
      <c r="E51" s="33" t="str">
        <f t="shared" si="10"/>
        <v/>
      </c>
      <c r="F51" s="33" t="str">
        <f t="shared" si="7"/>
        <v/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0</v>
      </c>
      <c r="D52" s="32">
        <v>1</v>
      </c>
      <c r="E52" s="33" t="str">
        <f t="shared" si="10"/>
        <v/>
      </c>
      <c r="F52" s="33">
        <f t="shared" si="7"/>
        <v>2.8571428571428571E-2</v>
      </c>
      <c r="G52" s="34" t="str">
        <f t="shared" si="8"/>
        <v>0</v>
      </c>
      <c r="H52" s="29" t="str">
        <f t="shared" si="9"/>
        <v/>
      </c>
    </row>
    <row r="53" spans="2:8" s="20" customFormat="1" ht="15" x14ac:dyDescent="0.2">
      <c r="B53" s="3" t="s">
        <v>12</v>
      </c>
      <c r="C53" s="32">
        <v>0</v>
      </c>
      <c r="D53" s="32">
        <v>0</v>
      </c>
      <c r="E53" s="33" t="str">
        <f t="shared" si="10"/>
        <v/>
      </c>
      <c r="F53" s="33" t="str">
        <f t="shared" si="7"/>
        <v/>
      </c>
      <c r="G53" s="34" t="str">
        <f t="shared" si="8"/>
        <v>0</v>
      </c>
      <c r="H53" s="29" t="str">
        <f t="shared" si="9"/>
        <v/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0</v>
      </c>
      <c r="D56" s="32">
        <v>0</v>
      </c>
      <c r="E56" s="33" t="str">
        <f t="shared" si="10"/>
        <v/>
      </c>
      <c r="F56" s="33" t="str">
        <f t="shared" si="7"/>
        <v/>
      </c>
      <c r="G56" s="34" t="str">
        <f t="shared" si="8"/>
        <v>0</v>
      </c>
      <c r="H56" s="29" t="str">
        <f t="shared" si="9"/>
        <v/>
      </c>
    </row>
    <row r="57" spans="2:8" s="20" customFormat="1" ht="30" x14ac:dyDescent="0.2">
      <c r="B57" s="3" t="s">
        <v>215</v>
      </c>
      <c r="C57" s="32">
        <v>0</v>
      </c>
      <c r="D57" s="32">
        <v>1</v>
      </c>
      <c r="E57" s="33" t="str">
        <f t="shared" si="10"/>
        <v/>
      </c>
      <c r="F57" s="33">
        <f t="shared" si="7"/>
        <v>2.8571428571428571E-2</v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0</v>
      </c>
      <c r="D58" s="32">
        <v>1</v>
      </c>
      <c r="E58" s="33" t="str">
        <f t="shared" si="10"/>
        <v/>
      </c>
      <c r="F58" s="33">
        <f t="shared" si="7"/>
        <v>2.8571428571428571E-2</v>
      </c>
      <c r="G58" s="34" t="str">
        <f t="shared" si="8"/>
        <v>0</v>
      </c>
      <c r="H58" s="29" t="str">
        <f t="shared" si="9"/>
        <v/>
      </c>
    </row>
    <row r="59" spans="2:8" s="20" customFormat="1" ht="15" x14ac:dyDescent="0.2">
      <c r="B59" s="3" t="s">
        <v>217</v>
      </c>
      <c r="C59" s="32">
        <v>1</v>
      </c>
      <c r="D59" s="32">
        <v>0</v>
      </c>
      <c r="E59" s="33">
        <f t="shared" si="10"/>
        <v>4.7619047619047616E-2</v>
      </c>
      <c r="F59" s="33" t="str">
        <f t="shared" si="7"/>
        <v/>
      </c>
      <c r="G59" s="34" t="str">
        <f t="shared" si="8"/>
        <v>0</v>
      </c>
      <c r="H59" s="29">
        <f t="shared" si="9"/>
        <v>0</v>
      </c>
    </row>
    <row r="60" spans="2:8" s="20" customFormat="1" ht="15" x14ac:dyDescent="0.2">
      <c r="B60" s="3" t="s">
        <v>218</v>
      </c>
      <c r="C60" s="32">
        <v>1</v>
      </c>
      <c r="D60" s="32">
        <v>3</v>
      </c>
      <c r="E60" s="33">
        <f t="shared" si="10"/>
        <v>4.7619047619047616E-2</v>
      </c>
      <c r="F60" s="33">
        <f t="shared" si="7"/>
        <v>8.5714285714285715E-2</v>
      </c>
      <c r="G60" s="34">
        <f t="shared" si="8"/>
        <v>2</v>
      </c>
      <c r="H60" s="29">
        <f t="shared" si="9"/>
        <v>9.5238095238095233E-2</v>
      </c>
    </row>
    <row r="61" spans="2:8" s="20" customFormat="1" ht="15" x14ac:dyDescent="0.2">
      <c r="B61" s="3" t="s">
        <v>219</v>
      </c>
      <c r="C61" s="32">
        <v>0</v>
      </c>
      <c r="D61" s="32">
        <v>0</v>
      </c>
      <c r="E61" s="33" t="str">
        <f t="shared" si="10"/>
        <v/>
      </c>
      <c r="F61" s="33" t="str">
        <f t="shared" si="7"/>
        <v/>
      </c>
      <c r="G61" s="34" t="str">
        <f t="shared" si="8"/>
        <v>0</v>
      </c>
      <c r="H61" s="29" t="str">
        <f t="shared" si="9"/>
        <v/>
      </c>
    </row>
    <row r="62" spans="2:8" s="20" customFormat="1" ht="15" x14ac:dyDescent="0.2">
      <c r="B62" s="3" t="s">
        <v>19</v>
      </c>
      <c r="C62" s="32">
        <v>0</v>
      </c>
      <c r="D62" s="32">
        <v>1</v>
      </c>
      <c r="E62" s="33" t="str">
        <f t="shared" si="10"/>
        <v/>
      </c>
      <c r="F62" s="33">
        <f t="shared" si="7"/>
        <v>2.8571428571428571E-2</v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0</v>
      </c>
      <c r="D63" s="32">
        <v>1</v>
      </c>
      <c r="E63" s="33" t="str">
        <f t="shared" si="10"/>
        <v/>
      </c>
      <c r="F63" s="33">
        <f t="shared" si="7"/>
        <v>2.8571428571428571E-2</v>
      </c>
      <c r="G63" s="34" t="str">
        <f t="shared" si="8"/>
        <v>0</v>
      </c>
      <c r="H63" s="29" t="str">
        <f t="shared" si="9"/>
        <v/>
      </c>
    </row>
    <row r="64" spans="2:8" s="20" customFormat="1" ht="15" x14ac:dyDescent="0.2">
      <c r="B64" s="3" t="s">
        <v>221</v>
      </c>
      <c r="C64" s="32">
        <v>0</v>
      </c>
      <c r="D64" s="32">
        <v>1</v>
      </c>
      <c r="E64" s="33" t="str">
        <f t="shared" si="10"/>
        <v/>
      </c>
      <c r="F64" s="33">
        <f t="shared" si="7"/>
        <v>2.8571428571428571E-2</v>
      </c>
      <c r="G64" s="34" t="str">
        <f t="shared" si="8"/>
        <v>0</v>
      </c>
      <c r="H64" s="29" t="str">
        <f t="shared" si="9"/>
        <v/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92</v>
      </c>
      <c r="D70" s="24">
        <f>SUM(D71:D145)</f>
        <v>202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1.1956521739130435</v>
      </c>
      <c r="H70" s="25">
        <f>+IF(OR(AND(E70=""),(G70="")),"",E70*G70)</f>
        <v>1.1956521739130435</v>
      </c>
    </row>
    <row r="71" spans="2:8" s="20" customFormat="1" ht="15" x14ac:dyDescent="0.2">
      <c r="B71" s="3" t="s">
        <v>20</v>
      </c>
      <c r="C71" s="32">
        <v>1</v>
      </c>
      <c r="D71" s="32">
        <v>8</v>
      </c>
      <c r="E71" s="37">
        <f>+IF(C71=0,"",C71/C$70)</f>
        <v>1.0869565217391304E-2</v>
      </c>
      <c r="F71" s="37">
        <f>+IF(D71=0,"",D71/D$70)</f>
        <v>3.9603960396039604E-2</v>
      </c>
      <c r="G71" s="34">
        <f>+IF(OR(AND(D71=0),(C71=0)),"0",((D71-C71)/C71))</f>
        <v>7</v>
      </c>
      <c r="H71" s="29">
        <f>+IF(OR(AND(E71=""),(G71="")),"",E71*G71)</f>
        <v>7.6086956521739135E-2</v>
      </c>
    </row>
    <row r="72" spans="2:8" s="20" customFormat="1" ht="15" x14ac:dyDescent="0.2">
      <c r="B72" s="3" t="s">
        <v>21</v>
      </c>
      <c r="C72" s="32">
        <v>0</v>
      </c>
      <c r="D72" s="32">
        <v>0</v>
      </c>
      <c r="E72" s="37" t="str">
        <f t="shared" ref="E72:E135" si="11">+IF(C72=0,"",C72/C$70)</f>
        <v/>
      </c>
      <c r="F72" s="37" t="str">
        <f t="shared" ref="F72:F135" si="12">+IF(D72=0,"",D72/D$70)</f>
        <v/>
      </c>
      <c r="G72" s="34" t="str">
        <f t="shared" ref="G72:G135" si="13">+IF(OR(AND(D72=0),(C72=0)),"0",((D72-C72)/C72))</f>
        <v>0</v>
      </c>
      <c r="H72" s="29" t="str">
        <f t="shared" ref="H72:H135" si="14">+IF(OR(AND(E72=""),(G72="")),"",E72*G72)</f>
        <v/>
      </c>
    </row>
    <row r="73" spans="2:8" s="20" customFormat="1" ht="15" x14ac:dyDescent="0.2">
      <c r="B73" s="3" t="s">
        <v>22</v>
      </c>
      <c r="C73" s="32">
        <v>12</v>
      </c>
      <c r="D73" s="32">
        <v>5</v>
      </c>
      <c r="E73" s="37">
        <f t="shared" si="11"/>
        <v>0.13043478260869565</v>
      </c>
      <c r="F73" s="37">
        <f t="shared" si="12"/>
        <v>2.4752475247524754E-2</v>
      </c>
      <c r="G73" s="34">
        <f t="shared" si="13"/>
        <v>-0.58333333333333337</v>
      </c>
      <c r="H73" s="29">
        <f t="shared" si="14"/>
        <v>-7.6086956521739135E-2</v>
      </c>
    </row>
    <row r="74" spans="2:8" s="20" customFormat="1" ht="30" x14ac:dyDescent="0.2">
      <c r="B74" s="3" t="s">
        <v>222</v>
      </c>
      <c r="C74" s="32">
        <v>13</v>
      </c>
      <c r="D74" s="32">
        <v>7</v>
      </c>
      <c r="E74" s="37">
        <f t="shared" si="11"/>
        <v>0.14130434782608695</v>
      </c>
      <c r="F74" s="37">
        <f t="shared" si="12"/>
        <v>3.4653465346534656E-2</v>
      </c>
      <c r="G74" s="34">
        <f t="shared" si="13"/>
        <v>-0.46153846153846156</v>
      </c>
      <c r="H74" s="29">
        <f t="shared" si="14"/>
        <v>-6.5217391304347824E-2</v>
      </c>
    </row>
    <row r="75" spans="2:8" s="20" customFormat="1" ht="15" x14ac:dyDescent="0.2">
      <c r="B75" s="3" t="s">
        <v>23</v>
      </c>
      <c r="C75" s="32">
        <v>0</v>
      </c>
      <c r="D75" s="32">
        <v>0</v>
      </c>
      <c r="E75" s="37" t="str">
        <f t="shared" si="11"/>
        <v/>
      </c>
      <c r="F75" s="37" t="str">
        <f t="shared" si="12"/>
        <v/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0</v>
      </c>
      <c r="D76" s="32">
        <v>0</v>
      </c>
      <c r="E76" s="37" t="str">
        <f t="shared" si="11"/>
        <v/>
      </c>
      <c r="F76" s="37" t="str">
        <f t="shared" si="12"/>
        <v/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0</v>
      </c>
      <c r="D77" s="32">
        <v>0</v>
      </c>
      <c r="E77" s="37" t="str">
        <f t="shared" si="11"/>
        <v/>
      </c>
      <c r="F77" s="37" t="str">
        <f t="shared" si="12"/>
        <v/>
      </c>
      <c r="G77" s="34" t="str">
        <f t="shared" si="13"/>
        <v>0</v>
      </c>
      <c r="H77" s="29" t="str">
        <f t="shared" si="14"/>
        <v/>
      </c>
    </row>
    <row r="78" spans="2:8" s="20" customFormat="1" ht="15" x14ac:dyDescent="0.2">
      <c r="B78" s="3" t="s">
        <v>225</v>
      </c>
      <c r="C78" s="32">
        <v>2</v>
      </c>
      <c r="D78" s="32">
        <v>0</v>
      </c>
      <c r="E78" s="37">
        <f t="shared" si="11"/>
        <v>2.1739130434782608E-2</v>
      </c>
      <c r="F78" s="37" t="str">
        <f t="shared" si="12"/>
        <v/>
      </c>
      <c r="G78" s="34" t="str">
        <f t="shared" si="13"/>
        <v>0</v>
      </c>
      <c r="H78" s="29">
        <f t="shared" si="14"/>
        <v>0</v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3</v>
      </c>
      <c r="D80" s="32">
        <v>0</v>
      </c>
      <c r="E80" s="37">
        <f t="shared" si="11"/>
        <v>3.2608695652173912E-2</v>
      </c>
      <c r="F80" s="37" t="str">
        <f t="shared" si="12"/>
        <v/>
      </c>
      <c r="G80" s="34" t="str">
        <f t="shared" si="13"/>
        <v>0</v>
      </c>
      <c r="H80" s="29">
        <f t="shared" si="14"/>
        <v>0</v>
      </c>
    </row>
    <row r="81" spans="2:9" s="20" customFormat="1" ht="15" x14ac:dyDescent="0.2">
      <c r="B81" s="3" t="s">
        <v>24</v>
      </c>
      <c r="C81" s="32">
        <v>1</v>
      </c>
      <c r="D81" s="32">
        <v>2</v>
      </c>
      <c r="E81" s="37">
        <f t="shared" si="11"/>
        <v>1.0869565217391304E-2</v>
      </c>
      <c r="F81" s="37">
        <f t="shared" si="12"/>
        <v>9.9009900990099011E-3</v>
      </c>
      <c r="G81" s="34">
        <f t="shared" si="13"/>
        <v>1</v>
      </c>
      <c r="H81" s="29">
        <f t="shared" si="14"/>
        <v>1.0869565217391304E-2</v>
      </c>
    </row>
    <row r="82" spans="2:9" s="20" customFormat="1" ht="15" x14ac:dyDescent="0.2">
      <c r="B82" s="3" t="s">
        <v>228</v>
      </c>
      <c r="C82" s="32">
        <v>5</v>
      </c>
      <c r="D82" s="32">
        <v>5</v>
      </c>
      <c r="E82" s="37">
        <f t="shared" si="11"/>
        <v>5.434782608695652E-2</v>
      </c>
      <c r="F82" s="37">
        <f t="shared" si="12"/>
        <v>2.4752475247524754E-2</v>
      </c>
      <c r="G82" s="34">
        <f t="shared" si="13"/>
        <v>0</v>
      </c>
      <c r="H82" s="29">
        <f t="shared" si="14"/>
        <v>0</v>
      </c>
      <c r="I82" s="38"/>
    </row>
    <row r="83" spans="2:9" s="20" customFormat="1" ht="15" x14ac:dyDescent="0.2">
      <c r="B83" s="3" t="s">
        <v>229</v>
      </c>
      <c r="C83" s="32">
        <v>5</v>
      </c>
      <c r="D83" s="32">
        <v>17</v>
      </c>
      <c r="E83" s="37">
        <f t="shared" si="11"/>
        <v>5.434782608695652E-2</v>
      </c>
      <c r="F83" s="37">
        <f t="shared" si="12"/>
        <v>8.4158415841584164E-2</v>
      </c>
      <c r="G83" s="34">
        <f t="shared" si="13"/>
        <v>2.4</v>
      </c>
      <c r="H83" s="29">
        <f t="shared" si="14"/>
        <v>0.13043478260869565</v>
      </c>
    </row>
    <row r="84" spans="2:9" s="20" customFormat="1" ht="15" x14ac:dyDescent="0.2">
      <c r="B84" s="3" t="s">
        <v>230</v>
      </c>
      <c r="C84" s="32">
        <v>1</v>
      </c>
      <c r="D84" s="32">
        <v>2</v>
      </c>
      <c r="E84" s="37">
        <f t="shared" si="11"/>
        <v>1.0869565217391304E-2</v>
      </c>
      <c r="F84" s="37">
        <f t="shared" si="12"/>
        <v>9.9009900990099011E-3</v>
      </c>
      <c r="G84" s="34">
        <f t="shared" si="13"/>
        <v>1</v>
      </c>
      <c r="H84" s="29">
        <f t="shared" si="14"/>
        <v>1.0869565217391304E-2</v>
      </c>
    </row>
    <row r="85" spans="2:9" s="20" customFormat="1" ht="15" x14ac:dyDescent="0.2">
      <c r="B85" s="3" t="s">
        <v>28</v>
      </c>
      <c r="C85" s="32">
        <v>0</v>
      </c>
      <c r="D85" s="32">
        <v>4</v>
      </c>
      <c r="E85" s="37" t="str">
        <f t="shared" si="11"/>
        <v/>
      </c>
      <c r="F85" s="37">
        <f t="shared" si="12"/>
        <v>1.9801980198019802E-2</v>
      </c>
      <c r="G85" s="34" t="str">
        <f t="shared" si="13"/>
        <v>0</v>
      </c>
      <c r="H85" s="29" t="str">
        <f t="shared" si="14"/>
        <v/>
      </c>
    </row>
    <row r="86" spans="2:9" s="20" customFormat="1" ht="15" x14ac:dyDescent="0.2">
      <c r="B86" s="3" t="s">
        <v>231</v>
      </c>
      <c r="C86" s="32">
        <v>2</v>
      </c>
      <c r="D86" s="32">
        <v>3</v>
      </c>
      <c r="E86" s="37">
        <f t="shared" si="11"/>
        <v>2.1739130434782608E-2</v>
      </c>
      <c r="F86" s="37">
        <f t="shared" si="12"/>
        <v>1.4851485148514851E-2</v>
      </c>
      <c r="G86" s="34">
        <f t="shared" si="13"/>
        <v>0.5</v>
      </c>
      <c r="H86" s="29">
        <f t="shared" si="14"/>
        <v>1.0869565217391304E-2</v>
      </c>
    </row>
    <row r="87" spans="2:9" s="20" customFormat="1" ht="15" x14ac:dyDescent="0.2">
      <c r="B87" s="3" t="s">
        <v>232</v>
      </c>
      <c r="C87" s="32">
        <v>0</v>
      </c>
      <c r="D87" s="32">
        <v>1</v>
      </c>
      <c r="E87" s="37" t="str">
        <f t="shared" si="11"/>
        <v/>
      </c>
      <c r="F87" s="37">
        <f t="shared" si="12"/>
        <v>4.9504950495049506E-3</v>
      </c>
      <c r="G87" s="34" t="str">
        <f t="shared" si="13"/>
        <v>0</v>
      </c>
      <c r="H87" s="29" t="str">
        <f t="shared" si="14"/>
        <v/>
      </c>
    </row>
    <row r="88" spans="2:9" s="20" customFormat="1" ht="15" x14ac:dyDescent="0.2">
      <c r="B88" s="3" t="s">
        <v>233</v>
      </c>
      <c r="C88" s="32">
        <v>4</v>
      </c>
      <c r="D88" s="32">
        <v>9</v>
      </c>
      <c r="E88" s="37">
        <f t="shared" si="11"/>
        <v>4.3478260869565216E-2</v>
      </c>
      <c r="F88" s="37">
        <f t="shared" si="12"/>
        <v>4.4554455445544552E-2</v>
      </c>
      <c r="G88" s="34">
        <f t="shared" si="13"/>
        <v>1.25</v>
      </c>
      <c r="H88" s="29">
        <f t="shared" si="14"/>
        <v>5.434782608695652E-2</v>
      </c>
    </row>
    <row r="89" spans="2:9" s="20" customFormat="1" ht="15" x14ac:dyDescent="0.2">
      <c r="B89" s="3" t="s">
        <v>26</v>
      </c>
      <c r="C89" s="32">
        <v>1</v>
      </c>
      <c r="D89" s="32">
        <v>0</v>
      </c>
      <c r="E89" s="37">
        <f t="shared" si="11"/>
        <v>1.0869565217391304E-2</v>
      </c>
      <c r="F89" s="37" t="str">
        <f t="shared" si="12"/>
        <v/>
      </c>
      <c r="G89" s="34" t="str">
        <f t="shared" si="13"/>
        <v>0</v>
      </c>
      <c r="H89" s="29">
        <f t="shared" si="14"/>
        <v>0</v>
      </c>
    </row>
    <row r="90" spans="2:9" s="20" customFormat="1" ht="15" x14ac:dyDescent="0.2">
      <c r="B90" s="3" t="s">
        <v>29</v>
      </c>
      <c r="C90" s="32">
        <v>0</v>
      </c>
      <c r="D90" s="32">
        <v>0</v>
      </c>
      <c r="E90" s="37" t="str">
        <f t="shared" si="11"/>
        <v/>
      </c>
      <c r="F90" s="37" t="str">
        <f t="shared" si="12"/>
        <v/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0</v>
      </c>
      <c r="D91" s="32">
        <v>0</v>
      </c>
      <c r="E91" s="37" t="str">
        <f t="shared" si="11"/>
        <v/>
      </c>
      <c r="F91" s="37" t="str">
        <f t="shared" si="12"/>
        <v/>
      </c>
      <c r="G91" s="34" t="str">
        <f t="shared" si="13"/>
        <v>0</v>
      </c>
      <c r="H91" s="29" t="str">
        <f t="shared" si="14"/>
        <v/>
      </c>
    </row>
    <row r="92" spans="2:9" s="20" customFormat="1" ht="30" x14ac:dyDescent="0.2">
      <c r="B92" s="3" t="s">
        <v>235</v>
      </c>
      <c r="C92" s="32">
        <v>3</v>
      </c>
      <c r="D92" s="32">
        <v>2</v>
      </c>
      <c r="E92" s="37">
        <f t="shared" si="11"/>
        <v>3.2608695652173912E-2</v>
      </c>
      <c r="F92" s="37">
        <f t="shared" si="12"/>
        <v>9.9009900990099011E-3</v>
      </c>
      <c r="G92" s="34">
        <f t="shared" si="13"/>
        <v>-0.33333333333333331</v>
      </c>
      <c r="H92" s="29">
        <f t="shared" si="14"/>
        <v>-1.0869565217391304E-2</v>
      </c>
    </row>
    <row r="93" spans="2:9" s="20" customFormat="1" ht="15" x14ac:dyDescent="0.2">
      <c r="B93" s="3" t="s">
        <v>524</v>
      </c>
      <c r="C93" s="32">
        <v>5</v>
      </c>
      <c r="D93" s="32">
        <v>10</v>
      </c>
      <c r="E93" s="37">
        <f t="shared" si="11"/>
        <v>5.434782608695652E-2</v>
      </c>
      <c r="F93" s="37">
        <f t="shared" si="12"/>
        <v>4.9504950495049507E-2</v>
      </c>
      <c r="G93" s="34">
        <f t="shared" si="13"/>
        <v>1</v>
      </c>
      <c r="H93" s="29">
        <f t="shared" si="14"/>
        <v>5.434782608695652E-2</v>
      </c>
    </row>
    <row r="94" spans="2:9" s="20" customFormat="1" ht="15" x14ac:dyDescent="0.2">
      <c r="B94" s="3" t="s">
        <v>25</v>
      </c>
      <c r="C94" s="32">
        <v>1</v>
      </c>
      <c r="D94" s="32">
        <v>2</v>
      </c>
      <c r="E94" s="37">
        <f t="shared" si="11"/>
        <v>1.0869565217391304E-2</v>
      </c>
      <c r="F94" s="37">
        <f t="shared" si="12"/>
        <v>9.9009900990099011E-3</v>
      </c>
      <c r="G94" s="34">
        <f t="shared" si="13"/>
        <v>1</v>
      </c>
      <c r="H94" s="29">
        <f t="shared" si="14"/>
        <v>1.0869565217391304E-2</v>
      </c>
    </row>
    <row r="95" spans="2:9" s="20" customFormat="1" ht="15" x14ac:dyDescent="0.2">
      <c r="B95" s="3" t="s">
        <v>27</v>
      </c>
      <c r="C95" s="32">
        <v>0</v>
      </c>
      <c r="D95" s="32">
        <v>1</v>
      </c>
      <c r="E95" s="37" t="str">
        <f t="shared" si="11"/>
        <v/>
      </c>
      <c r="F95" s="37">
        <f t="shared" si="12"/>
        <v>4.9504950495049506E-3</v>
      </c>
      <c r="G95" s="34" t="str">
        <f t="shared" si="13"/>
        <v>0</v>
      </c>
      <c r="H95" s="29" t="str">
        <f t="shared" si="14"/>
        <v/>
      </c>
    </row>
    <row r="96" spans="2:9" s="20" customFormat="1" ht="15" x14ac:dyDescent="0.2">
      <c r="B96" s="3" t="s">
        <v>236</v>
      </c>
      <c r="C96" s="32">
        <v>1</v>
      </c>
      <c r="D96" s="32">
        <v>0</v>
      </c>
      <c r="E96" s="37">
        <f t="shared" si="11"/>
        <v>1.0869565217391304E-2</v>
      </c>
      <c r="F96" s="37" t="str">
        <f t="shared" si="12"/>
        <v/>
      </c>
      <c r="G96" s="34" t="str">
        <f t="shared" si="13"/>
        <v>0</v>
      </c>
      <c r="H96" s="29">
        <f t="shared" si="14"/>
        <v>0</v>
      </c>
    </row>
    <row r="97" spans="2:8" s="20" customFormat="1" ht="15" x14ac:dyDescent="0.2">
      <c r="B97" s="3" t="s">
        <v>237</v>
      </c>
      <c r="C97" s="32">
        <v>0</v>
      </c>
      <c r="D97" s="32">
        <v>0</v>
      </c>
      <c r="E97" s="37" t="str">
        <f t="shared" si="11"/>
        <v/>
      </c>
      <c r="F97" s="37" t="str">
        <f t="shared" si="12"/>
        <v/>
      </c>
      <c r="G97" s="34" t="str">
        <f t="shared" si="13"/>
        <v>0</v>
      </c>
      <c r="H97" s="29" t="str">
        <f t="shared" si="14"/>
        <v/>
      </c>
    </row>
    <row r="98" spans="2:8" s="20" customFormat="1" ht="15" x14ac:dyDescent="0.2">
      <c r="B98" s="3" t="s">
        <v>238</v>
      </c>
      <c r="C98" s="32">
        <v>0</v>
      </c>
      <c r="D98" s="32">
        <v>1</v>
      </c>
      <c r="E98" s="37" t="str">
        <f t="shared" si="11"/>
        <v/>
      </c>
      <c r="F98" s="37">
        <f t="shared" si="12"/>
        <v>4.9504950495049506E-3</v>
      </c>
      <c r="G98" s="34" t="str">
        <f t="shared" si="13"/>
        <v>0</v>
      </c>
      <c r="H98" s="29" t="str">
        <f t="shared" si="14"/>
        <v/>
      </c>
    </row>
    <row r="99" spans="2:8" s="20" customFormat="1" ht="15" x14ac:dyDescent="0.2">
      <c r="B99" s="3" t="s">
        <v>239</v>
      </c>
      <c r="C99" s="32">
        <v>0</v>
      </c>
      <c r="D99" s="32">
        <v>2</v>
      </c>
      <c r="E99" s="37" t="str">
        <f t="shared" si="11"/>
        <v/>
      </c>
      <c r="F99" s="37">
        <f t="shared" si="12"/>
        <v>9.9009900990099011E-3</v>
      </c>
      <c r="G99" s="34" t="str">
        <f t="shared" si="13"/>
        <v>0</v>
      </c>
      <c r="H99" s="29" t="str">
        <f t="shared" si="14"/>
        <v/>
      </c>
    </row>
    <row r="100" spans="2:8" s="20" customFormat="1" ht="15" x14ac:dyDescent="0.2">
      <c r="B100" s="3" t="s">
        <v>240</v>
      </c>
      <c r="C100" s="32">
        <v>0</v>
      </c>
      <c r="D100" s="32">
        <v>1</v>
      </c>
      <c r="E100" s="37" t="str">
        <f t="shared" si="11"/>
        <v/>
      </c>
      <c r="F100" s="37">
        <f t="shared" si="12"/>
        <v>4.9504950495049506E-3</v>
      </c>
      <c r="G100" s="34" t="str">
        <f t="shared" si="13"/>
        <v>0</v>
      </c>
      <c r="H100" s="29" t="str">
        <f t="shared" si="14"/>
        <v/>
      </c>
    </row>
    <row r="101" spans="2:8" s="20" customFormat="1" ht="15" x14ac:dyDescent="0.2">
      <c r="B101" s="3" t="s">
        <v>241</v>
      </c>
      <c r="C101" s="32">
        <v>0</v>
      </c>
      <c r="D101" s="32">
        <v>1</v>
      </c>
      <c r="E101" s="37" t="str">
        <f t="shared" si="11"/>
        <v/>
      </c>
      <c r="F101" s="37">
        <f t="shared" si="12"/>
        <v>4.9504950495049506E-3</v>
      </c>
      <c r="G101" s="34" t="str">
        <f t="shared" si="13"/>
        <v>0</v>
      </c>
      <c r="H101" s="29" t="str">
        <f t="shared" si="14"/>
        <v/>
      </c>
    </row>
    <row r="102" spans="2:8" s="20" customFormat="1" ht="15" x14ac:dyDescent="0.2">
      <c r="B102" s="3" t="s">
        <v>242</v>
      </c>
      <c r="C102" s="32">
        <v>1</v>
      </c>
      <c r="D102" s="32">
        <v>12</v>
      </c>
      <c r="E102" s="37">
        <f t="shared" si="11"/>
        <v>1.0869565217391304E-2</v>
      </c>
      <c r="F102" s="37">
        <f t="shared" si="12"/>
        <v>5.9405940594059403E-2</v>
      </c>
      <c r="G102" s="34">
        <f t="shared" si="13"/>
        <v>11</v>
      </c>
      <c r="H102" s="29">
        <f t="shared" si="14"/>
        <v>0.11956521739130435</v>
      </c>
    </row>
    <row r="103" spans="2:8" s="20" customFormat="1" ht="15" x14ac:dyDescent="0.2">
      <c r="B103" s="3" t="s">
        <v>243</v>
      </c>
      <c r="C103" s="32">
        <v>0</v>
      </c>
      <c r="D103" s="32">
        <v>0</v>
      </c>
      <c r="E103" s="37" t="str">
        <f t="shared" si="11"/>
        <v/>
      </c>
      <c r="F103" s="37" t="str">
        <f t="shared" si="12"/>
        <v/>
      </c>
      <c r="G103" s="34" t="str">
        <f t="shared" si="13"/>
        <v>0</v>
      </c>
      <c r="H103" s="29" t="str">
        <f t="shared" si="14"/>
        <v/>
      </c>
    </row>
    <row r="104" spans="2:8" s="20" customFormat="1" ht="15" x14ac:dyDescent="0.2">
      <c r="B104" s="3" t="s">
        <v>34</v>
      </c>
      <c r="C104" s="32">
        <v>0</v>
      </c>
      <c r="D104" s="32">
        <v>4</v>
      </c>
      <c r="E104" s="37" t="str">
        <f t="shared" si="11"/>
        <v/>
      </c>
      <c r="F104" s="37">
        <f t="shared" si="12"/>
        <v>1.9801980198019802E-2</v>
      </c>
      <c r="G104" s="34" t="str">
        <f t="shared" si="13"/>
        <v>0</v>
      </c>
      <c r="H104" s="29" t="str">
        <f t="shared" si="14"/>
        <v/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0</v>
      </c>
      <c r="D107" s="32">
        <v>0</v>
      </c>
      <c r="E107" s="37" t="str">
        <f t="shared" si="11"/>
        <v/>
      </c>
      <c r="F107" s="37" t="str">
        <f t="shared" si="12"/>
        <v/>
      </c>
      <c r="G107" s="34" t="str">
        <f t="shared" si="13"/>
        <v>0</v>
      </c>
      <c r="H107" s="29" t="str">
        <f t="shared" si="14"/>
        <v/>
      </c>
    </row>
    <row r="108" spans="2:8" s="20" customFormat="1" ht="15" x14ac:dyDescent="0.2">
      <c r="B108" s="3" t="s">
        <v>31</v>
      </c>
      <c r="C108" s="32">
        <v>0</v>
      </c>
      <c r="D108" s="32">
        <v>1</v>
      </c>
      <c r="E108" s="37" t="str">
        <f t="shared" si="11"/>
        <v/>
      </c>
      <c r="F108" s="37">
        <f t="shared" si="12"/>
        <v>4.9504950495049506E-3</v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0</v>
      </c>
      <c r="D109" s="32">
        <v>1</v>
      </c>
      <c r="E109" s="37" t="str">
        <f t="shared" si="11"/>
        <v/>
      </c>
      <c r="F109" s="37">
        <f t="shared" si="12"/>
        <v>4.9504950495049506E-3</v>
      </c>
      <c r="G109" s="34" t="str">
        <f t="shared" si="13"/>
        <v>0</v>
      </c>
      <c r="H109" s="29" t="str">
        <f t="shared" si="14"/>
        <v/>
      </c>
    </row>
    <row r="110" spans="2:8" s="20" customFormat="1" ht="15" x14ac:dyDescent="0.2">
      <c r="B110" s="3" t="s">
        <v>32</v>
      </c>
      <c r="C110" s="32">
        <v>0</v>
      </c>
      <c r="D110" s="32">
        <v>0</v>
      </c>
      <c r="E110" s="37" t="str">
        <f t="shared" si="11"/>
        <v/>
      </c>
      <c r="F110" s="37" t="str">
        <f t="shared" si="12"/>
        <v/>
      </c>
      <c r="G110" s="34" t="str">
        <f t="shared" si="13"/>
        <v>0</v>
      </c>
      <c r="H110" s="29" t="str">
        <f t="shared" si="14"/>
        <v/>
      </c>
    </row>
    <row r="111" spans="2:8" s="20" customFormat="1" ht="15" x14ac:dyDescent="0.2">
      <c r="B111" s="3" t="s">
        <v>30</v>
      </c>
      <c r="C111" s="32">
        <v>0</v>
      </c>
      <c r="D111" s="32">
        <v>0</v>
      </c>
      <c r="E111" s="37" t="str">
        <f t="shared" si="11"/>
        <v/>
      </c>
      <c r="F111" s="37" t="str">
        <f t="shared" si="12"/>
        <v/>
      </c>
      <c r="G111" s="34" t="str">
        <f t="shared" si="13"/>
        <v>0</v>
      </c>
      <c r="H111" s="29" t="str">
        <f t="shared" si="14"/>
        <v/>
      </c>
    </row>
    <row r="112" spans="2:8" s="20" customFormat="1" ht="15" x14ac:dyDescent="0.2">
      <c r="B112" s="3" t="s">
        <v>33</v>
      </c>
      <c r="C112" s="32">
        <v>7</v>
      </c>
      <c r="D112" s="32">
        <v>3</v>
      </c>
      <c r="E112" s="37">
        <f t="shared" si="11"/>
        <v>7.6086956521739135E-2</v>
      </c>
      <c r="F112" s="37">
        <f t="shared" si="12"/>
        <v>1.4851485148514851E-2</v>
      </c>
      <c r="G112" s="34">
        <f t="shared" si="13"/>
        <v>-0.5714285714285714</v>
      </c>
      <c r="H112" s="29">
        <f t="shared" si="14"/>
        <v>-4.3478260869565216E-2</v>
      </c>
    </row>
    <row r="113" spans="2:8" s="20" customFormat="1" ht="15" x14ac:dyDescent="0.2">
      <c r="B113" s="3" t="s">
        <v>248</v>
      </c>
      <c r="C113" s="32">
        <v>1</v>
      </c>
      <c r="D113" s="32">
        <v>13</v>
      </c>
      <c r="E113" s="37">
        <f t="shared" si="11"/>
        <v>1.0869565217391304E-2</v>
      </c>
      <c r="F113" s="37">
        <f t="shared" si="12"/>
        <v>6.4356435643564358E-2</v>
      </c>
      <c r="G113" s="34">
        <f t="shared" si="13"/>
        <v>12</v>
      </c>
      <c r="H113" s="29">
        <f t="shared" si="14"/>
        <v>0.13043478260869565</v>
      </c>
    </row>
    <row r="114" spans="2:8" s="20" customFormat="1" ht="15" x14ac:dyDescent="0.2">
      <c r="B114" s="3" t="s">
        <v>38</v>
      </c>
      <c r="C114" s="32">
        <v>0</v>
      </c>
      <c r="D114" s="32">
        <v>0</v>
      </c>
      <c r="E114" s="37" t="str">
        <f t="shared" si="11"/>
        <v/>
      </c>
      <c r="F114" s="37" t="str">
        <f t="shared" si="12"/>
        <v/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5</v>
      </c>
      <c r="D115" s="32">
        <v>12</v>
      </c>
      <c r="E115" s="37">
        <f t="shared" si="11"/>
        <v>5.434782608695652E-2</v>
      </c>
      <c r="F115" s="37">
        <f t="shared" si="12"/>
        <v>5.9405940594059403E-2</v>
      </c>
      <c r="G115" s="34">
        <f t="shared" si="13"/>
        <v>1.4</v>
      </c>
      <c r="H115" s="29">
        <f t="shared" si="14"/>
        <v>7.6086956521739121E-2</v>
      </c>
    </row>
    <row r="116" spans="2:8" s="20" customFormat="1" ht="15" x14ac:dyDescent="0.2">
      <c r="B116" s="3" t="s">
        <v>249</v>
      </c>
      <c r="C116" s="32">
        <v>2</v>
      </c>
      <c r="D116" s="32">
        <v>24</v>
      </c>
      <c r="E116" s="37">
        <f t="shared" si="11"/>
        <v>2.1739130434782608E-2</v>
      </c>
      <c r="F116" s="37">
        <f t="shared" si="12"/>
        <v>0.11881188118811881</v>
      </c>
      <c r="G116" s="34">
        <f t="shared" si="13"/>
        <v>11</v>
      </c>
      <c r="H116" s="29">
        <f t="shared" si="14"/>
        <v>0.2391304347826087</v>
      </c>
    </row>
    <row r="117" spans="2:8" s="20" customFormat="1" ht="30" x14ac:dyDescent="0.2">
      <c r="B117" s="3" t="s">
        <v>250</v>
      </c>
      <c r="C117" s="32">
        <v>0</v>
      </c>
      <c r="D117" s="32">
        <v>0</v>
      </c>
      <c r="E117" s="37" t="str">
        <f t="shared" si="11"/>
        <v/>
      </c>
      <c r="F117" s="37" t="str">
        <f t="shared" si="12"/>
        <v/>
      </c>
      <c r="G117" s="34" t="str">
        <f t="shared" si="13"/>
        <v>0</v>
      </c>
      <c r="H117" s="29" t="str">
        <f t="shared" si="14"/>
        <v/>
      </c>
    </row>
    <row r="118" spans="2:8" s="20" customFormat="1" ht="15" x14ac:dyDescent="0.2">
      <c r="B118" s="3" t="s">
        <v>251</v>
      </c>
      <c r="C118" s="32">
        <v>3</v>
      </c>
      <c r="D118" s="32">
        <v>10</v>
      </c>
      <c r="E118" s="37">
        <f t="shared" si="11"/>
        <v>3.2608695652173912E-2</v>
      </c>
      <c r="F118" s="37">
        <f t="shared" si="12"/>
        <v>4.9504950495049507E-2</v>
      </c>
      <c r="G118" s="34">
        <f t="shared" si="13"/>
        <v>2.3333333333333335</v>
      </c>
      <c r="H118" s="29">
        <f t="shared" si="14"/>
        <v>7.6086956521739135E-2</v>
      </c>
    </row>
    <row r="119" spans="2:8" s="20" customFormat="1" ht="30" x14ac:dyDescent="0.2">
      <c r="B119" s="3" t="s">
        <v>252</v>
      </c>
      <c r="C119" s="32">
        <v>1</v>
      </c>
      <c r="D119" s="32">
        <v>5</v>
      </c>
      <c r="E119" s="37">
        <f t="shared" si="11"/>
        <v>1.0869565217391304E-2</v>
      </c>
      <c r="F119" s="37">
        <f t="shared" si="12"/>
        <v>2.4752475247524754E-2</v>
      </c>
      <c r="G119" s="34">
        <f t="shared" si="13"/>
        <v>4</v>
      </c>
      <c r="H119" s="29">
        <f t="shared" si="14"/>
        <v>4.3478260869565216E-2</v>
      </c>
    </row>
    <row r="120" spans="2:8" s="20" customFormat="1" ht="15" x14ac:dyDescent="0.2">
      <c r="B120" s="3" t="s">
        <v>253</v>
      </c>
      <c r="C120" s="32">
        <v>3</v>
      </c>
      <c r="D120" s="32">
        <v>6</v>
      </c>
      <c r="E120" s="37">
        <f t="shared" si="11"/>
        <v>3.2608695652173912E-2</v>
      </c>
      <c r="F120" s="37">
        <f t="shared" si="12"/>
        <v>2.9702970297029702E-2</v>
      </c>
      <c r="G120" s="34">
        <f t="shared" si="13"/>
        <v>1</v>
      </c>
      <c r="H120" s="29">
        <f t="shared" si="14"/>
        <v>3.2608695652173912E-2</v>
      </c>
    </row>
    <row r="121" spans="2:8" s="20" customFormat="1" ht="15" x14ac:dyDescent="0.2">
      <c r="B121" s="3" t="s">
        <v>35</v>
      </c>
      <c r="C121" s="32">
        <v>4</v>
      </c>
      <c r="D121" s="32">
        <v>6</v>
      </c>
      <c r="E121" s="37">
        <f t="shared" si="11"/>
        <v>4.3478260869565216E-2</v>
      </c>
      <c r="F121" s="37">
        <f t="shared" si="12"/>
        <v>2.9702970297029702E-2</v>
      </c>
      <c r="G121" s="34">
        <f t="shared" si="13"/>
        <v>0.5</v>
      </c>
      <c r="H121" s="29">
        <f t="shared" si="14"/>
        <v>2.1739130434782608E-2</v>
      </c>
    </row>
    <row r="122" spans="2:8" s="20" customFormat="1" ht="15" x14ac:dyDescent="0.2">
      <c r="B122" s="3" t="s">
        <v>39</v>
      </c>
      <c r="C122" s="32">
        <v>0</v>
      </c>
      <c r="D122" s="32">
        <v>0</v>
      </c>
      <c r="E122" s="37" t="str">
        <f t="shared" si="11"/>
        <v/>
      </c>
      <c r="F122" s="37" t="str">
        <f t="shared" si="12"/>
        <v/>
      </c>
      <c r="G122" s="34" t="str">
        <f t="shared" si="13"/>
        <v>0</v>
      </c>
      <c r="H122" s="29" t="str">
        <f t="shared" si="14"/>
        <v/>
      </c>
    </row>
    <row r="123" spans="2:8" s="20" customFormat="1" ht="15" x14ac:dyDescent="0.2">
      <c r="B123" s="3" t="s">
        <v>37</v>
      </c>
      <c r="C123" s="32">
        <v>0</v>
      </c>
      <c r="D123" s="32">
        <v>5</v>
      </c>
      <c r="E123" s="37" t="str">
        <f t="shared" si="11"/>
        <v/>
      </c>
      <c r="F123" s="37">
        <f t="shared" si="12"/>
        <v>2.4752475247524754E-2</v>
      </c>
      <c r="G123" s="34" t="str">
        <f t="shared" si="13"/>
        <v>0</v>
      </c>
      <c r="H123" s="29" t="str">
        <f t="shared" si="14"/>
        <v/>
      </c>
    </row>
    <row r="124" spans="2:8" s="20" customFormat="1" ht="15" x14ac:dyDescent="0.2">
      <c r="B124" s="3" t="s">
        <v>36</v>
      </c>
      <c r="C124" s="32">
        <v>0</v>
      </c>
      <c r="D124" s="32">
        <v>0</v>
      </c>
      <c r="E124" s="37" t="str">
        <f t="shared" si="11"/>
        <v/>
      </c>
      <c r="F124" s="37" t="str">
        <f t="shared" si="12"/>
        <v/>
      </c>
      <c r="G124" s="34" t="str">
        <f t="shared" si="13"/>
        <v>0</v>
      </c>
      <c r="H124" s="29" t="str">
        <f t="shared" si="14"/>
        <v/>
      </c>
    </row>
    <row r="125" spans="2:8" s="20" customFormat="1" ht="15" x14ac:dyDescent="0.2">
      <c r="B125" s="3" t="s">
        <v>254</v>
      </c>
      <c r="C125" s="32">
        <v>0</v>
      </c>
      <c r="D125" s="32">
        <v>0</v>
      </c>
      <c r="E125" s="37" t="str">
        <f t="shared" si="11"/>
        <v/>
      </c>
      <c r="F125" s="37" t="str">
        <f t="shared" si="12"/>
        <v/>
      </c>
      <c r="G125" s="34" t="str">
        <f t="shared" si="13"/>
        <v>0</v>
      </c>
      <c r="H125" s="29" t="str">
        <f t="shared" si="14"/>
        <v/>
      </c>
    </row>
    <row r="126" spans="2:8" s="20" customFormat="1" ht="15" x14ac:dyDescent="0.2">
      <c r="B126" s="3" t="s">
        <v>255</v>
      </c>
      <c r="C126" s="32">
        <v>0</v>
      </c>
      <c r="D126" s="32">
        <v>0</v>
      </c>
      <c r="E126" s="37" t="str">
        <f t="shared" si="11"/>
        <v/>
      </c>
      <c r="F126" s="37" t="str">
        <f t="shared" si="12"/>
        <v/>
      </c>
      <c r="G126" s="34" t="str">
        <f t="shared" si="13"/>
        <v>0</v>
      </c>
      <c r="H126" s="29" t="str">
        <f t="shared" si="14"/>
        <v/>
      </c>
    </row>
    <row r="127" spans="2:8" s="20" customFormat="1" ht="30" x14ac:dyDescent="0.2">
      <c r="B127" s="3" t="s">
        <v>256</v>
      </c>
      <c r="C127" s="32">
        <v>0</v>
      </c>
      <c r="D127" s="32">
        <v>1</v>
      </c>
      <c r="E127" s="37" t="str">
        <f t="shared" si="11"/>
        <v/>
      </c>
      <c r="F127" s="37">
        <f t="shared" si="12"/>
        <v>4.9504950495049506E-3</v>
      </c>
      <c r="G127" s="34" t="str">
        <f t="shared" si="13"/>
        <v>0</v>
      </c>
      <c r="H127" s="29" t="str">
        <f t="shared" si="14"/>
        <v/>
      </c>
    </row>
    <row r="128" spans="2:8" s="20" customFormat="1" ht="30" x14ac:dyDescent="0.2">
      <c r="B128" s="3" t="s">
        <v>257</v>
      </c>
      <c r="C128" s="32">
        <v>0</v>
      </c>
      <c r="D128" s="32">
        <v>0</v>
      </c>
      <c r="E128" s="37" t="str">
        <f t="shared" si="11"/>
        <v/>
      </c>
      <c r="F128" s="37" t="str">
        <f t="shared" si="12"/>
        <v/>
      </c>
      <c r="G128" s="34" t="str">
        <f t="shared" si="13"/>
        <v>0</v>
      </c>
      <c r="H128" s="29" t="str">
        <f t="shared" si="14"/>
        <v/>
      </c>
    </row>
    <row r="129" spans="2:8" s="20" customFormat="1" ht="30" x14ac:dyDescent="0.2">
      <c r="B129" s="3" t="s">
        <v>258</v>
      </c>
      <c r="C129" s="32">
        <v>1</v>
      </c>
      <c r="D129" s="32">
        <v>5</v>
      </c>
      <c r="E129" s="37">
        <f t="shared" si="11"/>
        <v>1.0869565217391304E-2</v>
      </c>
      <c r="F129" s="37">
        <f t="shared" si="12"/>
        <v>2.4752475247524754E-2</v>
      </c>
      <c r="G129" s="34">
        <f t="shared" si="13"/>
        <v>4</v>
      </c>
      <c r="H129" s="29">
        <f t="shared" si="14"/>
        <v>4.3478260869565216E-2</v>
      </c>
    </row>
    <row r="130" spans="2:8" s="20" customFormat="1" ht="30" x14ac:dyDescent="0.2">
      <c r="B130" s="3" t="s">
        <v>259</v>
      </c>
      <c r="C130" s="32">
        <v>0</v>
      </c>
      <c r="D130" s="32">
        <v>0</v>
      </c>
      <c r="E130" s="37" t="str">
        <f t="shared" si="11"/>
        <v/>
      </c>
      <c r="F130" s="37" t="str">
        <f t="shared" si="12"/>
        <v/>
      </c>
      <c r="G130" s="34" t="str">
        <f t="shared" si="13"/>
        <v>0</v>
      </c>
      <c r="H130" s="29" t="str">
        <f t="shared" si="14"/>
        <v/>
      </c>
    </row>
    <row r="131" spans="2:8" s="20" customFormat="1" ht="30" x14ac:dyDescent="0.2">
      <c r="B131" s="3" t="s">
        <v>260</v>
      </c>
      <c r="C131" s="32">
        <v>1</v>
      </c>
      <c r="D131" s="32">
        <v>5</v>
      </c>
      <c r="E131" s="37">
        <f t="shared" si="11"/>
        <v>1.0869565217391304E-2</v>
      </c>
      <c r="F131" s="37">
        <f t="shared" si="12"/>
        <v>2.4752475247524754E-2</v>
      </c>
      <c r="G131" s="34">
        <f t="shared" si="13"/>
        <v>4</v>
      </c>
      <c r="H131" s="29">
        <f t="shared" si="14"/>
        <v>4.3478260869565216E-2</v>
      </c>
    </row>
    <row r="132" spans="2:8" s="20" customFormat="1" ht="15" x14ac:dyDescent="0.2">
      <c r="B132" s="3" t="s">
        <v>50</v>
      </c>
      <c r="C132" s="32">
        <v>0</v>
      </c>
      <c r="D132" s="32">
        <v>2</v>
      </c>
      <c r="E132" s="37" t="str">
        <f t="shared" si="11"/>
        <v/>
      </c>
      <c r="F132" s="37">
        <f t="shared" si="12"/>
        <v>9.9009900990099011E-3</v>
      </c>
      <c r="G132" s="34" t="str">
        <f t="shared" si="13"/>
        <v>0</v>
      </c>
      <c r="H132" s="29" t="str">
        <f t="shared" si="14"/>
        <v/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0</v>
      </c>
      <c r="D134" s="32">
        <v>2</v>
      </c>
      <c r="E134" s="37" t="str">
        <f t="shared" si="11"/>
        <v/>
      </c>
      <c r="F134" s="37">
        <f t="shared" si="12"/>
        <v>9.9009900990099011E-3</v>
      </c>
      <c r="G134" s="34" t="str">
        <f t="shared" si="13"/>
        <v>0</v>
      </c>
      <c r="H134" s="29" t="str">
        <f t="shared" si="14"/>
        <v/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0</v>
      </c>
      <c r="E136" s="37" t="str">
        <f t="shared" ref="E136:E145" si="15">+IF(C136=0,"",C136/C$70)</f>
        <v/>
      </c>
      <c r="F136" s="37" t="str">
        <f t="shared" ref="F136:F145" si="16">+IF(D136=0,"",D136/D$70)</f>
        <v/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1</v>
      </c>
      <c r="D137" s="32">
        <v>1</v>
      </c>
      <c r="E137" s="37">
        <f t="shared" si="15"/>
        <v>1.0869565217391304E-2</v>
      </c>
      <c r="F137" s="37">
        <f t="shared" si="16"/>
        <v>4.9504950495049506E-3</v>
      </c>
      <c r="G137" s="34">
        <f t="shared" si="17"/>
        <v>0</v>
      </c>
      <c r="H137" s="29">
        <f t="shared" si="18"/>
        <v>0</v>
      </c>
    </row>
    <row r="138" spans="2:8" s="20" customFormat="1" ht="15" x14ac:dyDescent="0.2">
      <c r="B138" s="3" t="s">
        <v>261</v>
      </c>
      <c r="C138" s="32">
        <v>1</v>
      </c>
      <c r="D138" s="32">
        <v>1</v>
      </c>
      <c r="E138" s="37">
        <f t="shared" si="15"/>
        <v>1.0869565217391304E-2</v>
      </c>
      <c r="F138" s="37">
        <f t="shared" si="16"/>
        <v>4.9504950495049506E-3</v>
      </c>
      <c r="G138" s="34">
        <f t="shared" si="17"/>
        <v>0</v>
      </c>
      <c r="H138" s="29">
        <f t="shared" si="18"/>
        <v>0</v>
      </c>
    </row>
    <row r="139" spans="2:8" s="20" customFormat="1" ht="30" x14ac:dyDescent="0.2">
      <c r="B139" s="3" t="s">
        <v>262</v>
      </c>
      <c r="C139" s="32">
        <v>0</v>
      </c>
      <c r="D139" s="32">
        <v>0</v>
      </c>
      <c r="E139" s="37" t="str">
        <f t="shared" si="15"/>
        <v/>
      </c>
      <c r="F139" s="37" t="str">
        <f t="shared" si="16"/>
        <v/>
      </c>
      <c r="G139" s="34" t="str">
        <f t="shared" si="17"/>
        <v>0</v>
      </c>
      <c r="H139" s="29" t="str">
        <f t="shared" si="18"/>
        <v/>
      </c>
    </row>
    <row r="140" spans="2:8" s="20" customFormat="1" ht="30" x14ac:dyDescent="0.2">
      <c r="B140" s="3" t="s">
        <v>263</v>
      </c>
      <c r="C140" s="32">
        <v>0</v>
      </c>
      <c r="D140" s="32">
        <v>0</v>
      </c>
      <c r="E140" s="37" t="str">
        <f t="shared" si="15"/>
        <v/>
      </c>
      <c r="F140" s="37" t="str">
        <f t="shared" si="16"/>
        <v/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0</v>
      </c>
      <c r="D141" s="32">
        <v>0</v>
      </c>
      <c r="E141" s="37" t="str">
        <f t="shared" si="15"/>
        <v/>
      </c>
      <c r="F141" s="37" t="str">
        <f t="shared" si="16"/>
        <v/>
      </c>
      <c r="G141" s="34" t="str">
        <f t="shared" si="17"/>
        <v>0</v>
      </c>
      <c r="H141" s="29" t="str">
        <f t="shared" si="18"/>
        <v/>
      </c>
    </row>
    <row r="142" spans="2:8" s="20" customFormat="1" ht="15" x14ac:dyDescent="0.2">
      <c r="B142" s="3" t="s">
        <v>264</v>
      </c>
      <c r="C142" s="32">
        <v>1</v>
      </c>
      <c r="D142" s="32">
        <v>0</v>
      </c>
      <c r="E142" s="37">
        <f t="shared" si="15"/>
        <v>1.0869565217391304E-2</v>
      </c>
      <c r="F142" s="37" t="str">
        <f t="shared" si="16"/>
        <v/>
      </c>
      <c r="G142" s="34" t="str">
        <f t="shared" si="17"/>
        <v>0</v>
      </c>
      <c r="H142" s="29">
        <f t="shared" si="18"/>
        <v>0</v>
      </c>
    </row>
    <row r="143" spans="2:8" s="20" customFormat="1" ht="15" x14ac:dyDescent="0.2">
      <c r="B143" s="3" t="s">
        <v>49</v>
      </c>
      <c r="C143" s="32">
        <v>0</v>
      </c>
      <c r="D143" s="32">
        <v>0</v>
      </c>
      <c r="E143" s="37" t="str">
        <f t="shared" si="15"/>
        <v/>
      </c>
      <c r="F143" s="37" t="str">
        <f t="shared" si="16"/>
        <v/>
      </c>
      <c r="G143" s="34" t="str">
        <f t="shared" si="17"/>
        <v>0</v>
      </c>
      <c r="H143" s="29" t="str">
        <f t="shared" si="18"/>
        <v/>
      </c>
    </row>
    <row r="144" spans="2:8" s="20" customFormat="1" ht="15" x14ac:dyDescent="0.2">
      <c r="B144" s="3" t="s">
        <v>46</v>
      </c>
      <c r="C144" s="32">
        <v>0</v>
      </c>
      <c r="D144" s="32">
        <v>0</v>
      </c>
      <c r="E144" s="37" t="str">
        <f t="shared" si="15"/>
        <v/>
      </c>
      <c r="F144" s="37" t="str">
        <f t="shared" si="16"/>
        <v/>
      </c>
      <c r="G144" s="34" t="str">
        <f t="shared" si="17"/>
        <v>0</v>
      </c>
      <c r="H144" s="29" t="str">
        <f t="shared" si="18"/>
        <v/>
      </c>
    </row>
    <row r="145" spans="2:8" s="20" customFormat="1" ht="15" x14ac:dyDescent="0.2">
      <c r="B145" s="3" t="s">
        <v>47</v>
      </c>
      <c r="C145" s="32">
        <v>0</v>
      </c>
      <c r="D145" s="32">
        <v>0</v>
      </c>
      <c r="E145" s="37" t="str">
        <f t="shared" si="15"/>
        <v/>
      </c>
      <c r="F145" s="37" t="str">
        <f t="shared" si="16"/>
        <v/>
      </c>
      <c r="G145" s="34" t="str">
        <f t="shared" si="17"/>
        <v>0</v>
      </c>
      <c r="H145" s="29" t="str">
        <f t="shared" si="18"/>
        <v/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182</v>
      </c>
      <c r="D151" s="24">
        <f>SUM(D152:D288)</f>
        <v>486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1.6703296703296704</v>
      </c>
      <c r="H151" s="25">
        <f>+IF(OR(AND(E151=""),(G151="")),"",E151*G151)</f>
        <v>1.6703296703296704</v>
      </c>
    </row>
    <row r="152" spans="2:8" s="20" customFormat="1" ht="30" x14ac:dyDescent="0.2">
      <c r="B152" s="4" t="s">
        <v>54</v>
      </c>
      <c r="C152" s="32">
        <v>3</v>
      </c>
      <c r="D152" s="32">
        <v>1</v>
      </c>
      <c r="E152" s="37">
        <f>+IF(C152=0,"",C152/C$151)</f>
        <v>1.6483516483516484E-2</v>
      </c>
      <c r="F152" s="37">
        <f>+IF(D152=0,"",D152/D$151)</f>
        <v>2.05761316872428E-3</v>
      </c>
      <c r="G152" s="34">
        <f>+IF(OR(AND(D152=0),(C152=0)),"0",((D152-C152)/C152))</f>
        <v>-0.66666666666666663</v>
      </c>
      <c r="H152" s="29">
        <f>+IF(OR(AND(E152=""),(G152="")),"",E152*G152)</f>
        <v>-1.0989010989010988E-2</v>
      </c>
    </row>
    <row r="153" spans="2:8" s="20" customFormat="1" ht="15" x14ac:dyDescent="0.2">
      <c r="B153" s="4" t="s">
        <v>58</v>
      </c>
      <c r="C153" s="32">
        <v>1</v>
      </c>
      <c r="D153" s="32">
        <v>0</v>
      </c>
      <c r="E153" s="37">
        <f t="shared" ref="E153:E216" si="19">+IF(C153=0,"",C153/C$151)</f>
        <v>5.4945054945054949E-3</v>
      </c>
      <c r="F153" s="37" t="str">
        <f t="shared" ref="F153:F216" si="20">+IF(D153=0,"",D153/D$151)</f>
        <v/>
      </c>
      <c r="G153" s="34" t="str">
        <f t="shared" ref="G153:G216" si="21">+IF(OR(AND(D153=0),(C153=0)),"0",((D153-C153)/C153))</f>
        <v>0</v>
      </c>
      <c r="H153" s="29">
        <f t="shared" ref="H153:H216" si="22">+IF(OR(AND(E153=""),(G153="")),"",E153*G153)</f>
        <v>0</v>
      </c>
    </row>
    <row r="154" spans="2:8" s="20" customFormat="1" ht="30" x14ac:dyDescent="0.2">
      <c r="B154" s="4" t="s">
        <v>265</v>
      </c>
      <c r="C154" s="32">
        <v>0</v>
      </c>
      <c r="D154" s="32">
        <v>0</v>
      </c>
      <c r="E154" s="37" t="str">
        <f t="shared" si="19"/>
        <v/>
      </c>
      <c r="F154" s="37" t="str">
        <f t="shared" si="20"/>
        <v/>
      </c>
      <c r="G154" s="34" t="str">
        <f t="shared" si="21"/>
        <v>0</v>
      </c>
      <c r="H154" s="29" t="str">
        <f t="shared" si="22"/>
        <v/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0</v>
      </c>
      <c r="D156" s="32">
        <v>1</v>
      </c>
      <c r="E156" s="37" t="str">
        <f t="shared" si="19"/>
        <v/>
      </c>
      <c r="F156" s="37">
        <f t="shared" si="20"/>
        <v>2.05761316872428E-3</v>
      </c>
      <c r="G156" s="34" t="str">
        <f t="shared" si="21"/>
        <v>0</v>
      </c>
      <c r="H156" s="29" t="str">
        <f t="shared" si="22"/>
        <v/>
      </c>
    </row>
    <row r="157" spans="2:8" s="20" customFormat="1" ht="15" x14ac:dyDescent="0.2">
      <c r="B157" s="4" t="s">
        <v>53</v>
      </c>
      <c r="C157" s="32">
        <v>26</v>
      </c>
      <c r="D157" s="32">
        <v>42</v>
      </c>
      <c r="E157" s="37">
        <f t="shared" si="19"/>
        <v>0.14285714285714285</v>
      </c>
      <c r="F157" s="37">
        <f t="shared" si="20"/>
        <v>8.6419753086419748E-2</v>
      </c>
      <c r="G157" s="34">
        <f t="shared" si="21"/>
        <v>0.61538461538461542</v>
      </c>
      <c r="H157" s="29">
        <f t="shared" si="22"/>
        <v>8.7912087912087919E-2</v>
      </c>
    </row>
    <row r="158" spans="2:8" s="20" customFormat="1" ht="15" x14ac:dyDescent="0.2">
      <c r="B158" s="4" t="s">
        <v>59</v>
      </c>
      <c r="C158" s="32">
        <v>0</v>
      </c>
      <c r="D158" s="32">
        <v>0</v>
      </c>
      <c r="E158" s="37" t="str">
        <f t="shared" si="19"/>
        <v/>
      </c>
      <c r="F158" s="37" t="str">
        <f t="shared" si="20"/>
        <v/>
      </c>
      <c r="G158" s="34" t="str">
        <f t="shared" si="21"/>
        <v>0</v>
      </c>
      <c r="H158" s="29" t="str">
        <f t="shared" si="22"/>
        <v/>
      </c>
    </row>
    <row r="159" spans="2:8" s="20" customFormat="1" ht="15" x14ac:dyDescent="0.2">
      <c r="B159" s="4" t="s">
        <v>268</v>
      </c>
      <c r="C159" s="32">
        <v>8</v>
      </c>
      <c r="D159" s="32">
        <v>17</v>
      </c>
      <c r="E159" s="37">
        <f t="shared" si="19"/>
        <v>4.3956043956043959E-2</v>
      </c>
      <c r="F159" s="37">
        <f t="shared" si="20"/>
        <v>3.4979423868312758E-2</v>
      </c>
      <c r="G159" s="34">
        <f t="shared" si="21"/>
        <v>1.125</v>
      </c>
      <c r="H159" s="29">
        <f t="shared" si="22"/>
        <v>4.9450549450549455E-2</v>
      </c>
    </row>
    <row r="160" spans="2:8" s="20" customFormat="1" ht="15" x14ac:dyDescent="0.2">
      <c r="B160" s="4" t="s">
        <v>55</v>
      </c>
      <c r="C160" s="32">
        <v>0</v>
      </c>
      <c r="D160" s="32">
        <v>1</v>
      </c>
      <c r="E160" s="37" t="str">
        <f t="shared" si="19"/>
        <v/>
      </c>
      <c r="F160" s="37">
        <f t="shared" si="20"/>
        <v>2.05761316872428E-3</v>
      </c>
      <c r="G160" s="34" t="str">
        <f t="shared" si="21"/>
        <v>0</v>
      </c>
      <c r="H160" s="29" t="str">
        <f t="shared" si="22"/>
        <v/>
      </c>
    </row>
    <row r="161" spans="2:8" s="20" customFormat="1" ht="15" x14ac:dyDescent="0.2">
      <c r="B161" s="4" t="s">
        <v>51</v>
      </c>
      <c r="C161" s="32">
        <v>0</v>
      </c>
      <c r="D161" s="32">
        <v>2</v>
      </c>
      <c r="E161" s="37" t="str">
        <f t="shared" si="19"/>
        <v/>
      </c>
      <c r="F161" s="37">
        <f t="shared" si="20"/>
        <v>4.11522633744856E-3</v>
      </c>
      <c r="G161" s="34" t="str">
        <f t="shared" si="21"/>
        <v>0</v>
      </c>
      <c r="H161" s="29" t="str">
        <f t="shared" si="22"/>
        <v/>
      </c>
    </row>
    <row r="162" spans="2:8" s="20" customFormat="1" ht="30" x14ac:dyDescent="0.2">
      <c r="B162" s="4" t="s">
        <v>269</v>
      </c>
      <c r="C162" s="32">
        <v>0</v>
      </c>
      <c r="D162" s="32">
        <v>0</v>
      </c>
      <c r="E162" s="37" t="str">
        <f t="shared" si="19"/>
        <v/>
      </c>
      <c r="F162" s="37" t="str">
        <f t="shared" si="20"/>
        <v/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0</v>
      </c>
      <c r="D163" s="32">
        <v>1</v>
      </c>
      <c r="E163" s="37" t="str">
        <f t="shared" si="19"/>
        <v/>
      </c>
      <c r="F163" s="37">
        <f t="shared" si="20"/>
        <v>2.05761316872428E-3</v>
      </c>
      <c r="G163" s="34" t="str">
        <f t="shared" si="21"/>
        <v>0</v>
      </c>
      <c r="H163" s="29" t="str">
        <f t="shared" si="22"/>
        <v/>
      </c>
    </row>
    <row r="164" spans="2:8" s="20" customFormat="1" ht="15" x14ac:dyDescent="0.2">
      <c r="B164" s="4" t="s">
        <v>56</v>
      </c>
      <c r="C164" s="32">
        <v>1</v>
      </c>
      <c r="D164" s="32">
        <v>1</v>
      </c>
      <c r="E164" s="37">
        <f t="shared" si="19"/>
        <v>5.4945054945054949E-3</v>
      </c>
      <c r="F164" s="37">
        <f t="shared" si="20"/>
        <v>2.05761316872428E-3</v>
      </c>
      <c r="G164" s="34">
        <f t="shared" si="21"/>
        <v>0</v>
      </c>
      <c r="H164" s="29">
        <f t="shared" si="22"/>
        <v>0</v>
      </c>
    </row>
    <row r="165" spans="2:8" s="20" customFormat="1" ht="15" x14ac:dyDescent="0.2">
      <c r="B165" s="4" t="s">
        <v>57</v>
      </c>
      <c r="C165" s="32">
        <v>1</v>
      </c>
      <c r="D165" s="32">
        <v>57</v>
      </c>
      <c r="E165" s="37">
        <f t="shared" si="19"/>
        <v>5.4945054945054949E-3</v>
      </c>
      <c r="F165" s="37">
        <f t="shared" si="20"/>
        <v>0.11728395061728394</v>
      </c>
      <c r="G165" s="34">
        <f t="shared" si="21"/>
        <v>56</v>
      </c>
      <c r="H165" s="29">
        <f t="shared" si="22"/>
        <v>0.30769230769230771</v>
      </c>
    </row>
    <row r="166" spans="2:8" s="20" customFormat="1" ht="15" x14ac:dyDescent="0.2">
      <c r="B166" s="4" t="s">
        <v>270</v>
      </c>
      <c r="C166" s="32">
        <v>1</v>
      </c>
      <c r="D166" s="32">
        <v>1</v>
      </c>
      <c r="E166" s="37">
        <f t="shared" si="19"/>
        <v>5.4945054945054949E-3</v>
      </c>
      <c r="F166" s="37">
        <f t="shared" si="20"/>
        <v>2.05761316872428E-3</v>
      </c>
      <c r="G166" s="34">
        <f t="shared" si="21"/>
        <v>0</v>
      </c>
      <c r="H166" s="29">
        <f t="shared" si="22"/>
        <v>0</v>
      </c>
    </row>
    <row r="167" spans="2:8" s="20" customFormat="1" ht="15" x14ac:dyDescent="0.2">
      <c r="B167" s="4" t="s">
        <v>52</v>
      </c>
      <c r="C167" s="32">
        <v>0</v>
      </c>
      <c r="D167" s="32">
        <v>0</v>
      </c>
      <c r="E167" s="37" t="str">
        <f t="shared" si="19"/>
        <v/>
      </c>
      <c r="F167" s="37" t="str">
        <f t="shared" si="20"/>
        <v/>
      </c>
      <c r="G167" s="34" t="str">
        <f t="shared" si="21"/>
        <v>0</v>
      </c>
      <c r="H167" s="29" t="str">
        <f t="shared" si="22"/>
        <v/>
      </c>
    </row>
    <row r="168" spans="2:8" s="20" customFormat="1" ht="15" x14ac:dyDescent="0.2">
      <c r="B168" s="4" t="s">
        <v>60</v>
      </c>
      <c r="C168" s="32">
        <v>0</v>
      </c>
      <c r="D168" s="32">
        <v>0</v>
      </c>
      <c r="E168" s="37" t="str">
        <f t="shared" si="19"/>
        <v/>
      </c>
      <c r="F168" s="37" t="str">
        <f t="shared" si="20"/>
        <v/>
      </c>
      <c r="G168" s="34" t="str">
        <f t="shared" si="21"/>
        <v>0</v>
      </c>
      <c r="H168" s="29" t="str">
        <f t="shared" si="22"/>
        <v/>
      </c>
    </row>
    <row r="169" spans="2:8" s="20" customFormat="1" ht="15" x14ac:dyDescent="0.2">
      <c r="B169" s="4" t="s">
        <v>271</v>
      </c>
      <c r="C169" s="32">
        <v>2</v>
      </c>
      <c r="D169" s="32">
        <v>2</v>
      </c>
      <c r="E169" s="37">
        <f t="shared" si="19"/>
        <v>1.098901098901099E-2</v>
      </c>
      <c r="F169" s="37">
        <f t="shared" si="20"/>
        <v>4.11522633744856E-3</v>
      </c>
      <c r="G169" s="34">
        <f t="shared" si="21"/>
        <v>0</v>
      </c>
      <c r="H169" s="29">
        <f t="shared" si="22"/>
        <v>0</v>
      </c>
    </row>
    <row r="170" spans="2:8" s="20" customFormat="1" ht="15" x14ac:dyDescent="0.2">
      <c r="B170" s="4" t="s">
        <v>272</v>
      </c>
      <c r="C170" s="32">
        <v>1</v>
      </c>
      <c r="D170" s="32">
        <v>2</v>
      </c>
      <c r="E170" s="37">
        <f t="shared" si="19"/>
        <v>5.4945054945054949E-3</v>
      </c>
      <c r="F170" s="37">
        <f t="shared" si="20"/>
        <v>4.11522633744856E-3</v>
      </c>
      <c r="G170" s="34">
        <f t="shared" si="21"/>
        <v>1</v>
      </c>
      <c r="H170" s="29">
        <f t="shared" si="22"/>
        <v>5.4945054945054949E-3</v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0</v>
      </c>
      <c r="D172" s="32">
        <v>0</v>
      </c>
      <c r="E172" s="37" t="str">
        <f t="shared" si="19"/>
        <v/>
      </c>
      <c r="F172" s="37" t="str">
        <f t="shared" si="20"/>
        <v/>
      </c>
      <c r="G172" s="34" t="str">
        <f t="shared" si="21"/>
        <v>0</v>
      </c>
      <c r="H172" s="29" t="str">
        <f t="shared" si="22"/>
        <v/>
      </c>
    </row>
    <row r="173" spans="2:8" s="20" customFormat="1" ht="15" x14ac:dyDescent="0.2">
      <c r="B173" s="4" t="s">
        <v>275</v>
      </c>
      <c r="C173" s="32">
        <v>2</v>
      </c>
      <c r="D173" s="32">
        <v>40</v>
      </c>
      <c r="E173" s="37">
        <f t="shared" si="19"/>
        <v>1.098901098901099E-2</v>
      </c>
      <c r="F173" s="37">
        <f t="shared" si="20"/>
        <v>8.2304526748971193E-2</v>
      </c>
      <c r="G173" s="34">
        <f t="shared" si="21"/>
        <v>19</v>
      </c>
      <c r="H173" s="29">
        <f t="shared" si="22"/>
        <v>0.2087912087912088</v>
      </c>
    </row>
    <row r="174" spans="2:8" s="20" customFormat="1" ht="15" x14ac:dyDescent="0.2">
      <c r="B174" s="4" t="s">
        <v>276</v>
      </c>
      <c r="C174" s="32">
        <v>7</v>
      </c>
      <c r="D174" s="32">
        <v>29</v>
      </c>
      <c r="E174" s="37">
        <f t="shared" si="19"/>
        <v>3.8461538461538464E-2</v>
      </c>
      <c r="F174" s="37">
        <f t="shared" si="20"/>
        <v>5.9670781893004114E-2</v>
      </c>
      <c r="G174" s="34">
        <f t="shared" si="21"/>
        <v>3.1428571428571428</v>
      </c>
      <c r="H174" s="29">
        <f t="shared" si="22"/>
        <v>0.12087912087912088</v>
      </c>
    </row>
    <row r="175" spans="2:8" s="20" customFormat="1" ht="15" x14ac:dyDescent="0.2">
      <c r="B175" s="4" t="s">
        <v>277</v>
      </c>
      <c r="C175" s="32">
        <v>1</v>
      </c>
      <c r="D175" s="32">
        <v>6</v>
      </c>
      <c r="E175" s="37">
        <f t="shared" si="19"/>
        <v>5.4945054945054949E-3</v>
      </c>
      <c r="F175" s="37">
        <f t="shared" si="20"/>
        <v>1.2345679012345678E-2</v>
      </c>
      <c r="G175" s="34">
        <f t="shared" si="21"/>
        <v>5</v>
      </c>
      <c r="H175" s="29">
        <f t="shared" si="22"/>
        <v>2.7472527472527476E-2</v>
      </c>
    </row>
    <row r="176" spans="2:8" s="20" customFormat="1" ht="15" x14ac:dyDescent="0.2">
      <c r="B176" s="4" t="s">
        <v>278</v>
      </c>
      <c r="C176" s="32">
        <v>19</v>
      </c>
      <c r="D176" s="32">
        <v>26</v>
      </c>
      <c r="E176" s="37">
        <f t="shared" si="19"/>
        <v>0.1043956043956044</v>
      </c>
      <c r="F176" s="37">
        <f t="shared" si="20"/>
        <v>5.3497942386831275E-2</v>
      </c>
      <c r="G176" s="34">
        <f t="shared" si="21"/>
        <v>0.36842105263157893</v>
      </c>
      <c r="H176" s="29">
        <f t="shared" si="22"/>
        <v>3.8461538461538464E-2</v>
      </c>
    </row>
    <row r="177" spans="2:8" s="20" customFormat="1" ht="15" x14ac:dyDescent="0.2">
      <c r="B177" s="4" t="s">
        <v>279</v>
      </c>
      <c r="C177" s="32">
        <v>8</v>
      </c>
      <c r="D177" s="32">
        <v>35</v>
      </c>
      <c r="E177" s="37">
        <f t="shared" si="19"/>
        <v>4.3956043956043959E-2</v>
      </c>
      <c r="F177" s="37">
        <f t="shared" si="20"/>
        <v>7.2016460905349799E-2</v>
      </c>
      <c r="G177" s="34">
        <f t="shared" si="21"/>
        <v>3.375</v>
      </c>
      <c r="H177" s="29">
        <f t="shared" si="22"/>
        <v>0.14835164835164835</v>
      </c>
    </row>
    <row r="178" spans="2:8" s="20" customFormat="1" ht="15" x14ac:dyDescent="0.2">
      <c r="B178" s="4" t="s">
        <v>280</v>
      </c>
      <c r="C178" s="32">
        <v>3</v>
      </c>
      <c r="D178" s="32">
        <v>37</v>
      </c>
      <c r="E178" s="37">
        <f t="shared" si="19"/>
        <v>1.6483516483516484E-2</v>
      </c>
      <c r="F178" s="37">
        <f t="shared" si="20"/>
        <v>7.6131687242798354E-2</v>
      </c>
      <c r="G178" s="34">
        <f t="shared" si="21"/>
        <v>11.333333333333334</v>
      </c>
      <c r="H178" s="29">
        <f t="shared" si="22"/>
        <v>0.18681318681318682</v>
      </c>
    </row>
    <row r="179" spans="2:8" s="20" customFormat="1" ht="15" x14ac:dyDescent="0.2">
      <c r="B179" s="4" t="s">
        <v>281</v>
      </c>
      <c r="C179" s="32">
        <v>2</v>
      </c>
      <c r="D179" s="32">
        <v>2</v>
      </c>
      <c r="E179" s="37">
        <f t="shared" si="19"/>
        <v>1.098901098901099E-2</v>
      </c>
      <c r="F179" s="37">
        <f t="shared" si="20"/>
        <v>4.11522633744856E-3</v>
      </c>
      <c r="G179" s="34">
        <f t="shared" si="21"/>
        <v>0</v>
      </c>
      <c r="H179" s="29">
        <f t="shared" si="22"/>
        <v>0</v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0</v>
      </c>
      <c r="D181" s="32">
        <v>0</v>
      </c>
      <c r="E181" s="37" t="str">
        <f t="shared" si="19"/>
        <v/>
      </c>
      <c r="F181" s="37" t="str">
        <f t="shared" si="20"/>
        <v/>
      </c>
      <c r="G181" s="34" t="str">
        <f t="shared" si="21"/>
        <v>0</v>
      </c>
      <c r="H181" s="29" t="str">
        <f t="shared" si="22"/>
        <v/>
      </c>
    </row>
    <row r="182" spans="2:8" s="20" customFormat="1" ht="15" x14ac:dyDescent="0.2">
      <c r="B182" s="4" t="s">
        <v>284</v>
      </c>
      <c r="C182" s="32">
        <v>0</v>
      </c>
      <c r="D182" s="32">
        <v>4</v>
      </c>
      <c r="E182" s="37" t="str">
        <f t="shared" si="19"/>
        <v/>
      </c>
      <c r="F182" s="37">
        <f t="shared" si="20"/>
        <v>8.23045267489712E-3</v>
      </c>
      <c r="G182" s="34" t="str">
        <f t="shared" si="21"/>
        <v>0</v>
      </c>
      <c r="H182" s="29" t="str">
        <f t="shared" si="22"/>
        <v/>
      </c>
    </row>
    <row r="183" spans="2:8" s="20" customFormat="1" ht="15" x14ac:dyDescent="0.2">
      <c r="B183" s="4" t="s">
        <v>285</v>
      </c>
      <c r="C183" s="32">
        <v>2</v>
      </c>
      <c r="D183" s="32">
        <v>3</v>
      </c>
      <c r="E183" s="37">
        <f t="shared" si="19"/>
        <v>1.098901098901099E-2</v>
      </c>
      <c r="F183" s="37">
        <f t="shared" si="20"/>
        <v>6.1728395061728392E-3</v>
      </c>
      <c r="G183" s="34">
        <f t="shared" si="21"/>
        <v>0.5</v>
      </c>
      <c r="H183" s="29">
        <f t="shared" si="22"/>
        <v>5.4945054945054949E-3</v>
      </c>
    </row>
    <row r="184" spans="2:8" s="20" customFormat="1" ht="15" x14ac:dyDescent="0.2">
      <c r="B184" s="4" t="s">
        <v>286</v>
      </c>
      <c r="C184" s="32">
        <v>0</v>
      </c>
      <c r="D184" s="32">
        <v>0</v>
      </c>
      <c r="E184" s="37" t="str">
        <f t="shared" si="19"/>
        <v/>
      </c>
      <c r="F184" s="37" t="str">
        <f t="shared" si="20"/>
        <v/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0</v>
      </c>
      <c r="D185" s="32">
        <v>0</v>
      </c>
      <c r="E185" s="37" t="str">
        <f t="shared" si="19"/>
        <v/>
      </c>
      <c r="F185" s="37" t="str">
        <f t="shared" si="20"/>
        <v/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19</v>
      </c>
      <c r="D186" s="32">
        <v>13</v>
      </c>
      <c r="E186" s="37">
        <f t="shared" si="19"/>
        <v>0.1043956043956044</v>
      </c>
      <c r="F186" s="37">
        <f t="shared" si="20"/>
        <v>2.6748971193415638E-2</v>
      </c>
      <c r="G186" s="34">
        <f t="shared" si="21"/>
        <v>-0.31578947368421051</v>
      </c>
      <c r="H186" s="29">
        <f t="shared" si="22"/>
        <v>-3.2967032967032968E-2</v>
      </c>
    </row>
    <row r="187" spans="2:8" s="20" customFormat="1" ht="15" x14ac:dyDescent="0.2">
      <c r="B187" s="4" t="s">
        <v>287</v>
      </c>
      <c r="C187" s="32">
        <v>1</v>
      </c>
      <c r="D187" s="32">
        <v>0</v>
      </c>
      <c r="E187" s="37">
        <f t="shared" si="19"/>
        <v>5.4945054945054949E-3</v>
      </c>
      <c r="F187" s="37" t="str">
        <f t="shared" si="20"/>
        <v/>
      </c>
      <c r="G187" s="34" t="str">
        <f t="shared" si="21"/>
        <v>0</v>
      </c>
      <c r="H187" s="29">
        <f t="shared" si="22"/>
        <v>0</v>
      </c>
    </row>
    <row r="188" spans="2:8" s="20" customFormat="1" ht="30" x14ac:dyDescent="0.2">
      <c r="B188" s="4" t="s">
        <v>288</v>
      </c>
      <c r="C188" s="32">
        <v>0</v>
      </c>
      <c r="D188" s="32">
        <v>1</v>
      </c>
      <c r="E188" s="37" t="str">
        <f t="shared" si="19"/>
        <v/>
      </c>
      <c r="F188" s="37">
        <f t="shared" si="20"/>
        <v>2.05761316872428E-3</v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0</v>
      </c>
      <c r="D189" s="32">
        <v>0</v>
      </c>
      <c r="E189" s="37" t="str">
        <f t="shared" si="19"/>
        <v/>
      </c>
      <c r="F189" s="37" t="str">
        <f t="shared" si="20"/>
        <v/>
      </c>
      <c r="G189" s="34" t="str">
        <f t="shared" si="21"/>
        <v>0</v>
      </c>
      <c r="H189" s="29" t="str">
        <f t="shared" si="22"/>
        <v/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0</v>
      </c>
      <c r="D192" s="32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0</v>
      </c>
      <c r="D193" s="32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0</v>
      </c>
      <c r="E195" s="37" t="str">
        <f t="shared" si="19"/>
        <v/>
      </c>
      <c r="F195" s="37" t="str">
        <f t="shared" si="20"/>
        <v/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14</v>
      </c>
      <c r="D196" s="32">
        <v>53</v>
      </c>
      <c r="E196" s="37">
        <f t="shared" si="19"/>
        <v>7.6923076923076927E-2</v>
      </c>
      <c r="F196" s="37">
        <f t="shared" si="20"/>
        <v>0.10905349794238683</v>
      </c>
      <c r="G196" s="34">
        <f t="shared" si="21"/>
        <v>2.7857142857142856</v>
      </c>
      <c r="H196" s="29">
        <f t="shared" si="22"/>
        <v>0.2142857142857143</v>
      </c>
    </row>
    <row r="197" spans="2:8" s="20" customFormat="1" ht="15" x14ac:dyDescent="0.2">
      <c r="B197" s="4" t="s">
        <v>294</v>
      </c>
      <c r="C197" s="32">
        <v>0</v>
      </c>
      <c r="D197" s="32">
        <v>0</v>
      </c>
      <c r="E197" s="37" t="str">
        <f t="shared" si="19"/>
        <v/>
      </c>
      <c r="F197" s="37" t="str">
        <f t="shared" si="20"/>
        <v/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0</v>
      </c>
      <c r="E199" s="37" t="str">
        <f t="shared" si="19"/>
        <v/>
      </c>
      <c r="F199" s="37" t="str">
        <f t="shared" si="20"/>
        <v/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0</v>
      </c>
      <c r="D200" s="32">
        <v>0</v>
      </c>
      <c r="E200" s="37" t="str">
        <f t="shared" si="19"/>
        <v/>
      </c>
      <c r="F200" s="37" t="str">
        <f t="shared" si="20"/>
        <v/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0</v>
      </c>
      <c r="D201" s="32">
        <v>0</v>
      </c>
      <c r="E201" s="37" t="str">
        <f t="shared" si="19"/>
        <v/>
      </c>
      <c r="F201" s="37" t="str">
        <f t="shared" si="20"/>
        <v/>
      </c>
      <c r="G201" s="34" t="str">
        <f t="shared" si="21"/>
        <v>0</v>
      </c>
      <c r="H201" s="29" t="str">
        <f t="shared" si="22"/>
        <v/>
      </c>
    </row>
    <row r="202" spans="2:8" s="20" customFormat="1" ht="15" x14ac:dyDescent="0.2">
      <c r="B202" s="4" t="s">
        <v>299</v>
      </c>
      <c r="C202" s="32">
        <v>0</v>
      </c>
      <c r="D202" s="32">
        <v>1</v>
      </c>
      <c r="E202" s="37" t="str">
        <f t="shared" si="19"/>
        <v/>
      </c>
      <c r="F202" s="37">
        <f t="shared" si="20"/>
        <v>2.05761316872428E-3</v>
      </c>
      <c r="G202" s="34" t="str">
        <f t="shared" si="21"/>
        <v>0</v>
      </c>
      <c r="H202" s="29" t="str">
        <f t="shared" si="22"/>
        <v/>
      </c>
    </row>
    <row r="203" spans="2:8" s="20" customFormat="1" ht="15" x14ac:dyDescent="0.2">
      <c r="B203" s="4" t="s">
        <v>67</v>
      </c>
      <c r="C203" s="32">
        <v>1</v>
      </c>
      <c r="D203" s="32">
        <v>1</v>
      </c>
      <c r="E203" s="37">
        <f t="shared" si="19"/>
        <v>5.4945054945054949E-3</v>
      </c>
      <c r="F203" s="37">
        <f t="shared" si="20"/>
        <v>2.05761316872428E-3</v>
      </c>
      <c r="G203" s="34">
        <f t="shared" si="21"/>
        <v>0</v>
      </c>
      <c r="H203" s="29">
        <f t="shared" si="22"/>
        <v>0</v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0</v>
      </c>
      <c r="D205" s="32">
        <v>0</v>
      </c>
      <c r="E205" s="37" t="str">
        <f t="shared" si="19"/>
        <v/>
      </c>
      <c r="F205" s="37" t="str">
        <f t="shared" si="20"/>
        <v/>
      </c>
      <c r="G205" s="34" t="str">
        <f t="shared" si="21"/>
        <v>0</v>
      </c>
      <c r="H205" s="29" t="str">
        <f t="shared" si="22"/>
        <v/>
      </c>
    </row>
    <row r="206" spans="2:8" s="20" customFormat="1" ht="30" x14ac:dyDescent="0.2">
      <c r="B206" s="4" t="s">
        <v>301</v>
      </c>
      <c r="C206" s="32">
        <v>0</v>
      </c>
      <c r="D206" s="32">
        <v>0</v>
      </c>
      <c r="E206" s="37" t="str">
        <f t="shared" si="19"/>
        <v/>
      </c>
      <c r="F206" s="37" t="str">
        <f t="shared" si="20"/>
        <v/>
      </c>
      <c r="G206" s="34" t="str">
        <f t="shared" si="21"/>
        <v>0</v>
      </c>
      <c r="H206" s="29" t="str">
        <f t="shared" si="22"/>
        <v/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1</v>
      </c>
      <c r="D208" s="32">
        <v>11</v>
      </c>
      <c r="E208" s="37">
        <f t="shared" si="19"/>
        <v>5.4945054945054949E-3</v>
      </c>
      <c r="F208" s="37">
        <f t="shared" si="20"/>
        <v>2.2633744855967079E-2</v>
      </c>
      <c r="G208" s="34">
        <f t="shared" si="21"/>
        <v>10</v>
      </c>
      <c r="H208" s="29">
        <f t="shared" si="22"/>
        <v>5.4945054945054951E-2</v>
      </c>
    </row>
    <row r="209" spans="2:8" s="20" customFormat="1" ht="15" x14ac:dyDescent="0.2">
      <c r="B209" s="4" t="s">
        <v>71</v>
      </c>
      <c r="C209" s="32">
        <v>0</v>
      </c>
      <c r="D209" s="32">
        <v>0</v>
      </c>
      <c r="E209" s="37" t="str">
        <f t="shared" si="19"/>
        <v/>
      </c>
      <c r="F209" s="37" t="str">
        <f t="shared" si="20"/>
        <v/>
      </c>
      <c r="G209" s="34" t="str">
        <f t="shared" si="21"/>
        <v>0</v>
      </c>
      <c r="H209" s="29" t="str">
        <f t="shared" si="22"/>
        <v/>
      </c>
    </row>
    <row r="210" spans="2:8" s="20" customFormat="1" ht="30" x14ac:dyDescent="0.2">
      <c r="B210" s="4" t="s">
        <v>73</v>
      </c>
      <c r="C210" s="32">
        <v>0</v>
      </c>
      <c r="D210" s="32">
        <v>0</v>
      </c>
      <c r="E210" s="37" t="str">
        <f t="shared" si="19"/>
        <v/>
      </c>
      <c r="F210" s="37" t="str">
        <f t="shared" si="20"/>
        <v/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0</v>
      </c>
      <c r="D211" s="32">
        <v>0</v>
      </c>
      <c r="E211" s="37" t="str">
        <f t="shared" si="19"/>
        <v/>
      </c>
      <c r="F211" s="37" t="str">
        <f t="shared" si="20"/>
        <v/>
      </c>
      <c r="G211" s="34" t="str">
        <f t="shared" si="21"/>
        <v>0</v>
      </c>
      <c r="H211" s="29" t="str">
        <f t="shared" si="22"/>
        <v/>
      </c>
    </row>
    <row r="212" spans="2:8" s="20" customFormat="1" ht="15" x14ac:dyDescent="0.2">
      <c r="B212" s="4" t="s">
        <v>68</v>
      </c>
      <c r="C212" s="32">
        <v>0</v>
      </c>
      <c r="D212" s="32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2</v>
      </c>
      <c r="D213" s="32">
        <v>4</v>
      </c>
      <c r="E213" s="37">
        <f t="shared" si="19"/>
        <v>1.098901098901099E-2</v>
      </c>
      <c r="F213" s="37">
        <f t="shared" si="20"/>
        <v>8.23045267489712E-3</v>
      </c>
      <c r="G213" s="34">
        <f t="shared" si="21"/>
        <v>1</v>
      </c>
      <c r="H213" s="29">
        <f t="shared" si="22"/>
        <v>1.098901098901099E-2</v>
      </c>
    </row>
    <row r="214" spans="2:8" s="20" customFormat="1" ht="15" x14ac:dyDescent="0.2">
      <c r="B214" s="4" t="s">
        <v>70</v>
      </c>
      <c r="C214" s="32">
        <v>2</v>
      </c>
      <c r="D214" s="32">
        <v>4</v>
      </c>
      <c r="E214" s="37">
        <f t="shared" si="19"/>
        <v>1.098901098901099E-2</v>
      </c>
      <c r="F214" s="37">
        <f t="shared" si="20"/>
        <v>8.23045267489712E-3</v>
      </c>
      <c r="G214" s="34">
        <f t="shared" si="21"/>
        <v>1</v>
      </c>
      <c r="H214" s="29">
        <f t="shared" si="22"/>
        <v>1.098901098901099E-2</v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2</v>
      </c>
      <c r="D216" s="32">
        <v>0</v>
      </c>
      <c r="E216" s="37">
        <f t="shared" si="19"/>
        <v>1.098901098901099E-2</v>
      </c>
      <c r="F216" s="37" t="str">
        <f t="shared" si="20"/>
        <v/>
      </c>
      <c r="G216" s="34" t="str">
        <f t="shared" si="21"/>
        <v>0</v>
      </c>
      <c r="H216" s="29">
        <f t="shared" si="22"/>
        <v>0</v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0</v>
      </c>
      <c r="D218" s="32">
        <v>0</v>
      </c>
      <c r="E218" s="37" t="str">
        <f t="shared" si="23"/>
        <v/>
      </c>
      <c r="F218" s="37" t="str">
        <f t="shared" si="24"/>
        <v/>
      </c>
      <c r="G218" s="34" t="str">
        <f t="shared" si="25"/>
        <v>0</v>
      </c>
      <c r="H218" s="29" t="str">
        <f t="shared" si="26"/>
        <v/>
      </c>
    </row>
    <row r="219" spans="2:8" s="20" customFormat="1" ht="15" x14ac:dyDescent="0.2">
      <c r="B219" s="4" t="s">
        <v>306</v>
      </c>
      <c r="C219" s="32">
        <v>0</v>
      </c>
      <c r="D219" s="32">
        <v>0</v>
      </c>
      <c r="E219" s="37" t="str">
        <f t="shared" si="23"/>
        <v/>
      </c>
      <c r="F219" s="37" t="str">
        <f t="shared" si="24"/>
        <v/>
      </c>
      <c r="G219" s="34" t="str">
        <f t="shared" si="25"/>
        <v>0</v>
      </c>
      <c r="H219" s="29" t="str">
        <f t="shared" si="26"/>
        <v/>
      </c>
    </row>
    <row r="220" spans="2:8" s="20" customFormat="1" ht="15" x14ac:dyDescent="0.2">
      <c r="B220" s="4" t="s">
        <v>307</v>
      </c>
      <c r="C220" s="32">
        <v>0</v>
      </c>
      <c r="D220" s="32">
        <v>0</v>
      </c>
      <c r="E220" s="37" t="str">
        <f t="shared" si="23"/>
        <v/>
      </c>
      <c r="F220" s="37" t="str">
        <f t="shared" si="24"/>
        <v/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0</v>
      </c>
      <c r="E221" s="37" t="str">
        <f t="shared" si="23"/>
        <v/>
      </c>
      <c r="F221" s="37" t="str">
        <f t="shared" si="24"/>
        <v/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0</v>
      </c>
      <c r="D222" s="32">
        <v>1</v>
      </c>
      <c r="E222" s="37" t="str">
        <f t="shared" si="23"/>
        <v/>
      </c>
      <c r="F222" s="37">
        <f t="shared" si="24"/>
        <v>2.05761316872428E-3</v>
      </c>
      <c r="G222" s="34" t="str">
        <f t="shared" si="25"/>
        <v>0</v>
      </c>
      <c r="H222" s="29" t="str">
        <f t="shared" si="26"/>
        <v/>
      </c>
    </row>
    <row r="223" spans="2:8" s="20" customFormat="1" ht="30" x14ac:dyDescent="0.2">
      <c r="B223" s="4" t="s">
        <v>526</v>
      </c>
      <c r="C223" s="32">
        <v>0</v>
      </c>
      <c r="D223" s="32">
        <v>0</v>
      </c>
      <c r="E223" s="37" t="str">
        <f t="shared" si="23"/>
        <v/>
      </c>
      <c r="F223" s="37" t="str">
        <f t="shared" si="24"/>
        <v/>
      </c>
      <c r="G223" s="34" t="str">
        <f t="shared" si="25"/>
        <v>0</v>
      </c>
      <c r="H223" s="29" t="str">
        <f t="shared" si="26"/>
        <v/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0</v>
      </c>
      <c r="D226" s="32">
        <v>0</v>
      </c>
      <c r="E226" s="37" t="str">
        <f t="shared" si="23"/>
        <v/>
      </c>
      <c r="F226" s="37" t="str">
        <f t="shared" si="24"/>
        <v/>
      </c>
      <c r="G226" s="34" t="str">
        <f t="shared" si="25"/>
        <v>0</v>
      </c>
      <c r="H226" s="29" t="str">
        <f t="shared" si="26"/>
        <v/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1</v>
      </c>
      <c r="D228" s="32">
        <v>0</v>
      </c>
      <c r="E228" s="37">
        <f t="shared" si="23"/>
        <v>5.4945054945054949E-3</v>
      </c>
      <c r="F228" s="37" t="str">
        <f t="shared" si="24"/>
        <v/>
      </c>
      <c r="G228" s="34" t="str">
        <f t="shared" si="25"/>
        <v>0</v>
      </c>
      <c r="H228" s="29">
        <f t="shared" si="26"/>
        <v>0</v>
      </c>
    </row>
    <row r="229" spans="2:8" s="20" customFormat="1" ht="15" x14ac:dyDescent="0.2">
      <c r="B229" s="4" t="s">
        <v>311</v>
      </c>
      <c r="C229" s="32">
        <v>2</v>
      </c>
      <c r="D229" s="32">
        <v>2</v>
      </c>
      <c r="E229" s="37">
        <f t="shared" si="23"/>
        <v>1.098901098901099E-2</v>
      </c>
      <c r="F229" s="37">
        <f t="shared" si="24"/>
        <v>4.11522633744856E-3</v>
      </c>
      <c r="G229" s="34">
        <f t="shared" si="25"/>
        <v>0</v>
      </c>
      <c r="H229" s="29">
        <f t="shared" si="26"/>
        <v>0</v>
      </c>
    </row>
    <row r="230" spans="2:8" s="20" customFormat="1" ht="15" x14ac:dyDescent="0.2">
      <c r="B230" s="4" t="s">
        <v>312</v>
      </c>
      <c r="C230" s="32">
        <v>0</v>
      </c>
      <c r="D230" s="32">
        <v>0</v>
      </c>
      <c r="E230" s="37" t="str">
        <f t="shared" si="23"/>
        <v/>
      </c>
      <c r="F230" s="37" t="str">
        <f t="shared" si="24"/>
        <v/>
      </c>
      <c r="G230" s="34" t="str">
        <f t="shared" si="25"/>
        <v>0</v>
      </c>
      <c r="H230" s="29" t="str">
        <f t="shared" si="26"/>
        <v/>
      </c>
    </row>
    <row r="231" spans="2:8" s="20" customFormat="1" ht="30" x14ac:dyDescent="0.2">
      <c r="B231" s="4" t="s">
        <v>313</v>
      </c>
      <c r="C231" s="32">
        <v>1</v>
      </c>
      <c r="D231" s="32">
        <v>0</v>
      </c>
      <c r="E231" s="37">
        <f t="shared" si="23"/>
        <v>5.4945054945054949E-3</v>
      </c>
      <c r="F231" s="37" t="str">
        <f t="shared" si="24"/>
        <v/>
      </c>
      <c r="G231" s="34" t="str">
        <f t="shared" si="25"/>
        <v>0</v>
      </c>
      <c r="H231" s="29">
        <f t="shared" si="26"/>
        <v>0</v>
      </c>
    </row>
    <row r="232" spans="2:8" s="20" customFormat="1" ht="15" x14ac:dyDescent="0.2">
      <c r="B232" s="4" t="s">
        <v>77</v>
      </c>
      <c r="C232" s="32">
        <v>7</v>
      </c>
      <c r="D232" s="32">
        <v>8</v>
      </c>
      <c r="E232" s="37">
        <f t="shared" si="23"/>
        <v>3.8461538461538464E-2</v>
      </c>
      <c r="F232" s="37">
        <f t="shared" si="24"/>
        <v>1.646090534979424E-2</v>
      </c>
      <c r="G232" s="34">
        <f t="shared" si="25"/>
        <v>0.14285714285714285</v>
      </c>
      <c r="H232" s="29">
        <f t="shared" si="26"/>
        <v>5.4945054945054949E-3</v>
      </c>
    </row>
    <row r="233" spans="2:8" s="20" customFormat="1" ht="15" x14ac:dyDescent="0.2">
      <c r="B233" s="4" t="s">
        <v>74</v>
      </c>
      <c r="C233" s="32">
        <v>0</v>
      </c>
      <c r="D233" s="32">
        <v>7</v>
      </c>
      <c r="E233" s="37" t="str">
        <f t="shared" si="23"/>
        <v/>
      </c>
      <c r="F233" s="37">
        <f t="shared" si="24"/>
        <v>1.4403292181069959E-2</v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0</v>
      </c>
      <c r="D234" s="32">
        <v>0</v>
      </c>
      <c r="E234" s="37" t="str">
        <f t="shared" si="23"/>
        <v/>
      </c>
      <c r="F234" s="37" t="str">
        <f t="shared" si="24"/>
        <v/>
      </c>
      <c r="G234" s="34" t="str">
        <f t="shared" si="25"/>
        <v>0</v>
      </c>
      <c r="H234" s="29" t="str">
        <f t="shared" si="26"/>
        <v/>
      </c>
    </row>
    <row r="235" spans="2:8" s="20" customFormat="1" ht="15" x14ac:dyDescent="0.2">
      <c r="B235" s="4" t="s">
        <v>314</v>
      </c>
      <c r="C235" s="32">
        <v>1</v>
      </c>
      <c r="D235" s="32">
        <v>6</v>
      </c>
      <c r="E235" s="37">
        <f t="shared" si="23"/>
        <v>5.4945054945054949E-3</v>
      </c>
      <c r="F235" s="37">
        <f t="shared" si="24"/>
        <v>1.2345679012345678E-2</v>
      </c>
      <c r="G235" s="34">
        <f t="shared" si="25"/>
        <v>5</v>
      </c>
      <c r="H235" s="29">
        <f t="shared" si="26"/>
        <v>2.7472527472527476E-2</v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0</v>
      </c>
      <c r="D237" s="32">
        <v>1</v>
      </c>
      <c r="E237" s="37" t="str">
        <f t="shared" si="23"/>
        <v/>
      </c>
      <c r="F237" s="37">
        <f t="shared" si="24"/>
        <v>2.05761316872428E-3</v>
      </c>
      <c r="G237" s="34" t="str">
        <f t="shared" si="25"/>
        <v>0</v>
      </c>
      <c r="H237" s="29" t="str">
        <f t="shared" si="26"/>
        <v/>
      </c>
    </row>
    <row r="238" spans="2:8" s="20" customFormat="1" ht="30" x14ac:dyDescent="0.2">
      <c r="B238" s="4" t="s">
        <v>85</v>
      </c>
      <c r="C238" s="32">
        <v>6</v>
      </c>
      <c r="D238" s="32">
        <v>20</v>
      </c>
      <c r="E238" s="37">
        <f t="shared" si="23"/>
        <v>3.2967032967032968E-2</v>
      </c>
      <c r="F238" s="37">
        <f t="shared" si="24"/>
        <v>4.1152263374485597E-2</v>
      </c>
      <c r="G238" s="34">
        <f t="shared" si="25"/>
        <v>2.3333333333333335</v>
      </c>
      <c r="H238" s="29">
        <f t="shared" si="26"/>
        <v>7.6923076923076927E-2</v>
      </c>
    </row>
    <row r="239" spans="2:8" s="20" customFormat="1" ht="15" x14ac:dyDescent="0.2">
      <c r="B239" s="4" t="s">
        <v>81</v>
      </c>
      <c r="C239" s="32">
        <v>3</v>
      </c>
      <c r="D239" s="32">
        <v>1</v>
      </c>
      <c r="E239" s="37">
        <f t="shared" si="23"/>
        <v>1.6483516483516484E-2</v>
      </c>
      <c r="F239" s="37">
        <f t="shared" si="24"/>
        <v>2.05761316872428E-3</v>
      </c>
      <c r="G239" s="34">
        <f t="shared" si="25"/>
        <v>-0.66666666666666663</v>
      </c>
      <c r="H239" s="29">
        <f t="shared" si="26"/>
        <v>-1.0989010989010988E-2</v>
      </c>
    </row>
    <row r="240" spans="2:8" s="20" customFormat="1" ht="15" x14ac:dyDescent="0.2">
      <c r="B240" s="4" t="s">
        <v>316</v>
      </c>
      <c r="C240" s="32">
        <v>2</v>
      </c>
      <c r="D240" s="32">
        <v>0</v>
      </c>
      <c r="E240" s="37">
        <f t="shared" si="23"/>
        <v>1.098901098901099E-2</v>
      </c>
      <c r="F240" s="37" t="str">
        <f t="shared" si="24"/>
        <v/>
      </c>
      <c r="G240" s="34" t="str">
        <f t="shared" si="25"/>
        <v>0</v>
      </c>
      <c r="H240" s="29">
        <f t="shared" si="26"/>
        <v>0</v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0</v>
      </c>
      <c r="D242" s="32">
        <v>0</v>
      </c>
      <c r="E242" s="37" t="str">
        <f t="shared" si="23"/>
        <v/>
      </c>
      <c r="F242" s="37" t="str">
        <f t="shared" si="24"/>
        <v/>
      </c>
      <c r="G242" s="34" t="str">
        <f t="shared" si="25"/>
        <v>0</v>
      </c>
      <c r="H242" s="29" t="str">
        <f t="shared" si="26"/>
        <v/>
      </c>
    </row>
    <row r="243" spans="2:8" s="20" customFormat="1" ht="15" x14ac:dyDescent="0.2">
      <c r="B243" s="4" t="s">
        <v>317</v>
      </c>
      <c r="C243" s="32">
        <v>0</v>
      </c>
      <c r="D243" s="32">
        <v>0</v>
      </c>
      <c r="E243" s="37" t="str">
        <f t="shared" si="23"/>
        <v/>
      </c>
      <c r="F243" s="37" t="str">
        <f t="shared" si="24"/>
        <v/>
      </c>
      <c r="G243" s="34" t="str">
        <f t="shared" si="25"/>
        <v>0</v>
      </c>
      <c r="H243" s="29" t="str">
        <f t="shared" si="26"/>
        <v/>
      </c>
    </row>
    <row r="244" spans="2:8" s="20" customFormat="1" ht="15" x14ac:dyDescent="0.2">
      <c r="B244" s="4" t="s">
        <v>79</v>
      </c>
      <c r="C244" s="32">
        <v>2</v>
      </c>
      <c r="D244" s="32">
        <v>4</v>
      </c>
      <c r="E244" s="37">
        <f t="shared" si="23"/>
        <v>1.098901098901099E-2</v>
      </c>
      <c r="F244" s="37">
        <f t="shared" si="24"/>
        <v>8.23045267489712E-3</v>
      </c>
      <c r="G244" s="34">
        <f t="shared" si="25"/>
        <v>1</v>
      </c>
      <c r="H244" s="29">
        <f t="shared" si="26"/>
        <v>1.098901098901099E-2</v>
      </c>
    </row>
    <row r="245" spans="2:8" s="20" customFormat="1" ht="15" x14ac:dyDescent="0.2">
      <c r="B245" s="4" t="s">
        <v>84</v>
      </c>
      <c r="C245" s="32">
        <v>0</v>
      </c>
      <c r="D245" s="32">
        <v>0</v>
      </c>
      <c r="E245" s="37" t="str">
        <f t="shared" si="23"/>
        <v/>
      </c>
      <c r="F245" s="37" t="str">
        <f t="shared" si="24"/>
        <v/>
      </c>
      <c r="G245" s="34" t="str">
        <f t="shared" si="25"/>
        <v>0</v>
      </c>
      <c r="H245" s="29" t="str">
        <f t="shared" si="26"/>
        <v/>
      </c>
    </row>
    <row r="246" spans="2:8" s="20" customFormat="1" ht="15" x14ac:dyDescent="0.2">
      <c r="B246" s="4" t="s">
        <v>318</v>
      </c>
      <c r="C246" s="32">
        <v>0</v>
      </c>
      <c r="D246" s="32">
        <v>1</v>
      </c>
      <c r="E246" s="37" t="str">
        <f t="shared" si="23"/>
        <v/>
      </c>
      <c r="F246" s="37">
        <f t="shared" si="24"/>
        <v>2.05761316872428E-3</v>
      </c>
      <c r="G246" s="34" t="str">
        <f t="shared" si="25"/>
        <v>0</v>
      </c>
      <c r="H246" s="29" t="str">
        <f t="shared" si="26"/>
        <v/>
      </c>
    </row>
    <row r="247" spans="2:8" s="20" customFormat="1" ht="15" x14ac:dyDescent="0.2">
      <c r="B247" s="4" t="s">
        <v>319</v>
      </c>
      <c r="C247" s="32">
        <v>7</v>
      </c>
      <c r="D247" s="32">
        <v>6</v>
      </c>
      <c r="E247" s="37">
        <f t="shared" si="23"/>
        <v>3.8461538461538464E-2</v>
      </c>
      <c r="F247" s="37">
        <f t="shared" si="24"/>
        <v>1.2345679012345678E-2</v>
      </c>
      <c r="G247" s="34">
        <f t="shared" si="25"/>
        <v>-0.14285714285714285</v>
      </c>
      <c r="H247" s="29">
        <f t="shared" si="26"/>
        <v>-5.4945054945054949E-3</v>
      </c>
    </row>
    <row r="248" spans="2:8" s="20" customFormat="1" ht="15" x14ac:dyDescent="0.2">
      <c r="B248" s="4" t="s">
        <v>86</v>
      </c>
      <c r="C248" s="32">
        <v>0</v>
      </c>
      <c r="D248" s="32">
        <v>0</v>
      </c>
      <c r="E248" s="37" t="str">
        <f t="shared" si="23"/>
        <v/>
      </c>
      <c r="F248" s="37" t="str">
        <f t="shared" si="24"/>
        <v/>
      </c>
      <c r="G248" s="34" t="str">
        <f t="shared" si="25"/>
        <v>0</v>
      </c>
      <c r="H248" s="29" t="str">
        <f t="shared" si="26"/>
        <v/>
      </c>
    </row>
    <row r="249" spans="2:8" s="20" customFormat="1" ht="15" x14ac:dyDescent="0.2">
      <c r="B249" s="4" t="s">
        <v>87</v>
      </c>
      <c r="C249" s="32">
        <v>7</v>
      </c>
      <c r="D249" s="32">
        <v>4</v>
      </c>
      <c r="E249" s="37">
        <f t="shared" si="23"/>
        <v>3.8461538461538464E-2</v>
      </c>
      <c r="F249" s="37">
        <f t="shared" si="24"/>
        <v>8.23045267489712E-3</v>
      </c>
      <c r="G249" s="34">
        <f t="shared" si="25"/>
        <v>-0.42857142857142855</v>
      </c>
      <c r="H249" s="29">
        <f t="shared" si="26"/>
        <v>-1.6483516483516484E-2</v>
      </c>
    </row>
    <row r="250" spans="2:8" s="20" customFormat="1" ht="15" x14ac:dyDescent="0.2">
      <c r="B250" s="4" t="s">
        <v>82</v>
      </c>
      <c r="C250" s="32">
        <v>0</v>
      </c>
      <c r="D250" s="32">
        <v>0</v>
      </c>
      <c r="E250" s="37" t="str">
        <f t="shared" si="23"/>
        <v/>
      </c>
      <c r="F250" s="37" t="str">
        <f t="shared" si="24"/>
        <v/>
      </c>
      <c r="G250" s="34" t="str">
        <f t="shared" si="25"/>
        <v>0</v>
      </c>
      <c r="H250" s="29" t="str">
        <f t="shared" si="26"/>
        <v/>
      </c>
    </row>
    <row r="251" spans="2:8" s="20" customFormat="1" ht="15" x14ac:dyDescent="0.2">
      <c r="B251" s="4" t="s">
        <v>320</v>
      </c>
      <c r="C251" s="32">
        <v>0</v>
      </c>
      <c r="D251" s="32">
        <v>1</v>
      </c>
      <c r="E251" s="37" t="str">
        <f t="shared" si="23"/>
        <v/>
      </c>
      <c r="F251" s="37">
        <f t="shared" si="24"/>
        <v>2.05761316872428E-3</v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6</v>
      </c>
      <c r="D252" s="32">
        <v>7</v>
      </c>
      <c r="E252" s="37">
        <f t="shared" si="23"/>
        <v>3.2967032967032968E-2</v>
      </c>
      <c r="F252" s="37">
        <f t="shared" si="24"/>
        <v>1.4403292181069959E-2</v>
      </c>
      <c r="G252" s="34">
        <f t="shared" si="25"/>
        <v>0.16666666666666666</v>
      </c>
      <c r="H252" s="29">
        <f t="shared" si="26"/>
        <v>5.4945054945054941E-3</v>
      </c>
    </row>
    <row r="253" spans="2:8" s="20" customFormat="1" ht="15" x14ac:dyDescent="0.2">
      <c r="B253" s="4" t="s">
        <v>322</v>
      </c>
      <c r="C253" s="32">
        <v>0</v>
      </c>
      <c r="D253" s="32">
        <v>0</v>
      </c>
      <c r="E253" s="37" t="str">
        <f t="shared" si="23"/>
        <v/>
      </c>
      <c r="F253" s="37" t="str">
        <f t="shared" si="24"/>
        <v/>
      </c>
      <c r="G253" s="34" t="str">
        <f t="shared" si="25"/>
        <v>0</v>
      </c>
      <c r="H253" s="29" t="str">
        <f t="shared" si="26"/>
        <v/>
      </c>
    </row>
    <row r="254" spans="2:8" s="20" customFormat="1" ht="15" x14ac:dyDescent="0.2">
      <c r="B254" s="4" t="s">
        <v>323</v>
      </c>
      <c r="C254" s="32">
        <v>0</v>
      </c>
      <c r="D254" s="32">
        <v>2</v>
      </c>
      <c r="E254" s="37" t="str">
        <f t="shared" si="23"/>
        <v/>
      </c>
      <c r="F254" s="37">
        <f t="shared" si="24"/>
        <v>4.11522633744856E-3</v>
      </c>
      <c r="G254" s="34" t="str">
        <f t="shared" si="25"/>
        <v>0</v>
      </c>
      <c r="H254" s="29" t="str">
        <f t="shared" si="26"/>
        <v/>
      </c>
    </row>
    <row r="255" spans="2:8" s="20" customFormat="1" ht="15" x14ac:dyDescent="0.2">
      <c r="B255" s="4" t="s">
        <v>324</v>
      </c>
      <c r="C255" s="32">
        <v>0</v>
      </c>
      <c r="D255" s="32">
        <v>0</v>
      </c>
      <c r="E255" s="37" t="str">
        <f t="shared" si="23"/>
        <v/>
      </c>
      <c r="F255" s="37" t="str">
        <f t="shared" si="24"/>
        <v/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2</v>
      </c>
      <c r="D256" s="32">
        <v>0</v>
      </c>
      <c r="E256" s="37">
        <f t="shared" si="23"/>
        <v>1.098901098901099E-2</v>
      </c>
      <c r="F256" s="37" t="str">
        <f t="shared" si="24"/>
        <v/>
      </c>
      <c r="G256" s="34" t="str">
        <f t="shared" si="25"/>
        <v>0</v>
      </c>
      <c r="H256" s="29">
        <f t="shared" si="26"/>
        <v>0</v>
      </c>
    </row>
    <row r="257" spans="2:8" s="20" customFormat="1" ht="15" x14ac:dyDescent="0.2">
      <c r="B257" s="4" t="s">
        <v>325</v>
      </c>
      <c r="C257" s="32">
        <v>0</v>
      </c>
      <c r="D257" s="32">
        <v>0</v>
      </c>
      <c r="E257" s="37" t="str">
        <f t="shared" si="23"/>
        <v/>
      </c>
      <c r="F257" s="37" t="str">
        <f t="shared" si="24"/>
        <v/>
      </c>
      <c r="G257" s="34" t="str">
        <f t="shared" si="25"/>
        <v>0</v>
      </c>
      <c r="H257" s="29" t="str">
        <f t="shared" si="26"/>
        <v/>
      </c>
    </row>
    <row r="258" spans="2:8" s="20" customFormat="1" ht="30" x14ac:dyDescent="0.2">
      <c r="B258" s="4" t="s">
        <v>326</v>
      </c>
      <c r="C258" s="32">
        <v>0</v>
      </c>
      <c r="D258" s="32">
        <v>0</v>
      </c>
      <c r="E258" s="37" t="str">
        <f t="shared" si="23"/>
        <v/>
      </c>
      <c r="F258" s="37" t="str">
        <f t="shared" si="24"/>
        <v/>
      </c>
      <c r="G258" s="34" t="str">
        <f t="shared" si="25"/>
        <v>0</v>
      </c>
      <c r="H258" s="29" t="str">
        <f t="shared" si="26"/>
        <v/>
      </c>
    </row>
    <row r="259" spans="2:8" s="20" customFormat="1" ht="15" x14ac:dyDescent="0.2">
      <c r="B259" s="4" t="s">
        <v>327</v>
      </c>
      <c r="C259" s="32">
        <v>0</v>
      </c>
      <c r="D259" s="32">
        <v>0</v>
      </c>
      <c r="E259" s="37" t="str">
        <f t="shared" si="23"/>
        <v/>
      </c>
      <c r="F259" s="37" t="str">
        <f t="shared" si="24"/>
        <v/>
      </c>
      <c r="G259" s="34" t="str">
        <f t="shared" si="25"/>
        <v>0</v>
      </c>
      <c r="H259" s="29" t="str">
        <f t="shared" si="26"/>
        <v/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0</v>
      </c>
      <c r="E261" s="37" t="str">
        <f t="shared" si="23"/>
        <v/>
      </c>
      <c r="F261" s="37" t="str">
        <f t="shared" si="24"/>
        <v/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0</v>
      </c>
      <c r="D262" s="32">
        <v>1</v>
      </c>
      <c r="E262" s="37" t="str">
        <f t="shared" si="23"/>
        <v/>
      </c>
      <c r="F262" s="37">
        <f t="shared" si="24"/>
        <v>2.05761316872428E-3</v>
      </c>
      <c r="G262" s="34" t="str">
        <f t="shared" si="25"/>
        <v>0</v>
      </c>
      <c r="H262" s="29" t="str">
        <f t="shared" si="26"/>
        <v/>
      </c>
    </row>
    <row r="263" spans="2:8" s="20" customFormat="1" ht="30" x14ac:dyDescent="0.2">
      <c r="B263" s="4" t="s">
        <v>329</v>
      </c>
      <c r="C263" s="32">
        <v>0</v>
      </c>
      <c r="D263" s="32">
        <v>0</v>
      </c>
      <c r="E263" s="37" t="str">
        <f t="shared" si="23"/>
        <v/>
      </c>
      <c r="F263" s="37" t="str">
        <f t="shared" si="24"/>
        <v/>
      </c>
      <c r="G263" s="34" t="str">
        <f t="shared" si="25"/>
        <v>0</v>
      </c>
      <c r="H263" s="29" t="str">
        <f t="shared" si="26"/>
        <v/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0</v>
      </c>
      <c r="D265" s="32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0</v>
      </c>
      <c r="D266" s="32">
        <v>1</v>
      </c>
      <c r="E266" s="37" t="str">
        <f t="shared" si="23"/>
        <v/>
      </c>
      <c r="F266" s="37">
        <f t="shared" si="24"/>
        <v>2.05761316872428E-3</v>
      </c>
      <c r="G266" s="34" t="str">
        <f t="shared" si="25"/>
        <v>0</v>
      </c>
      <c r="H266" s="29" t="str">
        <f t="shared" si="26"/>
        <v/>
      </c>
    </row>
    <row r="267" spans="2:8" s="20" customFormat="1" ht="30" x14ac:dyDescent="0.2">
      <c r="B267" s="4" t="s">
        <v>333</v>
      </c>
      <c r="C267" s="32">
        <v>0</v>
      </c>
      <c r="D267" s="32">
        <v>2</v>
      </c>
      <c r="E267" s="37" t="str">
        <f t="shared" si="23"/>
        <v/>
      </c>
      <c r="F267" s="37">
        <f t="shared" si="24"/>
        <v>4.11522633744856E-3</v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4</v>
      </c>
      <c r="D268" s="32">
        <v>12</v>
      </c>
      <c r="E268" s="37">
        <f t="shared" si="23"/>
        <v>2.197802197802198E-2</v>
      </c>
      <c r="F268" s="37">
        <f t="shared" si="24"/>
        <v>2.4691358024691357E-2</v>
      </c>
      <c r="G268" s="34">
        <f t="shared" si="25"/>
        <v>2</v>
      </c>
      <c r="H268" s="29">
        <f t="shared" si="26"/>
        <v>4.3956043956043959E-2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0</v>
      </c>
      <c r="E270" s="37" t="str">
        <f t="shared" si="23"/>
        <v/>
      </c>
      <c r="F270" s="37" t="str">
        <f t="shared" si="24"/>
        <v/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0</v>
      </c>
      <c r="D272" s="32">
        <v>0</v>
      </c>
      <c r="E272" s="37" t="str">
        <f t="shared" si="23"/>
        <v/>
      </c>
      <c r="F272" s="37" t="str">
        <f t="shared" si="24"/>
        <v/>
      </c>
      <c r="G272" s="34" t="str">
        <f t="shared" si="25"/>
        <v>0</v>
      </c>
      <c r="H272" s="29" t="str">
        <f t="shared" si="26"/>
        <v/>
      </c>
    </row>
    <row r="273" spans="2:8" s="20" customFormat="1" ht="30" x14ac:dyDescent="0.2">
      <c r="B273" s="4" t="s">
        <v>91</v>
      </c>
      <c r="C273" s="32">
        <v>0</v>
      </c>
      <c r="D273" s="32">
        <v>1</v>
      </c>
      <c r="E273" s="37" t="str">
        <f t="shared" si="23"/>
        <v/>
      </c>
      <c r="F273" s="37">
        <f t="shared" si="24"/>
        <v>2.05761316872428E-3</v>
      </c>
      <c r="G273" s="34" t="str">
        <f t="shared" si="25"/>
        <v>0</v>
      </c>
      <c r="H273" s="29" t="str">
        <f t="shared" si="26"/>
        <v/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0</v>
      </c>
      <c r="E281" s="37" t="str">
        <f t="shared" ref="E281:E288" si="27">+IF(C281=0,"",C281/C$151)</f>
        <v/>
      </c>
      <c r="F281" s="37" t="str">
        <f t="shared" ref="F281:F288" si="28">+IF(D281=0,"",D281/D$151)</f>
        <v/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0</v>
      </c>
      <c r="E282" s="37" t="str">
        <f t="shared" si="27"/>
        <v/>
      </c>
      <c r="F282" s="37" t="str">
        <f t="shared" si="28"/>
        <v/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0</v>
      </c>
      <c r="D283" s="32">
        <v>0</v>
      </c>
      <c r="E283" s="37" t="str">
        <f t="shared" si="27"/>
        <v/>
      </c>
      <c r="F283" s="37" t="str">
        <f t="shared" si="28"/>
        <v/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1</v>
      </c>
      <c r="D286" s="32">
        <v>0</v>
      </c>
      <c r="E286" s="37">
        <f t="shared" si="27"/>
        <v>5.4945054945054949E-3</v>
      </c>
      <c r="F286" s="37" t="str">
        <f t="shared" si="28"/>
        <v/>
      </c>
      <c r="G286" s="34" t="str">
        <f t="shared" si="29"/>
        <v>0</v>
      </c>
      <c r="H286" s="29">
        <f t="shared" si="30"/>
        <v>0</v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627</v>
      </c>
      <c r="D294" s="24">
        <f>SUM(D295:D499)</f>
        <v>841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0.3413078149920255</v>
      </c>
      <c r="H294" s="25">
        <f>+IF(OR(AND(E294=""),(G294="")),"",E294*G294)</f>
        <v>0.3413078149920255</v>
      </c>
    </row>
    <row r="295" spans="2:8" s="20" customFormat="1" ht="15" x14ac:dyDescent="0.2">
      <c r="B295" s="3" t="s">
        <v>100</v>
      </c>
      <c r="C295" s="32">
        <v>31</v>
      </c>
      <c r="D295" s="32">
        <v>42</v>
      </c>
      <c r="E295" s="37">
        <f>+IF(C295=0,"",C295/C$294)</f>
        <v>4.9441786283891544E-2</v>
      </c>
      <c r="F295" s="37">
        <f>+IF(D295=0,"",D295/D$294)</f>
        <v>4.9940546967895363E-2</v>
      </c>
      <c r="G295" s="34">
        <f>+IF(OR(AND(D295=0),(C295=0)),"0",((D295-C295)/C295))</f>
        <v>0.35483870967741937</v>
      </c>
      <c r="H295" s="29">
        <f>+IF(OR(AND(E295=""),(G295="")),"",E295*G295)</f>
        <v>1.7543859649122806E-2</v>
      </c>
    </row>
    <row r="296" spans="2:8" s="20" customFormat="1" ht="15" x14ac:dyDescent="0.2">
      <c r="B296" s="3" t="s">
        <v>113</v>
      </c>
      <c r="C296" s="32">
        <v>1</v>
      </c>
      <c r="D296" s="32">
        <v>3</v>
      </c>
      <c r="E296" s="37">
        <f t="shared" ref="E296:E359" si="31">+IF(C296=0,"",C296/C$294)</f>
        <v>1.594896331738437E-3</v>
      </c>
      <c r="F296" s="37">
        <f t="shared" ref="F296:F359" si="32">+IF(D296=0,"",D296/D$294)</f>
        <v>3.5671819262782403E-3</v>
      </c>
      <c r="G296" s="34">
        <f t="shared" ref="G296:G359" si="33">+IF(OR(AND(D296=0),(C296=0)),"0",((D296-C296)/C296))</f>
        <v>2</v>
      </c>
      <c r="H296" s="29">
        <f t="shared" ref="H296:H359" si="34">+IF(OR(AND(E296=""),(G296="")),"",E296*G296)</f>
        <v>3.189792663476874E-3</v>
      </c>
    </row>
    <row r="297" spans="2:8" s="20" customFormat="1" ht="15" x14ac:dyDescent="0.2">
      <c r="B297" s="3" t="s">
        <v>104</v>
      </c>
      <c r="C297" s="32">
        <v>7</v>
      </c>
      <c r="D297" s="32">
        <v>7</v>
      </c>
      <c r="E297" s="37">
        <f t="shared" si="31"/>
        <v>1.1164274322169059E-2</v>
      </c>
      <c r="F297" s="37">
        <f t="shared" si="32"/>
        <v>8.3234244946492272E-3</v>
      </c>
      <c r="G297" s="34">
        <f t="shared" si="33"/>
        <v>0</v>
      </c>
      <c r="H297" s="29">
        <f t="shared" si="34"/>
        <v>0</v>
      </c>
    </row>
    <row r="298" spans="2:8" s="20" customFormat="1" ht="15" x14ac:dyDescent="0.2">
      <c r="B298" s="3" t="s">
        <v>95</v>
      </c>
      <c r="C298" s="32">
        <v>6</v>
      </c>
      <c r="D298" s="32">
        <v>1</v>
      </c>
      <c r="E298" s="37">
        <f t="shared" si="31"/>
        <v>9.5693779904306216E-3</v>
      </c>
      <c r="F298" s="37">
        <f t="shared" si="32"/>
        <v>1.1890606420927466E-3</v>
      </c>
      <c r="G298" s="34">
        <f t="shared" si="33"/>
        <v>-0.83333333333333337</v>
      </c>
      <c r="H298" s="29">
        <f t="shared" si="34"/>
        <v>-7.9744816586921844E-3</v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0</v>
      </c>
      <c r="D300" s="32">
        <v>0</v>
      </c>
      <c r="E300" s="37" t="str">
        <f t="shared" si="31"/>
        <v/>
      </c>
      <c r="F300" s="37" t="str">
        <f t="shared" si="32"/>
        <v/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24</v>
      </c>
      <c r="D301" s="32">
        <v>109</v>
      </c>
      <c r="E301" s="37">
        <f t="shared" si="31"/>
        <v>3.8277511961722487E-2</v>
      </c>
      <c r="F301" s="37">
        <f t="shared" si="32"/>
        <v>0.12960760998810938</v>
      </c>
      <c r="G301" s="34">
        <f t="shared" si="33"/>
        <v>3.5416666666666665</v>
      </c>
      <c r="H301" s="29">
        <f t="shared" si="34"/>
        <v>0.13556618819776714</v>
      </c>
    </row>
    <row r="302" spans="2:8" s="20" customFormat="1" ht="15" x14ac:dyDescent="0.2">
      <c r="B302" s="3" t="s">
        <v>109</v>
      </c>
      <c r="C302" s="32">
        <v>14</v>
      </c>
      <c r="D302" s="32">
        <v>3</v>
      </c>
      <c r="E302" s="37">
        <f t="shared" si="31"/>
        <v>2.2328548644338118E-2</v>
      </c>
      <c r="F302" s="37">
        <f t="shared" si="32"/>
        <v>3.5671819262782403E-3</v>
      </c>
      <c r="G302" s="34">
        <f t="shared" si="33"/>
        <v>-0.7857142857142857</v>
      </c>
      <c r="H302" s="29">
        <f t="shared" si="34"/>
        <v>-1.7543859649122806E-2</v>
      </c>
    </row>
    <row r="303" spans="2:8" s="20" customFormat="1" ht="30" x14ac:dyDescent="0.2">
      <c r="B303" s="3" t="s">
        <v>108</v>
      </c>
      <c r="C303" s="32">
        <v>1</v>
      </c>
      <c r="D303" s="32">
        <v>2</v>
      </c>
      <c r="E303" s="37">
        <f t="shared" si="31"/>
        <v>1.594896331738437E-3</v>
      </c>
      <c r="F303" s="37">
        <f t="shared" si="32"/>
        <v>2.3781212841854932E-3</v>
      </c>
      <c r="G303" s="34">
        <f t="shared" si="33"/>
        <v>1</v>
      </c>
      <c r="H303" s="29">
        <f t="shared" si="34"/>
        <v>1.594896331738437E-3</v>
      </c>
    </row>
    <row r="304" spans="2:8" s="20" customFormat="1" ht="15" x14ac:dyDescent="0.2">
      <c r="B304" s="3" t="s">
        <v>107</v>
      </c>
      <c r="C304" s="32">
        <v>0</v>
      </c>
      <c r="D304" s="32">
        <v>2</v>
      </c>
      <c r="E304" s="37" t="str">
        <f t="shared" si="31"/>
        <v/>
      </c>
      <c r="F304" s="37">
        <f t="shared" si="32"/>
        <v>2.3781212841854932E-3</v>
      </c>
      <c r="G304" s="34" t="str">
        <f t="shared" si="33"/>
        <v>0</v>
      </c>
      <c r="H304" s="29" t="str">
        <f t="shared" si="34"/>
        <v/>
      </c>
    </row>
    <row r="305" spans="2:8" s="20" customFormat="1" ht="15" x14ac:dyDescent="0.2">
      <c r="B305" s="3" t="s">
        <v>351</v>
      </c>
      <c r="C305" s="32">
        <v>2</v>
      </c>
      <c r="D305" s="32">
        <v>1</v>
      </c>
      <c r="E305" s="37">
        <f t="shared" si="31"/>
        <v>3.189792663476874E-3</v>
      </c>
      <c r="F305" s="37">
        <f t="shared" si="32"/>
        <v>1.1890606420927466E-3</v>
      </c>
      <c r="G305" s="34">
        <f t="shared" si="33"/>
        <v>-0.5</v>
      </c>
      <c r="H305" s="29">
        <f t="shared" si="34"/>
        <v>-1.594896331738437E-3</v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33</v>
      </c>
      <c r="D307" s="32">
        <v>76</v>
      </c>
      <c r="E307" s="37">
        <f t="shared" si="31"/>
        <v>5.2631578947368418E-2</v>
      </c>
      <c r="F307" s="37">
        <f t="shared" si="32"/>
        <v>9.0368608799048747E-2</v>
      </c>
      <c r="G307" s="34">
        <f t="shared" si="33"/>
        <v>1.303030303030303</v>
      </c>
      <c r="H307" s="29">
        <f t="shared" si="34"/>
        <v>6.8580542264752783E-2</v>
      </c>
    </row>
    <row r="308" spans="2:8" s="20" customFormat="1" ht="15" x14ac:dyDescent="0.2">
      <c r="B308" s="3" t="s">
        <v>99</v>
      </c>
      <c r="C308" s="32">
        <v>6</v>
      </c>
      <c r="D308" s="32">
        <v>8</v>
      </c>
      <c r="E308" s="37">
        <f t="shared" si="31"/>
        <v>9.5693779904306216E-3</v>
      </c>
      <c r="F308" s="37">
        <f t="shared" si="32"/>
        <v>9.512485136741973E-3</v>
      </c>
      <c r="G308" s="34">
        <f t="shared" si="33"/>
        <v>0.33333333333333331</v>
      </c>
      <c r="H308" s="29">
        <f t="shared" si="34"/>
        <v>3.1897926634768736E-3</v>
      </c>
    </row>
    <row r="309" spans="2:8" s="20" customFormat="1" ht="15" x14ac:dyDescent="0.2">
      <c r="B309" s="3" t="s">
        <v>96</v>
      </c>
      <c r="C309" s="32">
        <v>0</v>
      </c>
      <c r="D309" s="32">
        <v>0</v>
      </c>
      <c r="E309" s="37" t="str">
        <f t="shared" si="31"/>
        <v/>
      </c>
      <c r="F309" s="37" t="str">
        <f t="shared" si="32"/>
        <v/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36</v>
      </c>
      <c r="D310" s="32">
        <v>33</v>
      </c>
      <c r="E310" s="37">
        <f t="shared" si="31"/>
        <v>5.7416267942583733E-2</v>
      </c>
      <c r="F310" s="37">
        <f t="shared" si="32"/>
        <v>3.9239001189060645E-2</v>
      </c>
      <c r="G310" s="34">
        <f t="shared" si="33"/>
        <v>-8.3333333333333329E-2</v>
      </c>
      <c r="H310" s="29">
        <f t="shared" si="34"/>
        <v>-4.7846889952153108E-3</v>
      </c>
    </row>
    <row r="311" spans="2:8" s="20" customFormat="1" ht="15" x14ac:dyDescent="0.2">
      <c r="B311" s="3" t="s">
        <v>102</v>
      </c>
      <c r="C311" s="32">
        <v>9</v>
      </c>
      <c r="D311" s="32">
        <v>3</v>
      </c>
      <c r="E311" s="37">
        <f t="shared" si="31"/>
        <v>1.4354066985645933E-2</v>
      </c>
      <c r="F311" s="37">
        <f t="shared" si="32"/>
        <v>3.5671819262782403E-3</v>
      </c>
      <c r="G311" s="34">
        <f t="shared" si="33"/>
        <v>-0.66666666666666663</v>
      </c>
      <c r="H311" s="29">
        <f t="shared" si="34"/>
        <v>-9.5693779904306216E-3</v>
      </c>
    </row>
    <row r="312" spans="2:8" s="20" customFormat="1" ht="15" x14ac:dyDescent="0.2">
      <c r="B312" s="3" t="s">
        <v>97</v>
      </c>
      <c r="C312" s="32">
        <v>0</v>
      </c>
      <c r="D312" s="32">
        <v>0</v>
      </c>
      <c r="E312" s="37" t="str">
        <f t="shared" si="31"/>
        <v/>
      </c>
      <c r="F312" s="37" t="str">
        <f t="shared" si="32"/>
        <v/>
      </c>
      <c r="G312" s="34" t="str">
        <f t="shared" si="33"/>
        <v>0</v>
      </c>
      <c r="H312" s="29" t="str">
        <f t="shared" si="34"/>
        <v/>
      </c>
    </row>
    <row r="313" spans="2:8" s="20" customFormat="1" ht="15" x14ac:dyDescent="0.2">
      <c r="B313" s="3" t="s">
        <v>352</v>
      </c>
      <c r="C313" s="32">
        <v>0</v>
      </c>
      <c r="D313" s="32">
        <v>0</v>
      </c>
      <c r="E313" s="37" t="str">
        <f t="shared" si="31"/>
        <v/>
      </c>
      <c r="F313" s="37" t="str">
        <f t="shared" si="32"/>
        <v/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134</v>
      </c>
      <c r="D314" s="32">
        <v>28</v>
      </c>
      <c r="E314" s="37">
        <f t="shared" si="31"/>
        <v>0.21371610845295055</v>
      </c>
      <c r="F314" s="37">
        <f t="shared" si="32"/>
        <v>3.3293697978596909E-2</v>
      </c>
      <c r="G314" s="34">
        <f t="shared" si="33"/>
        <v>-0.79104477611940294</v>
      </c>
      <c r="H314" s="29">
        <f t="shared" si="34"/>
        <v>-0.1690590111642743</v>
      </c>
    </row>
    <row r="315" spans="2:8" s="20" customFormat="1" ht="15" x14ac:dyDescent="0.2">
      <c r="B315" s="3" t="s">
        <v>354</v>
      </c>
      <c r="C315" s="32">
        <v>1</v>
      </c>
      <c r="D315" s="32">
        <v>0</v>
      </c>
      <c r="E315" s="37">
        <f t="shared" si="31"/>
        <v>1.594896331738437E-3</v>
      </c>
      <c r="F315" s="37" t="str">
        <f t="shared" si="32"/>
        <v/>
      </c>
      <c r="G315" s="34" t="str">
        <f t="shared" si="33"/>
        <v>0</v>
      </c>
      <c r="H315" s="29">
        <f t="shared" si="34"/>
        <v>0</v>
      </c>
    </row>
    <row r="316" spans="2:8" s="20" customFormat="1" ht="15" x14ac:dyDescent="0.2">
      <c r="B316" s="3" t="s">
        <v>101</v>
      </c>
      <c r="C316" s="32">
        <v>0</v>
      </c>
      <c r="D316" s="32">
        <v>0</v>
      </c>
      <c r="E316" s="37" t="str">
        <f t="shared" si="31"/>
        <v/>
      </c>
      <c r="F316" s="37" t="str">
        <f t="shared" si="32"/>
        <v/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8</v>
      </c>
      <c r="D317" s="32">
        <v>1</v>
      </c>
      <c r="E317" s="37">
        <f t="shared" si="31"/>
        <v>1.2759170653907496E-2</v>
      </c>
      <c r="F317" s="37">
        <f t="shared" si="32"/>
        <v>1.1890606420927466E-3</v>
      </c>
      <c r="G317" s="34">
        <f t="shared" si="33"/>
        <v>-0.875</v>
      </c>
      <c r="H317" s="29">
        <f t="shared" si="34"/>
        <v>-1.1164274322169059E-2</v>
      </c>
    </row>
    <row r="318" spans="2:8" s="20" customFormat="1" ht="15" x14ac:dyDescent="0.2">
      <c r="B318" s="3" t="s">
        <v>355</v>
      </c>
      <c r="C318" s="32">
        <v>6</v>
      </c>
      <c r="D318" s="32">
        <v>17</v>
      </c>
      <c r="E318" s="37">
        <f t="shared" si="31"/>
        <v>9.5693779904306216E-3</v>
      </c>
      <c r="F318" s="37">
        <f t="shared" si="32"/>
        <v>2.0214030915576695E-2</v>
      </c>
      <c r="G318" s="34">
        <f t="shared" si="33"/>
        <v>1.8333333333333333</v>
      </c>
      <c r="H318" s="29">
        <f t="shared" si="34"/>
        <v>1.7543859649122806E-2</v>
      </c>
    </row>
    <row r="319" spans="2:8" s="20" customFormat="1" ht="15" x14ac:dyDescent="0.2">
      <c r="B319" s="3" t="s">
        <v>115</v>
      </c>
      <c r="C319" s="32">
        <v>0</v>
      </c>
      <c r="D319" s="32">
        <v>4</v>
      </c>
      <c r="E319" s="37" t="str">
        <f t="shared" si="31"/>
        <v/>
      </c>
      <c r="F319" s="37">
        <f t="shared" si="32"/>
        <v>4.7562425683709865E-3</v>
      </c>
      <c r="G319" s="34" t="str">
        <f t="shared" si="33"/>
        <v>0</v>
      </c>
      <c r="H319" s="29" t="str">
        <f t="shared" si="34"/>
        <v/>
      </c>
    </row>
    <row r="320" spans="2:8" s="20" customFormat="1" ht="15" x14ac:dyDescent="0.2">
      <c r="B320" s="3" t="s">
        <v>114</v>
      </c>
      <c r="C320" s="32">
        <v>0</v>
      </c>
      <c r="D320" s="32">
        <v>0</v>
      </c>
      <c r="E320" s="37" t="str">
        <f t="shared" si="31"/>
        <v/>
      </c>
      <c r="F320" s="37" t="str">
        <f t="shared" si="32"/>
        <v/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0</v>
      </c>
      <c r="D321" s="32">
        <v>0</v>
      </c>
      <c r="E321" s="37" t="str">
        <f t="shared" si="31"/>
        <v/>
      </c>
      <c r="F321" s="37" t="str">
        <f t="shared" si="32"/>
        <v/>
      </c>
      <c r="G321" s="34" t="str">
        <f t="shared" si="33"/>
        <v>0</v>
      </c>
      <c r="H321" s="29" t="str">
        <f t="shared" si="34"/>
        <v/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3</v>
      </c>
      <c r="D323" s="32">
        <v>2</v>
      </c>
      <c r="E323" s="37">
        <f t="shared" si="31"/>
        <v>4.7846889952153108E-3</v>
      </c>
      <c r="F323" s="37">
        <f t="shared" si="32"/>
        <v>2.3781212841854932E-3</v>
      </c>
      <c r="G323" s="34">
        <f t="shared" si="33"/>
        <v>-0.33333333333333331</v>
      </c>
      <c r="H323" s="29">
        <f t="shared" si="34"/>
        <v>-1.5948963317384368E-3</v>
      </c>
    </row>
    <row r="324" spans="2:8" s="20" customFormat="1" ht="15" x14ac:dyDescent="0.2">
      <c r="B324" s="3" t="s">
        <v>473</v>
      </c>
      <c r="C324" s="32">
        <v>0</v>
      </c>
      <c r="D324" s="32">
        <v>0</v>
      </c>
      <c r="E324" s="37" t="str">
        <f t="shared" si="31"/>
        <v/>
      </c>
      <c r="F324" s="37" t="str">
        <f t="shared" si="32"/>
        <v/>
      </c>
      <c r="G324" s="34" t="str">
        <f t="shared" si="33"/>
        <v>0</v>
      </c>
      <c r="H324" s="29" t="str">
        <f t="shared" si="34"/>
        <v/>
      </c>
    </row>
    <row r="325" spans="2:8" s="20" customFormat="1" ht="15" x14ac:dyDescent="0.2">
      <c r="B325" s="3" t="s">
        <v>474</v>
      </c>
      <c r="C325" s="32">
        <v>0</v>
      </c>
      <c r="D325" s="32">
        <v>1</v>
      </c>
      <c r="E325" s="37" t="str">
        <f t="shared" si="31"/>
        <v/>
      </c>
      <c r="F325" s="37">
        <f t="shared" si="32"/>
        <v>1.1890606420927466E-3</v>
      </c>
      <c r="G325" s="34" t="str">
        <f t="shared" si="33"/>
        <v>0</v>
      </c>
      <c r="H325" s="29" t="str">
        <f t="shared" si="34"/>
        <v/>
      </c>
    </row>
    <row r="326" spans="2:8" s="20" customFormat="1" ht="15" x14ac:dyDescent="0.2">
      <c r="B326" s="3" t="s">
        <v>357</v>
      </c>
      <c r="C326" s="32">
        <v>9</v>
      </c>
      <c r="D326" s="32">
        <v>6</v>
      </c>
      <c r="E326" s="37">
        <f t="shared" si="31"/>
        <v>1.4354066985645933E-2</v>
      </c>
      <c r="F326" s="37">
        <f t="shared" si="32"/>
        <v>7.1343638525564806E-3</v>
      </c>
      <c r="G326" s="34">
        <f t="shared" si="33"/>
        <v>-0.33333333333333331</v>
      </c>
      <c r="H326" s="29">
        <f t="shared" si="34"/>
        <v>-4.7846889952153108E-3</v>
      </c>
    </row>
    <row r="327" spans="2:8" s="20" customFormat="1" ht="15" x14ac:dyDescent="0.2">
      <c r="B327" s="3" t="s">
        <v>358</v>
      </c>
      <c r="C327" s="32">
        <v>0</v>
      </c>
      <c r="D327" s="32">
        <v>0</v>
      </c>
      <c r="E327" s="37" t="str">
        <f t="shared" si="31"/>
        <v/>
      </c>
      <c r="F327" s="37" t="str">
        <f t="shared" si="32"/>
        <v/>
      </c>
      <c r="G327" s="34" t="str">
        <f t="shared" si="33"/>
        <v>0</v>
      </c>
      <c r="H327" s="29" t="str">
        <f t="shared" si="34"/>
        <v/>
      </c>
    </row>
    <row r="328" spans="2:8" s="20" customFormat="1" ht="15" x14ac:dyDescent="0.2">
      <c r="B328" s="3" t="s">
        <v>116</v>
      </c>
      <c r="C328" s="32">
        <v>0</v>
      </c>
      <c r="D328" s="32">
        <v>1</v>
      </c>
      <c r="E328" s="37" t="str">
        <f t="shared" si="31"/>
        <v/>
      </c>
      <c r="F328" s="37">
        <f t="shared" si="32"/>
        <v>1.1890606420927466E-3</v>
      </c>
      <c r="G328" s="34" t="str">
        <f t="shared" si="33"/>
        <v>0</v>
      </c>
      <c r="H328" s="29" t="str">
        <f t="shared" si="34"/>
        <v/>
      </c>
    </row>
    <row r="329" spans="2:8" s="20" customFormat="1" ht="15" x14ac:dyDescent="0.2">
      <c r="B329" s="3" t="s">
        <v>359</v>
      </c>
      <c r="C329" s="32">
        <v>1</v>
      </c>
      <c r="D329" s="32">
        <v>0</v>
      </c>
      <c r="E329" s="37">
        <f t="shared" si="31"/>
        <v>1.594896331738437E-3</v>
      </c>
      <c r="F329" s="37" t="str">
        <f t="shared" si="32"/>
        <v/>
      </c>
      <c r="G329" s="34" t="str">
        <f t="shared" si="33"/>
        <v>0</v>
      </c>
      <c r="H329" s="29">
        <f t="shared" si="34"/>
        <v>0</v>
      </c>
    </row>
    <row r="330" spans="2:8" s="20" customFormat="1" ht="15" x14ac:dyDescent="0.2">
      <c r="B330" s="3" t="s">
        <v>360</v>
      </c>
      <c r="C330" s="32">
        <v>1</v>
      </c>
      <c r="D330" s="32">
        <v>0</v>
      </c>
      <c r="E330" s="37">
        <f t="shared" si="31"/>
        <v>1.594896331738437E-3</v>
      </c>
      <c r="F330" s="37" t="str">
        <f t="shared" si="32"/>
        <v/>
      </c>
      <c r="G330" s="34" t="str">
        <f t="shared" si="33"/>
        <v>0</v>
      </c>
      <c r="H330" s="29">
        <f t="shared" si="34"/>
        <v>0</v>
      </c>
    </row>
    <row r="331" spans="2:8" s="20" customFormat="1" ht="15" x14ac:dyDescent="0.2">
      <c r="B331" s="3" t="s">
        <v>117</v>
      </c>
      <c r="C331" s="32">
        <v>0</v>
      </c>
      <c r="D331" s="32">
        <v>0</v>
      </c>
      <c r="E331" s="37" t="str">
        <f t="shared" si="31"/>
        <v/>
      </c>
      <c r="F331" s="37" t="str">
        <f t="shared" si="32"/>
        <v/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19</v>
      </c>
      <c r="D332" s="32">
        <v>60</v>
      </c>
      <c r="E332" s="37">
        <f t="shared" si="31"/>
        <v>3.0303030303030304E-2</v>
      </c>
      <c r="F332" s="37">
        <f t="shared" si="32"/>
        <v>7.1343638525564801E-2</v>
      </c>
      <c r="G332" s="34">
        <f t="shared" si="33"/>
        <v>2.1578947368421053</v>
      </c>
      <c r="H332" s="29">
        <f t="shared" si="34"/>
        <v>6.5390749601275916E-2</v>
      </c>
    </row>
    <row r="333" spans="2:8" s="20" customFormat="1" ht="15" x14ac:dyDescent="0.2">
      <c r="B333" s="3" t="s">
        <v>130</v>
      </c>
      <c r="C333" s="32">
        <v>15</v>
      </c>
      <c r="D333" s="32">
        <v>36</v>
      </c>
      <c r="E333" s="37">
        <f t="shared" si="31"/>
        <v>2.3923444976076555E-2</v>
      </c>
      <c r="F333" s="37">
        <f t="shared" si="32"/>
        <v>4.2806183115338882E-2</v>
      </c>
      <c r="G333" s="34">
        <f t="shared" si="33"/>
        <v>1.4</v>
      </c>
      <c r="H333" s="29">
        <f t="shared" si="34"/>
        <v>3.3492822966507171E-2</v>
      </c>
    </row>
    <row r="334" spans="2:8" s="20" customFormat="1" ht="15" x14ac:dyDescent="0.2">
      <c r="B334" s="3" t="s">
        <v>119</v>
      </c>
      <c r="C334" s="32">
        <v>14</v>
      </c>
      <c r="D334" s="32">
        <v>9</v>
      </c>
      <c r="E334" s="37">
        <f t="shared" si="31"/>
        <v>2.2328548644338118E-2</v>
      </c>
      <c r="F334" s="37">
        <f t="shared" si="32"/>
        <v>1.070154577883472E-2</v>
      </c>
      <c r="G334" s="34">
        <f t="shared" si="33"/>
        <v>-0.35714285714285715</v>
      </c>
      <c r="H334" s="29">
        <f t="shared" si="34"/>
        <v>-7.9744816586921844E-3</v>
      </c>
    </row>
    <row r="335" spans="2:8" s="20" customFormat="1" ht="15" x14ac:dyDescent="0.2">
      <c r="B335" s="3" t="s">
        <v>128</v>
      </c>
      <c r="C335" s="32">
        <v>6</v>
      </c>
      <c r="D335" s="32">
        <v>23</v>
      </c>
      <c r="E335" s="37">
        <f t="shared" si="31"/>
        <v>9.5693779904306216E-3</v>
      </c>
      <c r="F335" s="37">
        <f t="shared" si="32"/>
        <v>2.7348394768133173E-2</v>
      </c>
      <c r="G335" s="34">
        <f t="shared" si="33"/>
        <v>2.8333333333333335</v>
      </c>
      <c r="H335" s="29">
        <f t="shared" si="34"/>
        <v>2.7113237639553429E-2</v>
      </c>
    </row>
    <row r="336" spans="2:8" s="20" customFormat="1" ht="15" x14ac:dyDescent="0.2">
      <c r="B336" s="3" t="s">
        <v>132</v>
      </c>
      <c r="C336" s="32">
        <v>0</v>
      </c>
      <c r="D336" s="32">
        <v>0</v>
      </c>
      <c r="E336" s="37" t="str">
        <f t="shared" si="31"/>
        <v/>
      </c>
      <c r="F336" s="37" t="str">
        <f t="shared" si="32"/>
        <v/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32">
        <v>0</v>
      </c>
      <c r="D337" s="32">
        <v>1</v>
      </c>
      <c r="E337" s="37" t="str">
        <f t="shared" si="31"/>
        <v/>
      </c>
      <c r="F337" s="37">
        <f t="shared" si="32"/>
        <v>1.1890606420927466E-3</v>
      </c>
      <c r="G337" s="34" t="str">
        <f t="shared" si="33"/>
        <v>0</v>
      </c>
      <c r="H337" s="29" t="str">
        <f t="shared" si="34"/>
        <v/>
      </c>
    </row>
    <row r="338" spans="2:8" s="20" customFormat="1" ht="30" x14ac:dyDescent="0.2">
      <c r="B338" s="3" t="s">
        <v>362</v>
      </c>
      <c r="C338" s="32">
        <v>0</v>
      </c>
      <c r="D338" s="32">
        <v>0</v>
      </c>
      <c r="E338" s="37" t="str">
        <f t="shared" si="31"/>
        <v/>
      </c>
      <c r="F338" s="37" t="str">
        <f t="shared" si="32"/>
        <v/>
      </c>
      <c r="G338" s="34" t="str">
        <f t="shared" si="33"/>
        <v>0</v>
      </c>
      <c r="H338" s="29" t="str">
        <f t="shared" si="34"/>
        <v/>
      </c>
    </row>
    <row r="339" spans="2:8" s="20" customFormat="1" ht="15" x14ac:dyDescent="0.2">
      <c r="B339" s="3" t="s">
        <v>363</v>
      </c>
      <c r="C339" s="32">
        <v>6</v>
      </c>
      <c r="D339" s="32">
        <v>1</v>
      </c>
      <c r="E339" s="37">
        <f t="shared" si="31"/>
        <v>9.5693779904306216E-3</v>
      </c>
      <c r="F339" s="37">
        <f t="shared" si="32"/>
        <v>1.1890606420927466E-3</v>
      </c>
      <c r="G339" s="34">
        <f t="shared" si="33"/>
        <v>-0.83333333333333337</v>
      </c>
      <c r="H339" s="29">
        <f t="shared" si="34"/>
        <v>-7.9744816586921844E-3</v>
      </c>
    </row>
    <row r="340" spans="2:8" s="20" customFormat="1" ht="15" x14ac:dyDescent="0.2">
      <c r="B340" s="3" t="s">
        <v>364</v>
      </c>
      <c r="C340" s="32">
        <v>1</v>
      </c>
      <c r="D340" s="32">
        <v>0</v>
      </c>
      <c r="E340" s="37">
        <f t="shared" si="31"/>
        <v>1.594896331738437E-3</v>
      </c>
      <c r="F340" s="37" t="str">
        <f t="shared" si="32"/>
        <v/>
      </c>
      <c r="G340" s="34" t="str">
        <f t="shared" si="33"/>
        <v>0</v>
      </c>
      <c r="H340" s="29">
        <f t="shared" si="34"/>
        <v>0</v>
      </c>
    </row>
    <row r="341" spans="2:8" s="20" customFormat="1" ht="15" x14ac:dyDescent="0.2">
      <c r="B341" s="3" t="s">
        <v>118</v>
      </c>
      <c r="C341" s="32">
        <v>0</v>
      </c>
      <c r="D341" s="32">
        <v>1</v>
      </c>
      <c r="E341" s="37" t="str">
        <f t="shared" si="31"/>
        <v/>
      </c>
      <c r="F341" s="37">
        <f t="shared" si="32"/>
        <v>1.1890606420927466E-3</v>
      </c>
      <c r="G341" s="34" t="str">
        <f t="shared" si="33"/>
        <v>0</v>
      </c>
      <c r="H341" s="29" t="str">
        <f t="shared" si="34"/>
        <v/>
      </c>
    </row>
    <row r="342" spans="2:8" s="20" customFormat="1" ht="15" x14ac:dyDescent="0.2">
      <c r="B342" s="3" t="s">
        <v>365</v>
      </c>
      <c r="C342" s="32">
        <v>0</v>
      </c>
      <c r="D342" s="32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0</v>
      </c>
      <c r="D343" s="32">
        <v>1</v>
      </c>
      <c r="E343" s="37" t="str">
        <f t="shared" si="31"/>
        <v/>
      </c>
      <c r="F343" s="37">
        <f t="shared" si="32"/>
        <v>1.1890606420927466E-3</v>
      </c>
      <c r="G343" s="34" t="str">
        <f t="shared" si="33"/>
        <v>0</v>
      </c>
      <c r="H343" s="29" t="str">
        <f t="shared" si="34"/>
        <v/>
      </c>
    </row>
    <row r="344" spans="2:8" s="20" customFormat="1" ht="15" x14ac:dyDescent="0.2">
      <c r="B344" s="3" t="s">
        <v>131</v>
      </c>
      <c r="C344" s="32">
        <v>0</v>
      </c>
      <c r="D344" s="32">
        <v>2</v>
      </c>
      <c r="E344" s="37" t="str">
        <f t="shared" si="31"/>
        <v/>
      </c>
      <c r="F344" s="37">
        <f t="shared" si="32"/>
        <v>2.3781212841854932E-3</v>
      </c>
      <c r="G344" s="34" t="str">
        <f t="shared" si="33"/>
        <v>0</v>
      </c>
      <c r="H344" s="29" t="str">
        <f t="shared" si="34"/>
        <v/>
      </c>
    </row>
    <row r="345" spans="2:8" s="20" customFormat="1" ht="15" x14ac:dyDescent="0.2">
      <c r="B345" s="3" t="s">
        <v>366</v>
      </c>
      <c r="C345" s="32">
        <v>41</v>
      </c>
      <c r="D345" s="32">
        <v>18</v>
      </c>
      <c r="E345" s="37">
        <f t="shared" si="31"/>
        <v>6.5390749601275916E-2</v>
      </c>
      <c r="F345" s="37">
        <f t="shared" si="32"/>
        <v>2.1403091557669441E-2</v>
      </c>
      <c r="G345" s="34">
        <f t="shared" si="33"/>
        <v>-0.56097560975609762</v>
      </c>
      <c r="H345" s="29">
        <f t="shared" si="34"/>
        <v>-3.6682615629984053E-2</v>
      </c>
    </row>
    <row r="346" spans="2:8" s="20" customFormat="1" ht="15" x14ac:dyDescent="0.2">
      <c r="B346" s="3" t="s">
        <v>122</v>
      </c>
      <c r="C346" s="32">
        <v>0</v>
      </c>
      <c r="D346" s="32">
        <v>0</v>
      </c>
      <c r="E346" s="37" t="str">
        <f t="shared" si="31"/>
        <v/>
      </c>
      <c r="F346" s="37" t="str">
        <f t="shared" si="32"/>
        <v/>
      </c>
      <c r="G346" s="34" t="str">
        <f t="shared" si="33"/>
        <v>0</v>
      </c>
      <c r="H346" s="29" t="str">
        <f t="shared" si="34"/>
        <v/>
      </c>
    </row>
    <row r="347" spans="2:8" s="20" customFormat="1" ht="15" x14ac:dyDescent="0.2">
      <c r="B347" s="3" t="s">
        <v>121</v>
      </c>
      <c r="C347" s="32">
        <v>2</v>
      </c>
      <c r="D347" s="32">
        <v>3</v>
      </c>
      <c r="E347" s="37">
        <f t="shared" si="31"/>
        <v>3.189792663476874E-3</v>
      </c>
      <c r="F347" s="37">
        <f t="shared" si="32"/>
        <v>3.5671819262782403E-3</v>
      </c>
      <c r="G347" s="34">
        <f t="shared" si="33"/>
        <v>0.5</v>
      </c>
      <c r="H347" s="29">
        <f t="shared" si="34"/>
        <v>1.594896331738437E-3</v>
      </c>
    </row>
    <row r="348" spans="2:8" s="20" customFormat="1" ht="15" x14ac:dyDescent="0.2">
      <c r="B348" s="3" t="s">
        <v>367</v>
      </c>
      <c r="C348" s="32">
        <v>0</v>
      </c>
      <c r="D348" s="32">
        <v>0</v>
      </c>
      <c r="E348" s="37" t="str">
        <f t="shared" si="31"/>
        <v/>
      </c>
      <c r="F348" s="37" t="str">
        <f t="shared" si="32"/>
        <v/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1</v>
      </c>
      <c r="D350" s="32">
        <v>2</v>
      </c>
      <c r="E350" s="37">
        <f t="shared" si="31"/>
        <v>1.594896331738437E-3</v>
      </c>
      <c r="F350" s="37">
        <f t="shared" si="32"/>
        <v>2.3781212841854932E-3</v>
      </c>
      <c r="G350" s="34">
        <f t="shared" si="33"/>
        <v>1</v>
      </c>
      <c r="H350" s="29">
        <f t="shared" si="34"/>
        <v>1.594896331738437E-3</v>
      </c>
    </row>
    <row r="351" spans="2:8" s="20" customFormat="1" ht="15" x14ac:dyDescent="0.2">
      <c r="B351" s="3" t="s">
        <v>120</v>
      </c>
      <c r="C351" s="32">
        <v>0</v>
      </c>
      <c r="D351" s="32">
        <v>0</v>
      </c>
      <c r="E351" s="37" t="str">
        <f t="shared" si="31"/>
        <v/>
      </c>
      <c r="F351" s="37" t="str">
        <f t="shared" si="32"/>
        <v/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0</v>
      </c>
      <c r="D352" s="32">
        <v>1</v>
      </c>
      <c r="E352" s="37" t="str">
        <f t="shared" si="31"/>
        <v/>
      </c>
      <c r="F352" s="37">
        <f t="shared" si="32"/>
        <v>1.1890606420927466E-3</v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1</v>
      </c>
      <c r="D353" s="32">
        <v>0</v>
      </c>
      <c r="E353" s="37">
        <f t="shared" si="31"/>
        <v>1.594896331738437E-3</v>
      </c>
      <c r="F353" s="37" t="str">
        <f t="shared" si="32"/>
        <v/>
      </c>
      <c r="G353" s="34" t="str">
        <f t="shared" si="33"/>
        <v>0</v>
      </c>
      <c r="H353" s="29">
        <f t="shared" si="34"/>
        <v>0</v>
      </c>
    </row>
    <row r="354" spans="2:8" s="20" customFormat="1" ht="15" x14ac:dyDescent="0.2">
      <c r="B354" s="3" t="s">
        <v>124</v>
      </c>
      <c r="C354" s="32">
        <v>7</v>
      </c>
      <c r="D354" s="32">
        <v>48</v>
      </c>
      <c r="E354" s="37">
        <f t="shared" si="31"/>
        <v>1.1164274322169059E-2</v>
      </c>
      <c r="F354" s="37">
        <f t="shared" si="32"/>
        <v>5.7074910820451845E-2</v>
      </c>
      <c r="G354" s="34">
        <f t="shared" si="33"/>
        <v>5.8571428571428568</v>
      </c>
      <c r="H354" s="29">
        <f t="shared" si="34"/>
        <v>6.5390749601275916E-2</v>
      </c>
    </row>
    <row r="355" spans="2:8" s="20" customFormat="1" ht="15" x14ac:dyDescent="0.2">
      <c r="B355" s="3" t="s">
        <v>126</v>
      </c>
      <c r="C355" s="32">
        <v>0</v>
      </c>
      <c r="D355" s="32">
        <v>1</v>
      </c>
      <c r="E355" s="37" t="str">
        <f t="shared" si="31"/>
        <v/>
      </c>
      <c r="F355" s="37">
        <f t="shared" si="32"/>
        <v>1.1890606420927466E-3</v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32">
        <v>4</v>
      </c>
      <c r="D356" s="32">
        <v>0</v>
      </c>
      <c r="E356" s="37">
        <f t="shared" si="31"/>
        <v>6.379585326953748E-3</v>
      </c>
      <c r="F356" s="37" t="str">
        <f t="shared" si="32"/>
        <v/>
      </c>
      <c r="G356" s="34" t="str">
        <f t="shared" si="33"/>
        <v>0</v>
      </c>
      <c r="H356" s="29">
        <f t="shared" si="34"/>
        <v>0</v>
      </c>
    </row>
    <row r="357" spans="2:8" s="20" customFormat="1" ht="15" x14ac:dyDescent="0.2">
      <c r="B357" s="3" t="s">
        <v>372</v>
      </c>
      <c r="C357" s="32">
        <v>8</v>
      </c>
      <c r="D357" s="32">
        <v>19</v>
      </c>
      <c r="E357" s="37">
        <f t="shared" si="31"/>
        <v>1.2759170653907496E-2</v>
      </c>
      <c r="F357" s="37">
        <f t="shared" si="32"/>
        <v>2.2592152199762187E-2</v>
      </c>
      <c r="G357" s="34">
        <f t="shared" si="33"/>
        <v>1.375</v>
      </c>
      <c r="H357" s="29">
        <f t="shared" si="34"/>
        <v>1.7543859649122806E-2</v>
      </c>
    </row>
    <row r="358" spans="2:8" s="20" customFormat="1" ht="15" x14ac:dyDescent="0.2">
      <c r="B358" s="3" t="s">
        <v>127</v>
      </c>
      <c r="C358" s="32">
        <v>3</v>
      </c>
      <c r="D358" s="32">
        <v>5</v>
      </c>
      <c r="E358" s="37">
        <f t="shared" si="31"/>
        <v>4.7846889952153108E-3</v>
      </c>
      <c r="F358" s="37">
        <f t="shared" si="32"/>
        <v>5.945303210463734E-3</v>
      </c>
      <c r="G358" s="34">
        <f t="shared" si="33"/>
        <v>0.66666666666666663</v>
      </c>
      <c r="H358" s="29">
        <f t="shared" si="34"/>
        <v>3.1897926634768736E-3</v>
      </c>
    </row>
    <row r="359" spans="2:8" s="20" customFormat="1" ht="15" x14ac:dyDescent="0.2">
      <c r="B359" s="3" t="s">
        <v>123</v>
      </c>
      <c r="C359" s="32">
        <v>1</v>
      </c>
      <c r="D359" s="32">
        <v>1</v>
      </c>
      <c r="E359" s="37">
        <f t="shared" si="31"/>
        <v>1.594896331738437E-3</v>
      </c>
      <c r="F359" s="37">
        <f t="shared" si="32"/>
        <v>1.1890606420927466E-3</v>
      </c>
      <c r="G359" s="34">
        <f t="shared" si="33"/>
        <v>0</v>
      </c>
      <c r="H359" s="29">
        <f t="shared" si="34"/>
        <v>0</v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1</v>
      </c>
      <c r="D361" s="32">
        <v>0</v>
      </c>
      <c r="E361" s="37">
        <f t="shared" si="35"/>
        <v>1.594896331738437E-3</v>
      </c>
      <c r="F361" s="37" t="str">
        <f t="shared" si="36"/>
        <v/>
      </c>
      <c r="G361" s="34" t="str">
        <f t="shared" si="37"/>
        <v>0</v>
      </c>
      <c r="H361" s="29">
        <f t="shared" si="38"/>
        <v>0</v>
      </c>
    </row>
    <row r="362" spans="2:8" s="20" customFormat="1" ht="30" x14ac:dyDescent="0.2">
      <c r="B362" s="3" t="s">
        <v>375</v>
      </c>
      <c r="C362" s="32">
        <v>0</v>
      </c>
      <c r="D362" s="32">
        <v>1</v>
      </c>
      <c r="E362" s="37" t="str">
        <f t="shared" si="35"/>
        <v/>
      </c>
      <c r="F362" s="37">
        <f t="shared" si="36"/>
        <v>1.1890606420927466E-3</v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6</v>
      </c>
      <c r="D363" s="32">
        <v>17</v>
      </c>
      <c r="E363" s="37">
        <f t="shared" si="35"/>
        <v>9.5693779904306216E-3</v>
      </c>
      <c r="F363" s="37">
        <f t="shared" si="36"/>
        <v>2.0214030915576695E-2</v>
      </c>
      <c r="G363" s="34">
        <f t="shared" si="37"/>
        <v>1.8333333333333333</v>
      </c>
      <c r="H363" s="29">
        <f t="shared" si="38"/>
        <v>1.7543859649122806E-2</v>
      </c>
    </row>
    <row r="364" spans="2:8" s="20" customFormat="1" ht="15" x14ac:dyDescent="0.2">
      <c r="B364" s="3" t="s">
        <v>377</v>
      </c>
      <c r="C364" s="32">
        <v>0</v>
      </c>
      <c r="D364" s="32">
        <v>0</v>
      </c>
      <c r="E364" s="37" t="str">
        <f t="shared" si="35"/>
        <v/>
      </c>
      <c r="F364" s="37" t="str">
        <f t="shared" si="36"/>
        <v/>
      </c>
      <c r="G364" s="34" t="str">
        <f t="shared" si="37"/>
        <v>0</v>
      </c>
      <c r="H364" s="29" t="str">
        <f t="shared" si="38"/>
        <v/>
      </c>
    </row>
    <row r="365" spans="2:8" s="20" customFormat="1" ht="30" x14ac:dyDescent="0.2">
      <c r="B365" s="3" t="s">
        <v>378</v>
      </c>
      <c r="C365" s="32">
        <v>2</v>
      </c>
      <c r="D365" s="32">
        <v>0</v>
      </c>
      <c r="E365" s="37">
        <f t="shared" si="35"/>
        <v>3.189792663476874E-3</v>
      </c>
      <c r="F365" s="37" t="str">
        <f t="shared" si="36"/>
        <v/>
      </c>
      <c r="G365" s="34" t="str">
        <f t="shared" si="37"/>
        <v>0</v>
      </c>
      <c r="H365" s="29">
        <f t="shared" si="38"/>
        <v>0</v>
      </c>
    </row>
    <row r="366" spans="2:8" s="20" customFormat="1" ht="30" x14ac:dyDescent="0.2">
      <c r="B366" s="3" t="s">
        <v>475</v>
      </c>
      <c r="C366" s="32">
        <v>1</v>
      </c>
      <c r="D366" s="32">
        <v>0</v>
      </c>
      <c r="E366" s="37">
        <f t="shared" si="35"/>
        <v>1.594896331738437E-3</v>
      </c>
      <c r="F366" s="37" t="str">
        <f t="shared" si="36"/>
        <v/>
      </c>
      <c r="G366" s="34" t="str">
        <f t="shared" si="37"/>
        <v>0</v>
      </c>
      <c r="H366" s="29">
        <f t="shared" si="38"/>
        <v>0</v>
      </c>
    </row>
    <row r="367" spans="2:8" s="20" customFormat="1" ht="15" x14ac:dyDescent="0.2">
      <c r="B367" s="3" t="s">
        <v>379</v>
      </c>
      <c r="C367" s="32">
        <v>0</v>
      </c>
      <c r="D367" s="32">
        <v>0</v>
      </c>
      <c r="E367" s="37" t="str">
        <f t="shared" si="35"/>
        <v/>
      </c>
      <c r="F367" s="37" t="str">
        <f t="shared" si="36"/>
        <v/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1</v>
      </c>
      <c r="D368" s="32">
        <v>0</v>
      </c>
      <c r="E368" s="37">
        <f t="shared" si="35"/>
        <v>1.594896331738437E-3</v>
      </c>
      <c r="F368" s="37" t="str">
        <f t="shared" si="36"/>
        <v/>
      </c>
      <c r="G368" s="34" t="str">
        <f t="shared" si="37"/>
        <v>0</v>
      </c>
      <c r="H368" s="29">
        <f t="shared" si="38"/>
        <v>0</v>
      </c>
    </row>
    <row r="369" spans="2:8" s="20" customFormat="1" ht="15" x14ac:dyDescent="0.2">
      <c r="B369" s="3" t="s">
        <v>381</v>
      </c>
      <c r="C369" s="32">
        <v>0</v>
      </c>
      <c r="D369" s="32">
        <v>4</v>
      </c>
      <c r="E369" s="37" t="str">
        <f t="shared" si="35"/>
        <v/>
      </c>
      <c r="F369" s="37">
        <f t="shared" si="36"/>
        <v>4.7562425683709865E-3</v>
      </c>
      <c r="G369" s="34" t="str">
        <f t="shared" si="37"/>
        <v>0</v>
      </c>
      <c r="H369" s="29" t="str">
        <f t="shared" si="38"/>
        <v/>
      </c>
    </row>
    <row r="370" spans="2:8" s="20" customFormat="1" ht="15" x14ac:dyDescent="0.2">
      <c r="B370" s="3" t="s">
        <v>135</v>
      </c>
      <c r="C370" s="32">
        <v>1</v>
      </c>
      <c r="D370" s="32">
        <v>1</v>
      </c>
      <c r="E370" s="37">
        <f t="shared" si="35"/>
        <v>1.594896331738437E-3</v>
      </c>
      <c r="F370" s="37">
        <f t="shared" si="36"/>
        <v>1.1890606420927466E-3</v>
      </c>
      <c r="G370" s="34">
        <f t="shared" si="37"/>
        <v>0</v>
      </c>
      <c r="H370" s="29">
        <f t="shared" si="38"/>
        <v>0</v>
      </c>
    </row>
    <row r="371" spans="2:8" s="20" customFormat="1" ht="15" x14ac:dyDescent="0.2">
      <c r="B371" s="3" t="s">
        <v>136</v>
      </c>
      <c r="C371" s="32">
        <v>0</v>
      </c>
      <c r="D371" s="32">
        <v>0</v>
      </c>
      <c r="E371" s="37" t="str">
        <f t="shared" si="35"/>
        <v/>
      </c>
      <c r="F371" s="37" t="str">
        <f t="shared" si="36"/>
        <v/>
      </c>
      <c r="G371" s="34" t="str">
        <f t="shared" si="37"/>
        <v>0</v>
      </c>
      <c r="H371" s="29" t="str">
        <f t="shared" si="38"/>
        <v/>
      </c>
    </row>
    <row r="372" spans="2:8" s="20" customFormat="1" ht="15" x14ac:dyDescent="0.2">
      <c r="B372" s="3" t="s">
        <v>137</v>
      </c>
      <c r="C372" s="32">
        <v>2</v>
      </c>
      <c r="D372" s="32">
        <v>3</v>
      </c>
      <c r="E372" s="37">
        <f t="shared" si="35"/>
        <v>3.189792663476874E-3</v>
      </c>
      <c r="F372" s="37">
        <f t="shared" si="36"/>
        <v>3.5671819262782403E-3</v>
      </c>
      <c r="G372" s="34">
        <f t="shared" si="37"/>
        <v>0.5</v>
      </c>
      <c r="H372" s="29">
        <f t="shared" si="38"/>
        <v>1.594896331738437E-3</v>
      </c>
    </row>
    <row r="373" spans="2:8" s="20" customFormat="1" ht="15" x14ac:dyDescent="0.2">
      <c r="B373" s="3" t="s">
        <v>382</v>
      </c>
      <c r="C373" s="32">
        <v>0</v>
      </c>
      <c r="D373" s="32">
        <v>0</v>
      </c>
      <c r="E373" s="37" t="str">
        <f t="shared" si="35"/>
        <v/>
      </c>
      <c r="F373" s="37" t="str">
        <f t="shared" si="36"/>
        <v/>
      </c>
      <c r="G373" s="34" t="str">
        <f t="shared" si="37"/>
        <v>0</v>
      </c>
      <c r="H373" s="29" t="str">
        <f t="shared" si="38"/>
        <v/>
      </c>
    </row>
    <row r="374" spans="2:8" s="20" customFormat="1" ht="15" x14ac:dyDescent="0.2">
      <c r="B374" s="3" t="s">
        <v>134</v>
      </c>
      <c r="C374" s="32">
        <v>0</v>
      </c>
      <c r="D374" s="32">
        <v>0</v>
      </c>
      <c r="E374" s="37" t="str">
        <f t="shared" si="35"/>
        <v/>
      </c>
      <c r="F374" s="37" t="str">
        <f t="shared" si="36"/>
        <v/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32">
        <v>0</v>
      </c>
      <c r="D375" s="32">
        <v>6</v>
      </c>
      <c r="E375" s="37" t="str">
        <f t="shared" si="35"/>
        <v/>
      </c>
      <c r="F375" s="37">
        <f t="shared" si="36"/>
        <v>7.1343638525564806E-3</v>
      </c>
      <c r="G375" s="34" t="str">
        <f t="shared" si="37"/>
        <v>0</v>
      </c>
      <c r="H375" s="29" t="str">
        <f t="shared" si="38"/>
        <v/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3</v>
      </c>
      <c r="D377" s="32">
        <v>2</v>
      </c>
      <c r="E377" s="37">
        <f t="shared" si="35"/>
        <v>4.7846889952153108E-3</v>
      </c>
      <c r="F377" s="37">
        <f t="shared" si="36"/>
        <v>2.3781212841854932E-3</v>
      </c>
      <c r="G377" s="34">
        <f t="shared" si="37"/>
        <v>-0.33333333333333331</v>
      </c>
      <c r="H377" s="29">
        <f t="shared" si="38"/>
        <v>-1.5948963317384368E-3</v>
      </c>
    </row>
    <row r="378" spans="2:8" s="20" customFormat="1" ht="15" x14ac:dyDescent="0.2">
      <c r="B378" s="3" t="s">
        <v>149</v>
      </c>
      <c r="C378" s="32">
        <v>2</v>
      </c>
      <c r="D378" s="32">
        <v>6</v>
      </c>
      <c r="E378" s="37">
        <f t="shared" si="35"/>
        <v>3.189792663476874E-3</v>
      </c>
      <c r="F378" s="37">
        <f t="shared" si="36"/>
        <v>7.1343638525564806E-3</v>
      </c>
      <c r="G378" s="34">
        <f t="shared" si="37"/>
        <v>2</v>
      </c>
      <c r="H378" s="29">
        <f t="shared" si="38"/>
        <v>6.379585326953748E-3</v>
      </c>
    </row>
    <row r="379" spans="2:8" s="20" customFormat="1" ht="15" x14ac:dyDescent="0.2">
      <c r="B379" s="3" t="s">
        <v>384</v>
      </c>
      <c r="C379" s="32">
        <v>0</v>
      </c>
      <c r="D379" s="32">
        <v>4</v>
      </c>
      <c r="E379" s="37" t="str">
        <f t="shared" si="35"/>
        <v/>
      </c>
      <c r="F379" s="37">
        <f t="shared" si="36"/>
        <v>4.7562425683709865E-3</v>
      </c>
      <c r="G379" s="34" t="str">
        <f t="shared" si="37"/>
        <v>0</v>
      </c>
      <c r="H379" s="29" t="str">
        <f t="shared" si="38"/>
        <v/>
      </c>
    </row>
    <row r="380" spans="2:8" s="20" customFormat="1" ht="30" x14ac:dyDescent="0.2">
      <c r="B380" s="3" t="s">
        <v>385</v>
      </c>
      <c r="C380" s="32">
        <v>0</v>
      </c>
      <c r="D380" s="32">
        <v>2</v>
      </c>
      <c r="E380" s="37" t="str">
        <f t="shared" si="35"/>
        <v/>
      </c>
      <c r="F380" s="37">
        <f t="shared" si="36"/>
        <v>2.3781212841854932E-3</v>
      </c>
      <c r="G380" s="34" t="str">
        <f t="shared" si="37"/>
        <v>0</v>
      </c>
      <c r="H380" s="29" t="str">
        <f t="shared" si="38"/>
        <v/>
      </c>
    </row>
    <row r="381" spans="2:8" s="20" customFormat="1" ht="30" x14ac:dyDescent="0.2">
      <c r="B381" s="3" t="s">
        <v>386</v>
      </c>
      <c r="C381" s="32">
        <v>0</v>
      </c>
      <c r="D381" s="32">
        <v>0</v>
      </c>
      <c r="E381" s="37" t="str">
        <f t="shared" si="35"/>
        <v/>
      </c>
      <c r="F381" s="37" t="str">
        <f t="shared" si="36"/>
        <v/>
      </c>
      <c r="G381" s="34" t="str">
        <f t="shared" si="37"/>
        <v>0</v>
      </c>
      <c r="H381" s="29" t="str">
        <f t="shared" si="38"/>
        <v/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0</v>
      </c>
      <c r="D383" s="32">
        <v>4</v>
      </c>
      <c r="E383" s="37" t="str">
        <f t="shared" si="35"/>
        <v/>
      </c>
      <c r="F383" s="37">
        <f t="shared" si="36"/>
        <v>4.7562425683709865E-3</v>
      </c>
      <c r="G383" s="34" t="str">
        <f t="shared" si="37"/>
        <v>0</v>
      </c>
      <c r="H383" s="29" t="str">
        <f t="shared" si="38"/>
        <v/>
      </c>
    </row>
    <row r="384" spans="2:8" s="20" customFormat="1" ht="15" x14ac:dyDescent="0.2">
      <c r="B384" s="3" t="s">
        <v>388</v>
      </c>
      <c r="C384" s="32">
        <v>0</v>
      </c>
      <c r="D384" s="32">
        <v>1</v>
      </c>
      <c r="E384" s="37" t="str">
        <f t="shared" si="35"/>
        <v/>
      </c>
      <c r="F384" s="37">
        <f t="shared" si="36"/>
        <v>1.1890606420927466E-3</v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0</v>
      </c>
      <c r="D385" s="32">
        <v>0</v>
      </c>
      <c r="E385" s="37" t="str">
        <f t="shared" si="35"/>
        <v/>
      </c>
      <c r="F385" s="37" t="str">
        <f t="shared" si="36"/>
        <v/>
      </c>
      <c r="G385" s="34" t="str">
        <f t="shared" si="37"/>
        <v>0</v>
      </c>
      <c r="H385" s="29" t="str">
        <f t="shared" si="38"/>
        <v/>
      </c>
    </row>
    <row r="386" spans="2:8" s="20" customFormat="1" ht="15" x14ac:dyDescent="0.2">
      <c r="B386" s="3" t="s">
        <v>529</v>
      </c>
      <c r="C386" s="32">
        <v>0</v>
      </c>
      <c r="D386" s="32">
        <v>0</v>
      </c>
      <c r="E386" s="37" t="str">
        <f t="shared" si="35"/>
        <v/>
      </c>
      <c r="F386" s="37" t="str">
        <f t="shared" si="36"/>
        <v/>
      </c>
      <c r="G386" s="34" t="str">
        <f t="shared" si="37"/>
        <v>0</v>
      </c>
      <c r="H386" s="29" t="str">
        <f t="shared" si="38"/>
        <v/>
      </c>
    </row>
    <row r="387" spans="2:8" s="20" customFormat="1" ht="15" x14ac:dyDescent="0.2">
      <c r="B387" s="3" t="s">
        <v>144</v>
      </c>
      <c r="C387" s="32">
        <v>15</v>
      </c>
      <c r="D387" s="32">
        <v>7</v>
      </c>
      <c r="E387" s="37">
        <f t="shared" si="35"/>
        <v>2.3923444976076555E-2</v>
      </c>
      <c r="F387" s="37">
        <f t="shared" si="36"/>
        <v>8.3234244946492272E-3</v>
      </c>
      <c r="G387" s="34">
        <f t="shared" si="37"/>
        <v>-0.53333333333333333</v>
      </c>
      <c r="H387" s="29">
        <f t="shared" si="38"/>
        <v>-1.2759170653907496E-2</v>
      </c>
    </row>
    <row r="388" spans="2:8" s="20" customFormat="1" ht="15" x14ac:dyDescent="0.2">
      <c r="B388" s="3" t="s">
        <v>389</v>
      </c>
      <c r="C388" s="32">
        <v>2</v>
      </c>
      <c r="D388" s="32">
        <v>4</v>
      </c>
      <c r="E388" s="37">
        <f t="shared" si="35"/>
        <v>3.189792663476874E-3</v>
      </c>
      <c r="F388" s="37">
        <f t="shared" si="36"/>
        <v>4.7562425683709865E-3</v>
      </c>
      <c r="G388" s="34">
        <f t="shared" si="37"/>
        <v>1</v>
      </c>
      <c r="H388" s="29">
        <f t="shared" si="38"/>
        <v>3.189792663476874E-3</v>
      </c>
    </row>
    <row r="389" spans="2:8" s="20" customFormat="1" ht="15" x14ac:dyDescent="0.2">
      <c r="B389" s="3" t="s">
        <v>143</v>
      </c>
      <c r="C389" s="32">
        <v>0</v>
      </c>
      <c r="D389" s="32">
        <v>1</v>
      </c>
      <c r="E389" s="37" t="str">
        <f t="shared" si="35"/>
        <v/>
      </c>
      <c r="F389" s="37">
        <f t="shared" si="36"/>
        <v>1.1890606420927466E-3</v>
      </c>
      <c r="G389" s="34" t="str">
        <f t="shared" si="37"/>
        <v>0</v>
      </c>
      <c r="H389" s="29" t="str">
        <f t="shared" si="38"/>
        <v/>
      </c>
    </row>
    <row r="390" spans="2:8" s="20" customFormat="1" ht="15" x14ac:dyDescent="0.2">
      <c r="B390" s="3" t="s">
        <v>476</v>
      </c>
      <c r="C390" s="32">
        <v>1</v>
      </c>
      <c r="D390" s="32">
        <v>2</v>
      </c>
      <c r="E390" s="37">
        <f t="shared" si="35"/>
        <v>1.594896331738437E-3</v>
      </c>
      <c r="F390" s="37">
        <f t="shared" si="36"/>
        <v>2.3781212841854932E-3</v>
      </c>
      <c r="G390" s="34">
        <f t="shared" si="37"/>
        <v>1</v>
      </c>
      <c r="H390" s="29">
        <f t="shared" si="38"/>
        <v>1.594896331738437E-3</v>
      </c>
    </row>
    <row r="391" spans="2:8" s="20" customFormat="1" ht="15" x14ac:dyDescent="0.2">
      <c r="B391" s="3" t="s">
        <v>153</v>
      </c>
      <c r="C391" s="32">
        <v>0</v>
      </c>
      <c r="D391" s="32">
        <v>0</v>
      </c>
      <c r="E391" s="37" t="str">
        <f t="shared" si="35"/>
        <v/>
      </c>
      <c r="F391" s="37" t="str">
        <f t="shared" si="36"/>
        <v/>
      </c>
      <c r="G391" s="34" t="str">
        <f t="shared" si="37"/>
        <v>0</v>
      </c>
      <c r="H391" s="29" t="str">
        <f t="shared" si="38"/>
        <v/>
      </c>
    </row>
    <row r="392" spans="2:8" s="20" customFormat="1" ht="15" x14ac:dyDescent="0.2">
      <c r="B392" s="3" t="s">
        <v>140</v>
      </c>
      <c r="C392" s="32">
        <v>0</v>
      </c>
      <c r="D392" s="32">
        <v>0</v>
      </c>
      <c r="E392" s="37" t="str">
        <f t="shared" si="35"/>
        <v/>
      </c>
      <c r="F392" s="37" t="str">
        <f t="shared" si="36"/>
        <v/>
      </c>
      <c r="G392" s="34" t="str">
        <f t="shared" si="37"/>
        <v>0</v>
      </c>
      <c r="H392" s="29" t="str">
        <f t="shared" si="38"/>
        <v/>
      </c>
    </row>
    <row r="393" spans="2:8" s="20" customFormat="1" ht="15" x14ac:dyDescent="0.2">
      <c r="B393" s="3" t="s">
        <v>390</v>
      </c>
      <c r="C393" s="32">
        <v>14</v>
      </c>
      <c r="D393" s="32">
        <v>30</v>
      </c>
      <c r="E393" s="37">
        <f t="shared" si="35"/>
        <v>2.2328548644338118E-2</v>
      </c>
      <c r="F393" s="37">
        <f t="shared" si="36"/>
        <v>3.56718192627824E-2</v>
      </c>
      <c r="G393" s="34">
        <f t="shared" si="37"/>
        <v>1.1428571428571428</v>
      </c>
      <c r="H393" s="29">
        <f t="shared" si="38"/>
        <v>2.5518341307814989E-2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0</v>
      </c>
      <c r="D395" s="32">
        <v>1</v>
      </c>
      <c r="E395" s="37" t="str">
        <f t="shared" si="35"/>
        <v/>
      </c>
      <c r="F395" s="37">
        <f t="shared" si="36"/>
        <v>1.1890606420927466E-3</v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0</v>
      </c>
      <c r="D397" s="32">
        <v>0</v>
      </c>
      <c r="E397" s="37" t="str">
        <f t="shared" si="35"/>
        <v/>
      </c>
      <c r="F397" s="37" t="str">
        <f t="shared" si="36"/>
        <v/>
      </c>
      <c r="G397" s="34" t="str">
        <f t="shared" si="37"/>
        <v>0</v>
      </c>
      <c r="H397" s="29" t="str">
        <f t="shared" si="38"/>
        <v/>
      </c>
    </row>
    <row r="398" spans="2:8" s="20" customFormat="1" ht="15" x14ac:dyDescent="0.2">
      <c r="B398" s="3" t="s">
        <v>142</v>
      </c>
      <c r="C398" s="32">
        <v>0</v>
      </c>
      <c r="D398" s="32">
        <v>0</v>
      </c>
      <c r="E398" s="37" t="str">
        <f t="shared" si="35"/>
        <v/>
      </c>
      <c r="F398" s="37" t="str">
        <f t="shared" si="36"/>
        <v/>
      </c>
      <c r="G398" s="34" t="str">
        <f t="shared" si="37"/>
        <v>0</v>
      </c>
      <c r="H398" s="29" t="str">
        <f t="shared" si="38"/>
        <v/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0</v>
      </c>
      <c r="D400" s="32">
        <v>0</v>
      </c>
      <c r="E400" s="37" t="str">
        <f t="shared" si="35"/>
        <v/>
      </c>
      <c r="F400" s="37" t="str">
        <f t="shared" si="36"/>
        <v/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32">
        <v>1</v>
      </c>
      <c r="D401" s="32">
        <v>2</v>
      </c>
      <c r="E401" s="37">
        <f t="shared" si="35"/>
        <v>1.594896331738437E-3</v>
      </c>
      <c r="F401" s="37">
        <f t="shared" si="36"/>
        <v>2.3781212841854932E-3</v>
      </c>
      <c r="G401" s="34">
        <f t="shared" si="37"/>
        <v>1</v>
      </c>
      <c r="H401" s="29">
        <f t="shared" si="38"/>
        <v>1.594896331738437E-3</v>
      </c>
    </row>
    <row r="402" spans="2:8" s="20" customFormat="1" ht="15" x14ac:dyDescent="0.2">
      <c r="B402" s="3" t="s">
        <v>393</v>
      </c>
      <c r="C402" s="32">
        <v>0</v>
      </c>
      <c r="D402" s="32">
        <v>0</v>
      </c>
      <c r="E402" s="37" t="str">
        <f t="shared" si="35"/>
        <v/>
      </c>
      <c r="F402" s="37" t="str">
        <f t="shared" si="36"/>
        <v/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1</v>
      </c>
      <c r="D403" s="32">
        <v>2</v>
      </c>
      <c r="E403" s="37">
        <f t="shared" si="35"/>
        <v>1.594896331738437E-3</v>
      </c>
      <c r="F403" s="37">
        <f t="shared" si="36"/>
        <v>2.3781212841854932E-3</v>
      </c>
      <c r="G403" s="34">
        <f t="shared" si="37"/>
        <v>1</v>
      </c>
      <c r="H403" s="29">
        <f t="shared" si="38"/>
        <v>1.594896331738437E-3</v>
      </c>
    </row>
    <row r="404" spans="2:8" s="20" customFormat="1" ht="15" x14ac:dyDescent="0.2">
      <c r="B404" s="3" t="s">
        <v>395</v>
      </c>
      <c r="C404" s="32">
        <v>0</v>
      </c>
      <c r="D404" s="32">
        <v>0</v>
      </c>
      <c r="E404" s="37" t="str">
        <f t="shared" si="35"/>
        <v/>
      </c>
      <c r="F404" s="37" t="str">
        <f t="shared" si="36"/>
        <v/>
      </c>
      <c r="G404" s="34" t="str">
        <f t="shared" si="37"/>
        <v>0</v>
      </c>
      <c r="H404" s="29" t="str">
        <f t="shared" si="38"/>
        <v/>
      </c>
    </row>
    <row r="405" spans="2:8" s="20" customFormat="1" ht="15" x14ac:dyDescent="0.2">
      <c r="B405" s="3" t="s">
        <v>396</v>
      </c>
      <c r="C405" s="32">
        <v>0</v>
      </c>
      <c r="D405" s="32">
        <v>0</v>
      </c>
      <c r="E405" s="37" t="str">
        <f t="shared" si="35"/>
        <v/>
      </c>
      <c r="F405" s="37" t="str">
        <f t="shared" si="36"/>
        <v/>
      </c>
      <c r="G405" s="34" t="str">
        <f t="shared" si="37"/>
        <v>0</v>
      </c>
      <c r="H405" s="29" t="str">
        <f t="shared" si="38"/>
        <v/>
      </c>
    </row>
    <row r="406" spans="2:8" s="20" customFormat="1" ht="15" x14ac:dyDescent="0.2">
      <c r="B406" s="3" t="s">
        <v>397</v>
      </c>
      <c r="C406" s="32">
        <v>6</v>
      </c>
      <c r="D406" s="32">
        <v>7</v>
      </c>
      <c r="E406" s="37">
        <f t="shared" si="35"/>
        <v>9.5693779904306216E-3</v>
      </c>
      <c r="F406" s="37">
        <f t="shared" si="36"/>
        <v>8.3234244946492272E-3</v>
      </c>
      <c r="G406" s="34">
        <f t="shared" si="37"/>
        <v>0.16666666666666666</v>
      </c>
      <c r="H406" s="29">
        <f t="shared" si="38"/>
        <v>1.5948963317384368E-3</v>
      </c>
    </row>
    <row r="407" spans="2:8" s="20" customFormat="1" ht="15" x14ac:dyDescent="0.2">
      <c r="B407" s="3" t="s">
        <v>398</v>
      </c>
      <c r="C407" s="32">
        <v>0</v>
      </c>
      <c r="D407" s="32">
        <v>0</v>
      </c>
      <c r="E407" s="37" t="str">
        <f t="shared" si="35"/>
        <v/>
      </c>
      <c r="F407" s="37" t="str">
        <f t="shared" si="36"/>
        <v/>
      </c>
      <c r="G407" s="34" t="str">
        <f t="shared" si="37"/>
        <v>0</v>
      </c>
      <c r="H407" s="29" t="str">
        <f t="shared" si="38"/>
        <v/>
      </c>
    </row>
    <row r="408" spans="2:8" s="20" customFormat="1" ht="15" x14ac:dyDescent="0.2">
      <c r="B408" s="3" t="s">
        <v>399</v>
      </c>
      <c r="C408" s="32">
        <v>25</v>
      </c>
      <c r="D408" s="32">
        <v>0</v>
      </c>
      <c r="E408" s="37">
        <f t="shared" si="35"/>
        <v>3.9872408293460927E-2</v>
      </c>
      <c r="F408" s="37" t="str">
        <f t="shared" si="36"/>
        <v/>
      </c>
      <c r="G408" s="34" t="str">
        <f t="shared" si="37"/>
        <v>0</v>
      </c>
      <c r="H408" s="29">
        <f t="shared" si="38"/>
        <v>0</v>
      </c>
    </row>
    <row r="409" spans="2:8" s="20" customFormat="1" ht="15" x14ac:dyDescent="0.2">
      <c r="B409" s="3" t="s">
        <v>139</v>
      </c>
      <c r="C409" s="32">
        <v>1</v>
      </c>
      <c r="D409" s="32">
        <v>0</v>
      </c>
      <c r="E409" s="37">
        <f t="shared" si="35"/>
        <v>1.594896331738437E-3</v>
      </c>
      <c r="F409" s="37" t="str">
        <f t="shared" si="36"/>
        <v/>
      </c>
      <c r="G409" s="34" t="str">
        <f t="shared" si="37"/>
        <v>0</v>
      </c>
      <c r="H409" s="29">
        <f t="shared" si="38"/>
        <v>0</v>
      </c>
    </row>
    <row r="410" spans="2:8" s="20" customFormat="1" ht="15" x14ac:dyDescent="0.2">
      <c r="B410" s="3" t="s">
        <v>400</v>
      </c>
      <c r="C410" s="32">
        <v>0</v>
      </c>
      <c r="D410" s="32">
        <v>0</v>
      </c>
      <c r="E410" s="37" t="str">
        <f t="shared" si="35"/>
        <v/>
      </c>
      <c r="F410" s="37" t="str">
        <f t="shared" si="36"/>
        <v/>
      </c>
      <c r="G410" s="34" t="str">
        <f t="shared" si="37"/>
        <v>0</v>
      </c>
      <c r="H410" s="29" t="str">
        <f t="shared" si="38"/>
        <v/>
      </c>
    </row>
    <row r="411" spans="2:8" s="20" customFormat="1" ht="15" x14ac:dyDescent="0.2">
      <c r="B411" s="3" t="s">
        <v>401</v>
      </c>
      <c r="C411" s="32">
        <v>0</v>
      </c>
      <c r="D411" s="32">
        <v>2</v>
      </c>
      <c r="E411" s="37" t="str">
        <f t="shared" si="35"/>
        <v/>
      </c>
      <c r="F411" s="37">
        <f t="shared" si="36"/>
        <v>2.3781212841854932E-3</v>
      </c>
      <c r="G411" s="34" t="str">
        <f t="shared" si="37"/>
        <v>0</v>
      </c>
      <c r="H411" s="29" t="str">
        <f t="shared" si="38"/>
        <v/>
      </c>
    </row>
    <row r="412" spans="2:8" s="20" customFormat="1" ht="30" x14ac:dyDescent="0.2">
      <c r="B412" s="3" t="s">
        <v>402</v>
      </c>
      <c r="C412" s="32">
        <v>8</v>
      </c>
      <c r="D412" s="32">
        <v>38</v>
      </c>
      <c r="E412" s="37">
        <f t="shared" si="35"/>
        <v>1.2759170653907496E-2</v>
      </c>
      <c r="F412" s="37">
        <f t="shared" si="36"/>
        <v>4.5184304399524373E-2</v>
      </c>
      <c r="G412" s="34">
        <f t="shared" si="37"/>
        <v>3.75</v>
      </c>
      <c r="H412" s="29">
        <f t="shared" si="38"/>
        <v>4.784688995215311E-2</v>
      </c>
    </row>
    <row r="413" spans="2:8" s="20" customFormat="1" ht="30" x14ac:dyDescent="0.2">
      <c r="B413" s="3" t="s">
        <v>403</v>
      </c>
      <c r="C413" s="32">
        <v>0</v>
      </c>
      <c r="D413" s="32">
        <v>0</v>
      </c>
      <c r="E413" s="37" t="str">
        <f t="shared" si="35"/>
        <v/>
      </c>
      <c r="F413" s="37" t="str">
        <f t="shared" si="36"/>
        <v/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32">
        <v>0</v>
      </c>
      <c r="D414" s="32">
        <v>0</v>
      </c>
      <c r="E414" s="37" t="str">
        <f t="shared" si="35"/>
        <v/>
      </c>
      <c r="F414" s="37" t="str">
        <f t="shared" si="36"/>
        <v/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0</v>
      </c>
      <c r="D415" s="32">
        <v>0</v>
      </c>
      <c r="E415" s="37" t="str">
        <f t="shared" si="35"/>
        <v/>
      </c>
      <c r="F415" s="37" t="str">
        <f t="shared" si="36"/>
        <v/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0</v>
      </c>
      <c r="D416" s="32">
        <v>0</v>
      </c>
      <c r="E416" s="37" t="str">
        <f t="shared" si="35"/>
        <v/>
      </c>
      <c r="F416" s="37" t="str">
        <f t="shared" si="36"/>
        <v/>
      </c>
      <c r="G416" s="34" t="str">
        <f t="shared" si="37"/>
        <v>0</v>
      </c>
      <c r="H416" s="29" t="str">
        <f t="shared" si="38"/>
        <v/>
      </c>
    </row>
    <row r="417" spans="2:8" s="20" customFormat="1" ht="30" x14ac:dyDescent="0.2">
      <c r="B417" s="3" t="s">
        <v>165</v>
      </c>
      <c r="C417" s="32">
        <v>0</v>
      </c>
      <c r="D417" s="32">
        <v>0</v>
      </c>
      <c r="E417" s="37" t="str">
        <f t="shared" si="35"/>
        <v/>
      </c>
      <c r="F417" s="37" t="str">
        <f t="shared" si="36"/>
        <v/>
      </c>
      <c r="G417" s="34" t="str">
        <f t="shared" si="37"/>
        <v>0</v>
      </c>
      <c r="H417" s="29" t="str">
        <f t="shared" si="38"/>
        <v/>
      </c>
    </row>
    <row r="418" spans="2:8" s="20" customFormat="1" ht="30" x14ac:dyDescent="0.2">
      <c r="B418" s="3" t="s">
        <v>166</v>
      </c>
      <c r="C418" s="32">
        <v>0</v>
      </c>
      <c r="D418" s="32">
        <v>1</v>
      </c>
      <c r="E418" s="37" t="str">
        <f t="shared" si="35"/>
        <v/>
      </c>
      <c r="F418" s="37">
        <f t="shared" si="36"/>
        <v>1.1890606420927466E-3</v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0</v>
      </c>
      <c r="D419" s="32">
        <v>0</v>
      </c>
      <c r="E419" s="37" t="str">
        <f t="shared" si="35"/>
        <v/>
      </c>
      <c r="F419" s="37" t="str">
        <f t="shared" si="36"/>
        <v/>
      </c>
      <c r="G419" s="34" t="str">
        <f t="shared" si="37"/>
        <v>0</v>
      </c>
      <c r="H419" s="29" t="str">
        <f t="shared" si="38"/>
        <v/>
      </c>
    </row>
    <row r="420" spans="2:8" s="20" customFormat="1" ht="30" x14ac:dyDescent="0.2">
      <c r="B420" s="3" t="s">
        <v>408</v>
      </c>
      <c r="C420" s="32">
        <v>0</v>
      </c>
      <c r="D420" s="32">
        <v>1</v>
      </c>
      <c r="E420" s="37" t="str">
        <f t="shared" si="35"/>
        <v/>
      </c>
      <c r="F420" s="37">
        <f t="shared" si="36"/>
        <v>1.1890606420927466E-3</v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1</v>
      </c>
      <c r="D422" s="32">
        <v>11</v>
      </c>
      <c r="E422" s="37">
        <f t="shared" si="35"/>
        <v>1.594896331738437E-3</v>
      </c>
      <c r="F422" s="37">
        <f t="shared" si="36"/>
        <v>1.3079667063020214E-2</v>
      </c>
      <c r="G422" s="34">
        <f t="shared" si="37"/>
        <v>10</v>
      </c>
      <c r="H422" s="29">
        <f t="shared" si="38"/>
        <v>1.5948963317384369E-2</v>
      </c>
    </row>
    <row r="423" spans="2:8" s="20" customFormat="1" ht="30" x14ac:dyDescent="0.2">
      <c r="B423" s="3" t="s">
        <v>410</v>
      </c>
      <c r="C423" s="32">
        <v>0</v>
      </c>
      <c r="D423" s="32">
        <v>0</v>
      </c>
      <c r="E423" s="37" t="str">
        <f t="shared" si="35"/>
        <v/>
      </c>
      <c r="F423" s="37" t="str">
        <f t="shared" si="36"/>
        <v/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0</v>
      </c>
      <c r="D428" s="32">
        <v>0</v>
      </c>
      <c r="E428" s="37" t="str">
        <f t="shared" si="39"/>
        <v/>
      </c>
      <c r="F428" s="37" t="str">
        <f t="shared" si="40"/>
        <v/>
      </c>
      <c r="G428" s="34" t="str">
        <f t="shared" si="41"/>
        <v>0</v>
      </c>
      <c r="H428" s="29" t="str">
        <f t="shared" si="42"/>
        <v/>
      </c>
    </row>
    <row r="429" spans="2:8" s="20" customFormat="1" ht="30" x14ac:dyDescent="0.2">
      <c r="B429" s="3" t="s">
        <v>415</v>
      </c>
      <c r="C429" s="32">
        <v>0</v>
      </c>
      <c r="D429" s="32">
        <v>0</v>
      </c>
      <c r="E429" s="37" t="str">
        <f t="shared" si="39"/>
        <v/>
      </c>
      <c r="F429" s="37" t="str">
        <f t="shared" si="40"/>
        <v/>
      </c>
      <c r="G429" s="34" t="str">
        <f t="shared" si="41"/>
        <v>0</v>
      </c>
      <c r="H429" s="29" t="str">
        <f t="shared" si="42"/>
        <v/>
      </c>
    </row>
    <row r="430" spans="2:8" s="20" customFormat="1" ht="30" x14ac:dyDescent="0.2">
      <c r="B430" s="3" t="s">
        <v>416</v>
      </c>
      <c r="C430" s="32">
        <v>0</v>
      </c>
      <c r="D430" s="32">
        <v>0</v>
      </c>
      <c r="E430" s="37" t="str">
        <f t="shared" si="39"/>
        <v/>
      </c>
      <c r="F430" s="37" t="str">
        <f t="shared" si="40"/>
        <v/>
      </c>
      <c r="G430" s="34" t="str">
        <f t="shared" si="41"/>
        <v>0</v>
      </c>
      <c r="H430" s="29" t="str">
        <f t="shared" si="42"/>
        <v/>
      </c>
    </row>
    <row r="431" spans="2:8" s="20" customFormat="1" ht="15" x14ac:dyDescent="0.2">
      <c r="B431" s="3" t="s">
        <v>169</v>
      </c>
      <c r="C431" s="32">
        <v>0</v>
      </c>
      <c r="D431" s="32">
        <v>0</v>
      </c>
      <c r="E431" s="37" t="str">
        <f t="shared" si="39"/>
        <v/>
      </c>
      <c r="F431" s="37" t="str">
        <f t="shared" si="40"/>
        <v/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1</v>
      </c>
      <c r="D432" s="32">
        <v>2</v>
      </c>
      <c r="E432" s="37">
        <f t="shared" si="39"/>
        <v>1.594896331738437E-3</v>
      </c>
      <c r="F432" s="37">
        <f t="shared" si="40"/>
        <v>2.3781212841854932E-3</v>
      </c>
      <c r="G432" s="34">
        <f t="shared" si="41"/>
        <v>1</v>
      </c>
      <c r="H432" s="29">
        <f t="shared" si="42"/>
        <v>1.594896331738437E-3</v>
      </c>
    </row>
    <row r="433" spans="2:8" s="20" customFormat="1" ht="15" x14ac:dyDescent="0.2">
      <c r="B433" s="3" t="s">
        <v>162</v>
      </c>
      <c r="C433" s="32">
        <v>0</v>
      </c>
      <c r="D433" s="32">
        <v>0</v>
      </c>
      <c r="E433" s="37" t="str">
        <f t="shared" si="39"/>
        <v/>
      </c>
      <c r="F433" s="37" t="str">
        <f t="shared" si="40"/>
        <v/>
      </c>
      <c r="G433" s="34" t="str">
        <f t="shared" si="41"/>
        <v>0</v>
      </c>
      <c r="H433" s="29" t="str">
        <f t="shared" si="42"/>
        <v/>
      </c>
    </row>
    <row r="434" spans="2:8" s="20" customFormat="1" ht="45" x14ac:dyDescent="0.2">
      <c r="B434" s="3" t="s">
        <v>418</v>
      </c>
      <c r="C434" s="32">
        <v>0</v>
      </c>
      <c r="D434" s="32">
        <v>0</v>
      </c>
      <c r="E434" s="37" t="str">
        <f t="shared" si="39"/>
        <v/>
      </c>
      <c r="F434" s="37" t="str">
        <f t="shared" si="40"/>
        <v/>
      </c>
      <c r="G434" s="34" t="str">
        <f t="shared" si="41"/>
        <v>0</v>
      </c>
      <c r="H434" s="29" t="str">
        <f t="shared" si="42"/>
        <v/>
      </c>
    </row>
    <row r="435" spans="2:8" s="20" customFormat="1" ht="15" x14ac:dyDescent="0.2">
      <c r="B435" s="3" t="s">
        <v>164</v>
      </c>
      <c r="C435" s="32">
        <v>0</v>
      </c>
      <c r="D435" s="32">
        <v>0</v>
      </c>
      <c r="E435" s="37" t="str">
        <f t="shared" si="39"/>
        <v/>
      </c>
      <c r="F435" s="37" t="str">
        <f t="shared" si="40"/>
        <v/>
      </c>
      <c r="G435" s="34" t="str">
        <f t="shared" si="41"/>
        <v>0</v>
      </c>
      <c r="H435" s="29" t="str">
        <f t="shared" si="42"/>
        <v/>
      </c>
    </row>
    <row r="436" spans="2:8" s="20" customFormat="1" ht="30" x14ac:dyDescent="0.2">
      <c r="B436" s="3" t="s">
        <v>419</v>
      </c>
      <c r="C436" s="32">
        <v>0</v>
      </c>
      <c r="D436" s="32">
        <v>0</v>
      </c>
      <c r="E436" s="37" t="str">
        <f t="shared" si="39"/>
        <v/>
      </c>
      <c r="F436" s="37" t="str">
        <f t="shared" si="40"/>
        <v/>
      </c>
      <c r="G436" s="34" t="str">
        <f t="shared" si="41"/>
        <v>0</v>
      </c>
      <c r="H436" s="29" t="str">
        <f t="shared" si="42"/>
        <v/>
      </c>
    </row>
    <row r="437" spans="2:8" s="20" customFormat="1" ht="30" x14ac:dyDescent="0.2">
      <c r="B437" s="3" t="s">
        <v>420</v>
      </c>
      <c r="C437" s="32">
        <v>0</v>
      </c>
      <c r="D437" s="32">
        <v>2</v>
      </c>
      <c r="E437" s="37" t="str">
        <f t="shared" si="39"/>
        <v/>
      </c>
      <c r="F437" s="37">
        <f t="shared" si="40"/>
        <v>2.3781212841854932E-3</v>
      </c>
      <c r="G437" s="34" t="str">
        <f t="shared" si="41"/>
        <v>0</v>
      </c>
      <c r="H437" s="29" t="str">
        <f t="shared" si="42"/>
        <v/>
      </c>
    </row>
    <row r="438" spans="2:8" s="20" customFormat="1" ht="15" x14ac:dyDescent="0.2">
      <c r="B438" s="3" t="s">
        <v>155</v>
      </c>
      <c r="C438" s="32">
        <v>1</v>
      </c>
      <c r="D438" s="32">
        <v>0</v>
      </c>
      <c r="E438" s="37">
        <f t="shared" si="39"/>
        <v>1.594896331738437E-3</v>
      </c>
      <c r="F438" s="37" t="str">
        <f t="shared" si="40"/>
        <v/>
      </c>
      <c r="G438" s="34" t="str">
        <f t="shared" si="41"/>
        <v>0</v>
      </c>
      <c r="H438" s="29">
        <f t="shared" si="42"/>
        <v>0</v>
      </c>
    </row>
    <row r="439" spans="2:8" s="20" customFormat="1" ht="30" x14ac:dyDescent="0.2">
      <c r="B439" s="3" t="s">
        <v>154</v>
      </c>
      <c r="C439" s="32">
        <v>0</v>
      </c>
      <c r="D439" s="32">
        <v>0</v>
      </c>
      <c r="E439" s="37" t="str">
        <f t="shared" si="39"/>
        <v/>
      </c>
      <c r="F439" s="37" t="str">
        <f t="shared" si="40"/>
        <v/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0</v>
      </c>
      <c r="D440" s="32">
        <v>0</v>
      </c>
      <c r="E440" s="37" t="str">
        <f t="shared" si="39"/>
        <v/>
      </c>
      <c r="F440" s="37" t="str">
        <f t="shared" si="40"/>
        <v/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0</v>
      </c>
      <c r="D441" s="32">
        <v>0</v>
      </c>
      <c r="E441" s="37" t="str">
        <f t="shared" si="39"/>
        <v/>
      </c>
      <c r="F441" s="37" t="str">
        <f t="shared" si="40"/>
        <v/>
      </c>
      <c r="G441" s="34" t="str">
        <f t="shared" si="41"/>
        <v>0</v>
      </c>
      <c r="H441" s="29" t="str">
        <f t="shared" si="42"/>
        <v/>
      </c>
    </row>
    <row r="442" spans="2:8" s="20" customFormat="1" ht="15" x14ac:dyDescent="0.2">
      <c r="B442" s="3" t="s">
        <v>422</v>
      </c>
      <c r="C442" s="32">
        <v>0</v>
      </c>
      <c r="D442" s="32">
        <v>0</v>
      </c>
      <c r="E442" s="37" t="str">
        <f t="shared" si="39"/>
        <v/>
      </c>
      <c r="F442" s="37" t="str">
        <f t="shared" si="40"/>
        <v/>
      </c>
      <c r="G442" s="34" t="str">
        <f t="shared" si="41"/>
        <v>0</v>
      </c>
      <c r="H442" s="29" t="str">
        <f t="shared" si="42"/>
        <v/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0</v>
      </c>
      <c r="D446" s="32">
        <v>1</v>
      </c>
      <c r="E446" s="37" t="str">
        <f t="shared" si="39"/>
        <v/>
      </c>
      <c r="F446" s="37">
        <f t="shared" si="40"/>
        <v>1.1890606420927466E-3</v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0</v>
      </c>
      <c r="D447" s="32">
        <v>0</v>
      </c>
      <c r="E447" s="37" t="str">
        <f t="shared" si="39"/>
        <v/>
      </c>
      <c r="F447" s="37" t="str">
        <f t="shared" si="40"/>
        <v/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32">
        <v>0</v>
      </c>
      <c r="D448" s="32">
        <v>0</v>
      </c>
      <c r="E448" s="37" t="str">
        <f t="shared" si="39"/>
        <v/>
      </c>
      <c r="F448" s="37" t="str">
        <f t="shared" si="40"/>
        <v/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0</v>
      </c>
      <c r="D449" s="32">
        <v>1</v>
      </c>
      <c r="E449" s="37" t="str">
        <f t="shared" si="39"/>
        <v/>
      </c>
      <c r="F449" s="37">
        <f t="shared" si="40"/>
        <v>1.1890606420927466E-3</v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0</v>
      </c>
      <c r="D450" s="32">
        <v>0</v>
      </c>
      <c r="E450" s="37" t="str">
        <f t="shared" si="39"/>
        <v/>
      </c>
      <c r="F450" s="37" t="str">
        <f t="shared" si="40"/>
        <v/>
      </c>
      <c r="G450" s="34" t="str">
        <f t="shared" si="41"/>
        <v>0</v>
      </c>
      <c r="H450" s="29" t="str">
        <f t="shared" si="42"/>
        <v/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0</v>
      </c>
      <c r="E452" s="37" t="str">
        <f t="shared" si="39"/>
        <v/>
      </c>
      <c r="F452" s="37" t="str">
        <f t="shared" si="40"/>
        <v/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0</v>
      </c>
      <c r="D455" s="32">
        <v>0</v>
      </c>
      <c r="E455" s="37" t="str">
        <f t="shared" si="39"/>
        <v/>
      </c>
      <c r="F455" s="37" t="str">
        <f t="shared" si="40"/>
        <v/>
      </c>
      <c r="G455" s="34" t="str">
        <f t="shared" si="41"/>
        <v>0</v>
      </c>
      <c r="H455" s="29" t="str">
        <f t="shared" si="42"/>
        <v/>
      </c>
    </row>
    <row r="456" spans="2:8" s="20" customFormat="1" ht="30" x14ac:dyDescent="0.2">
      <c r="B456" s="3" t="s">
        <v>432</v>
      </c>
      <c r="C456" s="32">
        <v>0</v>
      </c>
      <c r="D456" s="32">
        <v>0</v>
      </c>
      <c r="E456" s="37" t="str">
        <f t="shared" si="39"/>
        <v/>
      </c>
      <c r="F456" s="37" t="str">
        <f t="shared" si="40"/>
        <v/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0</v>
      </c>
      <c r="D458" s="32">
        <v>0</v>
      </c>
      <c r="E458" s="37" t="str">
        <f t="shared" si="39"/>
        <v/>
      </c>
      <c r="F458" s="37" t="str">
        <f t="shared" si="40"/>
        <v/>
      </c>
      <c r="G458" s="34" t="str">
        <f t="shared" si="41"/>
        <v>0</v>
      </c>
      <c r="H458" s="29" t="str">
        <f t="shared" si="42"/>
        <v/>
      </c>
    </row>
    <row r="459" spans="2:8" s="20" customFormat="1" ht="15" x14ac:dyDescent="0.2">
      <c r="B459" s="3" t="s">
        <v>161</v>
      </c>
      <c r="C459" s="32">
        <v>0</v>
      </c>
      <c r="D459" s="32">
        <v>0</v>
      </c>
      <c r="E459" s="37" t="str">
        <f t="shared" si="39"/>
        <v/>
      </c>
      <c r="F459" s="37" t="str">
        <f t="shared" si="40"/>
        <v/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32">
        <v>1</v>
      </c>
      <c r="D460" s="32">
        <v>17</v>
      </c>
      <c r="E460" s="37">
        <f t="shared" si="39"/>
        <v>1.594896331738437E-3</v>
      </c>
      <c r="F460" s="37">
        <f t="shared" si="40"/>
        <v>2.0214030915576695E-2</v>
      </c>
      <c r="G460" s="34">
        <f t="shared" si="41"/>
        <v>16</v>
      </c>
      <c r="H460" s="29">
        <f t="shared" si="42"/>
        <v>2.5518341307814992E-2</v>
      </c>
    </row>
    <row r="461" spans="2:8" s="20" customFormat="1" ht="30" x14ac:dyDescent="0.2">
      <c r="B461" s="3" t="s">
        <v>173</v>
      </c>
      <c r="C461" s="32">
        <v>0</v>
      </c>
      <c r="D461" s="32">
        <v>3</v>
      </c>
      <c r="E461" s="37" t="str">
        <f t="shared" si="39"/>
        <v/>
      </c>
      <c r="F461" s="37">
        <f t="shared" si="40"/>
        <v>3.5671819262782403E-3</v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9</v>
      </c>
      <c r="D463" s="32">
        <v>14</v>
      </c>
      <c r="E463" s="37">
        <f t="shared" si="39"/>
        <v>1.4354066985645933E-2</v>
      </c>
      <c r="F463" s="37">
        <f t="shared" si="40"/>
        <v>1.6646848989298454E-2</v>
      </c>
      <c r="G463" s="34">
        <f t="shared" si="41"/>
        <v>0.55555555555555558</v>
      </c>
      <c r="H463" s="29">
        <f t="shared" si="42"/>
        <v>7.9744816586921861E-3</v>
      </c>
    </row>
    <row r="464" spans="2:8" s="20" customFormat="1" ht="15" x14ac:dyDescent="0.2">
      <c r="B464" s="3" t="s">
        <v>478</v>
      </c>
      <c r="C464" s="32">
        <v>0</v>
      </c>
      <c r="D464" s="32">
        <v>5</v>
      </c>
      <c r="E464" s="37" t="str">
        <f t="shared" si="39"/>
        <v/>
      </c>
      <c r="F464" s="37">
        <f t="shared" si="40"/>
        <v>5.945303210463734E-3</v>
      </c>
      <c r="G464" s="34" t="str">
        <f t="shared" si="41"/>
        <v>0</v>
      </c>
      <c r="H464" s="29" t="str">
        <f t="shared" si="42"/>
        <v/>
      </c>
    </row>
    <row r="465" spans="2:8" s="20" customFormat="1" ht="15" x14ac:dyDescent="0.2">
      <c r="B465" s="3" t="s">
        <v>183</v>
      </c>
      <c r="C465" s="32">
        <v>0</v>
      </c>
      <c r="D465" s="32">
        <v>0</v>
      </c>
      <c r="E465" s="37" t="str">
        <f t="shared" si="39"/>
        <v/>
      </c>
      <c r="F465" s="37" t="str">
        <f t="shared" si="40"/>
        <v/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0</v>
      </c>
      <c r="D466" s="32">
        <v>0</v>
      </c>
      <c r="E466" s="37" t="str">
        <f t="shared" si="39"/>
        <v/>
      </c>
      <c r="F466" s="37" t="str">
        <f t="shared" si="40"/>
        <v/>
      </c>
      <c r="G466" s="34" t="str">
        <f t="shared" si="41"/>
        <v>0</v>
      </c>
      <c r="H466" s="29" t="str">
        <f t="shared" si="42"/>
        <v/>
      </c>
    </row>
    <row r="467" spans="2:8" s="20" customFormat="1" ht="15" x14ac:dyDescent="0.2">
      <c r="B467" s="3" t="s">
        <v>479</v>
      </c>
      <c r="C467" s="32">
        <v>1</v>
      </c>
      <c r="D467" s="32">
        <v>1</v>
      </c>
      <c r="E467" s="37">
        <f t="shared" si="39"/>
        <v>1.594896331738437E-3</v>
      </c>
      <c r="F467" s="37">
        <f t="shared" si="40"/>
        <v>1.1890606420927466E-3</v>
      </c>
      <c r="G467" s="34">
        <f t="shared" si="41"/>
        <v>0</v>
      </c>
      <c r="H467" s="29">
        <f t="shared" si="42"/>
        <v>0</v>
      </c>
    </row>
    <row r="468" spans="2:8" s="20" customFormat="1" ht="15" x14ac:dyDescent="0.2">
      <c r="B468" s="3" t="s">
        <v>182</v>
      </c>
      <c r="C468" s="32">
        <v>2</v>
      </c>
      <c r="D468" s="32">
        <v>0</v>
      </c>
      <c r="E468" s="37">
        <f t="shared" si="39"/>
        <v>3.189792663476874E-3</v>
      </c>
      <c r="F468" s="37" t="str">
        <f t="shared" si="40"/>
        <v/>
      </c>
      <c r="G468" s="34" t="str">
        <f t="shared" si="41"/>
        <v>0</v>
      </c>
      <c r="H468" s="29">
        <f t="shared" si="42"/>
        <v>0</v>
      </c>
    </row>
    <row r="469" spans="2:8" s="20" customFormat="1" ht="15" x14ac:dyDescent="0.2">
      <c r="B469" s="3" t="s">
        <v>175</v>
      </c>
      <c r="C469" s="32">
        <v>0</v>
      </c>
      <c r="D469" s="32">
        <v>0</v>
      </c>
      <c r="E469" s="37" t="str">
        <f t="shared" si="39"/>
        <v/>
      </c>
      <c r="F469" s="37" t="str">
        <f t="shared" si="40"/>
        <v/>
      </c>
      <c r="G469" s="34" t="str">
        <f t="shared" si="41"/>
        <v>0</v>
      </c>
      <c r="H469" s="29" t="str">
        <f t="shared" si="42"/>
        <v/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0</v>
      </c>
      <c r="D473" s="32">
        <v>0</v>
      </c>
      <c r="E473" s="37" t="str">
        <f t="shared" si="39"/>
        <v/>
      </c>
      <c r="F473" s="37" t="str">
        <f t="shared" si="40"/>
        <v/>
      </c>
      <c r="G473" s="34" t="str">
        <f t="shared" si="41"/>
        <v>0</v>
      </c>
      <c r="H473" s="29" t="str">
        <f t="shared" si="42"/>
        <v/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1</v>
      </c>
      <c r="D475" s="32">
        <v>2</v>
      </c>
      <c r="E475" s="37">
        <f t="shared" si="39"/>
        <v>1.594896331738437E-3</v>
      </c>
      <c r="F475" s="37">
        <f t="shared" si="40"/>
        <v>2.3781212841854932E-3</v>
      </c>
      <c r="G475" s="34">
        <f t="shared" si="41"/>
        <v>1</v>
      </c>
      <c r="H475" s="29">
        <f t="shared" si="42"/>
        <v>1.594896331738437E-3</v>
      </c>
    </row>
    <row r="476" spans="2:8" s="20" customFormat="1" ht="30" x14ac:dyDescent="0.2">
      <c r="B476" s="3" t="s">
        <v>438</v>
      </c>
      <c r="C476" s="32">
        <v>0</v>
      </c>
      <c r="D476" s="32">
        <v>0</v>
      </c>
      <c r="E476" s="37" t="str">
        <f t="shared" si="39"/>
        <v/>
      </c>
      <c r="F476" s="37" t="str">
        <f t="shared" si="40"/>
        <v/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0</v>
      </c>
      <c r="D477" s="32">
        <v>0</v>
      </c>
      <c r="E477" s="37" t="str">
        <f t="shared" si="39"/>
        <v/>
      </c>
      <c r="F477" s="37" t="str">
        <f t="shared" si="40"/>
        <v/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9</v>
      </c>
      <c r="D478" s="32">
        <v>3</v>
      </c>
      <c r="E478" s="37">
        <f t="shared" si="39"/>
        <v>1.4354066985645933E-2</v>
      </c>
      <c r="F478" s="37">
        <f t="shared" si="40"/>
        <v>3.5671819262782403E-3</v>
      </c>
      <c r="G478" s="34">
        <f t="shared" si="41"/>
        <v>-0.66666666666666663</v>
      </c>
      <c r="H478" s="29">
        <f t="shared" si="42"/>
        <v>-9.5693779904306216E-3</v>
      </c>
    </row>
    <row r="479" spans="2:8" s="20" customFormat="1" ht="30" x14ac:dyDescent="0.2">
      <c r="B479" s="3" t="s">
        <v>440</v>
      </c>
      <c r="C479" s="32">
        <v>0</v>
      </c>
      <c r="D479" s="32">
        <v>1</v>
      </c>
      <c r="E479" s="37" t="str">
        <f t="shared" si="39"/>
        <v/>
      </c>
      <c r="F479" s="37">
        <f t="shared" si="40"/>
        <v>1.1890606420927466E-3</v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0</v>
      </c>
      <c r="D480" s="32">
        <v>0</v>
      </c>
      <c r="E480" s="37" t="str">
        <f t="shared" si="39"/>
        <v/>
      </c>
      <c r="F480" s="37" t="str">
        <f t="shared" si="40"/>
        <v/>
      </c>
      <c r="G480" s="34" t="str">
        <f t="shared" si="41"/>
        <v>0</v>
      </c>
      <c r="H480" s="29" t="str">
        <f t="shared" si="42"/>
        <v/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1</v>
      </c>
      <c r="D482" s="32">
        <v>1</v>
      </c>
      <c r="E482" s="37">
        <f t="shared" si="39"/>
        <v>1.594896331738437E-3</v>
      </c>
      <c r="F482" s="37">
        <f t="shared" si="40"/>
        <v>1.1890606420927466E-3</v>
      </c>
      <c r="G482" s="34">
        <f t="shared" si="41"/>
        <v>0</v>
      </c>
      <c r="H482" s="29">
        <f t="shared" si="42"/>
        <v>0</v>
      </c>
    </row>
    <row r="483" spans="2:8" s="20" customFormat="1" ht="15" x14ac:dyDescent="0.2">
      <c r="B483" s="3" t="s">
        <v>442</v>
      </c>
      <c r="C483" s="32">
        <v>6</v>
      </c>
      <c r="D483" s="32">
        <v>7</v>
      </c>
      <c r="E483" s="37">
        <f t="shared" si="39"/>
        <v>9.5693779904306216E-3</v>
      </c>
      <c r="F483" s="37">
        <f t="shared" si="40"/>
        <v>8.3234244946492272E-3</v>
      </c>
      <c r="G483" s="34">
        <f t="shared" si="41"/>
        <v>0.16666666666666666</v>
      </c>
      <c r="H483" s="29">
        <f t="shared" si="42"/>
        <v>1.5948963317384368E-3</v>
      </c>
    </row>
    <row r="484" spans="2:8" s="20" customFormat="1" ht="30" x14ac:dyDescent="0.2">
      <c r="B484" s="3" t="s">
        <v>184</v>
      </c>
      <c r="C484" s="32">
        <v>4</v>
      </c>
      <c r="D484" s="32">
        <v>2</v>
      </c>
      <c r="E484" s="37">
        <f t="shared" si="39"/>
        <v>6.379585326953748E-3</v>
      </c>
      <c r="F484" s="37">
        <f t="shared" si="40"/>
        <v>2.3781212841854932E-3</v>
      </c>
      <c r="G484" s="34">
        <f t="shared" si="41"/>
        <v>-0.5</v>
      </c>
      <c r="H484" s="29">
        <f t="shared" si="42"/>
        <v>-3.189792663476874E-3</v>
      </c>
    </row>
    <row r="485" spans="2:8" s="20" customFormat="1" ht="15" x14ac:dyDescent="0.2">
      <c r="B485" s="3" t="s">
        <v>443</v>
      </c>
      <c r="C485" s="32">
        <v>31</v>
      </c>
      <c r="D485" s="32">
        <v>22</v>
      </c>
      <c r="E485" s="37">
        <f t="shared" si="39"/>
        <v>4.9441786283891544E-2</v>
      </c>
      <c r="F485" s="37">
        <f t="shared" si="40"/>
        <v>2.6159334126040427E-2</v>
      </c>
      <c r="G485" s="34">
        <f t="shared" si="41"/>
        <v>-0.29032258064516131</v>
      </c>
      <c r="H485" s="29">
        <f t="shared" si="42"/>
        <v>-1.4354066985645933E-2</v>
      </c>
    </row>
    <row r="486" spans="2:8" s="20" customFormat="1" ht="15" x14ac:dyDescent="0.2">
      <c r="B486" s="3" t="s">
        <v>171</v>
      </c>
      <c r="C486" s="32">
        <v>0</v>
      </c>
      <c r="D486" s="32">
        <v>0</v>
      </c>
      <c r="E486" s="37" t="str">
        <f t="shared" si="39"/>
        <v/>
      </c>
      <c r="F486" s="37" t="str">
        <f t="shared" si="40"/>
        <v/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0</v>
      </c>
      <c r="E488" s="37" t="str">
        <f t="shared" ref="E488:E499" si="43">+IF(C488=0,"",C488/C$294)</f>
        <v/>
      </c>
      <c r="F488" s="37" t="str">
        <f t="shared" ref="F488:F499" si="44">+IF(D488=0,"",D488/D$294)</f>
        <v/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0</v>
      </c>
      <c r="D490" s="32">
        <v>0</v>
      </c>
      <c r="E490" s="37" t="str">
        <f t="shared" si="43"/>
        <v/>
      </c>
      <c r="F490" s="37" t="str">
        <f t="shared" si="44"/>
        <v/>
      </c>
      <c r="G490" s="34" t="str">
        <f t="shared" si="45"/>
        <v>0</v>
      </c>
      <c r="H490" s="29" t="str">
        <f t="shared" si="46"/>
        <v/>
      </c>
    </row>
    <row r="491" spans="2:8" s="20" customFormat="1" ht="15" x14ac:dyDescent="0.2">
      <c r="B491" s="3" t="s">
        <v>180</v>
      </c>
      <c r="C491" s="32">
        <v>0</v>
      </c>
      <c r="D491" s="32">
        <v>10</v>
      </c>
      <c r="E491" s="37" t="str">
        <f t="shared" si="43"/>
        <v/>
      </c>
      <c r="F491" s="37">
        <f t="shared" si="44"/>
        <v>1.1890606420927468E-2</v>
      </c>
      <c r="G491" s="34" t="str">
        <f t="shared" si="45"/>
        <v>0</v>
      </c>
      <c r="H491" s="29" t="str">
        <f t="shared" si="46"/>
        <v/>
      </c>
    </row>
    <row r="492" spans="2:8" s="20" customFormat="1" ht="15" x14ac:dyDescent="0.2">
      <c r="B492" s="3" t="s">
        <v>480</v>
      </c>
      <c r="C492" s="32">
        <v>3</v>
      </c>
      <c r="D492" s="32">
        <v>1</v>
      </c>
      <c r="E492" s="37">
        <f t="shared" si="43"/>
        <v>4.7846889952153108E-3</v>
      </c>
      <c r="F492" s="37">
        <f t="shared" si="44"/>
        <v>1.1890606420927466E-3</v>
      </c>
      <c r="G492" s="34">
        <f t="shared" si="45"/>
        <v>-0.66666666666666663</v>
      </c>
      <c r="H492" s="29">
        <f t="shared" si="46"/>
        <v>-3.1897926634768736E-3</v>
      </c>
    </row>
    <row r="493" spans="2:8" s="20" customFormat="1" ht="15" x14ac:dyDescent="0.2">
      <c r="B493" s="3" t="s">
        <v>447</v>
      </c>
      <c r="C493" s="32">
        <v>1</v>
      </c>
      <c r="D493" s="32">
        <v>3</v>
      </c>
      <c r="E493" s="37">
        <f t="shared" si="43"/>
        <v>1.594896331738437E-3</v>
      </c>
      <c r="F493" s="37">
        <f t="shared" si="44"/>
        <v>3.5671819262782403E-3</v>
      </c>
      <c r="G493" s="34">
        <f t="shared" si="45"/>
        <v>2</v>
      </c>
      <c r="H493" s="29">
        <f t="shared" si="46"/>
        <v>3.189792663476874E-3</v>
      </c>
    </row>
    <row r="494" spans="2:8" s="20" customFormat="1" ht="30" x14ac:dyDescent="0.2">
      <c r="B494" s="3" t="s">
        <v>448</v>
      </c>
      <c r="C494" s="32">
        <v>0</v>
      </c>
      <c r="D494" s="32">
        <v>0</v>
      </c>
      <c r="E494" s="37" t="str">
        <f t="shared" si="43"/>
        <v/>
      </c>
      <c r="F494" s="37" t="str">
        <f t="shared" si="44"/>
        <v/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0</v>
      </c>
      <c r="D495" s="32">
        <v>1</v>
      </c>
      <c r="E495" s="37" t="str">
        <f t="shared" si="43"/>
        <v/>
      </c>
      <c r="F495" s="37">
        <f t="shared" si="44"/>
        <v>1.1890606420927466E-3</v>
      </c>
      <c r="G495" s="34" t="str">
        <f t="shared" si="45"/>
        <v>0</v>
      </c>
      <c r="H495" s="29" t="str">
        <f t="shared" si="46"/>
        <v/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0</v>
      </c>
      <c r="D497" s="32">
        <v>0</v>
      </c>
      <c r="E497" s="37" t="str">
        <f t="shared" si="43"/>
        <v/>
      </c>
      <c r="F497" s="37" t="str">
        <f t="shared" si="44"/>
        <v/>
      </c>
      <c r="G497" s="34" t="str">
        <f t="shared" si="45"/>
        <v>0</v>
      </c>
      <c r="H497" s="29" t="str">
        <f t="shared" si="46"/>
        <v/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0</v>
      </c>
      <c r="E499" s="37" t="str">
        <f t="shared" si="43"/>
        <v/>
      </c>
      <c r="F499" s="37" t="str">
        <f t="shared" si="44"/>
        <v/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96</v>
      </c>
      <c r="D505" s="24">
        <f>SUM(D506:D530)</f>
        <v>245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1.5520833333333333</v>
      </c>
      <c r="H505" s="25">
        <f>+IF(OR(AND(E505=""),(G505="")),"",E505*G505)</f>
        <v>1.5520833333333333</v>
      </c>
    </row>
    <row r="506" spans="2:8" s="20" customFormat="1" ht="15" x14ac:dyDescent="0.2">
      <c r="B506" s="3" t="s">
        <v>454</v>
      </c>
      <c r="C506" s="32">
        <v>0</v>
      </c>
      <c r="D506" s="32">
        <v>0</v>
      </c>
      <c r="E506" s="37" t="str">
        <f>+IF(C506=0,"",C506/C$505)</f>
        <v/>
      </c>
      <c r="F506" s="37" t="str">
        <f>+IF(D506=0,"",D506/D$505)</f>
        <v/>
      </c>
      <c r="G506" s="34" t="str">
        <f>+IF(OR(AND(D506=0),(C506=0)),"0",((D506-C506)/C506))</f>
        <v>0</v>
      </c>
      <c r="H506" s="29" t="str">
        <f>+IF(OR(AND(E506=""),(G506="")),"",E506*G506)</f>
        <v/>
      </c>
    </row>
    <row r="507" spans="2:8" s="20" customFormat="1" ht="15" x14ac:dyDescent="0.2">
      <c r="B507" s="3" t="s">
        <v>187</v>
      </c>
      <c r="C507" s="32">
        <v>7</v>
      </c>
      <c r="D507" s="32">
        <v>12</v>
      </c>
      <c r="E507" s="37">
        <f t="shared" ref="E507:E529" si="47">+IF(C507=0,"",C507/C$505)</f>
        <v>7.2916666666666671E-2</v>
      </c>
      <c r="F507" s="37">
        <f t="shared" ref="F507:F529" si="48">+IF(D507=0,"",D507/D$505)</f>
        <v>4.8979591836734691E-2</v>
      </c>
      <c r="G507" s="34">
        <f t="shared" ref="G507:G529" si="49">+IF(OR(AND(D507=0),(C507=0)),"0",((D507-C507)/C507))</f>
        <v>0.7142857142857143</v>
      </c>
      <c r="H507" s="29">
        <f t="shared" ref="H507:H530" si="50">+IF(OR(AND(E507=""),(G507="")),"",E507*G507)</f>
        <v>5.2083333333333336E-2</v>
      </c>
    </row>
    <row r="508" spans="2:8" s="20" customFormat="1" ht="15" x14ac:dyDescent="0.2">
      <c r="B508" s="3" t="s">
        <v>455</v>
      </c>
      <c r="C508" s="32">
        <v>16</v>
      </c>
      <c r="D508" s="32">
        <v>16</v>
      </c>
      <c r="E508" s="37">
        <f t="shared" si="47"/>
        <v>0.16666666666666666</v>
      </c>
      <c r="F508" s="37">
        <f t="shared" si="48"/>
        <v>6.5306122448979598E-2</v>
      </c>
      <c r="G508" s="34">
        <f t="shared" si="49"/>
        <v>0</v>
      </c>
      <c r="H508" s="29">
        <f t="shared" si="50"/>
        <v>0</v>
      </c>
    </row>
    <row r="509" spans="2:8" s="20" customFormat="1" ht="15" x14ac:dyDescent="0.2">
      <c r="B509" s="3" t="s">
        <v>456</v>
      </c>
      <c r="C509" s="32">
        <v>12</v>
      </c>
      <c r="D509" s="32">
        <v>64</v>
      </c>
      <c r="E509" s="37">
        <f t="shared" si="47"/>
        <v>0.125</v>
      </c>
      <c r="F509" s="37">
        <f t="shared" si="48"/>
        <v>0.26122448979591839</v>
      </c>
      <c r="G509" s="34">
        <f t="shared" si="49"/>
        <v>4.333333333333333</v>
      </c>
      <c r="H509" s="29">
        <f t="shared" si="50"/>
        <v>0.54166666666666663</v>
      </c>
    </row>
    <row r="510" spans="2:8" s="20" customFormat="1" ht="15" x14ac:dyDescent="0.2">
      <c r="B510" s="3" t="s">
        <v>188</v>
      </c>
      <c r="C510" s="32">
        <v>1</v>
      </c>
      <c r="D510" s="32">
        <v>1</v>
      </c>
      <c r="E510" s="37">
        <f t="shared" si="47"/>
        <v>1.0416666666666666E-2</v>
      </c>
      <c r="F510" s="37">
        <f t="shared" si="48"/>
        <v>4.0816326530612249E-3</v>
      </c>
      <c r="G510" s="34">
        <f t="shared" si="49"/>
        <v>0</v>
      </c>
      <c r="H510" s="29">
        <f t="shared" si="50"/>
        <v>0</v>
      </c>
    </row>
    <row r="511" spans="2:8" s="20" customFormat="1" ht="15" x14ac:dyDescent="0.2">
      <c r="B511" s="3" t="s">
        <v>186</v>
      </c>
      <c r="C511" s="32">
        <v>0</v>
      </c>
      <c r="D511" s="32">
        <v>0</v>
      </c>
      <c r="E511" s="37" t="str">
        <f t="shared" si="47"/>
        <v/>
      </c>
      <c r="F511" s="37" t="str">
        <f t="shared" si="48"/>
        <v/>
      </c>
      <c r="G511" s="34" t="str">
        <f t="shared" si="49"/>
        <v>0</v>
      </c>
      <c r="H511" s="29" t="str">
        <f t="shared" si="50"/>
        <v/>
      </c>
    </row>
    <row r="512" spans="2:8" s="20" customFormat="1" ht="15" x14ac:dyDescent="0.2">
      <c r="B512" s="3" t="s">
        <v>189</v>
      </c>
      <c r="C512" s="32">
        <v>1</v>
      </c>
      <c r="D512" s="32">
        <v>0</v>
      </c>
      <c r="E512" s="37">
        <f t="shared" si="47"/>
        <v>1.0416666666666666E-2</v>
      </c>
      <c r="F512" s="37" t="str">
        <f t="shared" si="48"/>
        <v/>
      </c>
      <c r="G512" s="34" t="str">
        <f t="shared" si="49"/>
        <v>0</v>
      </c>
      <c r="H512" s="29">
        <f t="shared" si="50"/>
        <v>0</v>
      </c>
    </row>
    <row r="513" spans="2:8" s="20" customFormat="1" ht="15" x14ac:dyDescent="0.2">
      <c r="B513" s="3" t="s">
        <v>457</v>
      </c>
      <c r="C513" s="32">
        <v>0</v>
      </c>
      <c r="D513" s="32">
        <v>1</v>
      </c>
      <c r="E513" s="37" t="str">
        <f t="shared" si="47"/>
        <v/>
      </c>
      <c r="F513" s="37">
        <f t="shared" si="48"/>
        <v>4.0816326530612249E-3</v>
      </c>
      <c r="G513" s="34" t="str">
        <f t="shared" si="49"/>
        <v>0</v>
      </c>
      <c r="H513" s="29" t="str">
        <f t="shared" si="50"/>
        <v/>
      </c>
    </row>
    <row r="514" spans="2:8" s="20" customFormat="1" ht="15" x14ac:dyDescent="0.2">
      <c r="B514" s="3" t="s">
        <v>458</v>
      </c>
      <c r="C514" s="32">
        <v>0</v>
      </c>
      <c r="D514" s="32">
        <v>0</v>
      </c>
      <c r="E514" s="37" t="str">
        <f t="shared" si="47"/>
        <v/>
      </c>
      <c r="F514" s="37" t="str">
        <f t="shared" si="48"/>
        <v/>
      </c>
      <c r="G514" s="34" t="str">
        <f t="shared" si="49"/>
        <v>0</v>
      </c>
      <c r="H514" s="29" t="str">
        <f t="shared" si="50"/>
        <v/>
      </c>
    </row>
    <row r="515" spans="2:8" s="20" customFormat="1" ht="15" x14ac:dyDescent="0.2">
      <c r="B515" s="3" t="s">
        <v>530</v>
      </c>
      <c r="C515" s="32">
        <v>0</v>
      </c>
      <c r="D515" s="32">
        <v>0</v>
      </c>
      <c r="E515" s="37" t="str">
        <f t="shared" si="47"/>
        <v/>
      </c>
      <c r="F515" s="37" t="str">
        <f t="shared" si="48"/>
        <v/>
      </c>
      <c r="G515" s="34" t="str">
        <f t="shared" si="49"/>
        <v>0</v>
      </c>
      <c r="H515" s="29" t="str">
        <f t="shared" si="50"/>
        <v/>
      </c>
    </row>
    <row r="516" spans="2:8" s="20" customFormat="1" ht="15" x14ac:dyDescent="0.2">
      <c r="B516" s="3" t="s">
        <v>459</v>
      </c>
      <c r="C516" s="32">
        <v>0</v>
      </c>
      <c r="D516" s="32">
        <v>0</v>
      </c>
      <c r="E516" s="37" t="str">
        <f t="shared" si="47"/>
        <v/>
      </c>
      <c r="F516" s="37" t="str">
        <f t="shared" si="48"/>
        <v/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19</v>
      </c>
      <c r="D517" s="32">
        <v>52</v>
      </c>
      <c r="E517" s="37">
        <f t="shared" si="47"/>
        <v>0.19791666666666666</v>
      </c>
      <c r="F517" s="37">
        <f t="shared" si="48"/>
        <v>0.21224489795918366</v>
      </c>
      <c r="G517" s="34">
        <f t="shared" si="49"/>
        <v>1.736842105263158</v>
      </c>
      <c r="H517" s="29">
        <f t="shared" si="50"/>
        <v>0.34375</v>
      </c>
    </row>
    <row r="518" spans="2:8" s="20" customFormat="1" ht="15" x14ac:dyDescent="0.2">
      <c r="B518" s="3" t="s">
        <v>190</v>
      </c>
      <c r="C518" s="32">
        <v>2</v>
      </c>
      <c r="D518" s="32">
        <v>7</v>
      </c>
      <c r="E518" s="37">
        <f t="shared" si="47"/>
        <v>2.0833333333333332E-2</v>
      </c>
      <c r="F518" s="37">
        <f t="shared" si="48"/>
        <v>2.8571428571428571E-2</v>
      </c>
      <c r="G518" s="34">
        <f t="shared" si="49"/>
        <v>2.5</v>
      </c>
      <c r="H518" s="29">
        <f t="shared" si="50"/>
        <v>5.2083333333333329E-2</v>
      </c>
    </row>
    <row r="519" spans="2:8" s="20" customFormat="1" ht="15" x14ac:dyDescent="0.2">
      <c r="B519" s="3" t="s">
        <v>192</v>
      </c>
      <c r="C519" s="32">
        <v>2</v>
      </c>
      <c r="D519" s="32">
        <v>1</v>
      </c>
      <c r="E519" s="37">
        <f t="shared" si="47"/>
        <v>2.0833333333333332E-2</v>
      </c>
      <c r="F519" s="37">
        <f t="shared" si="48"/>
        <v>4.0816326530612249E-3</v>
      </c>
      <c r="G519" s="34">
        <f t="shared" si="49"/>
        <v>-0.5</v>
      </c>
      <c r="H519" s="29">
        <f t="shared" si="50"/>
        <v>-1.0416666666666666E-2</v>
      </c>
    </row>
    <row r="520" spans="2:8" s="20" customFormat="1" ht="15" x14ac:dyDescent="0.2">
      <c r="B520" s="3" t="s">
        <v>191</v>
      </c>
      <c r="C520" s="32">
        <v>0</v>
      </c>
      <c r="D520" s="32">
        <v>0</v>
      </c>
      <c r="E520" s="37" t="str">
        <f t="shared" si="47"/>
        <v/>
      </c>
      <c r="F520" s="37" t="str">
        <f t="shared" si="48"/>
        <v/>
      </c>
      <c r="G520" s="34" t="str">
        <f t="shared" si="49"/>
        <v>0</v>
      </c>
      <c r="H520" s="29" t="str">
        <f t="shared" si="50"/>
        <v/>
      </c>
    </row>
    <row r="521" spans="2:8" s="20" customFormat="1" ht="15" x14ac:dyDescent="0.2">
      <c r="B521" s="3" t="s">
        <v>461</v>
      </c>
      <c r="C521" s="32">
        <v>7</v>
      </c>
      <c r="D521" s="32">
        <v>59</v>
      </c>
      <c r="E521" s="37">
        <f t="shared" si="47"/>
        <v>7.2916666666666671E-2</v>
      </c>
      <c r="F521" s="37">
        <f t="shared" si="48"/>
        <v>0.24081632653061225</v>
      </c>
      <c r="G521" s="34">
        <f t="shared" si="49"/>
        <v>7.4285714285714288</v>
      </c>
      <c r="H521" s="29">
        <f t="shared" si="50"/>
        <v>0.54166666666666674</v>
      </c>
    </row>
    <row r="522" spans="2:8" s="20" customFormat="1" ht="15" x14ac:dyDescent="0.2">
      <c r="B522" s="3" t="s">
        <v>193</v>
      </c>
      <c r="C522" s="32">
        <v>15</v>
      </c>
      <c r="D522" s="32">
        <v>21</v>
      </c>
      <c r="E522" s="37">
        <f t="shared" si="47"/>
        <v>0.15625</v>
      </c>
      <c r="F522" s="37">
        <f t="shared" si="48"/>
        <v>8.5714285714285715E-2</v>
      </c>
      <c r="G522" s="34">
        <f t="shared" si="49"/>
        <v>0.4</v>
      </c>
      <c r="H522" s="29">
        <f t="shared" si="50"/>
        <v>6.25E-2</v>
      </c>
    </row>
    <row r="523" spans="2:8" s="20" customFormat="1" ht="15" x14ac:dyDescent="0.2">
      <c r="B523" s="3" t="s">
        <v>462</v>
      </c>
      <c r="C523" s="32">
        <v>0</v>
      </c>
      <c r="D523" s="32">
        <v>0</v>
      </c>
      <c r="E523" s="37" t="str">
        <f t="shared" si="47"/>
        <v/>
      </c>
      <c r="F523" s="37" t="str">
        <f t="shared" si="48"/>
        <v/>
      </c>
      <c r="G523" s="34" t="str">
        <f t="shared" si="49"/>
        <v>0</v>
      </c>
      <c r="H523" s="29" t="str">
        <f t="shared" si="50"/>
        <v/>
      </c>
    </row>
    <row r="524" spans="2:8" s="20" customFormat="1" ht="15" x14ac:dyDescent="0.2">
      <c r="B524" s="3" t="s">
        <v>194</v>
      </c>
      <c r="C524" s="32">
        <v>8</v>
      </c>
      <c r="D524" s="32">
        <v>0</v>
      </c>
      <c r="E524" s="37">
        <f t="shared" si="47"/>
        <v>8.3333333333333329E-2</v>
      </c>
      <c r="F524" s="37" t="str">
        <f t="shared" si="48"/>
        <v/>
      </c>
      <c r="G524" s="34" t="str">
        <f t="shared" si="49"/>
        <v>0</v>
      </c>
      <c r="H524" s="29">
        <f t="shared" si="50"/>
        <v>0</v>
      </c>
    </row>
    <row r="525" spans="2:8" s="20" customFormat="1" ht="30" x14ac:dyDescent="0.2">
      <c r="B525" s="3" t="s">
        <v>195</v>
      </c>
      <c r="C525" s="32">
        <v>0</v>
      </c>
      <c r="D525" s="32">
        <v>0</v>
      </c>
      <c r="E525" s="37" t="str">
        <f t="shared" si="47"/>
        <v/>
      </c>
      <c r="F525" s="37" t="str">
        <f t="shared" si="48"/>
        <v/>
      </c>
      <c r="G525" s="34" t="str">
        <f t="shared" si="49"/>
        <v>0</v>
      </c>
      <c r="H525" s="29" t="str">
        <f t="shared" si="50"/>
        <v/>
      </c>
    </row>
    <row r="526" spans="2:8" s="20" customFormat="1" ht="15" x14ac:dyDescent="0.2">
      <c r="B526" s="3" t="s">
        <v>463</v>
      </c>
      <c r="C526" s="32">
        <v>2</v>
      </c>
      <c r="D526" s="32">
        <v>6</v>
      </c>
      <c r="E526" s="37">
        <f t="shared" si="47"/>
        <v>2.0833333333333332E-2</v>
      </c>
      <c r="F526" s="37">
        <f t="shared" si="48"/>
        <v>2.4489795918367346E-2</v>
      </c>
      <c r="G526" s="34">
        <f t="shared" si="49"/>
        <v>2</v>
      </c>
      <c r="H526" s="29">
        <f t="shared" si="50"/>
        <v>4.1666666666666664E-2</v>
      </c>
    </row>
    <row r="527" spans="2:8" s="20" customFormat="1" ht="15" x14ac:dyDescent="0.2">
      <c r="B527" s="3" t="s">
        <v>464</v>
      </c>
      <c r="C527" s="32">
        <v>0</v>
      </c>
      <c r="D527" s="32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0</v>
      </c>
      <c r="D528" s="32">
        <v>0</v>
      </c>
      <c r="E528" s="37" t="str">
        <f t="shared" si="47"/>
        <v/>
      </c>
      <c r="F528" s="37" t="str">
        <f t="shared" si="48"/>
        <v/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2</v>
      </c>
      <c r="D529" s="32">
        <v>1</v>
      </c>
      <c r="E529" s="37">
        <f t="shared" si="47"/>
        <v>2.0833333333333332E-2</v>
      </c>
      <c r="F529" s="37">
        <f t="shared" si="48"/>
        <v>4.0816326530612249E-3</v>
      </c>
      <c r="G529" s="34">
        <f t="shared" si="49"/>
        <v>-0.5</v>
      </c>
      <c r="H529" s="29">
        <f t="shared" si="50"/>
        <v>-1.0416666666666666E-2</v>
      </c>
    </row>
    <row r="530" spans="2:8" s="20" customFormat="1" ht="30" x14ac:dyDescent="0.2">
      <c r="B530" s="3" t="s">
        <v>467</v>
      </c>
      <c r="C530" s="32">
        <v>2</v>
      </c>
      <c r="D530" s="32">
        <v>4</v>
      </c>
      <c r="E530" s="37">
        <f>+IF(C530=0,"",C530/C$505)</f>
        <v>2.0833333333333332E-2</v>
      </c>
      <c r="F530" s="37">
        <f>+IF(D530=0,"",D530/D$505)</f>
        <v>1.6326530612244899E-2</v>
      </c>
      <c r="G530" s="34">
        <f>+IF(OR(AND(D530=0),(C530=0)),"0",((D530-C530)/C530))</f>
        <v>1</v>
      </c>
      <c r="H530" s="29">
        <f t="shared" si="50"/>
        <v>2.0833333333333332E-2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543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512</v>
      </c>
      <c r="C8" s="23">
        <f>+C18+C70+C151+C294+C505</f>
        <v>5326</v>
      </c>
      <c r="D8" s="24">
        <f>+D18+D70+D151+D294+D505</f>
        <v>5807</v>
      </c>
      <c r="E8" s="25">
        <f>SUM(E9:E13)</f>
        <v>1</v>
      </c>
      <c r="F8" s="25">
        <f>SUM(F9:F13)</f>
        <v>1</v>
      </c>
      <c r="G8" s="25">
        <f t="shared" ref="G8:G13" si="0">+(D8-C8)/C8</f>
        <v>9.0311678558017278E-2</v>
      </c>
      <c r="H8" s="25">
        <f t="shared" ref="H8:H13" si="1">+IF(OR(AND(E8=""),(G8="")),"",E8*G8)</f>
        <v>9.0311678558017278E-2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467</v>
      </c>
      <c r="D9" s="27">
        <f>+D18</f>
        <v>235</v>
      </c>
      <c r="E9" s="28">
        <f t="shared" ref="E9:F13" si="2">+C9/C$8</f>
        <v>8.7683064213293277E-2</v>
      </c>
      <c r="F9" s="28">
        <f t="shared" si="2"/>
        <v>4.0468400206647152E-2</v>
      </c>
      <c r="G9" s="28">
        <f t="shared" si="0"/>
        <v>-0.49678800856531047</v>
      </c>
      <c r="H9" s="29">
        <f t="shared" si="1"/>
        <v>-4.3559894855426211E-2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2303</v>
      </c>
      <c r="D10" s="27">
        <f>+D70</f>
        <v>728</v>
      </c>
      <c r="E10" s="28">
        <f t="shared" si="2"/>
        <v>0.43240705970709725</v>
      </c>
      <c r="F10" s="28">
        <f t="shared" si="2"/>
        <v>0.12536593766144308</v>
      </c>
      <c r="G10" s="28">
        <f t="shared" si="0"/>
        <v>-0.68389057750759874</v>
      </c>
      <c r="H10" s="29">
        <f t="shared" si="1"/>
        <v>-0.29571911378144949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507</v>
      </c>
      <c r="D11" s="27">
        <f>+D151</f>
        <v>1493</v>
      </c>
      <c r="E11" s="28">
        <f t="shared" si="2"/>
        <v>9.51933909125047E-2</v>
      </c>
      <c r="F11" s="28">
        <f t="shared" si="2"/>
        <v>0.25710349578095404</v>
      </c>
      <c r="G11" s="28">
        <f t="shared" si="0"/>
        <v>1.9447731755424063</v>
      </c>
      <c r="H11" s="29">
        <f t="shared" si="1"/>
        <v>0.1851295531355614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1302</v>
      </c>
      <c r="D12" s="27">
        <f>+D294</f>
        <v>2585</v>
      </c>
      <c r="E12" s="28">
        <f t="shared" si="2"/>
        <v>0.24446113405933159</v>
      </c>
      <c r="F12" s="28">
        <f t="shared" si="2"/>
        <v>0.44515240227311864</v>
      </c>
      <c r="G12" s="28">
        <f t="shared" si="0"/>
        <v>0.98540706605222739</v>
      </c>
      <c r="H12" s="29">
        <f t="shared" si="1"/>
        <v>0.24089372887720617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747</v>
      </c>
      <c r="D13" s="27">
        <f>+D505</f>
        <v>766</v>
      </c>
      <c r="E13" s="28">
        <f t="shared" si="2"/>
        <v>0.14025535110777318</v>
      </c>
      <c r="F13" s="28">
        <f t="shared" si="2"/>
        <v>0.13190976407783708</v>
      </c>
      <c r="G13" s="28">
        <f t="shared" si="0"/>
        <v>2.5435073627844713E-2</v>
      </c>
      <c r="H13" s="29">
        <f t="shared" si="1"/>
        <v>3.5674051821254224E-3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467</v>
      </c>
      <c r="D18" s="23">
        <f>SUM(D19:D64)</f>
        <v>235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-0.49678800856531047</v>
      </c>
      <c r="H18" s="25">
        <f t="shared" ref="H18:H32" si="6">+IF(OR(AND(E18=""),(G18="")),"",E18*G18)</f>
        <v>-0.49678800856531047</v>
      </c>
    </row>
    <row r="19" spans="2:8" s="20" customFormat="1" ht="15" x14ac:dyDescent="0.2">
      <c r="B19" s="3" t="s">
        <v>0</v>
      </c>
      <c r="C19" s="32">
        <v>0</v>
      </c>
      <c r="D19" s="32">
        <v>0</v>
      </c>
      <c r="E19" s="33" t="str">
        <f t="shared" si="3"/>
        <v/>
      </c>
      <c r="F19" s="33" t="str">
        <f t="shared" si="4"/>
        <v/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7</v>
      </c>
      <c r="D20" s="32">
        <v>8</v>
      </c>
      <c r="E20" s="33">
        <f t="shared" si="3"/>
        <v>1.4989293361884369E-2</v>
      </c>
      <c r="F20" s="33">
        <f t="shared" si="4"/>
        <v>3.4042553191489362E-2</v>
      </c>
      <c r="G20" s="34">
        <f t="shared" si="5"/>
        <v>0.14285714285714285</v>
      </c>
      <c r="H20" s="29">
        <f t="shared" si="6"/>
        <v>2.1413276231263384E-3</v>
      </c>
    </row>
    <row r="21" spans="2:8" s="20" customFormat="1" ht="45" x14ac:dyDescent="0.2">
      <c r="B21" s="3" t="s">
        <v>1</v>
      </c>
      <c r="C21" s="32">
        <v>1</v>
      </c>
      <c r="D21" s="32">
        <v>2</v>
      </c>
      <c r="E21" s="33">
        <f t="shared" si="3"/>
        <v>2.1413276231263384E-3</v>
      </c>
      <c r="F21" s="33">
        <f t="shared" si="4"/>
        <v>8.5106382978723406E-3</v>
      </c>
      <c r="G21" s="34">
        <f t="shared" si="5"/>
        <v>1</v>
      </c>
      <c r="H21" s="29">
        <f t="shared" si="6"/>
        <v>2.1413276231263384E-3</v>
      </c>
    </row>
    <row r="22" spans="2:8" s="20" customFormat="1" ht="45" x14ac:dyDescent="0.2">
      <c r="B22" s="3" t="s">
        <v>197</v>
      </c>
      <c r="C22" s="32">
        <v>0</v>
      </c>
      <c r="D22" s="32">
        <v>1</v>
      </c>
      <c r="E22" s="33" t="str">
        <f t="shared" si="3"/>
        <v/>
      </c>
      <c r="F22" s="33">
        <f t="shared" si="4"/>
        <v>4.2553191489361703E-3</v>
      </c>
      <c r="G22" s="34" t="str">
        <f t="shared" si="5"/>
        <v>0</v>
      </c>
      <c r="H22" s="29" t="str">
        <f t="shared" si="6"/>
        <v/>
      </c>
    </row>
    <row r="23" spans="2:8" s="20" customFormat="1" ht="30" x14ac:dyDescent="0.2">
      <c r="B23" s="3" t="s">
        <v>198</v>
      </c>
      <c r="C23" s="32">
        <v>2</v>
      </c>
      <c r="D23" s="32">
        <v>0</v>
      </c>
      <c r="E23" s="33">
        <f t="shared" si="3"/>
        <v>4.2826552462526769E-3</v>
      </c>
      <c r="F23" s="33" t="str">
        <f t="shared" si="4"/>
        <v/>
      </c>
      <c r="G23" s="34" t="str">
        <f t="shared" si="5"/>
        <v>0</v>
      </c>
      <c r="H23" s="29">
        <f t="shared" si="6"/>
        <v>0</v>
      </c>
    </row>
    <row r="24" spans="2:8" s="20" customFormat="1" ht="45" x14ac:dyDescent="0.2">
      <c r="B24" s="3" t="s">
        <v>199</v>
      </c>
      <c r="C24" s="32">
        <v>0</v>
      </c>
      <c r="D24" s="32">
        <v>3</v>
      </c>
      <c r="E24" s="33" t="str">
        <f t="shared" si="3"/>
        <v/>
      </c>
      <c r="F24" s="33">
        <f t="shared" si="4"/>
        <v>1.276595744680851E-2</v>
      </c>
      <c r="G24" s="34" t="str">
        <f t="shared" si="5"/>
        <v>0</v>
      </c>
      <c r="H24" s="29" t="str">
        <f t="shared" si="6"/>
        <v/>
      </c>
    </row>
    <row r="25" spans="2:8" s="20" customFormat="1" ht="15" x14ac:dyDescent="0.2">
      <c r="B25" s="3" t="s">
        <v>2</v>
      </c>
      <c r="C25" s="32">
        <v>0</v>
      </c>
      <c r="D25" s="32">
        <v>2</v>
      </c>
      <c r="E25" s="33" t="str">
        <f t="shared" si="3"/>
        <v/>
      </c>
      <c r="F25" s="33">
        <f t="shared" si="4"/>
        <v>8.5106382978723406E-3</v>
      </c>
      <c r="G25" s="34" t="str">
        <f t="shared" si="5"/>
        <v>0</v>
      </c>
      <c r="H25" s="29" t="str">
        <f t="shared" si="6"/>
        <v/>
      </c>
    </row>
    <row r="26" spans="2:8" s="20" customFormat="1" ht="15" x14ac:dyDescent="0.2">
      <c r="B26" s="3" t="s">
        <v>6</v>
      </c>
      <c r="C26" s="32">
        <v>1</v>
      </c>
      <c r="D26" s="32">
        <v>8</v>
      </c>
      <c r="E26" s="33">
        <f t="shared" si="3"/>
        <v>2.1413276231263384E-3</v>
      </c>
      <c r="F26" s="33">
        <f t="shared" si="4"/>
        <v>3.4042553191489362E-2</v>
      </c>
      <c r="G26" s="34">
        <f t="shared" si="5"/>
        <v>7</v>
      </c>
      <c r="H26" s="29">
        <f t="shared" si="6"/>
        <v>1.4989293361884369E-2</v>
      </c>
    </row>
    <row r="27" spans="2:8" s="20" customFormat="1" ht="15" x14ac:dyDescent="0.2">
      <c r="B27" s="3" t="s">
        <v>3</v>
      </c>
      <c r="C27" s="32">
        <v>0</v>
      </c>
      <c r="D27" s="32">
        <v>0</v>
      </c>
      <c r="E27" s="33" t="str">
        <f t="shared" si="3"/>
        <v/>
      </c>
      <c r="F27" s="33" t="str">
        <f t="shared" si="4"/>
        <v/>
      </c>
      <c r="G27" s="34" t="str">
        <f t="shared" si="5"/>
        <v>0</v>
      </c>
      <c r="H27" s="29" t="str">
        <f t="shared" si="6"/>
        <v/>
      </c>
    </row>
    <row r="28" spans="2:8" s="20" customFormat="1" ht="15" x14ac:dyDescent="0.2">
      <c r="B28" s="3" t="s">
        <v>5</v>
      </c>
      <c r="C28" s="32">
        <v>27</v>
      </c>
      <c r="D28" s="32">
        <v>7</v>
      </c>
      <c r="E28" s="33">
        <f t="shared" si="3"/>
        <v>5.7815845824411134E-2</v>
      </c>
      <c r="F28" s="33">
        <f t="shared" si="4"/>
        <v>2.9787234042553193E-2</v>
      </c>
      <c r="G28" s="34">
        <f t="shared" si="5"/>
        <v>-0.7407407407407407</v>
      </c>
      <c r="H28" s="29">
        <f t="shared" si="6"/>
        <v>-4.2826552462526764E-2</v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0</v>
      </c>
      <c r="D30" s="32">
        <v>0</v>
      </c>
      <c r="E30" s="33" t="str">
        <f t="shared" si="3"/>
        <v/>
      </c>
      <c r="F30" s="33" t="str">
        <f t="shared" si="4"/>
        <v/>
      </c>
      <c r="G30" s="34" t="str">
        <f t="shared" si="5"/>
        <v>0</v>
      </c>
      <c r="H30" s="29" t="str">
        <f t="shared" si="6"/>
        <v/>
      </c>
    </row>
    <row r="31" spans="2:8" s="20" customFormat="1" ht="15" x14ac:dyDescent="0.2">
      <c r="B31" s="3" t="s">
        <v>4</v>
      </c>
      <c r="C31" s="32">
        <v>0</v>
      </c>
      <c r="D31" s="32">
        <v>0</v>
      </c>
      <c r="E31" s="33" t="str">
        <f t="shared" si="3"/>
        <v/>
      </c>
      <c r="F31" s="33" t="str">
        <f t="shared" si="4"/>
        <v/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1</v>
      </c>
      <c r="E32" s="33" t="str">
        <f t="shared" si="3"/>
        <v/>
      </c>
      <c r="F32" s="33">
        <f t="shared" si="4"/>
        <v>4.2553191489361703E-3</v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0</v>
      </c>
      <c r="D33" s="32">
        <v>1</v>
      </c>
      <c r="E33" s="33" t="str">
        <f>+IF(C33=0,"",C33/C$18)</f>
        <v/>
      </c>
      <c r="F33" s="33">
        <f t="shared" ref="F33:F64" si="7">+IF(D33=0,"",D33/D$18)</f>
        <v>4.2553191489361703E-3</v>
      </c>
      <c r="G33" s="34" t="str">
        <f t="shared" ref="G33:G64" si="8">+IF(OR(AND(D33=0),(C33=0)),"0",((D33-C33)/C33))</f>
        <v>0</v>
      </c>
      <c r="H33" s="29" t="str">
        <f t="shared" ref="H33:H64" si="9">+IF(OR(AND(E33=""),(G33="")),"",E33*G33)</f>
        <v/>
      </c>
    </row>
    <row r="34" spans="2:8" s="20" customFormat="1" ht="15" x14ac:dyDescent="0.2">
      <c r="B34" s="3" t="s">
        <v>203</v>
      </c>
      <c r="C34" s="32">
        <v>1</v>
      </c>
      <c r="D34" s="32">
        <v>2</v>
      </c>
      <c r="E34" s="33">
        <f t="shared" ref="E34:E64" si="10">+IF(C34=0,"",C34/C$18)</f>
        <v>2.1413276231263384E-3</v>
      </c>
      <c r="F34" s="33">
        <f t="shared" si="7"/>
        <v>8.5106382978723406E-3</v>
      </c>
      <c r="G34" s="34">
        <f t="shared" si="8"/>
        <v>1</v>
      </c>
      <c r="H34" s="29">
        <f t="shared" si="9"/>
        <v>2.1413276231263384E-3</v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0</v>
      </c>
      <c r="D36" s="32">
        <v>0</v>
      </c>
      <c r="E36" s="33" t="str">
        <f t="shared" si="10"/>
        <v/>
      </c>
      <c r="F36" s="33" t="str">
        <f t="shared" si="7"/>
        <v/>
      </c>
      <c r="G36" s="34" t="str">
        <f t="shared" si="8"/>
        <v>0</v>
      </c>
      <c r="H36" s="29" t="str">
        <f t="shared" si="9"/>
        <v/>
      </c>
    </row>
    <row r="37" spans="2:8" s="20" customFormat="1" ht="15" x14ac:dyDescent="0.2">
      <c r="B37" s="3" t="s">
        <v>8</v>
      </c>
      <c r="C37" s="32">
        <v>0</v>
      </c>
      <c r="D37" s="32">
        <v>0</v>
      </c>
      <c r="E37" s="33" t="str">
        <f t="shared" si="10"/>
        <v/>
      </c>
      <c r="F37" s="33" t="str">
        <f t="shared" si="7"/>
        <v/>
      </c>
      <c r="G37" s="34" t="str">
        <f t="shared" si="8"/>
        <v>0</v>
      </c>
      <c r="H37" s="29" t="str">
        <f t="shared" si="9"/>
        <v/>
      </c>
    </row>
    <row r="38" spans="2:8" s="20" customFormat="1" ht="30" x14ac:dyDescent="0.2">
      <c r="B38" s="3" t="s">
        <v>206</v>
      </c>
      <c r="C38" s="32">
        <v>0</v>
      </c>
      <c r="D38" s="32">
        <v>1</v>
      </c>
      <c r="E38" s="33" t="str">
        <f t="shared" si="10"/>
        <v/>
      </c>
      <c r="F38" s="33">
        <f t="shared" si="7"/>
        <v>4.2553191489361703E-3</v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2</v>
      </c>
      <c r="D39" s="32">
        <v>0</v>
      </c>
      <c r="E39" s="33">
        <f t="shared" si="10"/>
        <v>4.2826552462526769E-3</v>
      </c>
      <c r="F39" s="33" t="str">
        <f t="shared" si="7"/>
        <v/>
      </c>
      <c r="G39" s="34" t="str">
        <f t="shared" si="8"/>
        <v>0</v>
      </c>
      <c r="H39" s="29">
        <f t="shared" si="9"/>
        <v>0</v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0</v>
      </c>
      <c r="E41" s="33" t="str">
        <f t="shared" si="10"/>
        <v/>
      </c>
      <c r="F41" s="33" t="str">
        <f t="shared" si="7"/>
        <v/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0</v>
      </c>
      <c r="D42" s="32">
        <v>1</v>
      </c>
      <c r="E42" s="33" t="str">
        <f t="shared" si="10"/>
        <v/>
      </c>
      <c r="F42" s="33">
        <f t="shared" si="7"/>
        <v>4.2553191489361703E-3</v>
      </c>
      <c r="G42" s="34" t="str">
        <f t="shared" si="8"/>
        <v>0</v>
      </c>
      <c r="H42" s="29" t="str">
        <f t="shared" si="9"/>
        <v/>
      </c>
    </row>
    <row r="43" spans="2:8" s="20" customFormat="1" ht="30" x14ac:dyDescent="0.2">
      <c r="B43" s="3" t="s">
        <v>211</v>
      </c>
      <c r="C43" s="32">
        <v>0</v>
      </c>
      <c r="D43" s="32">
        <v>1</v>
      </c>
      <c r="E43" s="33" t="str">
        <f t="shared" si="10"/>
        <v/>
      </c>
      <c r="F43" s="33">
        <f t="shared" si="7"/>
        <v>4.2553191489361703E-3</v>
      </c>
      <c r="G43" s="34" t="str">
        <f t="shared" si="8"/>
        <v>0</v>
      </c>
      <c r="H43" s="29" t="str">
        <f t="shared" si="9"/>
        <v/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1</v>
      </c>
      <c r="D45" s="32">
        <v>0</v>
      </c>
      <c r="E45" s="33">
        <f t="shared" si="10"/>
        <v>2.1413276231263384E-3</v>
      </c>
      <c r="F45" s="33" t="str">
        <f t="shared" si="7"/>
        <v/>
      </c>
      <c r="G45" s="34" t="str">
        <f t="shared" si="8"/>
        <v>0</v>
      </c>
      <c r="H45" s="29">
        <f t="shared" si="9"/>
        <v>0</v>
      </c>
    </row>
    <row r="46" spans="2:8" s="20" customFormat="1" ht="30" x14ac:dyDescent="0.2">
      <c r="B46" s="3" t="s">
        <v>213</v>
      </c>
      <c r="C46" s="32">
        <v>0</v>
      </c>
      <c r="D46" s="32">
        <v>0</v>
      </c>
      <c r="E46" s="33" t="str">
        <f t="shared" si="10"/>
        <v/>
      </c>
      <c r="F46" s="33" t="str">
        <f t="shared" si="7"/>
        <v/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0</v>
      </c>
      <c r="D47" s="32">
        <v>0</v>
      </c>
      <c r="E47" s="33" t="str">
        <f t="shared" si="10"/>
        <v/>
      </c>
      <c r="F47" s="33" t="str">
        <f t="shared" si="7"/>
        <v/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32">
        <v>11</v>
      </c>
      <c r="D48" s="32">
        <v>18</v>
      </c>
      <c r="E48" s="33">
        <f t="shared" si="10"/>
        <v>2.3554603854389723E-2</v>
      </c>
      <c r="F48" s="33">
        <f t="shared" si="7"/>
        <v>7.6595744680851063E-2</v>
      </c>
      <c r="G48" s="34">
        <f t="shared" si="8"/>
        <v>0.63636363636363635</v>
      </c>
      <c r="H48" s="29">
        <f t="shared" si="9"/>
        <v>1.4989293361884369E-2</v>
      </c>
    </row>
    <row r="49" spans="2:8" s="20" customFormat="1" ht="15" x14ac:dyDescent="0.2">
      <c r="B49" s="3" t="s">
        <v>16</v>
      </c>
      <c r="C49" s="32">
        <v>1</v>
      </c>
      <c r="D49" s="32">
        <v>1</v>
      </c>
      <c r="E49" s="33">
        <f t="shared" si="10"/>
        <v>2.1413276231263384E-3</v>
      </c>
      <c r="F49" s="33">
        <f t="shared" si="7"/>
        <v>4.2553191489361703E-3</v>
      </c>
      <c r="G49" s="34">
        <f t="shared" si="8"/>
        <v>0</v>
      </c>
      <c r="H49" s="29">
        <f t="shared" si="9"/>
        <v>0</v>
      </c>
    </row>
    <row r="50" spans="2:8" s="20" customFormat="1" ht="15" x14ac:dyDescent="0.2">
      <c r="B50" s="3" t="s">
        <v>15</v>
      </c>
      <c r="C50" s="32">
        <v>402</v>
      </c>
      <c r="D50" s="32">
        <v>141</v>
      </c>
      <c r="E50" s="33">
        <f t="shared" si="10"/>
        <v>0.86081370449678796</v>
      </c>
      <c r="F50" s="33">
        <f t="shared" si="7"/>
        <v>0.6</v>
      </c>
      <c r="G50" s="34">
        <f t="shared" si="8"/>
        <v>-0.64925373134328357</v>
      </c>
      <c r="H50" s="29">
        <f t="shared" si="9"/>
        <v>-0.5588865096359743</v>
      </c>
    </row>
    <row r="51" spans="2:8" s="20" customFormat="1" ht="30" x14ac:dyDescent="0.2">
      <c r="B51" s="3" t="s">
        <v>13</v>
      </c>
      <c r="C51" s="32">
        <v>0</v>
      </c>
      <c r="D51" s="32">
        <v>0</v>
      </c>
      <c r="E51" s="33" t="str">
        <f t="shared" si="10"/>
        <v/>
      </c>
      <c r="F51" s="33" t="str">
        <f t="shared" si="7"/>
        <v/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1</v>
      </c>
      <c r="D52" s="32">
        <v>1</v>
      </c>
      <c r="E52" s="33">
        <f t="shared" si="10"/>
        <v>2.1413276231263384E-3</v>
      </c>
      <c r="F52" s="33">
        <f t="shared" si="7"/>
        <v>4.2553191489361703E-3</v>
      </c>
      <c r="G52" s="34">
        <f t="shared" si="8"/>
        <v>0</v>
      </c>
      <c r="H52" s="29">
        <f t="shared" si="9"/>
        <v>0</v>
      </c>
    </row>
    <row r="53" spans="2:8" s="20" customFormat="1" ht="15" x14ac:dyDescent="0.2">
      <c r="B53" s="3" t="s">
        <v>12</v>
      </c>
      <c r="C53" s="32">
        <v>0</v>
      </c>
      <c r="D53" s="32">
        <v>1</v>
      </c>
      <c r="E53" s="33" t="str">
        <f t="shared" si="10"/>
        <v/>
      </c>
      <c r="F53" s="33">
        <f t="shared" si="7"/>
        <v>4.2553191489361703E-3</v>
      </c>
      <c r="G53" s="34" t="str">
        <f t="shared" si="8"/>
        <v>0</v>
      </c>
      <c r="H53" s="29" t="str">
        <f t="shared" si="9"/>
        <v/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1</v>
      </c>
      <c r="E55" s="33" t="str">
        <f t="shared" si="10"/>
        <v/>
      </c>
      <c r="F55" s="33">
        <f t="shared" si="7"/>
        <v>4.2553191489361703E-3</v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1</v>
      </c>
      <c r="D56" s="32">
        <v>0</v>
      </c>
      <c r="E56" s="33">
        <f t="shared" si="10"/>
        <v>2.1413276231263384E-3</v>
      </c>
      <c r="F56" s="33" t="str">
        <f t="shared" si="7"/>
        <v/>
      </c>
      <c r="G56" s="34" t="str">
        <f t="shared" si="8"/>
        <v>0</v>
      </c>
      <c r="H56" s="29">
        <f t="shared" si="9"/>
        <v>0</v>
      </c>
    </row>
    <row r="57" spans="2:8" s="20" customFormat="1" ht="30" x14ac:dyDescent="0.2">
      <c r="B57" s="3" t="s">
        <v>215</v>
      </c>
      <c r="C57" s="32">
        <v>0</v>
      </c>
      <c r="D57" s="32">
        <v>0</v>
      </c>
      <c r="E57" s="33" t="str">
        <f t="shared" si="10"/>
        <v/>
      </c>
      <c r="F57" s="33" t="str">
        <f t="shared" si="7"/>
        <v/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3</v>
      </c>
      <c r="D58" s="32">
        <v>23</v>
      </c>
      <c r="E58" s="33">
        <f t="shared" si="10"/>
        <v>6.4239828693790149E-3</v>
      </c>
      <c r="F58" s="33">
        <f t="shared" si="7"/>
        <v>9.7872340425531917E-2</v>
      </c>
      <c r="G58" s="34">
        <f t="shared" si="8"/>
        <v>6.666666666666667</v>
      </c>
      <c r="H58" s="29">
        <f t="shared" si="9"/>
        <v>4.2826552462526771E-2</v>
      </c>
    </row>
    <row r="59" spans="2:8" s="20" customFormat="1" ht="15" x14ac:dyDescent="0.2">
      <c r="B59" s="3" t="s">
        <v>217</v>
      </c>
      <c r="C59" s="32">
        <v>0</v>
      </c>
      <c r="D59" s="32">
        <v>0</v>
      </c>
      <c r="E59" s="33" t="str">
        <f t="shared" si="10"/>
        <v/>
      </c>
      <c r="F59" s="33" t="str">
        <f t="shared" si="7"/>
        <v/>
      </c>
      <c r="G59" s="34" t="str">
        <f t="shared" si="8"/>
        <v>0</v>
      </c>
      <c r="H59" s="29" t="str">
        <f t="shared" si="9"/>
        <v/>
      </c>
    </row>
    <row r="60" spans="2:8" s="20" customFormat="1" ht="15" x14ac:dyDescent="0.2">
      <c r="B60" s="3" t="s">
        <v>218</v>
      </c>
      <c r="C60" s="32">
        <v>1</v>
      </c>
      <c r="D60" s="32">
        <v>4</v>
      </c>
      <c r="E60" s="33">
        <f t="shared" si="10"/>
        <v>2.1413276231263384E-3</v>
      </c>
      <c r="F60" s="33">
        <f t="shared" si="7"/>
        <v>1.7021276595744681E-2</v>
      </c>
      <c r="G60" s="34">
        <f t="shared" si="8"/>
        <v>3</v>
      </c>
      <c r="H60" s="29">
        <f t="shared" si="9"/>
        <v>6.4239828693790149E-3</v>
      </c>
    </row>
    <row r="61" spans="2:8" s="20" customFormat="1" ht="15" x14ac:dyDescent="0.2">
      <c r="B61" s="3" t="s">
        <v>219</v>
      </c>
      <c r="C61" s="32">
        <v>2</v>
      </c>
      <c r="D61" s="32">
        <v>3</v>
      </c>
      <c r="E61" s="33">
        <f t="shared" si="10"/>
        <v>4.2826552462526769E-3</v>
      </c>
      <c r="F61" s="33">
        <f t="shared" si="7"/>
        <v>1.276595744680851E-2</v>
      </c>
      <c r="G61" s="34">
        <f t="shared" si="8"/>
        <v>0.5</v>
      </c>
      <c r="H61" s="29">
        <f t="shared" si="9"/>
        <v>2.1413276231263384E-3</v>
      </c>
    </row>
    <row r="62" spans="2:8" s="20" customFormat="1" ht="15" x14ac:dyDescent="0.2">
      <c r="B62" s="3" t="s">
        <v>19</v>
      </c>
      <c r="C62" s="32">
        <v>0</v>
      </c>
      <c r="D62" s="32">
        <v>0</v>
      </c>
      <c r="E62" s="33" t="str">
        <f t="shared" si="10"/>
        <v/>
      </c>
      <c r="F62" s="33" t="str">
        <f t="shared" si="7"/>
        <v/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1</v>
      </c>
      <c r="D63" s="32">
        <v>3</v>
      </c>
      <c r="E63" s="33">
        <f t="shared" si="10"/>
        <v>2.1413276231263384E-3</v>
      </c>
      <c r="F63" s="33">
        <f t="shared" si="7"/>
        <v>1.276595744680851E-2</v>
      </c>
      <c r="G63" s="34">
        <f t="shared" si="8"/>
        <v>2</v>
      </c>
      <c r="H63" s="29">
        <f t="shared" si="9"/>
        <v>4.2826552462526769E-3</v>
      </c>
    </row>
    <row r="64" spans="2:8" s="20" customFormat="1" ht="15" x14ac:dyDescent="0.2">
      <c r="B64" s="3" t="s">
        <v>221</v>
      </c>
      <c r="C64" s="32">
        <v>2</v>
      </c>
      <c r="D64" s="32">
        <v>1</v>
      </c>
      <c r="E64" s="33">
        <f t="shared" si="10"/>
        <v>4.2826552462526769E-3</v>
      </c>
      <c r="F64" s="33">
        <f t="shared" si="7"/>
        <v>4.2553191489361703E-3</v>
      </c>
      <c r="G64" s="34">
        <f t="shared" si="8"/>
        <v>-0.5</v>
      </c>
      <c r="H64" s="29">
        <f t="shared" si="9"/>
        <v>-2.1413276231263384E-3</v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2303</v>
      </c>
      <c r="D70" s="24">
        <f>SUM(D71:D145)</f>
        <v>728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-0.68389057750759874</v>
      </c>
      <c r="H70" s="25">
        <f>+IF(OR(AND(E70=""),(G70="")),"",E70*G70)</f>
        <v>-0.68389057750759874</v>
      </c>
    </row>
    <row r="71" spans="2:8" s="20" customFormat="1" ht="15" x14ac:dyDescent="0.2">
      <c r="B71" s="3" t="s">
        <v>20</v>
      </c>
      <c r="C71" s="32">
        <v>7</v>
      </c>
      <c r="D71" s="32">
        <v>20</v>
      </c>
      <c r="E71" s="37">
        <f>+IF(C71=0,"",C71/C$70)</f>
        <v>3.0395136778115501E-3</v>
      </c>
      <c r="F71" s="37">
        <f>+IF(D71=0,"",D71/D$70)</f>
        <v>2.7472527472527472E-2</v>
      </c>
      <c r="G71" s="34">
        <f>+IF(OR(AND(D71=0),(C71=0)),"0",((D71-C71)/C71))</f>
        <v>1.8571428571428572</v>
      </c>
      <c r="H71" s="29">
        <f>+IF(OR(AND(E71=""),(G71="")),"",E71*G71)</f>
        <v>5.6448111159357363E-3</v>
      </c>
    </row>
    <row r="72" spans="2:8" s="20" customFormat="1" ht="15" x14ac:dyDescent="0.2">
      <c r="B72" s="3" t="s">
        <v>21</v>
      </c>
      <c r="C72" s="32">
        <v>7</v>
      </c>
      <c r="D72" s="32">
        <v>5</v>
      </c>
      <c r="E72" s="37">
        <f t="shared" ref="E72:E135" si="11">+IF(C72=0,"",C72/C$70)</f>
        <v>3.0395136778115501E-3</v>
      </c>
      <c r="F72" s="37">
        <f t="shared" ref="F72:F135" si="12">+IF(D72=0,"",D72/D$70)</f>
        <v>6.868131868131868E-3</v>
      </c>
      <c r="G72" s="34">
        <f t="shared" ref="G72:G135" si="13">+IF(OR(AND(D72=0),(C72=0)),"0",((D72-C72)/C72))</f>
        <v>-0.2857142857142857</v>
      </c>
      <c r="H72" s="29">
        <f t="shared" ref="H72:H135" si="14">+IF(OR(AND(E72=""),(G72="")),"",E72*G72)</f>
        <v>-8.6843247937472853E-4</v>
      </c>
    </row>
    <row r="73" spans="2:8" s="20" customFormat="1" ht="15" x14ac:dyDescent="0.2">
      <c r="B73" s="3" t="s">
        <v>22</v>
      </c>
      <c r="C73" s="32">
        <v>5</v>
      </c>
      <c r="D73" s="32">
        <v>15</v>
      </c>
      <c r="E73" s="37">
        <f t="shared" si="11"/>
        <v>2.1710811984368217E-3</v>
      </c>
      <c r="F73" s="37">
        <f t="shared" si="12"/>
        <v>2.0604395604395604E-2</v>
      </c>
      <c r="G73" s="34">
        <f t="shared" si="13"/>
        <v>2</v>
      </c>
      <c r="H73" s="29">
        <f t="shared" si="14"/>
        <v>4.3421623968736434E-3</v>
      </c>
    </row>
    <row r="74" spans="2:8" s="20" customFormat="1" ht="30" x14ac:dyDescent="0.2">
      <c r="B74" s="3" t="s">
        <v>222</v>
      </c>
      <c r="C74" s="32">
        <v>1919</v>
      </c>
      <c r="D74" s="32">
        <v>45</v>
      </c>
      <c r="E74" s="37">
        <f t="shared" si="11"/>
        <v>0.83326096396005211</v>
      </c>
      <c r="F74" s="37">
        <f t="shared" si="12"/>
        <v>6.1813186813186816E-2</v>
      </c>
      <c r="G74" s="34">
        <f t="shared" si="13"/>
        <v>-0.97655028660760812</v>
      </c>
      <c r="H74" s="29">
        <f t="shared" si="14"/>
        <v>-0.81372123317412071</v>
      </c>
    </row>
    <row r="75" spans="2:8" s="20" customFormat="1" ht="15" x14ac:dyDescent="0.2">
      <c r="B75" s="3" t="s">
        <v>23</v>
      </c>
      <c r="C75" s="32">
        <v>1</v>
      </c>
      <c r="D75" s="32">
        <v>0</v>
      </c>
      <c r="E75" s="37">
        <f t="shared" si="11"/>
        <v>4.3421623968736432E-4</v>
      </c>
      <c r="F75" s="37" t="str">
        <f t="shared" si="12"/>
        <v/>
      </c>
      <c r="G75" s="34" t="str">
        <f t="shared" si="13"/>
        <v>0</v>
      </c>
      <c r="H75" s="29">
        <f t="shared" si="14"/>
        <v>0</v>
      </c>
    </row>
    <row r="76" spans="2:8" s="20" customFormat="1" ht="15" x14ac:dyDescent="0.2">
      <c r="B76" s="3" t="s">
        <v>223</v>
      </c>
      <c r="C76" s="32">
        <v>2</v>
      </c>
      <c r="D76" s="32">
        <v>5</v>
      </c>
      <c r="E76" s="37">
        <f t="shared" si="11"/>
        <v>8.6843247937472864E-4</v>
      </c>
      <c r="F76" s="37">
        <f t="shared" si="12"/>
        <v>6.868131868131868E-3</v>
      </c>
      <c r="G76" s="34">
        <f t="shared" si="13"/>
        <v>1.5</v>
      </c>
      <c r="H76" s="29">
        <f t="shared" si="14"/>
        <v>1.3026487190620929E-3</v>
      </c>
    </row>
    <row r="77" spans="2:8" s="20" customFormat="1" ht="15" x14ac:dyDescent="0.2">
      <c r="B77" s="3" t="s">
        <v>224</v>
      </c>
      <c r="C77" s="32">
        <v>0</v>
      </c>
      <c r="D77" s="32">
        <v>0</v>
      </c>
      <c r="E77" s="37" t="str">
        <f t="shared" si="11"/>
        <v/>
      </c>
      <c r="F77" s="37" t="str">
        <f t="shared" si="12"/>
        <v/>
      </c>
      <c r="G77" s="34" t="str">
        <f t="shared" si="13"/>
        <v>0</v>
      </c>
      <c r="H77" s="29" t="str">
        <f t="shared" si="14"/>
        <v/>
      </c>
    </row>
    <row r="78" spans="2:8" s="20" customFormat="1" ht="15" x14ac:dyDescent="0.2">
      <c r="B78" s="3" t="s">
        <v>225</v>
      </c>
      <c r="C78" s="32">
        <v>0</v>
      </c>
      <c r="D78" s="32">
        <v>1</v>
      </c>
      <c r="E78" s="37" t="str">
        <f t="shared" si="11"/>
        <v/>
      </c>
      <c r="F78" s="37">
        <f t="shared" si="12"/>
        <v>1.3736263736263737E-3</v>
      </c>
      <c r="G78" s="34" t="str">
        <f t="shared" si="13"/>
        <v>0</v>
      </c>
      <c r="H78" s="29" t="str">
        <f t="shared" si="14"/>
        <v/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6</v>
      </c>
      <c r="D80" s="32">
        <v>11</v>
      </c>
      <c r="E80" s="37">
        <f t="shared" si="11"/>
        <v>2.6052974381241857E-3</v>
      </c>
      <c r="F80" s="37">
        <f t="shared" si="12"/>
        <v>1.510989010989011E-2</v>
      </c>
      <c r="G80" s="34">
        <f t="shared" si="13"/>
        <v>0.83333333333333337</v>
      </c>
      <c r="H80" s="29">
        <f t="shared" si="14"/>
        <v>2.1710811984368217E-3</v>
      </c>
    </row>
    <row r="81" spans="2:9" s="20" customFormat="1" ht="15" x14ac:dyDescent="0.2">
      <c r="B81" s="3" t="s">
        <v>24</v>
      </c>
      <c r="C81" s="32">
        <v>4</v>
      </c>
      <c r="D81" s="32">
        <v>3</v>
      </c>
      <c r="E81" s="37">
        <f t="shared" si="11"/>
        <v>1.7368649587494573E-3</v>
      </c>
      <c r="F81" s="37">
        <f t="shared" si="12"/>
        <v>4.120879120879121E-3</v>
      </c>
      <c r="G81" s="34">
        <f t="shared" si="13"/>
        <v>-0.25</v>
      </c>
      <c r="H81" s="29">
        <f t="shared" si="14"/>
        <v>-4.3421623968736432E-4</v>
      </c>
    </row>
    <row r="82" spans="2:9" s="20" customFormat="1" ht="15" x14ac:dyDescent="0.2">
      <c r="B82" s="3" t="s">
        <v>228</v>
      </c>
      <c r="C82" s="32">
        <v>5</v>
      </c>
      <c r="D82" s="32">
        <v>21</v>
      </c>
      <c r="E82" s="37">
        <f t="shared" si="11"/>
        <v>2.1710811984368217E-3</v>
      </c>
      <c r="F82" s="37">
        <f t="shared" si="12"/>
        <v>2.8846153846153848E-2</v>
      </c>
      <c r="G82" s="34">
        <f t="shared" si="13"/>
        <v>3.2</v>
      </c>
      <c r="H82" s="29">
        <f t="shared" si="14"/>
        <v>6.94745983499783E-3</v>
      </c>
      <c r="I82" s="38"/>
    </row>
    <row r="83" spans="2:9" s="20" customFormat="1" ht="15" x14ac:dyDescent="0.2">
      <c r="B83" s="3" t="s">
        <v>229</v>
      </c>
      <c r="C83" s="32">
        <v>6</v>
      </c>
      <c r="D83" s="32">
        <v>10</v>
      </c>
      <c r="E83" s="37">
        <f t="shared" si="11"/>
        <v>2.6052974381241857E-3</v>
      </c>
      <c r="F83" s="37">
        <f t="shared" si="12"/>
        <v>1.3736263736263736E-2</v>
      </c>
      <c r="G83" s="34">
        <f t="shared" si="13"/>
        <v>0.66666666666666663</v>
      </c>
      <c r="H83" s="29">
        <f t="shared" si="14"/>
        <v>1.7368649587494571E-3</v>
      </c>
    </row>
    <row r="84" spans="2:9" s="20" customFormat="1" ht="15" x14ac:dyDescent="0.2">
      <c r="B84" s="3" t="s">
        <v>230</v>
      </c>
      <c r="C84" s="32">
        <v>2</v>
      </c>
      <c r="D84" s="32">
        <v>4</v>
      </c>
      <c r="E84" s="37">
        <f t="shared" si="11"/>
        <v>8.6843247937472864E-4</v>
      </c>
      <c r="F84" s="37">
        <f t="shared" si="12"/>
        <v>5.4945054945054949E-3</v>
      </c>
      <c r="G84" s="34">
        <f t="shared" si="13"/>
        <v>1</v>
      </c>
      <c r="H84" s="29">
        <f t="shared" si="14"/>
        <v>8.6843247937472864E-4</v>
      </c>
    </row>
    <row r="85" spans="2:9" s="20" customFormat="1" ht="15" x14ac:dyDescent="0.2">
      <c r="B85" s="3" t="s">
        <v>28</v>
      </c>
      <c r="C85" s="32">
        <v>1</v>
      </c>
      <c r="D85" s="32">
        <v>4</v>
      </c>
      <c r="E85" s="37">
        <f t="shared" si="11"/>
        <v>4.3421623968736432E-4</v>
      </c>
      <c r="F85" s="37">
        <f t="shared" si="12"/>
        <v>5.4945054945054949E-3</v>
      </c>
      <c r="G85" s="34">
        <f t="shared" si="13"/>
        <v>3</v>
      </c>
      <c r="H85" s="29">
        <f t="shared" si="14"/>
        <v>1.3026487190620929E-3</v>
      </c>
    </row>
    <row r="86" spans="2:9" s="20" customFormat="1" ht="15" x14ac:dyDescent="0.2">
      <c r="B86" s="3" t="s">
        <v>231</v>
      </c>
      <c r="C86" s="32">
        <v>5</v>
      </c>
      <c r="D86" s="32">
        <v>12</v>
      </c>
      <c r="E86" s="37">
        <f t="shared" si="11"/>
        <v>2.1710811984368217E-3</v>
      </c>
      <c r="F86" s="37">
        <f t="shared" si="12"/>
        <v>1.6483516483516484E-2</v>
      </c>
      <c r="G86" s="34">
        <f t="shared" si="13"/>
        <v>1.4</v>
      </c>
      <c r="H86" s="29">
        <f t="shared" si="14"/>
        <v>3.0395136778115501E-3</v>
      </c>
    </row>
    <row r="87" spans="2:9" s="20" customFormat="1" ht="15" x14ac:dyDescent="0.2">
      <c r="B87" s="3" t="s">
        <v>232</v>
      </c>
      <c r="C87" s="32">
        <v>0</v>
      </c>
      <c r="D87" s="32">
        <v>1</v>
      </c>
      <c r="E87" s="37" t="str">
        <f t="shared" si="11"/>
        <v/>
      </c>
      <c r="F87" s="37">
        <f t="shared" si="12"/>
        <v>1.3736263736263737E-3</v>
      </c>
      <c r="G87" s="34" t="str">
        <f t="shared" si="13"/>
        <v>0</v>
      </c>
      <c r="H87" s="29" t="str">
        <f t="shared" si="14"/>
        <v/>
      </c>
    </row>
    <row r="88" spans="2:9" s="20" customFormat="1" ht="15" x14ac:dyDescent="0.2">
      <c r="B88" s="3" t="s">
        <v>233</v>
      </c>
      <c r="C88" s="32">
        <v>7</v>
      </c>
      <c r="D88" s="32">
        <v>7</v>
      </c>
      <c r="E88" s="37">
        <f t="shared" si="11"/>
        <v>3.0395136778115501E-3</v>
      </c>
      <c r="F88" s="37">
        <f t="shared" si="12"/>
        <v>9.6153846153846159E-3</v>
      </c>
      <c r="G88" s="34">
        <f t="shared" si="13"/>
        <v>0</v>
      </c>
      <c r="H88" s="29">
        <f t="shared" si="14"/>
        <v>0</v>
      </c>
    </row>
    <row r="89" spans="2:9" s="20" customFormat="1" ht="15" x14ac:dyDescent="0.2">
      <c r="B89" s="3" t="s">
        <v>26</v>
      </c>
      <c r="C89" s="32">
        <v>2</v>
      </c>
      <c r="D89" s="32">
        <v>0</v>
      </c>
      <c r="E89" s="37">
        <f t="shared" si="11"/>
        <v>8.6843247937472864E-4</v>
      </c>
      <c r="F89" s="37" t="str">
        <f t="shared" si="12"/>
        <v/>
      </c>
      <c r="G89" s="34" t="str">
        <f t="shared" si="13"/>
        <v>0</v>
      </c>
      <c r="H89" s="29">
        <f t="shared" si="14"/>
        <v>0</v>
      </c>
    </row>
    <row r="90" spans="2:9" s="20" customFormat="1" ht="15" x14ac:dyDescent="0.2">
      <c r="B90" s="3" t="s">
        <v>29</v>
      </c>
      <c r="C90" s="32">
        <v>0</v>
      </c>
      <c r="D90" s="32">
        <v>1</v>
      </c>
      <c r="E90" s="37" t="str">
        <f t="shared" si="11"/>
        <v/>
      </c>
      <c r="F90" s="37">
        <f t="shared" si="12"/>
        <v>1.3736263736263737E-3</v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0</v>
      </c>
      <c r="D91" s="32">
        <v>0</v>
      </c>
      <c r="E91" s="37" t="str">
        <f t="shared" si="11"/>
        <v/>
      </c>
      <c r="F91" s="37" t="str">
        <f t="shared" si="12"/>
        <v/>
      </c>
      <c r="G91" s="34" t="str">
        <f t="shared" si="13"/>
        <v>0</v>
      </c>
      <c r="H91" s="29" t="str">
        <f t="shared" si="14"/>
        <v/>
      </c>
    </row>
    <row r="92" spans="2:9" s="20" customFormat="1" ht="30" x14ac:dyDescent="0.2">
      <c r="B92" s="3" t="s">
        <v>235</v>
      </c>
      <c r="C92" s="32">
        <v>9</v>
      </c>
      <c r="D92" s="32">
        <v>30</v>
      </c>
      <c r="E92" s="37">
        <f t="shared" si="11"/>
        <v>3.9079461571862786E-3</v>
      </c>
      <c r="F92" s="37">
        <f t="shared" si="12"/>
        <v>4.1208791208791208E-2</v>
      </c>
      <c r="G92" s="34">
        <f t="shared" si="13"/>
        <v>2.3333333333333335</v>
      </c>
      <c r="H92" s="29">
        <f t="shared" si="14"/>
        <v>9.11854103343465E-3</v>
      </c>
    </row>
    <row r="93" spans="2:9" s="20" customFormat="1" ht="15" x14ac:dyDescent="0.2">
      <c r="B93" s="3" t="s">
        <v>524</v>
      </c>
      <c r="C93" s="32">
        <v>8</v>
      </c>
      <c r="D93" s="32">
        <v>30</v>
      </c>
      <c r="E93" s="37">
        <f t="shared" si="11"/>
        <v>3.4737299174989146E-3</v>
      </c>
      <c r="F93" s="37">
        <f t="shared" si="12"/>
        <v>4.1208791208791208E-2</v>
      </c>
      <c r="G93" s="34">
        <f t="shared" si="13"/>
        <v>2.75</v>
      </c>
      <c r="H93" s="29">
        <f t="shared" si="14"/>
        <v>9.5527572731220148E-3</v>
      </c>
    </row>
    <row r="94" spans="2:9" s="20" customFormat="1" ht="15" x14ac:dyDescent="0.2">
      <c r="B94" s="3" t="s">
        <v>25</v>
      </c>
      <c r="C94" s="32">
        <v>3</v>
      </c>
      <c r="D94" s="32">
        <v>7</v>
      </c>
      <c r="E94" s="37">
        <f t="shared" si="11"/>
        <v>1.3026487190620929E-3</v>
      </c>
      <c r="F94" s="37">
        <f t="shared" si="12"/>
        <v>9.6153846153846159E-3</v>
      </c>
      <c r="G94" s="34">
        <f t="shared" si="13"/>
        <v>1.3333333333333333</v>
      </c>
      <c r="H94" s="29">
        <f t="shared" si="14"/>
        <v>1.7368649587494571E-3</v>
      </c>
    </row>
    <row r="95" spans="2:9" s="20" customFormat="1" ht="15" x14ac:dyDescent="0.2">
      <c r="B95" s="3" t="s">
        <v>27</v>
      </c>
      <c r="C95" s="32">
        <v>1</v>
      </c>
      <c r="D95" s="32">
        <v>3</v>
      </c>
      <c r="E95" s="37">
        <f t="shared" si="11"/>
        <v>4.3421623968736432E-4</v>
      </c>
      <c r="F95" s="37">
        <f t="shared" si="12"/>
        <v>4.120879120879121E-3</v>
      </c>
      <c r="G95" s="34">
        <f t="shared" si="13"/>
        <v>2</v>
      </c>
      <c r="H95" s="29">
        <f t="shared" si="14"/>
        <v>8.6843247937472864E-4</v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1</v>
      </c>
      <c r="D97" s="32">
        <v>3</v>
      </c>
      <c r="E97" s="37">
        <f t="shared" si="11"/>
        <v>4.3421623968736432E-4</v>
      </c>
      <c r="F97" s="37">
        <f t="shared" si="12"/>
        <v>4.120879120879121E-3</v>
      </c>
      <c r="G97" s="34">
        <f t="shared" si="13"/>
        <v>2</v>
      </c>
      <c r="H97" s="29">
        <f t="shared" si="14"/>
        <v>8.6843247937472864E-4</v>
      </c>
    </row>
    <row r="98" spans="2:8" s="20" customFormat="1" ht="15" x14ac:dyDescent="0.2">
      <c r="B98" s="3" t="s">
        <v>238</v>
      </c>
      <c r="C98" s="32">
        <v>37</v>
      </c>
      <c r="D98" s="32">
        <v>15</v>
      </c>
      <c r="E98" s="37">
        <f t="shared" si="11"/>
        <v>1.6066000868432479E-2</v>
      </c>
      <c r="F98" s="37">
        <f t="shared" si="12"/>
        <v>2.0604395604395604E-2</v>
      </c>
      <c r="G98" s="34">
        <f t="shared" si="13"/>
        <v>-0.59459459459459463</v>
      </c>
      <c r="H98" s="29">
        <f t="shared" si="14"/>
        <v>-9.5527572731220148E-3</v>
      </c>
    </row>
    <row r="99" spans="2:8" s="20" customFormat="1" ht="15" x14ac:dyDescent="0.2">
      <c r="B99" s="3" t="s">
        <v>239</v>
      </c>
      <c r="C99" s="32">
        <v>14</v>
      </c>
      <c r="D99" s="32">
        <v>9</v>
      </c>
      <c r="E99" s="37">
        <f t="shared" si="11"/>
        <v>6.0790273556231003E-3</v>
      </c>
      <c r="F99" s="37">
        <f t="shared" si="12"/>
        <v>1.2362637362637362E-2</v>
      </c>
      <c r="G99" s="34">
        <f t="shared" si="13"/>
        <v>-0.35714285714285715</v>
      </c>
      <c r="H99" s="29">
        <f t="shared" si="14"/>
        <v>-2.1710811984368217E-3</v>
      </c>
    </row>
    <row r="100" spans="2:8" s="20" customFormat="1" ht="15" x14ac:dyDescent="0.2">
      <c r="B100" s="3" t="s">
        <v>240</v>
      </c>
      <c r="C100" s="32">
        <v>27</v>
      </c>
      <c r="D100" s="32">
        <v>10</v>
      </c>
      <c r="E100" s="37">
        <f t="shared" si="11"/>
        <v>1.1723838471558836E-2</v>
      </c>
      <c r="F100" s="37">
        <f t="shared" si="12"/>
        <v>1.3736263736263736E-2</v>
      </c>
      <c r="G100" s="34">
        <f t="shared" si="13"/>
        <v>-0.62962962962962965</v>
      </c>
      <c r="H100" s="29">
        <f t="shared" si="14"/>
        <v>-7.3816760746851931E-3</v>
      </c>
    </row>
    <row r="101" spans="2:8" s="20" customFormat="1" ht="15" x14ac:dyDescent="0.2">
      <c r="B101" s="3" t="s">
        <v>241</v>
      </c>
      <c r="C101" s="32">
        <v>1</v>
      </c>
      <c r="D101" s="32">
        <v>1</v>
      </c>
      <c r="E101" s="37">
        <f t="shared" si="11"/>
        <v>4.3421623968736432E-4</v>
      </c>
      <c r="F101" s="37">
        <f t="shared" si="12"/>
        <v>1.3736263736263737E-3</v>
      </c>
      <c r="G101" s="34">
        <f t="shared" si="13"/>
        <v>0</v>
      </c>
      <c r="H101" s="29">
        <f t="shared" si="14"/>
        <v>0</v>
      </c>
    </row>
    <row r="102" spans="2:8" s="20" customFormat="1" ht="15" x14ac:dyDescent="0.2">
      <c r="B102" s="3" t="s">
        <v>242</v>
      </c>
      <c r="C102" s="32">
        <v>1</v>
      </c>
      <c r="D102" s="32">
        <v>3</v>
      </c>
      <c r="E102" s="37">
        <f t="shared" si="11"/>
        <v>4.3421623968736432E-4</v>
      </c>
      <c r="F102" s="37">
        <f t="shared" si="12"/>
        <v>4.120879120879121E-3</v>
      </c>
      <c r="G102" s="34">
        <f t="shared" si="13"/>
        <v>2</v>
      </c>
      <c r="H102" s="29">
        <f t="shared" si="14"/>
        <v>8.6843247937472864E-4</v>
      </c>
    </row>
    <row r="103" spans="2:8" s="20" customFormat="1" ht="15" x14ac:dyDescent="0.2">
      <c r="B103" s="3" t="s">
        <v>243</v>
      </c>
      <c r="C103" s="32">
        <v>5</v>
      </c>
      <c r="D103" s="32">
        <v>7</v>
      </c>
      <c r="E103" s="37">
        <f t="shared" si="11"/>
        <v>2.1710811984368217E-3</v>
      </c>
      <c r="F103" s="37">
        <f t="shared" si="12"/>
        <v>9.6153846153846159E-3</v>
      </c>
      <c r="G103" s="34">
        <f t="shared" si="13"/>
        <v>0.4</v>
      </c>
      <c r="H103" s="29">
        <f t="shared" si="14"/>
        <v>8.6843247937472875E-4</v>
      </c>
    </row>
    <row r="104" spans="2:8" s="20" customFormat="1" ht="15" x14ac:dyDescent="0.2">
      <c r="B104" s="3" t="s">
        <v>34</v>
      </c>
      <c r="C104" s="32">
        <v>2</v>
      </c>
      <c r="D104" s="32">
        <v>1</v>
      </c>
      <c r="E104" s="37">
        <f t="shared" si="11"/>
        <v>8.6843247937472864E-4</v>
      </c>
      <c r="F104" s="37">
        <f t="shared" si="12"/>
        <v>1.3736263736263737E-3</v>
      </c>
      <c r="G104" s="34">
        <f t="shared" si="13"/>
        <v>-0.5</v>
      </c>
      <c r="H104" s="29">
        <f t="shared" si="14"/>
        <v>-4.3421623968736432E-4</v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4</v>
      </c>
      <c r="D107" s="32">
        <v>2</v>
      </c>
      <c r="E107" s="37">
        <f t="shared" si="11"/>
        <v>1.7368649587494573E-3</v>
      </c>
      <c r="F107" s="37">
        <f t="shared" si="12"/>
        <v>2.7472527472527475E-3</v>
      </c>
      <c r="G107" s="34">
        <f t="shared" si="13"/>
        <v>-0.5</v>
      </c>
      <c r="H107" s="29">
        <f t="shared" si="14"/>
        <v>-8.6843247937472864E-4</v>
      </c>
    </row>
    <row r="108" spans="2:8" s="20" customFormat="1" ht="15" x14ac:dyDescent="0.2">
      <c r="B108" s="3" t="s">
        <v>31</v>
      </c>
      <c r="C108" s="32">
        <v>0</v>
      </c>
      <c r="D108" s="32">
        <v>0</v>
      </c>
      <c r="E108" s="37" t="str">
        <f t="shared" si="11"/>
        <v/>
      </c>
      <c r="F108" s="37" t="str">
        <f t="shared" si="12"/>
        <v/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2</v>
      </c>
      <c r="D109" s="32">
        <v>7</v>
      </c>
      <c r="E109" s="37">
        <f t="shared" si="11"/>
        <v>8.6843247937472864E-4</v>
      </c>
      <c r="F109" s="37">
        <f t="shared" si="12"/>
        <v>9.6153846153846159E-3</v>
      </c>
      <c r="G109" s="34">
        <f t="shared" si="13"/>
        <v>2.5</v>
      </c>
      <c r="H109" s="29">
        <f t="shared" si="14"/>
        <v>2.1710811984368217E-3</v>
      </c>
    </row>
    <row r="110" spans="2:8" s="20" customFormat="1" ht="15" x14ac:dyDescent="0.2">
      <c r="B110" s="3" t="s">
        <v>32</v>
      </c>
      <c r="C110" s="32">
        <v>17</v>
      </c>
      <c r="D110" s="32">
        <v>18</v>
      </c>
      <c r="E110" s="37">
        <f t="shared" si="11"/>
        <v>7.3816760746851931E-3</v>
      </c>
      <c r="F110" s="37">
        <f t="shared" si="12"/>
        <v>2.4725274725274724E-2</v>
      </c>
      <c r="G110" s="34">
        <f t="shared" si="13"/>
        <v>5.8823529411764705E-2</v>
      </c>
      <c r="H110" s="29">
        <f t="shared" si="14"/>
        <v>4.3421623968736432E-4</v>
      </c>
    </row>
    <row r="111" spans="2:8" s="20" customFormat="1" ht="15" x14ac:dyDescent="0.2">
      <c r="B111" s="3" t="s">
        <v>30</v>
      </c>
      <c r="C111" s="32">
        <v>0</v>
      </c>
      <c r="D111" s="32">
        <v>1</v>
      </c>
      <c r="E111" s="37" t="str">
        <f t="shared" si="11"/>
        <v/>
      </c>
      <c r="F111" s="37">
        <f t="shared" si="12"/>
        <v>1.3736263736263737E-3</v>
      </c>
      <c r="G111" s="34" t="str">
        <f t="shared" si="13"/>
        <v>0</v>
      </c>
      <c r="H111" s="29" t="str">
        <f t="shared" si="14"/>
        <v/>
      </c>
    </row>
    <row r="112" spans="2:8" s="20" customFormat="1" ht="15" x14ac:dyDescent="0.2">
      <c r="B112" s="3" t="s">
        <v>33</v>
      </c>
      <c r="C112" s="32">
        <v>6</v>
      </c>
      <c r="D112" s="32">
        <v>8</v>
      </c>
      <c r="E112" s="37">
        <f t="shared" si="11"/>
        <v>2.6052974381241857E-3</v>
      </c>
      <c r="F112" s="37">
        <f t="shared" si="12"/>
        <v>1.098901098901099E-2</v>
      </c>
      <c r="G112" s="34">
        <f t="shared" si="13"/>
        <v>0.33333333333333331</v>
      </c>
      <c r="H112" s="29">
        <f t="shared" si="14"/>
        <v>8.6843247937472853E-4</v>
      </c>
    </row>
    <row r="113" spans="2:8" s="20" customFormat="1" ht="15" x14ac:dyDescent="0.2">
      <c r="B113" s="3" t="s">
        <v>248</v>
      </c>
      <c r="C113" s="32">
        <v>6</v>
      </c>
      <c r="D113" s="32">
        <v>17</v>
      </c>
      <c r="E113" s="37">
        <f t="shared" si="11"/>
        <v>2.6052974381241857E-3</v>
      </c>
      <c r="F113" s="37">
        <f t="shared" si="12"/>
        <v>2.3351648351648352E-2</v>
      </c>
      <c r="G113" s="34">
        <f t="shared" si="13"/>
        <v>1.8333333333333333</v>
      </c>
      <c r="H113" s="29">
        <f t="shared" si="14"/>
        <v>4.7763786365610066E-3</v>
      </c>
    </row>
    <row r="114" spans="2:8" s="20" customFormat="1" ht="15" x14ac:dyDescent="0.2">
      <c r="B114" s="3" t="s">
        <v>38</v>
      </c>
      <c r="C114" s="32">
        <v>0</v>
      </c>
      <c r="D114" s="32">
        <v>0</v>
      </c>
      <c r="E114" s="37" t="str">
        <f t="shared" si="11"/>
        <v/>
      </c>
      <c r="F114" s="37" t="str">
        <f t="shared" si="12"/>
        <v/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16</v>
      </c>
      <c r="D115" s="32">
        <v>108</v>
      </c>
      <c r="E115" s="37">
        <f t="shared" si="11"/>
        <v>6.9474598349978291E-3</v>
      </c>
      <c r="F115" s="37">
        <f t="shared" si="12"/>
        <v>0.14835164835164835</v>
      </c>
      <c r="G115" s="34">
        <f t="shared" si="13"/>
        <v>5.75</v>
      </c>
      <c r="H115" s="29">
        <f t="shared" si="14"/>
        <v>3.9947894051237519E-2</v>
      </c>
    </row>
    <row r="116" spans="2:8" s="20" customFormat="1" ht="15" x14ac:dyDescent="0.2">
      <c r="B116" s="3" t="s">
        <v>249</v>
      </c>
      <c r="C116" s="32">
        <v>4</v>
      </c>
      <c r="D116" s="32">
        <v>25</v>
      </c>
      <c r="E116" s="37">
        <f t="shared" si="11"/>
        <v>1.7368649587494573E-3</v>
      </c>
      <c r="F116" s="37">
        <f t="shared" si="12"/>
        <v>3.4340659340659344E-2</v>
      </c>
      <c r="G116" s="34">
        <f t="shared" si="13"/>
        <v>5.25</v>
      </c>
      <c r="H116" s="29">
        <f t="shared" si="14"/>
        <v>9.11854103343465E-3</v>
      </c>
    </row>
    <row r="117" spans="2:8" s="20" customFormat="1" ht="30" x14ac:dyDescent="0.2">
      <c r="B117" s="3" t="s">
        <v>250</v>
      </c>
      <c r="C117" s="32">
        <v>0</v>
      </c>
      <c r="D117" s="32">
        <v>0</v>
      </c>
      <c r="E117" s="37" t="str">
        <f t="shared" si="11"/>
        <v/>
      </c>
      <c r="F117" s="37" t="str">
        <f t="shared" si="12"/>
        <v/>
      </c>
      <c r="G117" s="34" t="str">
        <f t="shared" si="13"/>
        <v>0</v>
      </c>
      <c r="H117" s="29" t="str">
        <f t="shared" si="14"/>
        <v/>
      </c>
    </row>
    <row r="118" spans="2:8" s="20" customFormat="1" ht="15" x14ac:dyDescent="0.2">
      <c r="B118" s="3" t="s">
        <v>251</v>
      </c>
      <c r="C118" s="32">
        <v>22</v>
      </c>
      <c r="D118" s="32">
        <v>86</v>
      </c>
      <c r="E118" s="37">
        <f t="shared" si="11"/>
        <v>9.5527572731220148E-3</v>
      </c>
      <c r="F118" s="37">
        <f t="shared" si="12"/>
        <v>0.11813186813186813</v>
      </c>
      <c r="G118" s="34">
        <f t="shared" si="13"/>
        <v>2.9090909090909092</v>
      </c>
      <c r="H118" s="29">
        <f t="shared" si="14"/>
        <v>2.7789839339991317E-2</v>
      </c>
    </row>
    <row r="119" spans="2:8" s="20" customFormat="1" ht="30" x14ac:dyDescent="0.2">
      <c r="B119" s="3" t="s">
        <v>252</v>
      </c>
      <c r="C119" s="32">
        <v>8</v>
      </c>
      <c r="D119" s="32">
        <v>34</v>
      </c>
      <c r="E119" s="37">
        <f t="shared" si="11"/>
        <v>3.4737299174989146E-3</v>
      </c>
      <c r="F119" s="37">
        <f t="shared" si="12"/>
        <v>4.6703296703296704E-2</v>
      </c>
      <c r="G119" s="34">
        <f t="shared" si="13"/>
        <v>3.25</v>
      </c>
      <c r="H119" s="29">
        <f t="shared" si="14"/>
        <v>1.1289622231871473E-2</v>
      </c>
    </row>
    <row r="120" spans="2:8" s="20" customFormat="1" ht="15" x14ac:dyDescent="0.2">
      <c r="B120" s="3" t="s">
        <v>253</v>
      </c>
      <c r="C120" s="32">
        <v>23</v>
      </c>
      <c r="D120" s="32">
        <v>37</v>
      </c>
      <c r="E120" s="37">
        <f t="shared" si="11"/>
        <v>9.9869735128093797E-3</v>
      </c>
      <c r="F120" s="37">
        <f t="shared" si="12"/>
        <v>5.0824175824175824E-2</v>
      </c>
      <c r="G120" s="34">
        <f t="shared" si="13"/>
        <v>0.60869565217391308</v>
      </c>
      <c r="H120" s="29">
        <f t="shared" si="14"/>
        <v>6.0790273556231011E-3</v>
      </c>
    </row>
    <row r="121" spans="2:8" s="20" customFormat="1" ht="15" x14ac:dyDescent="0.2">
      <c r="B121" s="3" t="s">
        <v>35</v>
      </c>
      <c r="C121" s="32">
        <v>8</v>
      </c>
      <c r="D121" s="32">
        <v>7</v>
      </c>
      <c r="E121" s="37">
        <f t="shared" si="11"/>
        <v>3.4737299174989146E-3</v>
      </c>
      <c r="F121" s="37">
        <f t="shared" si="12"/>
        <v>9.6153846153846159E-3</v>
      </c>
      <c r="G121" s="34">
        <f t="shared" si="13"/>
        <v>-0.125</v>
      </c>
      <c r="H121" s="29">
        <f t="shared" si="14"/>
        <v>-4.3421623968736432E-4</v>
      </c>
    </row>
    <row r="122" spans="2:8" s="20" customFormat="1" ht="15" x14ac:dyDescent="0.2">
      <c r="B122" s="3" t="s">
        <v>39</v>
      </c>
      <c r="C122" s="32">
        <v>1</v>
      </c>
      <c r="D122" s="32">
        <v>0</v>
      </c>
      <c r="E122" s="37">
        <f t="shared" si="11"/>
        <v>4.3421623968736432E-4</v>
      </c>
      <c r="F122" s="37" t="str">
        <f t="shared" si="12"/>
        <v/>
      </c>
      <c r="G122" s="34" t="str">
        <f t="shared" si="13"/>
        <v>0</v>
      </c>
      <c r="H122" s="29">
        <f t="shared" si="14"/>
        <v>0</v>
      </c>
    </row>
    <row r="123" spans="2:8" s="20" customFormat="1" ht="15" x14ac:dyDescent="0.2">
      <c r="B123" s="3" t="s">
        <v>37</v>
      </c>
      <c r="C123" s="32">
        <v>4</v>
      </c>
      <c r="D123" s="32">
        <v>10</v>
      </c>
      <c r="E123" s="37">
        <f t="shared" si="11"/>
        <v>1.7368649587494573E-3</v>
      </c>
      <c r="F123" s="37">
        <f t="shared" si="12"/>
        <v>1.3736263736263736E-2</v>
      </c>
      <c r="G123" s="34">
        <f t="shared" si="13"/>
        <v>1.5</v>
      </c>
      <c r="H123" s="29">
        <f t="shared" si="14"/>
        <v>2.6052974381241857E-3</v>
      </c>
    </row>
    <row r="124" spans="2:8" s="20" customFormat="1" ht="15" x14ac:dyDescent="0.2">
      <c r="B124" s="3" t="s">
        <v>36</v>
      </c>
      <c r="C124" s="32">
        <v>0</v>
      </c>
      <c r="D124" s="32">
        <v>1</v>
      </c>
      <c r="E124" s="37" t="str">
        <f t="shared" si="11"/>
        <v/>
      </c>
      <c r="F124" s="37">
        <f t="shared" si="12"/>
        <v>1.3736263736263737E-3</v>
      </c>
      <c r="G124" s="34" t="str">
        <f t="shared" si="13"/>
        <v>0</v>
      </c>
      <c r="H124" s="29" t="str">
        <f t="shared" si="14"/>
        <v/>
      </c>
    </row>
    <row r="125" spans="2:8" s="20" customFormat="1" ht="15" x14ac:dyDescent="0.2">
      <c r="B125" s="3" t="s">
        <v>254</v>
      </c>
      <c r="C125" s="32">
        <v>5</v>
      </c>
      <c r="D125" s="32">
        <v>5</v>
      </c>
      <c r="E125" s="37">
        <f t="shared" si="11"/>
        <v>2.1710811984368217E-3</v>
      </c>
      <c r="F125" s="37">
        <f t="shared" si="12"/>
        <v>6.868131868131868E-3</v>
      </c>
      <c r="G125" s="34">
        <f t="shared" si="13"/>
        <v>0</v>
      </c>
      <c r="H125" s="29">
        <f t="shared" si="14"/>
        <v>0</v>
      </c>
    </row>
    <row r="126" spans="2:8" s="20" customFormat="1" ht="15" x14ac:dyDescent="0.2">
      <c r="B126" s="3" t="s">
        <v>255</v>
      </c>
      <c r="C126" s="32">
        <v>5</v>
      </c>
      <c r="D126" s="32">
        <v>6</v>
      </c>
      <c r="E126" s="37">
        <f t="shared" si="11"/>
        <v>2.1710811984368217E-3</v>
      </c>
      <c r="F126" s="37">
        <f t="shared" si="12"/>
        <v>8.241758241758242E-3</v>
      </c>
      <c r="G126" s="34">
        <f t="shared" si="13"/>
        <v>0.2</v>
      </c>
      <c r="H126" s="29">
        <f t="shared" si="14"/>
        <v>4.3421623968736438E-4</v>
      </c>
    </row>
    <row r="127" spans="2:8" s="20" customFormat="1" ht="30" x14ac:dyDescent="0.2">
      <c r="B127" s="3" t="s">
        <v>256</v>
      </c>
      <c r="C127" s="32">
        <v>1</v>
      </c>
      <c r="D127" s="32">
        <v>13</v>
      </c>
      <c r="E127" s="37">
        <f t="shared" si="11"/>
        <v>4.3421623968736432E-4</v>
      </c>
      <c r="F127" s="37">
        <f t="shared" si="12"/>
        <v>1.7857142857142856E-2</v>
      </c>
      <c r="G127" s="34">
        <f t="shared" si="13"/>
        <v>12</v>
      </c>
      <c r="H127" s="29">
        <f t="shared" si="14"/>
        <v>5.2105948762483714E-3</v>
      </c>
    </row>
    <row r="128" spans="2:8" s="20" customFormat="1" ht="30" x14ac:dyDescent="0.2">
      <c r="B128" s="3" t="s">
        <v>257</v>
      </c>
      <c r="C128" s="32">
        <v>11</v>
      </c>
      <c r="D128" s="32">
        <v>3</v>
      </c>
      <c r="E128" s="37">
        <f t="shared" si="11"/>
        <v>4.7763786365610074E-3</v>
      </c>
      <c r="F128" s="37">
        <f t="shared" si="12"/>
        <v>4.120879120879121E-3</v>
      </c>
      <c r="G128" s="34">
        <f t="shared" si="13"/>
        <v>-0.72727272727272729</v>
      </c>
      <c r="H128" s="29">
        <f t="shared" si="14"/>
        <v>-3.4737299174989146E-3</v>
      </c>
    </row>
    <row r="129" spans="2:8" s="20" customFormat="1" ht="30" x14ac:dyDescent="0.2">
      <c r="B129" s="3" t="s">
        <v>258</v>
      </c>
      <c r="C129" s="32">
        <v>1</v>
      </c>
      <c r="D129" s="32">
        <v>11</v>
      </c>
      <c r="E129" s="37">
        <f t="shared" si="11"/>
        <v>4.3421623968736432E-4</v>
      </c>
      <c r="F129" s="37">
        <f t="shared" si="12"/>
        <v>1.510989010989011E-2</v>
      </c>
      <c r="G129" s="34">
        <f t="shared" si="13"/>
        <v>10</v>
      </c>
      <c r="H129" s="29">
        <f t="shared" si="14"/>
        <v>4.3421623968736434E-3</v>
      </c>
    </row>
    <row r="130" spans="2:8" s="20" customFormat="1" ht="30" x14ac:dyDescent="0.2">
      <c r="B130" s="3" t="s">
        <v>259</v>
      </c>
      <c r="C130" s="32">
        <v>20</v>
      </c>
      <c r="D130" s="32">
        <v>3</v>
      </c>
      <c r="E130" s="37">
        <f t="shared" si="11"/>
        <v>8.6843247937472869E-3</v>
      </c>
      <c r="F130" s="37">
        <f t="shared" si="12"/>
        <v>4.120879120879121E-3</v>
      </c>
      <c r="G130" s="34">
        <f t="shared" si="13"/>
        <v>-0.85</v>
      </c>
      <c r="H130" s="29">
        <f t="shared" si="14"/>
        <v>-7.381676074685194E-3</v>
      </c>
    </row>
    <row r="131" spans="2:8" s="20" customFormat="1" ht="30" x14ac:dyDescent="0.2">
      <c r="B131" s="3" t="s">
        <v>260</v>
      </c>
      <c r="C131" s="32">
        <v>29</v>
      </c>
      <c r="D131" s="32">
        <v>9</v>
      </c>
      <c r="E131" s="37">
        <f t="shared" si="11"/>
        <v>1.2592270950933565E-2</v>
      </c>
      <c r="F131" s="37">
        <f t="shared" si="12"/>
        <v>1.2362637362637362E-2</v>
      </c>
      <c r="G131" s="34">
        <f t="shared" si="13"/>
        <v>-0.68965517241379315</v>
      </c>
      <c r="H131" s="29">
        <f t="shared" si="14"/>
        <v>-8.6843247937472869E-3</v>
      </c>
    </row>
    <row r="132" spans="2:8" s="20" customFormat="1" ht="15" x14ac:dyDescent="0.2">
      <c r="B132" s="3" t="s">
        <v>50</v>
      </c>
      <c r="C132" s="32">
        <v>1</v>
      </c>
      <c r="D132" s="32">
        <v>1</v>
      </c>
      <c r="E132" s="37">
        <f t="shared" si="11"/>
        <v>4.3421623968736432E-4</v>
      </c>
      <c r="F132" s="37">
        <f t="shared" si="12"/>
        <v>1.3736263736263737E-3</v>
      </c>
      <c r="G132" s="34">
        <f t="shared" si="13"/>
        <v>0</v>
      </c>
      <c r="H132" s="29">
        <f t="shared" si="14"/>
        <v>0</v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6</v>
      </c>
      <c r="D134" s="32">
        <v>10</v>
      </c>
      <c r="E134" s="37">
        <f t="shared" si="11"/>
        <v>2.6052974381241857E-3</v>
      </c>
      <c r="F134" s="37">
        <f t="shared" si="12"/>
        <v>1.3736263736263736E-2</v>
      </c>
      <c r="G134" s="34">
        <f t="shared" si="13"/>
        <v>0.66666666666666663</v>
      </c>
      <c r="H134" s="29">
        <f t="shared" si="14"/>
        <v>1.7368649587494571E-3</v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1</v>
      </c>
      <c r="E136" s="37" t="str">
        <f t="shared" ref="E136:E145" si="15">+IF(C136=0,"",C136/C$70)</f>
        <v/>
      </c>
      <c r="F136" s="37">
        <f t="shared" ref="F136:F145" si="16">+IF(D136=0,"",D136/D$70)</f>
        <v>1.3736263736263737E-3</v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7</v>
      </c>
      <c r="D137" s="32">
        <v>11</v>
      </c>
      <c r="E137" s="37">
        <f t="shared" si="15"/>
        <v>3.0395136778115501E-3</v>
      </c>
      <c r="F137" s="37">
        <f t="shared" si="16"/>
        <v>1.510989010989011E-2</v>
      </c>
      <c r="G137" s="34">
        <f t="shared" si="17"/>
        <v>0.5714285714285714</v>
      </c>
      <c r="H137" s="29">
        <f t="shared" si="18"/>
        <v>1.7368649587494571E-3</v>
      </c>
    </row>
    <row r="138" spans="2:8" s="20" customFormat="1" ht="15" x14ac:dyDescent="0.2">
      <c r="B138" s="3" t="s">
        <v>261</v>
      </c>
      <c r="C138" s="32">
        <v>0</v>
      </c>
      <c r="D138" s="32">
        <v>0</v>
      </c>
      <c r="E138" s="37" t="str">
        <f t="shared" si="15"/>
        <v/>
      </c>
      <c r="F138" s="37" t="str">
        <f t="shared" si="16"/>
        <v/>
      </c>
      <c r="G138" s="34" t="str">
        <f t="shared" si="17"/>
        <v>0</v>
      </c>
      <c r="H138" s="29" t="str">
        <f t="shared" si="18"/>
        <v/>
      </c>
    </row>
    <row r="139" spans="2:8" s="20" customFormat="1" ht="30" x14ac:dyDescent="0.2">
      <c r="B139" s="3" t="s">
        <v>262</v>
      </c>
      <c r="C139" s="32">
        <v>1</v>
      </c>
      <c r="D139" s="32">
        <v>2</v>
      </c>
      <c r="E139" s="37">
        <f t="shared" si="15"/>
        <v>4.3421623968736432E-4</v>
      </c>
      <c r="F139" s="37">
        <f t="shared" si="16"/>
        <v>2.7472527472527475E-3</v>
      </c>
      <c r="G139" s="34">
        <f t="shared" si="17"/>
        <v>1</v>
      </c>
      <c r="H139" s="29">
        <f t="shared" si="18"/>
        <v>4.3421623968736432E-4</v>
      </c>
    </row>
    <row r="140" spans="2:8" s="20" customFormat="1" ht="30" x14ac:dyDescent="0.2">
      <c r="B140" s="3" t="s">
        <v>263</v>
      </c>
      <c r="C140" s="32">
        <v>0</v>
      </c>
      <c r="D140" s="32">
        <v>2</v>
      </c>
      <c r="E140" s="37" t="str">
        <f t="shared" si="15"/>
        <v/>
      </c>
      <c r="F140" s="37">
        <f t="shared" si="16"/>
        <v>2.7472527472527475E-3</v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0</v>
      </c>
      <c r="D141" s="32">
        <v>1</v>
      </c>
      <c r="E141" s="37" t="str">
        <f t="shared" si="15"/>
        <v/>
      </c>
      <c r="F141" s="37">
        <f t="shared" si="16"/>
        <v>1.3736263736263737E-3</v>
      </c>
      <c r="G141" s="34" t="str">
        <f t="shared" si="17"/>
        <v>0</v>
      </c>
      <c r="H141" s="29" t="str">
        <f t="shared" si="18"/>
        <v/>
      </c>
    </row>
    <row r="142" spans="2:8" s="20" customFormat="1" ht="15" x14ac:dyDescent="0.2">
      <c r="B142" s="3" t="s">
        <v>264</v>
      </c>
      <c r="C142" s="32">
        <v>2</v>
      </c>
      <c r="D142" s="32">
        <v>3</v>
      </c>
      <c r="E142" s="37">
        <f t="shared" si="15"/>
        <v>8.6843247937472864E-4</v>
      </c>
      <c r="F142" s="37">
        <f t="shared" si="16"/>
        <v>4.120879120879121E-3</v>
      </c>
      <c r="G142" s="34">
        <f t="shared" si="17"/>
        <v>0.5</v>
      </c>
      <c r="H142" s="29">
        <f t="shared" si="18"/>
        <v>4.3421623968736432E-4</v>
      </c>
    </row>
    <row r="143" spans="2:8" s="20" customFormat="1" ht="15" x14ac:dyDescent="0.2">
      <c r="B143" s="3" t="s">
        <v>49</v>
      </c>
      <c r="C143" s="32">
        <v>3</v>
      </c>
      <c r="D143" s="32">
        <v>0</v>
      </c>
      <c r="E143" s="37">
        <f t="shared" si="15"/>
        <v>1.3026487190620929E-3</v>
      </c>
      <c r="F143" s="37" t="str">
        <f t="shared" si="16"/>
        <v/>
      </c>
      <c r="G143" s="34" t="str">
        <f t="shared" si="17"/>
        <v>0</v>
      </c>
      <c r="H143" s="29">
        <f t="shared" si="18"/>
        <v>0</v>
      </c>
    </row>
    <row r="144" spans="2:8" s="20" customFormat="1" ht="15" x14ac:dyDescent="0.2">
      <c r="B144" s="3" t="s">
        <v>46</v>
      </c>
      <c r="C144" s="32">
        <v>2</v>
      </c>
      <c r="D144" s="32">
        <v>1</v>
      </c>
      <c r="E144" s="37">
        <f t="shared" si="15"/>
        <v>8.6843247937472864E-4</v>
      </c>
      <c r="F144" s="37">
        <f t="shared" si="16"/>
        <v>1.3736263736263737E-3</v>
      </c>
      <c r="G144" s="34">
        <f t="shared" si="17"/>
        <v>-0.5</v>
      </c>
      <c r="H144" s="29">
        <f t="shared" si="18"/>
        <v>-4.3421623968736432E-4</v>
      </c>
    </row>
    <row r="145" spans="2:8" s="20" customFormat="1" ht="15" x14ac:dyDescent="0.2">
      <c r="B145" s="3" t="s">
        <v>47</v>
      </c>
      <c r="C145" s="32">
        <v>0</v>
      </c>
      <c r="D145" s="32">
        <v>1</v>
      </c>
      <c r="E145" s="37" t="str">
        <f t="shared" si="15"/>
        <v/>
      </c>
      <c r="F145" s="37">
        <f t="shared" si="16"/>
        <v>1.3736263736263737E-3</v>
      </c>
      <c r="G145" s="34" t="str">
        <f t="shared" si="17"/>
        <v>0</v>
      </c>
      <c r="H145" s="29" t="str">
        <f t="shared" si="18"/>
        <v/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507</v>
      </c>
      <c r="D151" s="24">
        <f>SUM(D152:D288)</f>
        <v>1493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1.9447731755424063</v>
      </c>
      <c r="H151" s="25">
        <f>+IF(OR(AND(E151=""),(G151="")),"",E151*G151)</f>
        <v>1.9447731755424063</v>
      </c>
    </row>
    <row r="152" spans="2:8" s="20" customFormat="1" ht="30" x14ac:dyDescent="0.2">
      <c r="B152" s="4" t="s">
        <v>54</v>
      </c>
      <c r="C152" s="32">
        <v>1</v>
      </c>
      <c r="D152" s="32">
        <v>2</v>
      </c>
      <c r="E152" s="37">
        <f>+IF(C152=0,"",C152/C$151)</f>
        <v>1.9723865877712033E-3</v>
      </c>
      <c r="F152" s="37">
        <f>+IF(D152=0,"",D152/D$151)</f>
        <v>1.3395847287340924E-3</v>
      </c>
      <c r="G152" s="34">
        <f>+IF(OR(AND(D152=0),(C152=0)),"0",((D152-C152)/C152))</f>
        <v>1</v>
      </c>
      <c r="H152" s="29">
        <f>+IF(OR(AND(E152=""),(G152="")),"",E152*G152)</f>
        <v>1.9723865877712033E-3</v>
      </c>
    </row>
    <row r="153" spans="2:8" s="20" customFormat="1" ht="15" x14ac:dyDescent="0.2">
      <c r="B153" s="4" t="s">
        <v>58</v>
      </c>
      <c r="C153" s="32">
        <v>0</v>
      </c>
      <c r="D153" s="32">
        <v>0</v>
      </c>
      <c r="E153" s="37" t="str">
        <f t="shared" ref="E153:E216" si="19">+IF(C153=0,"",C153/C$151)</f>
        <v/>
      </c>
      <c r="F153" s="37" t="str">
        <f t="shared" ref="F153:F216" si="20">+IF(D153=0,"",D153/D$151)</f>
        <v/>
      </c>
      <c r="G153" s="34" t="str">
        <f t="shared" ref="G153:G216" si="21">+IF(OR(AND(D153=0),(C153=0)),"0",((D153-C153)/C153))</f>
        <v>0</v>
      </c>
      <c r="H153" s="29" t="str">
        <f t="shared" ref="H153:H216" si="22">+IF(OR(AND(E153=""),(G153="")),"",E153*G153)</f>
        <v/>
      </c>
    </row>
    <row r="154" spans="2:8" s="20" customFormat="1" ht="30" x14ac:dyDescent="0.2">
      <c r="B154" s="4" t="s">
        <v>265</v>
      </c>
      <c r="C154" s="32">
        <v>0</v>
      </c>
      <c r="D154" s="32">
        <v>0</v>
      </c>
      <c r="E154" s="37" t="str">
        <f t="shared" si="19"/>
        <v/>
      </c>
      <c r="F154" s="37" t="str">
        <f t="shared" si="20"/>
        <v/>
      </c>
      <c r="G154" s="34" t="str">
        <f t="shared" si="21"/>
        <v>0</v>
      </c>
      <c r="H154" s="29" t="str">
        <f t="shared" si="22"/>
        <v/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1</v>
      </c>
      <c r="D156" s="32">
        <v>22</v>
      </c>
      <c r="E156" s="37">
        <f t="shared" si="19"/>
        <v>1.9723865877712033E-3</v>
      </c>
      <c r="F156" s="37">
        <f t="shared" si="20"/>
        <v>1.4735432016075016E-2</v>
      </c>
      <c r="G156" s="34">
        <f t="shared" si="21"/>
        <v>21</v>
      </c>
      <c r="H156" s="29">
        <f t="shared" si="22"/>
        <v>4.142011834319527E-2</v>
      </c>
    </row>
    <row r="157" spans="2:8" s="20" customFormat="1" ht="15" x14ac:dyDescent="0.2">
      <c r="B157" s="4" t="s">
        <v>53</v>
      </c>
      <c r="C157" s="32">
        <v>39</v>
      </c>
      <c r="D157" s="32">
        <v>77</v>
      </c>
      <c r="E157" s="37">
        <f t="shared" si="19"/>
        <v>7.6923076923076927E-2</v>
      </c>
      <c r="F157" s="37">
        <f t="shared" si="20"/>
        <v>5.157401205626256E-2</v>
      </c>
      <c r="G157" s="34">
        <f t="shared" si="21"/>
        <v>0.97435897435897434</v>
      </c>
      <c r="H157" s="29">
        <f t="shared" si="22"/>
        <v>7.4950690335305728E-2</v>
      </c>
    </row>
    <row r="158" spans="2:8" s="20" customFormat="1" ht="15" x14ac:dyDescent="0.2">
      <c r="B158" s="4" t="s">
        <v>59</v>
      </c>
      <c r="C158" s="32">
        <v>2</v>
      </c>
      <c r="D158" s="32">
        <v>2</v>
      </c>
      <c r="E158" s="37">
        <f t="shared" si="19"/>
        <v>3.9447731755424065E-3</v>
      </c>
      <c r="F158" s="37">
        <f t="shared" si="20"/>
        <v>1.3395847287340924E-3</v>
      </c>
      <c r="G158" s="34">
        <f t="shared" si="21"/>
        <v>0</v>
      </c>
      <c r="H158" s="29">
        <f t="shared" si="22"/>
        <v>0</v>
      </c>
    </row>
    <row r="159" spans="2:8" s="20" customFormat="1" ht="15" x14ac:dyDescent="0.2">
      <c r="B159" s="4" t="s">
        <v>268</v>
      </c>
      <c r="C159" s="32">
        <v>0</v>
      </c>
      <c r="D159" s="32">
        <v>15</v>
      </c>
      <c r="E159" s="37" t="str">
        <f t="shared" si="19"/>
        <v/>
      </c>
      <c r="F159" s="37">
        <f t="shared" si="20"/>
        <v>1.0046885465505693E-2</v>
      </c>
      <c r="G159" s="34" t="str">
        <f t="shared" si="21"/>
        <v>0</v>
      </c>
      <c r="H159" s="29" t="str">
        <f t="shared" si="22"/>
        <v/>
      </c>
    </row>
    <row r="160" spans="2:8" s="20" customFormat="1" ht="15" x14ac:dyDescent="0.2">
      <c r="B160" s="4" t="s">
        <v>55</v>
      </c>
      <c r="C160" s="32">
        <v>0</v>
      </c>
      <c r="D160" s="32">
        <v>0</v>
      </c>
      <c r="E160" s="37" t="str">
        <f t="shared" si="19"/>
        <v/>
      </c>
      <c r="F160" s="37" t="str">
        <f t="shared" si="20"/>
        <v/>
      </c>
      <c r="G160" s="34" t="str">
        <f t="shared" si="21"/>
        <v>0</v>
      </c>
      <c r="H160" s="29" t="str">
        <f t="shared" si="22"/>
        <v/>
      </c>
    </row>
    <row r="161" spans="2:8" s="20" customFormat="1" ht="15" x14ac:dyDescent="0.2">
      <c r="B161" s="4" t="s">
        <v>51</v>
      </c>
      <c r="C161" s="32">
        <v>0</v>
      </c>
      <c r="D161" s="32">
        <v>9</v>
      </c>
      <c r="E161" s="37" t="str">
        <f t="shared" si="19"/>
        <v/>
      </c>
      <c r="F161" s="37">
        <f t="shared" si="20"/>
        <v>6.0281312793034163E-3</v>
      </c>
      <c r="G161" s="34" t="str">
        <f t="shared" si="21"/>
        <v>0</v>
      </c>
      <c r="H161" s="29" t="str">
        <f t="shared" si="22"/>
        <v/>
      </c>
    </row>
    <row r="162" spans="2:8" s="20" customFormat="1" ht="30" x14ac:dyDescent="0.2">
      <c r="B162" s="4" t="s">
        <v>269</v>
      </c>
      <c r="C162" s="32">
        <v>0</v>
      </c>
      <c r="D162" s="32">
        <v>0</v>
      </c>
      <c r="E162" s="37" t="str">
        <f t="shared" si="19"/>
        <v/>
      </c>
      <c r="F162" s="37" t="str">
        <f t="shared" si="20"/>
        <v/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0</v>
      </c>
      <c r="D163" s="32">
        <v>1</v>
      </c>
      <c r="E163" s="37" t="str">
        <f t="shared" si="19"/>
        <v/>
      </c>
      <c r="F163" s="37">
        <f t="shared" si="20"/>
        <v>6.6979236436704619E-4</v>
      </c>
      <c r="G163" s="34" t="str">
        <f t="shared" si="21"/>
        <v>0</v>
      </c>
      <c r="H163" s="29" t="str">
        <f t="shared" si="22"/>
        <v/>
      </c>
    </row>
    <row r="164" spans="2:8" s="20" customFormat="1" ht="15" x14ac:dyDescent="0.2">
      <c r="B164" s="4" t="s">
        <v>56</v>
      </c>
      <c r="C164" s="32">
        <v>0</v>
      </c>
      <c r="D164" s="32">
        <v>2</v>
      </c>
      <c r="E164" s="37" t="str">
        <f t="shared" si="19"/>
        <v/>
      </c>
      <c r="F164" s="37">
        <f t="shared" si="20"/>
        <v>1.3395847287340924E-3</v>
      </c>
      <c r="G164" s="34" t="str">
        <f t="shared" si="21"/>
        <v>0</v>
      </c>
      <c r="H164" s="29" t="str">
        <f t="shared" si="22"/>
        <v/>
      </c>
    </row>
    <row r="165" spans="2:8" s="20" customFormat="1" ht="15" x14ac:dyDescent="0.2">
      <c r="B165" s="4" t="s">
        <v>57</v>
      </c>
      <c r="C165" s="32">
        <v>6</v>
      </c>
      <c r="D165" s="32">
        <v>21</v>
      </c>
      <c r="E165" s="37">
        <f t="shared" si="19"/>
        <v>1.1834319526627219E-2</v>
      </c>
      <c r="F165" s="37">
        <f t="shared" si="20"/>
        <v>1.406563965170797E-2</v>
      </c>
      <c r="G165" s="34">
        <f t="shared" si="21"/>
        <v>2.5</v>
      </c>
      <c r="H165" s="29">
        <f t="shared" si="22"/>
        <v>2.9585798816568046E-2</v>
      </c>
    </row>
    <row r="166" spans="2:8" s="20" customFormat="1" ht="15" x14ac:dyDescent="0.2">
      <c r="B166" s="4" t="s">
        <v>270</v>
      </c>
      <c r="C166" s="32">
        <v>1</v>
      </c>
      <c r="D166" s="32">
        <v>1</v>
      </c>
      <c r="E166" s="37">
        <f t="shared" si="19"/>
        <v>1.9723865877712033E-3</v>
      </c>
      <c r="F166" s="37">
        <f t="shared" si="20"/>
        <v>6.6979236436704619E-4</v>
      </c>
      <c r="G166" s="34">
        <f t="shared" si="21"/>
        <v>0</v>
      </c>
      <c r="H166" s="29">
        <f t="shared" si="22"/>
        <v>0</v>
      </c>
    </row>
    <row r="167" spans="2:8" s="20" customFormat="1" ht="15" x14ac:dyDescent="0.2">
      <c r="B167" s="4" t="s">
        <v>52</v>
      </c>
      <c r="C167" s="32">
        <v>0</v>
      </c>
      <c r="D167" s="32">
        <v>1</v>
      </c>
      <c r="E167" s="37" t="str">
        <f t="shared" si="19"/>
        <v/>
      </c>
      <c r="F167" s="37">
        <f t="shared" si="20"/>
        <v>6.6979236436704619E-4</v>
      </c>
      <c r="G167" s="34" t="str">
        <f t="shared" si="21"/>
        <v>0</v>
      </c>
      <c r="H167" s="29" t="str">
        <f t="shared" si="22"/>
        <v/>
      </c>
    </row>
    <row r="168" spans="2:8" s="20" customFormat="1" ht="15" x14ac:dyDescent="0.2">
      <c r="B168" s="4" t="s">
        <v>60</v>
      </c>
      <c r="C168" s="32">
        <v>0</v>
      </c>
      <c r="D168" s="32">
        <v>0</v>
      </c>
      <c r="E168" s="37" t="str">
        <f t="shared" si="19"/>
        <v/>
      </c>
      <c r="F168" s="37" t="str">
        <f t="shared" si="20"/>
        <v/>
      </c>
      <c r="G168" s="34" t="str">
        <f t="shared" si="21"/>
        <v>0</v>
      </c>
      <c r="H168" s="29" t="str">
        <f t="shared" si="22"/>
        <v/>
      </c>
    </row>
    <row r="169" spans="2:8" s="20" customFormat="1" ht="15" x14ac:dyDescent="0.2">
      <c r="B169" s="4" t="s">
        <v>271</v>
      </c>
      <c r="C169" s="32">
        <v>3</v>
      </c>
      <c r="D169" s="32">
        <v>12</v>
      </c>
      <c r="E169" s="37">
        <f t="shared" si="19"/>
        <v>5.9171597633136093E-3</v>
      </c>
      <c r="F169" s="37">
        <f t="shared" si="20"/>
        <v>8.0375083724045539E-3</v>
      </c>
      <c r="G169" s="34">
        <f t="shared" si="21"/>
        <v>3</v>
      </c>
      <c r="H169" s="29">
        <f t="shared" si="22"/>
        <v>1.7751479289940829E-2</v>
      </c>
    </row>
    <row r="170" spans="2:8" s="20" customFormat="1" ht="15" x14ac:dyDescent="0.2">
      <c r="B170" s="4" t="s">
        <v>272</v>
      </c>
      <c r="C170" s="32">
        <v>1</v>
      </c>
      <c r="D170" s="32">
        <v>1</v>
      </c>
      <c r="E170" s="37">
        <f t="shared" si="19"/>
        <v>1.9723865877712033E-3</v>
      </c>
      <c r="F170" s="37">
        <f t="shared" si="20"/>
        <v>6.6979236436704619E-4</v>
      </c>
      <c r="G170" s="34">
        <f t="shared" si="21"/>
        <v>0</v>
      </c>
      <c r="H170" s="29">
        <f t="shared" si="22"/>
        <v>0</v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1</v>
      </c>
      <c r="D172" s="32">
        <v>6</v>
      </c>
      <c r="E172" s="37">
        <f t="shared" si="19"/>
        <v>1.9723865877712033E-3</v>
      </c>
      <c r="F172" s="37">
        <f t="shared" si="20"/>
        <v>4.0187541862022769E-3</v>
      </c>
      <c r="G172" s="34">
        <f t="shared" si="21"/>
        <v>5</v>
      </c>
      <c r="H172" s="29">
        <f t="shared" si="22"/>
        <v>9.8619329388560158E-3</v>
      </c>
    </row>
    <row r="173" spans="2:8" s="20" customFormat="1" ht="15" x14ac:dyDescent="0.2">
      <c r="B173" s="4" t="s">
        <v>275</v>
      </c>
      <c r="C173" s="32">
        <v>22</v>
      </c>
      <c r="D173" s="32">
        <v>105</v>
      </c>
      <c r="E173" s="37">
        <f t="shared" si="19"/>
        <v>4.3392504930966469E-2</v>
      </c>
      <c r="F173" s="37">
        <f t="shared" si="20"/>
        <v>7.0328198258539851E-2</v>
      </c>
      <c r="G173" s="34">
        <f t="shared" si="21"/>
        <v>3.7727272727272729</v>
      </c>
      <c r="H173" s="29">
        <f t="shared" si="22"/>
        <v>0.16370808678500987</v>
      </c>
    </row>
    <row r="174" spans="2:8" s="20" customFormat="1" ht="15" x14ac:dyDescent="0.2">
      <c r="B174" s="4" t="s">
        <v>276</v>
      </c>
      <c r="C174" s="32">
        <v>0</v>
      </c>
      <c r="D174" s="32">
        <v>25</v>
      </c>
      <c r="E174" s="37" t="str">
        <f t="shared" si="19"/>
        <v/>
      </c>
      <c r="F174" s="37">
        <f t="shared" si="20"/>
        <v>1.6744809109176157E-2</v>
      </c>
      <c r="G174" s="34" t="str">
        <f t="shared" si="21"/>
        <v>0</v>
      </c>
      <c r="H174" s="29" t="str">
        <f t="shared" si="22"/>
        <v/>
      </c>
    </row>
    <row r="175" spans="2:8" s="20" customFormat="1" ht="15" x14ac:dyDescent="0.2">
      <c r="B175" s="4" t="s">
        <v>277</v>
      </c>
      <c r="C175" s="32">
        <v>3</v>
      </c>
      <c r="D175" s="32">
        <v>0</v>
      </c>
      <c r="E175" s="37">
        <f t="shared" si="19"/>
        <v>5.9171597633136093E-3</v>
      </c>
      <c r="F175" s="37" t="str">
        <f t="shared" si="20"/>
        <v/>
      </c>
      <c r="G175" s="34" t="str">
        <f t="shared" si="21"/>
        <v>0</v>
      </c>
      <c r="H175" s="29">
        <f t="shared" si="22"/>
        <v>0</v>
      </c>
    </row>
    <row r="176" spans="2:8" s="20" customFormat="1" ht="15" x14ac:dyDescent="0.2">
      <c r="B176" s="4" t="s">
        <v>278</v>
      </c>
      <c r="C176" s="32">
        <v>27</v>
      </c>
      <c r="D176" s="32">
        <v>20</v>
      </c>
      <c r="E176" s="37">
        <f t="shared" si="19"/>
        <v>5.3254437869822487E-2</v>
      </c>
      <c r="F176" s="37">
        <f t="shared" si="20"/>
        <v>1.3395847287340924E-2</v>
      </c>
      <c r="G176" s="34">
        <f t="shared" si="21"/>
        <v>-0.25925925925925924</v>
      </c>
      <c r="H176" s="29">
        <f t="shared" si="22"/>
        <v>-1.3806706114398421E-2</v>
      </c>
    </row>
    <row r="177" spans="2:8" s="20" customFormat="1" ht="15" x14ac:dyDescent="0.2">
      <c r="B177" s="4" t="s">
        <v>279</v>
      </c>
      <c r="C177" s="32">
        <v>48</v>
      </c>
      <c r="D177" s="32">
        <v>16</v>
      </c>
      <c r="E177" s="37">
        <f t="shared" si="19"/>
        <v>9.4674556213017749E-2</v>
      </c>
      <c r="F177" s="37">
        <f t="shared" si="20"/>
        <v>1.0716677829872739E-2</v>
      </c>
      <c r="G177" s="34">
        <f t="shared" si="21"/>
        <v>-0.66666666666666663</v>
      </c>
      <c r="H177" s="29">
        <f t="shared" si="22"/>
        <v>-6.311637080867849E-2</v>
      </c>
    </row>
    <row r="178" spans="2:8" s="20" customFormat="1" ht="15" x14ac:dyDescent="0.2">
      <c r="B178" s="4" t="s">
        <v>280</v>
      </c>
      <c r="C178" s="32">
        <v>44</v>
      </c>
      <c r="D178" s="32">
        <v>26</v>
      </c>
      <c r="E178" s="37">
        <f t="shared" si="19"/>
        <v>8.6785009861932938E-2</v>
      </c>
      <c r="F178" s="37">
        <f t="shared" si="20"/>
        <v>1.7414601473543203E-2</v>
      </c>
      <c r="G178" s="34">
        <f t="shared" si="21"/>
        <v>-0.40909090909090912</v>
      </c>
      <c r="H178" s="29">
        <f t="shared" si="22"/>
        <v>-3.5502958579881658E-2</v>
      </c>
    </row>
    <row r="179" spans="2:8" s="20" customFormat="1" ht="15" x14ac:dyDescent="0.2">
      <c r="B179" s="4" t="s">
        <v>281</v>
      </c>
      <c r="C179" s="32">
        <v>0</v>
      </c>
      <c r="D179" s="32">
        <v>1</v>
      </c>
      <c r="E179" s="37" t="str">
        <f t="shared" si="19"/>
        <v/>
      </c>
      <c r="F179" s="37">
        <f t="shared" si="20"/>
        <v>6.6979236436704619E-4</v>
      </c>
      <c r="G179" s="34" t="str">
        <f t="shared" si="21"/>
        <v>0</v>
      </c>
      <c r="H179" s="29" t="str">
        <f t="shared" si="22"/>
        <v/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1</v>
      </c>
      <c r="D181" s="32">
        <v>0</v>
      </c>
      <c r="E181" s="37">
        <f t="shared" si="19"/>
        <v>1.9723865877712033E-3</v>
      </c>
      <c r="F181" s="37" t="str">
        <f t="shared" si="20"/>
        <v/>
      </c>
      <c r="G181" s="34" t="str">
        <f t="shared" si="21"/>
        <v>0</v>
      </c>
      <c r="H181" s="29">
        <f t="shared" si="22"/>
        <v>0</v>
      </c>
    </row>
    <row r="182" spans="2:8" s="20" customFormat="1" ht="15" x14ac:dyDescent="0.2">
      <c r="B182" s="4" t="s">
        <v>284</v>
      </c>
      <c r="C182" s="32">
        <v>1</v>
      </c>
      <c r="D182" s="32">
        <v>3</v>
      </c>
      <c r="E182" s="37">
        <f t="shared" si="19"/>
        <v>1.9723865877712033E-3</v>
      </c>
      <c r="F182" s="37">
        <f t="shared" si="20"/>
        <v>2.0093770931011385E-3</v>
      </c>
      <c r="G182" s="34">
        <f t="shared" si="21"/>
        <v>2</v>
      </c>
      <c r="H182" s="29">
        <f t="shared" si="22"/>
        <v>3.9447731755424065E-3</v>
      </c>
    </row>
    <row r="183" spans="2:8" s="20" customFormat="1" ht="15" x14ac:dyDescent="0.2">
      <c r="B183" s="4" t="s">
        <v>285</v>
      </c>
      <c r="C183" s="32">
        <v>0</v>
      </c>
      <c r="D183" s="32">
        <v>3</v>
      </c>
      <c r="E183" s="37" t="str">
        <f t="shared" si="19"/>
        <v/>
      </c>
      <c r="F183" s="37">
        <f t="shared" si="20"/>
        <v>2.0093770931011385E-3</v>
      </c>
      <c r="G183" s="34" t="str">
        <f t="shared" si="21"/>
        <v>0</v>
      </c>
      <c r="H183" s="29" t="str">
        <f t="shared" si="22"/>
        <v/>
      </c>
    </row>
    <row r="184" spans="2:8" s="20" customFormat="1" ht="15" x14ac:dyDescent="0.2">
      <c r="B184" s="4" t="s">
        <v>286</v>
      </c>
      <c r="C184" s="32">
        <v>0</v>
      </c>
      <c r="D184" s="32">
        <v>0</v>
      </c>
      <c r="E184" s="37" t="str">
        <f t="shared" si="19"/>
        <v/>
      </c>
      <c r="F184" s="37" t="str">
        <f t="shared" si="20"/>
        <v/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0</v>
      </c>
      <c r="D185" s="32">
        <v>0</v>
      </c>
      <c r="E185" s="37" t="str">
        <f t="shared" si="19"/>
        <v/>
      </c>
      <c r="F185" s="37" t="str">
        <f t="shared" si="20"/>
        <v/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7</v>
      </c>
      <c r="D186" s="32">
        <v>82</v>
      </c>
      <c r="E186" s="37">
        <f t="shared" si="19"/>
        <v>1.3806706114398421E-2</v>
      </c>
      <c r="F186" s="37">
        <f t="shared" si="20"/>
        <v>5.4922973878097789E-2</v>
      </c>
      <c r="G186" s="34">
        <f t="shared" si="21"/>
        <v>10.714285714285714</v>
      </c>
      <c r="H186" s="29">
        <f t="shared" si="22"/>
        <v>0.14792899408284022</v>
      </c>
    </row>
    <row r="187" spans="2:8" s="20" customFormat="1" ht="15" x14ac:dyDescent="0.2">
      <c r="B187" s="4" t="s">
        <v>287</v>
      </c>
      <c r="C187" s="32">
        <v>0</v>
      </c>
      <c r="D187" s="32">
        <v>6</v>
      </c>
      <c r="E187" s="37" t="str">
        <f t="shared" si="19"/>
        <v/>
      </c>
      <c r="F187" s="37">
        <f t="shared" si="20"/>
        <v>4.0187541862022769E-3</v>
      </c>
      <c r="G187" s="34" t="str">
        <f t="shared" si="21"/>
        <v>0</v>
      </c>
      <c r="H187" s="29" t="str">
        <f t="shared" si="22"/>
        <v/>
      </c>
    </row>
    <row r="188" spans="2:8" s="20" customFormat="1" ht="30" x14ac:dyDescent="0.2">
      <c r="B188" s="4" t="s">
        <v>288</v>
      </c>
      <c r="C188" s="32">
        <v>0</v>
      </c>
      <c r="D188" s="32">
        <v>0</v>
      </c>
      <c r="E188" s="37" t="str">
        <f t="shared" si="19"/>
        <v/>
      </c>
      <c r="F188" s="37" t="str">
        <f t="shared" si="20"/>
        <v/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0</v>
      </c>
      <c r="D189" s="32">
        <v>0</v>
      </c>
      <c r="E189" s="37" t="str">
        <f t="shared" si="19"/>
        <v/>
      </c>
      <c r="F189" s="37" t="str">
        <f t="shared" si="20"/>
        <v/>
      </c>
      <c r="G189" s="34" t="str">
        <f t="shared" si="21"/>
        <v>0</v>
      </c>
      <c r="H189" s="29" t="str">
        <f t="shared" si="22"/>
        <v/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0</v>
      </c>
      <c r="D192" s="32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0</v>
      </c>
      <c r="D193" s="32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1</v>
      </c>
      <c r="D195" s="32">
        <v>0</v>
      </c>
      <c r="E195" s="37">
        <f t="shared" si="19"/>
        <v>1.9723865877712033E-3</v>
      </c>
      <c r="F195" s="37" t="str">
        <f t="shared" si="20"/>
        <v/>
      </c>
      <c r="G195" s="34" t="str">
        <f t="shared" si="21"/>
        <v>0</v>
      </c>
      <c r="H195" s="29">
        <f t="shared" si="22"/>
        <v>0</v>
      </c>
    </row>
    <row r="196" spans="2:8" s="20" customFormat="1" ht="15" x14ac:dyDescent="0.2">
      <c r="B196" s="4" t="s">
        <v>293</v>
      </c>
      <c r="C196" s="32">
        <v>106</v>
      </c>
      <c r="D196" s="32">
        <v>226</v>
      </c>
      <c r="E196" s="37">
        <f t="shared" si="19"/>
        <v>0.20907297830374755</v>
      </c>
      <c r="F196" s="37">
        <f t="shared" si="20"/>
        <v>0.15137307434695244</v>
      </c>
      <c r="G196" s="34">
        <f t="shared" si="21"/>
        <v>1.1320754716981132</v>
      </c>
      <c r="H196" s="29">
        <f t="shared" si="22"/>
        <v>0.23668639053254439</v>
      </c>
    </row>
    <row r="197" spans="2:8" s="20" customFormat="1" ht="15" x14ac:dyDescent="0.2">
      <c r="B197" s="4" t="s">
        <v>294</v>
      </c>
      <c r="C197" s="32">
        <v>0</v>
      </c>
      <c r="D197" s="32">
        <v>0</v>
      </c>
      <c r="E197" s="37" t="str">
        <f t="shared" si="19"/>
        <v/>
      </c>
      <c r="F197" s="37" t="str">
        <f t="shared" si="20"/>
        <v/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1</v>
      </c>
      <c r="D199" s="32">
        <v>0</v>
      </c>
      <c r="E199" s="37">
        <f t="shared" si="19"/>
        <v>1.9723865877712033E-3</v>
      </c>
      <c r="F199" s="37" t="str">
        <f t="shared" si="20"/>
        <v/>
      </c>
      <c r="G199" s="34" t="str">
        <f t="shared" si="21"/>
        <v>0</v>
      </c>
      <c r="H199" s="29">
        <f t="shared" si="22"/>
        <v>0</v>
      </c>
    </row>
    <row r="200" spans="2:8" s="20" customFormat="1" ht="15" x14ac:dyDescent="0.2">
      <c r="B200" s="4" t="s">
        <v>297</v>
      </c>
      <c r="C200" s="32">
        <v>0</v>
      </c>
      <c r="D200" s="32">
        <v>0</v>
      </c>
      <c r="E200" s="37" t="str">
        <f t="shared" si="19"/>
        <v/>
      </c>
      <c r="F200" s="37" t="str">
        <f t="shared" si="20"/>
        <v/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0</v>
      </c>
      <c r="D201" s="32">
        <v>0</v>
      </c>
      <c r="E201" s="37" t="str">
        <f t="shared" si="19"/>
        <v/>
      </c>
      <c r="F201" s="37" t="str">
        <f t="shared" si="20"/>
        <v/>
      </c>
      <c r="G201" s="34" t="str">
        <f t="shared" si="21"/>
        <v>0</v>
      </c>
      <c r="H201" s="29" t="str">
        <f t="shared" si="22"/>
        <v/>
      </c>
    </row>
    <row r="202" spans="2:8" s="20" customFormat="1" ht="15" x14ac:dyDescent="0.2">
      <c r="B202" s="4" t="s">
        <v>299</v>
      </c>
      <c r="C202" s="32">
        <v>2</v>
      </c>
      <c r="D202" s="32">
        <v>0</v>
      </c>
      <c r="E202" s="37">
        <f t="shared" si="19"/>
        <v>3.9447731755424065E-3</v>
      </c>
      <c r="F202" s="37" t="str">
        <f t="shared" si="20"/>
        <v/>
      </c>
      <c r="G202" s="34" t="str">
        <f t="shared" si="21"/>
        <v>0</v>
      </c>
      <c r="H202" s="29">
        <f t="shared" si="22"/>
        <v>0</v>
      </c>
    </row>
    <row r="203" spans="2:8" s="20" customFormat="1" ht="15" x14ac:dyDescent="0.2">
      <c r="B203" s="4" t="s">
        <v>67</v>
      </c>
      <c r="C203" s="32">
        <v>0</v>
      </c>
      <c r="D203" s="32">
        <v>5</v>
      </c>
      <c r="E203" s="37" t="str">
        <f t="shared" si="19"/>
        <v/>
      </c>
      <c r="F203" s="37">
        <f t="shared" si="20"/>
        <v>3.3489618218352311E-3</v>
      </c>
      <c r="G203" s="34" t="str">
        <f t="shared" si="21"/>
        <v>0</v>
      </c>
      <c r="H203" s="29" t="str">
        <f t="shared" si="22"/>
        <v/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1</v>
      </c>
      <c r="D205" s="32">
        <v>0</v>
      </c>
      <c r="E205" s="37">
        <f t="shared" si="19"/>
        <v>1.9723865877712033E-3</v>
      </c>
      <c r="F205" s="37" t="str">
        <f t="shared" si="20"/>
        <v/>
      </c>
      <c r="G205" s="34" t="str">
        <f t="shared" si="21"/>
        <v>0</v>
      </c>
      <c r="H205" s="29">
        <f t="shared" si="22"/>
        <v>0</v>
      </c>
    </row>
    <row r="206" spans="2:8" s="20" customFormat="1" ht="30" x14ac:dyDescent="0.2">
      <c r="B206" s="4" t="s">
        <v>301</v>
      </c>
      <c r="C206" s="32">
        <v>1</v>
      </c>
      <c r="D206" s="32">
        <v>0</v>
      </c>
      <c r="E206" s="37">
        <f t="shared" si="19"/>
        <v>1.9723865877712033E-3</v>
      </c>
      <c r="F206" s="37" t="str">
        <f t="shared" si="20"/>
        <v/>
      </c>
      <c r="G206" s="34" t="str">
        <f t="shared" si="21"/>
        <v>0</v>
      </c>
      <c r="H206" s="29">
        <f t="shared" si="22"/>
        <v>0</v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15</v>
      </c>
      <c r="D208" s="32">
        <v>18</v>
      </c>
      <c r="E208" s="37">
        <f t="shared" si="19"/>
        <v>2.9585798816568046E-2</v>
      </c>
      <c r="F208" s="37">
        <f t="shared" si="20"/>
        <v>1.2056262558606833E-2</v>
      </c>
      <c r="G208" s="34">
        <f t="shared" si="21"/>
        <v>0.2</v>
      </c>
      <c r="H208" s="29">
        <f t="shared" si="22"/>
        <v>5.9171597633136093E-3</v>
      </c>
    </row>
    <row r="209" spans="2:8" s="20" customFormat="1" ht="15" x14ac:dyDescent="0.2">
      <c r="B209" s="4" t="s">
        <v>71</v>
      </c>
      <c r="C209" s="32">
        <v>0</v>
      </c>
      <c r="D209" s="32">
        <v>1</v>
      </c>
      <c r="E209" s="37" t="str">
        <f t="shared" si="19"/>
        <v/>
      </c>
      <c r="F209" s="37">
        <f t="shared" si="20"/>
        <v>6.6979236436704619E-4</v>
      </c>
      <c r="G209" s="34" t="str">
        <f t="shared" si="21"/>
        <v>0</v>
      </c>
      <c r="H209" s="29" t="str">
        <f t="shared" si="22"/>
        <v/>
      </c>
    </row>
    <row r="210" spans="2:8" s="20" customFormat="1" ht="30" x14ac:dyDescent="0.2">
      <c r="B210" s="4" t="s">
        <v>73</v>
      </c>
      <c r="C210" s="32">
        <v>0</v>
      </c>
      <c r="D210" s="32">
        <v>0</v>
      </c>
      <c r="E210" s="37" t="str">
        <f t="shared" si="19"/>
        <v/>
      </c>
      <c r="F210" s="37" t="str">
        <f t="shared" si="20"/>
        <v/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0</v>
      </c>
      <c r="D211" s="32">
        <v>0</v>
      </c>
      <c r="E211" s="37" t="str">
        <f t="shared" si="19"/>
        <v/>
      </c>
      <c r="F211" s="37" t="str">
        <f t="shared" si="20"/>
        <v/>
      </c>
      <c r="G211" s="34" t="str">
        <f t="shared" si="21"/>
        <v>0</v>
      </c>
      <c r="H211" s="29" t="str">
        <f t="shared" si="22"/>
        <v/>
      </c>
    </row>
    <row r="212" spans="2:8" s="20" customFormat="1" ht="15" x14ac:dyDescent="0.2">
      <c r="B212" s="4" t="s">
        <v>68</v>
      </c>
      <c r="C212" s="32">
        <v>0</v>
      </c>
      <c r="D212" s="32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3</v>
      </c>
      <c r="D213" s="32">
        <v>10</v>
      </c>
      <c r="E213" s="37">
        <f t="shared" si="19"/>
        <v>5.9171597633136093E-3</v>
      </c>
      <c r="F213" s="37">
        <f t="shared" si="20"/>
        <v>6.6979236436704621E-3</v>
      </c>
      <c r="G213" s="34">
        <f t="shared" si="21"/>
        <v>2.3333333333333335</v>
      </c>
      <c r="H213" s="29">
        <f t="shared" si="22"/>
        <v>1.3806706114398423E-2</v>
      </c>
    </row>
    <row r="214" spans="2:8" s="20" customFormat="1" ht="15" x14ac:dyDescent="0.2">
      <c r="B214" s="4" t="s">
        <v>70</v>
      </c>
      <c r="C214" s="32">
        <v>5</v>
      </c>
      <c r="D214" s="32">
        <v>16</v>
      </c>
      <c r="E214" s="37">
        <f t="shared" si="19"/>
        <v>9.8619329388560158E-3</v>
      </c>
      <c r="F214" s="37">
        <f t="shared" si="20"/>
        <v>1.0716677829872739E-2</v>
      </c>
      <c r="G214" s="34">
        <f t="shared" si="21"/>
        <v>2.2000000000000002</v>
      </c>
      <c r="H214" s="29">
        <f t="shared" si="22"/>
        <v>2.1696252465483238E-2</v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1</v>
      </c>
      <c r="D216" s="32">
        <v>6</v>
      </c>
      <c r="E216" s="37">
        <f t="shared" si="19"/>
        <v>1.9723865877712033E-3</v>
      </c>
      <c r="F216" s="37">
        <f t="shared" si="20"/>
        <v>4.0187541862022769E-3</v>
      </c>
      <c r="G216" s="34">
        <f t="shared" si="21"/>
        <v>5</v>
      </c>
      <c r="H216" s="29">
        <f t="shared" si="22"/>
        <v>9.8619329388560158E-3</v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1</v>
      </c>
      <c r="D218" s="32">
        <v>0</v>
      </c>
      <c r="E218" s="37">
        <f t="shared" si="23"/>
        <v>1.9723865877712033E-3</v>
      </c>
      <c r="F218" s="37" t="str">
        <f t="shared" si="24"/>
        <v/>
      </c>
      <c r="G218" s="34" t="str">
        <f t="shared" si="25"/>
        <v>0</v>
      </c>
      <c r="H218" s="29">
        <f t="shared" si="26"/>
        <v>0</v>
      </c>
    </row>
    <row r="219" spans="2:8" s="20" customFormat="1" ht="15" x14ac:dyDescent="0.2">
      <c r="B219" s="4" t="s">
        <v>306</v>
      </c>
      <c r="C219" s="32">
        <v>2</v>
      </c>
      <c r="D219" s="32">
        <v>2</v>
      </c>
      <c r="E219" s="37">
        <f t="shared" si="23"/>
        <v>3.9447731755424065E-3</v>
      </c>
      <c r="F219" s="37">
        <f t="shared" si="24"/>
        <v>1.3395847287340924E-3</v>
      </c>
      <c r="G219" s="34">
        <f t="shared" si="25"/>
        <v>0</v>
      </c>
      <c r="H219" s="29">
        <f t="shared" si="26"/>
        <v>0</v>
      </c>
    </row>
    <row r="220" spans="2:8" s="20" customFormat="1" ht="15" x14ac:dyDescent="0.2">
      <c r="B220" s="4" t="s">
        <v>307</v>
      </c>
      <c r="C220" s="32">
        <v>0</v>
      </c>
      <c r="D220" s="32">
        <v>0</v>
      </c>
      <c r="E220" s="37" t="str">
        <f t="shared" si="23"/>
        <v/>
      </c>
      <c r="F220" s="37" t="str">
        <f t="shared" si="24"/>
        <v/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2</v>
      </c>
      <c r="E221" s="37" t="str">
        <f t="shared" si="23"/>
        <v/>
      </c>
      <c r="F221" s="37">
        <f t="shared" si="24"/>
        <v>1.3395847287340924E-3</v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11</v>
      </c>
      <c r="D222" s="32">
        <v>12</v>
      </c>
      <c r="E222" s="37">
        <f t="shared" si="23"/>
        <v>2.1696252465483234E-2</v>
      </c>
      <c r="F222" s="37">
        <f t="shared" si="24"/>
        <v>8.0375083724045539E-3</v>
      </c>
      <c r="G222" s="34">
        <f t="shared" si="25"/>
        <v>9.0909090909090912E-2</v>
      </c>
      <c r="H222" s="29">
        <f t="shared" si="26"/>
        <v>1.9723865877712033E-3</v>
      </c>
    </row>
    <row r="223" spans="2:8" s="20" customFormat="1" ht="30" x14ac:dyDescent="0.2">
      <c r="B223" s="4" t="s">
        <v>526</v>
      </c>
      <c r="C223" s="32">
        <v>0</v>
      </c>
      <c r="D223" s="32">
        <v>0</v>
      </c>
      <c r="E223" s="37" t="str">
        <f t="shared" si="23"/>
        <v/>
      </c>
      <c r="F223" s="37" t="str">
        <f t="shared" si="24"/>
        <v/>
      </c>
      <c r="G223" s="34" t="str">
        <f t="shared" si="25"/>
        <v>0</v>
      </c>
      <c r="H223" s="29" t="str">
        <f t="shared" si="26"/>
        <v/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0</v>
      </c>
      <c r="D226" s="32">
        <v>0</v>
      </c>
      <c r="E226" s="37" t="str">
        <f t="shared" si="23"/>
        <v/>
      </c>
      <c r="F226" s="37" t="str">
        <f t="shared" si="24"/>
        <v/>
      </c>
      <c r="G226" s="34" t="str">
        <f t="shared" si="25"/>
        <v>0</v>
      </c>
      <c r="H226" s="29" t="str">
        <f t="shared" si="26"/>
        <v/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1</v>
      </c>
      <c r="D228" s="32">
        <v>0</v>
      </c>
      <c r="E228" s="37">
        <f t="shared" si="23"/>
        <v>1.9723865877712033E-3</v>
      </c>
      <c r="F228" s="37" t="str">
        <f t="shared" si="24"/>
        <v/>
      </c>
      <c r="G228" s="34" t="str">
        <f t="shared" si="25"/>
        <v>0</v>
      </c>
      <c r="H228" s="29">
        <f t="shared" si="26"/>
        <v>0</v>
      </c>
    </row>
    <row r="229" spans="2:8" s="20" customFormat="1" ht="15" x14ac:dyDescent="0.2">
      <c r="B229" s="4" t="s">
        <v>311</v>
      </c>
      <c r="C229" s="32">
        <v>9</v>
      </c>
      <c r="D229" s="32">
        <v>22</v>
      </c>
      <c r="E229" s="37">
        <f t="shared" si="23"/>
        <v>1.7751479289940829E-2</v>
      </c>
      <c r="F229" s="37">
        <f t="shared" si="24"/>
        <v>1.4735432016075016E-2</v>
      </c>
      <c r="G229" s="34">
        <f t="shared" si="25"/>
        <v>1.4444444444444444</v>
      </c>
      <c r="H229" s="29">
        <f t="shared" si="26"/>
        <v>2.564102564102564E-2</v>
      </c>
    </row>
    <row r="230" spans="2:8" s="20" customFormat="1" ht="15" x14ac:dyDescent="0.2">
      <c r="B230" s="4" t="s">
        <v>312</v>
      </c>
      <c r="C230" s="32">
        <v>0</v>
      </c>
      <c r="D230" s="32">
        <v>3</v>
      </c>
      <c r="E230" s="37" t="str">
        <f t="shared" si="23"/>
        <v/>
      </c>
      <c r="F230" s="37">
        <f t="shared" si="24"/>
        <v>2.0093770931011385E-3</v>
      </c>
      <c r="G230" s="34" t="str">
        <f t="shared" si="25"/>
        <v>0</v>
      </c>
      <c r="H230" s="29" t="str">
        <f t="shared" si="26"/>
        <v/>
      </c>
    </row>
    <row r="231" spans="2:8" s="20" customFormat="1" ht="30" x14ac:dyDescent="0.2">
      <c r="B231" s="4" t="s">
        <v>313</v>
      </c>
      <c r="C231" s="32">
        <v>0</v>
      </c>
      <c r="D231" s="32">
        <v>1</v>
      </c>
      <c r="E231" s="37" t="str">
        <f t="shared" si="23"/>
        <v/>
      </c>
      <c r="F231" s="37">
        <f t="shared" si="24"/>
        <v>6.6979236436704619E-4</v>
      </c>
      <c r="G231" s="34" t="str">
        <f t="shared" si="25"/>
        <v>0</v>
      </c>
      <c r="H231" s="29" t="str">
        <f t="shared" si="26"/>
        <v/>
      </c>
    </row>
    <row r="232" spans="2:8" s="20" customFormat="1" ht="15" x14ac:dyDescent="0.2">
      <c r="B232" s="4" t="s">
        <v>77</v>
      </c>
      <c r="C232" s="32">
        <v>16</v>
      </c>
      <c r="D232" s="32">
        <v>60</v>
      </c>
      <c r="E232" s="37">
        <f t="shared" si="23"/>
        <v>3.1558185404339252E-2</v>
      </c>
      <c r="F232" s="37">
        <f t="shared" si="24"/>
        <v>4.0187541862022773E-2</v>
      </c>
      <c r="G232" s="34">
        <f t="shared" si="25"/>
        <v>2.75</v>
      </c>
      <c r="H232" s="29">
        <f t="shared" si="26"/>
        <v>8.6785009861932938E-2</v>
      </c>
    </row>
    <row r="233" spans="2:8" s="20" customFormat="1" ht="15" x14ac:dyDescent="0.2">
      <c r="B233" s="4" t="s">
        <v>74</v>
      </c>
      <c r="C233" s="32">
        <v>1</v>
      </c>
      <c r="D233" s="32">
        <v>1</v>
      </c>
      <c r="E233" s="37">
        <f t="shared" si="23"/>
        <v>1.9723865877712033E-3</v>
      </c>
      <c r="F233" s="37">
        <f t="shared" si="24"/>
        <v>6.6979236436704619E-4</v>
      </c>
      <c r="G233" s="34">
        <f t="shared" si="25"/>
        <v>0</v>
      </c>
      <c r="H233" s="29">
        <f t="shared" si="26"/>
        <v>0</v>
      </c>
    </row>
    <row r="234" spans="2:8" s="20" customFormat="1" ht="15" x14ac:dyDescent="0.2">
      <c r="B234" s="4" t="s">
        <v>75</v>
      </c>
      <c r="C234" s="32">
        <v>0</v>
      </c>
      <c r="D234" s="32">
        <v>1</v>
      </c>
      <c r="E234" s="37" t="str">
        <f t="shared" si="23"/>
        <v/>
      </c>
      <c r="F234" s="37">
        <f t="shared" si="24"/>
        <v>6.6979236436704619E-4</v>
      </c>
      <c r="G234" s="34" t="str">
        <f t="shared" si="25"/>
        <v>0</v>
      </c>
      <c r="H234" s="29" t="str">
        <f t="shared" si="26"/>
        <v/>
      </c>
    </row>
    <row r="235" spans="2:8" s="20" customFormat="1" ht="15" x14ac:dyDescent="0.2">
      <c r="B235" s="4" t="s">
        <v>314</v>
      </c>
      <c r="C235" s="32">
        <v>3</v>
      </c>
      <c r="D235" s="32">
        <v>21</v>
      </c>
      <c r="E235" s="37">
        <f t="shared" si="23"/>
        <v>5.9171597633136093E-3</v>
      </c>
      <c r="F235" s="37">
        <f t="shared" si="24"/>
        <v>1.406563965170797E-2</v>
      </c>
      <c r="G235" s="34">
        <f t="shared" si="25"/>
        <v>6</v>
      </c>
      <c r="H235" s="29">
        <f t="shared" si="26"/>
        <v>3.5502958579881658E-2</v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3</v>
      </c>
      <c r="D237" s="32">
        <v>5</v>
      </c>
      <c r="E237" s="37">
        <f t="shared" si="23"/>
        <v>5.9171597633136093E-3</v>
      </c>
      <c r="F237" s="37">
        <f t="shared" si="24"/>
        <v>3.3489618218352311E-3</v>
      </c>
      <c r="G237" s="34">
        <f t="shared" si="25"/>
        <v>0.66666666666666663</v>
      </c>
      <c r="H237" s="29">
        <f t="shared" si="26"/>
        <v>3.9447731755424056E-3</v>
      </c>
    </row>
    <row r="238" spans="2:8" s="20" customFormat="1" ht="30" x14ac:dyDescent="0.2">
      <c r="B238" s="4" t="s">
        <v>85</v>
      </c>
      <c r="C238" s="32">
        <v>9</v>
      </c>
      <c r="D238" s="32">
        <v>31</v>
      </c>
      <c r="E238" s="37">
        <f t="shared" si="23"/>
        <v>1.7751479289940829E-2</v>
      </c>
      <c r="F238" s="37">
        <f t="shared" si="24"/>
        <v>2.0763563295378432E-2</v>
      </c>
      <c r="G238" s="34">
        <f t="shared" si="25"/>
        <v>2.4444444444444446</v>
      </c>
      <c r="H238" s="29">
        <f t="shared" si="26"/>
        <v>4.3392504930966476E-2</v>
      </c>
    </row>
    <row r="239" spans="2:8" s="20" customFormat="1" ht="15" x14ac:dyDescent="0.2">
      <c r="B239" s="4" t="s">
        <v>81</v>
      </c>
      <c r="C239" s="32">
        <v>1</v>
      </c>
      <c r="D239" s="32">
        <v>3</v>
      </c>
      <c r="E239" s="37">
        <f t="shared" si="23"/>
        <v>1.9723865877712033E-3</v>
      </c>
      <c r="F239" s="37">
        <f t="shared" si="24"/>
        <v>2.0093770931011385E-3</v>
      </c>
      <c r="G239" s="34">
        <f t="shared" si="25"/>
        <v>2</v>
      </c>
      <c r="H239" s="29">
        <f t="shared" si="26"/>
        <v>3.9447731755424065E-3</v>
      </c>
    </row>
    <row r="240" spans="2:8" s="20" customFormat="1" ht="15" x14ac:dyDescent="0.2">
      <c r="B240" s="4" t="s">
        <v>316</v>
      </c>
      <c r="C240" s="32">
        <v>1</v>
      </c>
      <c r="D240" s="32">
        <v>1</v>
      </c>
      <c r="E240" s="37">
        <f t="shared" si="23"/>
        <v>1.9723865877712033E-3</v>
      </c>
      <c r="F240" s="37">
        <f t="shared" si="24"/>
        <v>6.6979236436704619E-4</v>
      </c>
      <c r="G240" s="34">
        <f t="shared" si="25"/>
        <v>0</v>
      </c>
      <c r="H240" s="29">
        <f t="shared" si="26"/>
        <v>0</v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1</v>
      </c>
      <c r="D242" s="32">
        <v>1</v>
      </c>
      <c r="E242" s="37">
        <f t="shared" si="23"/>
        <v>1.9723865877712033E-3</v>
      </c>
      <c r="F242" s="37">
        <f t="shared" si="24"/>
        <v>6.6979236436704619E-4</v>
      </c>
      <c r="G242" s="34">
        <f t="shared" si="25"/>
        <v>0</v>
      </c>
      <c r="H242" s="29">
        <f t="shared" si="26"/>
        <v>0</v>
      </c>
    </row>
    <row r="243" spans="2:8" s="20" customFormat="1" ht="15" x14ac:dyDescent="0.2">
      <c r="B243" s="4" t="s">
        <v>317</v>
      </c>
      <c r="C243" s="32">
        <v>0</v>
      </c>
      <c r="D243" s="32">
        <v>0</v>
      </c>
      <c r="E243" s="37" t="str">
        <f t="shared" si="23"/>
        <v/>
      </c>
      <c r="F243" s="37" t="str">
        <f t="shared" si="24"/>
        <v/>
      </c>
      <c r="G243" s="34" t="str">
        <f t="shared" si="25"/>
        <v>0</v>
      </c>
      <c r="H243" s="29" t="str">
        <f t="shared" si="26"/>
        <v/>
      </c>
    </row>
    <row r="244" spans="2:8" s="20" customFormat="1" ht="15" x14ac:dyDescent="0.2">
      <c r="B244" s="4" t="s">
        <v>79</v>
      </c>
      <c r="C244" s="32">
        <v>0</v>
      </c>
      <c r="D244" s="32">
        <v>3</v>
      </c>
      <c r="E244" s="37" t="str">
        <f t="shared" si="23"/>
        <v/>
      </c>
      <c r="F244" s="37">
        <f t="shared" si="24"/>
        <v>2.0093770931011385E-3</v>
      </c>
      <c r="G244" s="34" t="str">
        <f t="shared" si="25"/>
        <v>0</v>
      </c>
      <c r="H244" s="29" t="str">
        <f t="shared" si="26"/>
        <v/>
      </c>
    </row>
    <row r="245" spans="2:8" s="20" customFormat="1" ht="15" x14ac:dyDescent="0.2">
      <c r="B245" s="4" t="s">
        <v>84</v>
      </c>
      <c r="C245" s="32">
        <v>0</v>
      </c>
      <c r="D245" s="32">
        <v>3</v>
      </c>
      <c r="E245" s="37" t="str">
        <f t="shared" si="23"/>
        <v/>
      </c>
      <c r="F245" s="37">
        <f t="shared" si="24"/>
        <v>2.0093770931011385E-3</v>
      </c>
      <c r="G245" s="34" t="str">
        <f t="shared" si="25"/>
        <v>0</v>
      </c>
      <c r="H245" s="29" t="str">
        <f t="shared" si="26"/>
        <v/>
      </c>
    </row>
    <row r="246" spans="2:8" s="20" customFormat="1" ht="15" x14ac:dyDescent="0.2">
      <c r="B246" s="4" t="s">
        <v>318</v>
      </c>
      <c r="C246" s="32">
        <v>0</v>
      </c>
      <c r="D246" s="32">
        <v>0</v>
      </c>
      <c r="E246" s="37" t="str">
        <f t="shared" si="23"/>
        <v/>
      </c>
      <c r="F246" s="37" t="str">
        <f t="shared" si="24"/>
        <v/>
      </c>
      <c r="G246" s="34" t="str">
        <f t="shared" si="25"/>
        <v>0</v>
      </c>
      <c r="H246" s="29" t="str">
        <f t="shared" si="26"/>
        <v/>
      </c>
    </row>
    <row r="247" spans="2:8" s="20" customFormat="1" ht="15" x14ac:dyDescent="0.2">
      <c r="B247" s="4" t="s">
        <v>319</v>
      </c>
      <c r="C247" s="32">
        <v>11</v>
      </c>
      <c r="D247" s="32">
        <v>23</v>
      </c>
      <c r="E247" s="37">
        <f t="shared" si="23"/>
        <v>2.1696252465483234E-2</v>
      </c>
      <c r="F247" s="37">
        <f t="shared" si="24"/>
        <v>1.5405224380442064E-2</v>
      </c>
      <c r="G247" s="34">
        <f t="shared" si="25"/>
        <v>1.0909090909090908</v>
      </c>
      <c r="H247" s="29">
        <f t="shared" si="26"/>
        <v>2.3668639053254437E-2</v>
      </c>
    </row>
    <row r="248" spans="2:8" s="20" customFormat="1" ht="15" x14ac:dyDescent="0.2">
      <c r="B248" s="4" t="s">
        <v>86</v>
      </c>
      <c r="C248" s="32">
        <v>0</v>
      </c>
      <c r="D248" s="32">
        <v>31</v>
      </c>
      <c r="E248" s="37" t="str">
        <f t="shared" si="23"/>
        <v/>
      </c>
      <c r="F248" s="37">
        <f t="shared" si="24"/>
        <v>2.0763563295378432E-2</v>
      </c>
      <c r="G248" s="34" t="str">
        <f t="shared" si="25"/>
        <v>0</v>
      </c>
      <c r="H248" s="29" t="str">
        <f t="shared" si="26"/>
        <v/>
      </c>
    </row>
    <row r="249" spans="2:8" s="20" customFormat="1" ht="15" x14ac:dyDescent="0.2">
      <c r="B249" s="4" t="s">
        <v>87</v>
      </c>
      <c r="C249" s="32">
        <v>5</v>
      </c>
      <c r="D249" s="32">
        <v>3</v>
      </c>
      <c r="E249" s="37">
        <f t="shared" si="23"/>
        <v>9.8619329388560158E-3</v>
      </c>
      <c r="F249" s="37">
        <f t="shared" si="24"/>
        <v>2.0093770931011385E-3</v>
      </c>
      <c r="G249" s="34">
        <f t="shared" si="25"/>
        <v>-0.4</v>
      </c>
      <c r="H249" s="29">
        <f t="shared" si="26"/>
        <v>-3.9447731755424065E-3</v>
      </c>
    </row>
    <row r="250" spans="2:8" s="20" customFormat="1" ht="15" x14ac:dyDescent="0.2">
      <c r="B250" s="4" t="s">
        <v>82</v>
      </c>
      <c r="C250" s="32">
        <v>0</v>
      </c>
      <c r="D250" s="32">
        <v>1</v>
      </c>
      <c r="E250" s="37" t="str">
        <f t="shared" si="23"/>
        <v/>
      </c>
      <c r="F250" s="37">
        <f t="shared" si="24"/>
        <v>6.6979236436704619E-4</v>
      </c>
      <c r="G250" s="34" t="str">
        <f t="shared" si="25"/>
        <v>0</v>
      </c>
      <c r="H250" s="29" t="str">
        <f t="shared" si="26"/>
        <v/>
      </c>
    </row>
    <row r="251" spans="2:8" s="20" customFormat="1" ht="15" x14ac:dyDescent="0.2">
      <c r="B251" s="4" t="s">
        <v>320</v>
      </c>
      <c r="C251" s="32">
        <v>0</v>
      </c>
      <c r="D251" s="32">
        <v>0</v>
      </c>
      <c r="E251" s="37" t="str">
        <f t="shared" si="23"/>
        <v/>
      </c>
      <c r="F251" s="37" t="str">
        <f t="shared" si="24"/>
        <v/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0</v>
      </c>
      <c r="D252" s="32">
        <v>0</v>
      </c>
      <c r="E252" s="37" t="str">
        <f t="shared" si="23"/>
        <v/>
      </c>
      <c r="F252" s="37" t="str">
        <f t="shared" si="24"/>
        <v/>
      </c>
      <c r="G252" s="34" t="str">
        <f t="shared" si="25"/>
        <v>0</v>
      </c>
      <c r="H252" s="29" t="str">
        <f t="shared" si="26"/>
        <v/>
      </c>
    </row>
    <row r="253" spans="2:8" s="20" customFormat="1" ht="15" x14ac:dyDescent="0.2">
      <c r="B253" s="4" t="s">
        <v>322</v>
      </c>
      <c r="C253" s="32">
        <v>11</v>
      </c>
      <c r="D253" s="32">
        <v>69</v>
      </c>
      <c r="E253" s="37">
        <f t="shared" si="23"/>
        <v>2.1696252465483234E-2</v>
      </c>
      <c r="F253" s="37">
        <f t="shared" si="24"/>
        <v>4.6215673141326186E-2</v>
      </c>
      <c r="G253" s="34">
        <f t="shared" si="25"/>
        <v>5.2727272727272725</v>
      </c>
      <c r="H253" s="29">
        <f t="shared" si="26"/>
        <v>0.11439842209072977</v>
      </c>
    </row>
    <row r="254" spans="2:8" s="20" customFormat="1" ht="15" x14ac:dyDescent="0.2">
      <c r="B254" s="4" t="s">
        <v>323</v>
      </c>
      <c r="C254" s="32">
        <v>2</v>
      </c>
      <c r="D254" s="32">
        <v>1</v>
      </c>
      <c r="E254" s="37">
        <f t="shared" si="23"/>
        <v>3.9447731755424065E-3</v>
      </c>
      <c r="F254" s="37">
        <f t="shared" si="24"/>
        <v>6.6979236436704619E-4</v>
      </c>
      <c r="G254" s="34">
        <f t="shared" si="25"/>
        <v>-0.5</v>
      </c>
      <c r="H254" s="29">
        <f t="shared" si="26"/>
        <v>-1.9723865877712033E-3</v>
      </c>
    </row>
    <row r="255" spans="2:8" s="20" customFormat="1" ht="15" x14ac:dyDescent="0.2">
      <c r="B255" s="4" t="s">
        <v>324</v>
      </c>
      <c r="C255" s="32">
        <v>0</v>
      </c>
      <c r="D255" s="32">
        <v>1</v>
      </c>
      <c r="E255" s="37" t="str">
        <f t="shared" si="23"/>
        <v/>
      </c>
      <c r="F255" s="37">
        <f t="shared" si="24"/>
        <v>6.6979236436704619E-4</v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45</v>
      </c>
      <c r="D256" s="32">
        <v>397</v>
      </c>
      <c r="E256" s="37">
        <f t="shared" si="23"/>
        <v>8.8757396449704137E-2</v>
      </c>
      <c r="F256" s="37">
        <f t="shared" si="24"/>
        <v>0.26590756865371734</v>
      </c>
      <c r="G256" s="34">
        <f t="shared" si="25"/>
        <v>7.822222222222222</v>
      </c>
      <c r="H256" s="29">
        <f t="shared" si="26"/>
        <v>0.6942800788954635</v>
      </c>
    </row>
    <row r="257" spans="2:8" s="20" customFormat="1" ht="15" x14ac:dyDescent="0.2">
      <c r="B257" s="4" t="s">
        <v>325</v>
      </c>
      <c r="C257" s="32">
        <v>1</v>
      </c>
      <c r="D257" s="32">
        <v>0</v>
      </c>
      <c r="E257" s="37">
        <f t="shared" si="23"/>
        <v>1.9723865877712033E-3</v>
      </c>
      <c r="F257" s="37" t="str">
        <f t="shared" si="24"/>
        <v/>
      </c>
      <c r="G257" s="34" t="str">
        <f t="shared" si="25"/>
        <v>0</v>
      </c>
      <c r="H257" s="29">
        <f t="shared" si="26"/>
        <v>0</v>
      </c>
    </row>
    <row r="258" spans="2:8" s="20" customFormat="1" ht="30" x14ac:dyDescent="0.2">
      <c r="B258" s="4" t="s">
        <v>326</v>
      </c>
      <c r="C258" s="32">
        <v>1</v>
      </c>
      <c r="D258" s="32">
        <v>2</v>
      </c>
      <c r="E258" s="37">
        <f t="shared" si="23"/>
        <v>1.9723865877712033E-3</v>
      </c>
      <c r="F258" s="37">
        <f t="shared" si="24"/>
        <v>1.3395847287340924E-3</v>
      </c>
      <c r="G258" s="34">
        <f t="shared" si="25"/>
        <v>1</v>
      </c>
      <c r="H258" s="29">
        <f t="shared" si="26"/>
        <v>1.9723865877712033E-3</v>
      </c>
    </row>
    <row r="259" spans="2:8" s="20" customFormat="1" ht="15" x14ac:dyDescent="0.2">
      <c r="B259" s="4" t="s">
        <v>327</v>
      </c>
      <c r="C259" s="32">
        <v>1</v>
      </c>
      <c r="D259" s="32">
        <v>1</v>
      </c>
      <c r="E259" s="37">
        <f t="shared" si="23"/>
        <v>1.9723865877712033E-3</v>
      </c>
      <c r="F259" s="37">
        <f t="shared" si="24"/>
        <v>6.6979236436704619E-4</v>
      </c>
      <c r="G259" s="34">
        <f t="shared" si="25"/>
        <v>0</v>
      </c>
      <c r="H259" s="29">
        <f t="shared" si="26"/>
        <v>0</v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0</v>
      </c>
      <c r="E261" s="37" t="str">
        <f t="shared" si="23"/>
        <v/>
      </c>
      <c r="F261" s="37" t="str">
        <f t="shared" si="24"/>
        <v/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1</v>
      </c>
      <c r="D262" s="32">
        <v>6</v>
      </c>
      <c r="E262" s="37">
        <f t="shared" si="23"/>
        <v>1.9723865877712033E-3</v>
      </c>
      <c r="F262" s="37">
        <f t="shared" si="24"/>
        <v>4.0187541862022769E-3</v>
      </c>
      <c r="G262" s="34">
        <f t="shared" si="25"/>
        <v>5</v>
      </c>
      <c r="H262" s="29">
        <f t="shared" si="26"/>
        <v>9.8619329388560158E-3</v>
      </c>
    </row>
    <row r="263" spans="2:8" s="20" customFormat="1" ht="30" x14ac:dyDescent="0.2">
      <c r="B263" s="4" t="s">
        <v>329</v>
      </c>
      <c r="C263" s="32">
        <v>0</v>
      </c>
      <c r="D263" s="32">
        <v>0</v>
      </c>
      <c r="E263" s="37" t="str">
        <f t="shared" si="23"/>
        <v/>
      </c>
      <c r="F263" s="37" t="str">
        <f t="shared" si="24"/>
        <v/>
      </c>
      <c r="G263" s="34" t="str">
        <f t="shared" si="25"/>
        <v>0</v>
      </c>
      <c r="H263" s="29" t="str">
        <f t="shared" si="26"/>
        <v/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0</v>
      </c>
      <c r="D265" s="32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17</v>
      </c>
      <c r="D266" s="32">
        <v>1</v>
      </c>
      <c r="E266" s="37">
        <f t="shared" si="23"/>
        <v>3.3530571992110451E-2</v>
      </c>
      <c r="F266" s="37">
        <f t="shared" si="24"/>
        <v>6.6979236436704619E-4</v>
      </c>
      <c r="G266" s="34">
        <f t="shared" si="25"/>
        <v>-0.94117647058823528</v>
      </c>
      <c r="H266" s="29">
        <f t="shared" si="26"/>
        <v>-3.1558185404339245E-2</v>
      </c>
    </row>
    <row r="267" spans="2:8" s="20" customFormat="1" ht="30" x14ac:dyDescent="0.2">
      <c r="B267" s="4" t="s">
        <v>333</v>
      </c>
      <c r="C267" s="32">
        <v>0</v>
      </c>
      <c r="D267" s="32">
        <v>0</v>
      </c>
      <c r="E267" s="37" t="str">
        <f t="shared" si="23"/>
        <v/>
      </c>
      <c r="F267" s="37" t="str">
        <f t="shared" si="24"/>
        <v/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5</v>
      </c>
      <c r="D268" s="32">
        <v>13</v>
      </c>
      <c r="E268" s="37">
        <f t="shared" si="23"/>
        <v>9.8619329388560158E-3</v>
      </c>
      <c r="F268" s="37">
        <f t="shared" si="24"/>
        <v>8.7073007367716015E-3</v>
      </c>
      <c r="G268" s="34">
        <f t="shared" si="25"/>
        <v>1.6</v>
      </c>
      <c r="H268" s="29">
        <f t="shared" si="26"/>
        <v>1.5779092702169626E-2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0</v>
      </c>
      <c r="E270" s="37" t="str">
        <f t="shared" si="23"/>
        <v/>
      </c>
      <c r="F270" s="37" t="str">
        <f t="shared" si="24"/>
        <v/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0</v>
      </c>
      <c r="D272" s="32">
        <v>24</v>
      </c>
      <c r="E272" s="37" t="str">
        <f t="shared" si="23"/>
        <v/>
      </c>
      <c r="F272" s="37">
        <f t="shared" si="24"/>
        <v>1.6075016744809108E-2</v>
      </c>
      <c r="G272" s="34" t="str">
        <f t="shared" si="25"/>
        <v>0</v>
      </c>
      <c r="H272" s="29" t="str">
        <f t="shared" si="26"/>
        <v/>
      </c>
    </row>
    <row r="273" spans="2:8" s="20" customFormat="1" ht="30" x14ac:dyDescent="0.2">
      <c r="B273" s="4" t="s">
        <v>91</v>
      </c>
      <c r="C273" s="32">
        <v>2</v>
      </c>
      <c r="D273" s="32">
        <v>3</v>
      </c>
      <c r="E273" s="37">
        <f t="shared" si="23"/>
        <v>3.9447731755424065E-3</v>
      </c>
      <c r="F273" s="37">
        <f t="shared" si="24"/>
        <v>2.0093770931011385E-3</v>
      </c>
      <c r="G273" s="34">
        <f t="shared" si="25"/>
        <v>0.5</v>
      </c>
      <c r="H273" s="29">
        <f t="shared" si="26"/>
        <v>1.9723865877712033E-3</v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0</v>
      </c>
      <c r="E281" s="37" t="str">
        <f t="shared" ref="E281:E288" si="27">+IF(C281=0,"",C281/C$151)</f>
        <v/>
      </c>
      <c r="F281" s="37" t="str">
        <f t="shared" ref="F281:F288" si="28">+IF(D281=0,"",D281/D$151)</f>
        <v/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0</v>
      </c>
      <c r="E282" s="37" t="str">
        <f t="shared" si="27"/>
        <v/>
      </c>
      <c r="F282" s="37" t="str">
        <f t="shared" si="28"/>
        <v/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0</v>
      </c>
      <c r="D283" s="32">
        <v>4</v>
      </c>
      <c r="E283" s="37" t="str">
        <f t="shared" si="27"/>
        <v/>
      </c>
      <c r="F283" s="37">
        <f t="shared" si="28"/>
        <v>2.6791694574681848E-3</v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0</v>
      </c>
      <c r="D286" s="32">
        <v>0</v>
      </c>
      <c r="E286" s="37" t="str">
        <f t="shared" si="27"/>
        <v/>
      </c>
      <c r="F286" s="37" t="str">
        <f t="shared" si="28"/>
        <v/>
      </c>
      <c r="G286" s="34" t="str">
        <f t="shared" si="29"/>
        <v>0</v>
      </c>
      <c r="H286" s="29" t="str">
        <f t="shared" si="30"/>
        <v/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2</v>
      </c>
      <c r="D288" s="32">
        <v>0</v>
      </c>
      <c r="E288" s="37">
        <f t="shared" si="27"/>
        <v>3.9447731755424065E-3</v>
      </c>
      <c r="F288" s="37" t="str">
        <f t="shared" si="28"/>
        <v/>
      </c>
      <c r="G288" s="34" t="str">
        <f t="shared" si="29"/>
        <v>0</v>
      </c>
      <c r="H288" s="29">
        <f t="shared" si="30"/>
        <v>0</v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1302</v>
      </c>
      <c r="D294" s="24">
        <f>SUM(D295:D499)</f>
        <v>2585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0.98540706605222739</v>
      </c>
      <c r="H294" s="25">
        <f>+IF(OR(AND(E294=""),(G294="")),"",E294*G294)</f>
        <v>0.98540706605222739</v>
      </c>
    </row>
    <row r="295" spans="2:8" s="20" customFormat="1" ht="15" x14ac:dyDescent="0.2">
      <c r="B295" s="3" t="s">
        <v>100</v>
      </c>
      <c r="C295" s="32">
        <v>35</v>
      </c>
      <c r="D295" s="32">
        <v>78</v>
      </c>
      <c r="E295" s="37">
        <f>+IF(C295=0,"",C295/C$294)</f>
        <v>2.6881720430107527E-2</v>
      </c>
      <c r="F295" s="37">
        <f>+IF(D295=0,"",D295/D$294)</f>
        <v>3.0174081237911026E-2</v>
      </c>
      <c r="G295" s="34">
        <f>+IF(OR(AND(D295=0),(C295=0)),"0",((D295-C295)/C295))</f>
        <v>1.2285714285714286</v>
      </c>
      <c r="H295" s="29">
        <f>+IF(OR(AND(E295=""),(G295="")),"",E295*G295)</f>
        <v>3.3026113671274962E-2</v>
      </c>
    </row>
    <row r="296" spans="2:8" s="20" customFormat="1" ht="15" x14ac:dyDescent="0.2">
      <c r="B296" s="3" t="s">
        <v>113</v>
      </c>
      <c r="C296" s="32">
        <v>6</v>
      </c>
      <c r="D296" s="32">
        <v>6</v>
      </c>
      <c r="E296" s="37">
        <f t="shared" ref="E296:E359" si="31">+IF(C296=0,"",C296/C$294)</f>
        <v>4.608294930875576E-3</v>
      </c>
      <c r="F296" s="37">
        <f t="shared" ref="F296:F359" si="32">+IF(D296=0,"",D296/D$294)</f>
        <v>2.3210831721470018E-3</v>
      </c>
      <c r="G296" s="34">
        <f t="shared" ref="G296:G359" si="33">+IF(OR(AND(D296=0),(C296=0)),"0",((D296-C296)/C296))</f>
        <v>0</v>
      </c>
      <c r="H296" s="29">
        <f t="shared" ref="H296:H359" si="34">+IF(OR(AND(E296=""),(G296="")),"",E296*G296)</f>
        <v>0</v>
      </c>
    </row>
    <row r="297" spans="2:8" s="20" customFormat="1" ht="15" x14ac:dyDescent="0.2">
      <c r="B297" s="3" t="s">
        <v>104</v>
      </c>
      <c r="C297" s="32">
        <v>6</v>
      </c>
      <c r="D297" s="32">
        <v>12</v>
      </c>
      <c r="E297" s="37">
        <f t="shared" si="31"/>
        <v>4.608294930875576E-3</v>
      </c>
      <c r="F297" s="37">
        <f t="shared" si="32"/>
        <v>4.6421663442940036E-3</v>
      </c>
      <c r="G297" s="34">
        <f t="shared" si="33"/>
        <v>1</v>
      </c>
      <c r="H297" s="29">
        <f t="shared" si="34"/>
        <v>4.608294930875576E-3</v>
      </c>
    </row>
    <row r="298" spans="2:8" s="20" customFormat="1" ht="15" x14ac:dyDescent="0.2">
      <c r="B298" s="3" t="s">
        <v>95</v>
      </c>
      <c r="C298" s="32">
        <v>10</v>
      </c>
      <c r="D298" s="32">
        <v>9</v>
      </c>
      <c r="E298" s="37">
        <f t="shared" si="31"/>
        <v>7.6804915514592934E-3</v>
      </c>
      <c r="F298" s="37">
        <f t="shared" si="32"/>
        <v>3.4816247582205029E-3</v>
      </c>
      <c r="G298" s="34">
        <f t="shared" si="33"/>
        <v>-0.1</v>
      </c>
      <c r="H298" s="29">
        <f t="shared" si="34"/>
        <v>-7.6804915514592934E-4</v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0</v>
      </c>
      <c r="D300" s="32">
        <v>1</v>
      </c>
      <c r="E300" s="37" t="str">
        <f t="shared" si="31"/>
        <v/>
      </c>
      <c r="F300" s="37">
        <f t="shared" si="32"/>
        <v>3.8684719535783365E-4</v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71</v>
      </c>
      <c r="D301" s="32">
        <v>141</v>
      </c>
      <c r="E301" s="37">
        <f t="shared" si="31"/>
        <v>5.4531490015360985E-2</v>
      </c>
      <c r="F301" s="37">
        <f t="shared" si="32"/>
        <v>5.4545454545454543E-2</v>
      </c>
      <c r="G301" s="34">
        <f t="shared" si="33"/>
        <v>0.9859154929577465</v>
      </c>
      <c r="H301" s="29">
        <f t="shared" si="34"/>
        <v>5.3763440860215055E-2</v>
      </c>
    </row>
    <row r="302" spans="2:8" s="20" customFormat="1" ht="15" x14ac:dyDescent="0.2">
      <c r="B302" s="3" t="s">
        <v>109</v>
      </c>
      <c r="C302" s="32">
        <v>5</v>
      </c>
      <c r="D302" s="32">
        <v>30</v>
      </c>
      <c r="E302" s="37">
        <f t="shared" si="31"/>
        <v>3.8402457757296467E-3</v>
      </c>
      <c r="F302" s="37">
        <f t="shared" si="32"/>
        <v>1.160541586073501E-2</v>
      </c>
      <c r="G302" s="34">
        <f t="shared" si="33"/>
        <v>5</v>
      </c>
      <c r="H302" s="29">
        <f t="shared" si="34"/>
        <v>1.9201228878648235E-2</v>
      </c>
    </row>
    <row r="303" spans="2:8" s="20" customFormat="1" ht="30" x14ac:dyDescent="0.2">
      <c r="B303" s="3" t="s">
        <v>108</v>
      </c>
      <c r="C303" s="32">
        <v>1</v>
      </c>
      <c r="D303" s="32">
        <v>5</v>
      </c>
      <c r="E303" s="37">
        <f t="shared" si="31"/>
        <v>7.6804915514592934E-4</v>
      </c>
      <c r="F303" s="37">
        <f t="shared" si="32"/>
        <v>1.9342359767891683E-3</v>
      </c>
      <c r="G303" s="34">
        <f t="shared" si="33"/>
        <v>4</v>
      </c>
      <c r="H303" s="29">
        <f t="shared" si="34"/>
        <v>3.0721966205837174E-3</v>
      </c>
    </row>
    <row r="304" spans="2:8" s="20" customFormat="1" ht="15" x14ac:dyDescent="0.2">
      <c r="B304" s="3" t="s">
        <v>107</v>
      </c>
      <c r="C304" s="32">
        <v>3</v>
      </c>
      <c r="D304" s="32">
        <v>3</v>
      </c>
      <c r="E304" s="37">
        <f t="shared" si="31"/>
        <v>2.304147465437788E-3</v>
      </c>
      <c r="F304" s="37">
        <f t="shared" si="32"/>
        <v>1.1605415860735009E-3</v>
      </c>
      <c r="G304" s="34">
        <f t="shared" si="33"/>
        <v>0</v>
      </c>
      <c r="H304" s="29">
        <f t="shared" si="34"/>
        <v>0</v>
      </c>
    </row>
    <row r="305" spans="2:8" s="20" customFormat="1" ht="15" x14ac:dyDescent="0.2">
      <c r="B305" s="3" t="s">
        <v>351</v>
      </c>
      <c r="C305" s="32">
        <v>0</v>
      </c>
      <c r="D305" s="32">
        <v>1</v>
      </c>
      <c r="E305" s="37" t="str">
        <f t="shared" si="31"/>
        <v/>
      </c>
      <c r="F305" s="37">
        <f t="shared" si="32"/>
        <v>3.8684719535783365E-4</v>
      </c>
      <c r="G305" s="34" t="str">
        <f t="shared" si="33"/>
        <v>0</v>
      </c>
      <c r="H305" s="29" t="str">
        <f t="shared" si="34"/>
        <v/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55</v>
      </c>
      <c r="D307" s="32">
        <v>490</v>
      </c>
      <c r="E307" s="37">
        <f t="shared" si="31"/>
        <v>4.2242703533026116E-2</v>
      </c>
      <c r="F307" s="37">
        <f t="shared" si="32"/>
        <v>0.1895551257253385</v>
      </c>
      <c r="G307" s="34">
        <f t="shared" si="33"/>
        <v>7.9090909090909092</v>
      </c>
      <c r="H307" s="29">
        <f t="shared" si="34"/>
        <v>0.33410138248847926</v>
      </c>
    </row>
    <row r="308" spans="2:8" s="20" customFormat="1" ht="15" x14ac:dyDescent="0.2">
      <c r="B308" s="3" t="s">
        <v>99</v>
      </c>
      <c r="C308" s="32">
        <v>0</v>
      </c>
      <c r="D308" s="32">
        <v>6</v>
      </c>
      <c r="E308" s="37" t="str">
        <f t="shared" si="31"/>
        <v/>
      </c>
      <c r="F308" s="37">
        <f t="shared" si="32"/>
        <v>2.3210831721470018E-3</v>
      </c>
      <c r="G308" s="34" t="str">
        <f t="shared" si="33"/>
        <v>0</v>
      </c>
      <c r="H308" s="29" t="str">
        <f t="shared" si="34"/>
        <v/>
      </c>
    </row>
    <row r="309" spans="2:8" s="20" customFormat="1" ht="15" x14ac:dyDescent="0.2">
      <c r="B309" s="3" t="s">
        <v>96</v>
      </c>
      <c r="C309" s="32">
        <v>0</v>
      </c>
      <c r="D309" s="32">
        <v>1</v>
      </c>
      <c r="E309" s="37" t="str">
        <f t="shared" si="31"/>
        <v/>
      </c>
      <c r="F309" s="37">
        <f t="shared" si="32"/>
        <v>3.8684719535783365E-4</v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12</v>
      </c>
      <c r="D310" s="32">
        <v>57</v>
      </c>
      <c r="E310" s="37">
        <f t="shared" si="31"/>
        <v>9.2165898617511521E-3</v>
      </c>
      <c r="F310" s="37">
        <f t="shared" si="32"/>
        <v>2.2050290135396517E-2</v>
      </c>
      <c r="G310" s="34">
        <f t="shared" si="33"/>
        <v>3.75</v>
      </c>
      <c r="H310" s="29">
        <f t="shared" si="34"/>
        <v>3.4562211981566823E-2</v>
      </c>
    </row>
    <row r="311" spans="2:8" s="20" customFormat="1" ht="15" x14ac:dyDescent="0.2">
      <c r="B311" s="3" t="s">
        <v>102</v>
      </c>
      <c r="C311" s="32">
        <v>28</v>
      </c>
      <c r="D311" s="32">
        <v>9</v>
      </c>
      <c r="E311" s="37">
        <f t="shared" si="31"/>
        <v>2.1505376344086023E-2</v>
      </c>
      <c r="F311" s="37">
        <f t="shared" si="32"/>
        <v>3.4816247582205029E-3</v>
      </c>
      <c r="G311" s="34">
        <f t="shared" si="33"/>
        <v>-0.6785714285714286</v>
      </c>
      <c r="H311" s="29">
        <f t="shared" si="34"/>
        <v>-1.459293394777266E-2</v>
      </c>
    </row>
    <row r="312" spans="2:8" s="20" customFormat="1" ht="15" x14ac:dyDescent="0.2">
      <c r="B312" s="3" t="s">
        <v>97</v>
      </c>
      <c r="C312" s="32">
        <v>0</v>
      </c>
      <c r="D312" s="32">
        <v>3</v>
      </c>
      <c r="E312" s="37" t="str">
        <f t="shared" si="31"/>
        <v/>
      </c>
      <c r="F312" s="37">
        <f t="shared" si="32"/>
        <v>1.1605415860735009E-3</v>
      </c>
      <c r="G312" s="34" t="str">
        <f t="shared" si="33"/>
        <v>0</v>
      </c>
      <c r="H312" s="29" t="str">
        <f t="shared" si="34"/>
        <v/>
      </c>
    </row>
    <row r="313" spans="2:8" s="20" customFormat="1" ht="15" x14ac:dyDescent="0.2">
      <c r="B313" s="3" t="s">
        <v>352</v>
      </c>
      <c r="C313" s="32">
        <v>0</v>
      </c>
      <c r="D313" s="32">
        <v>0</v>
      </c>
      <c r="E313" s="37" t="str">
        <f t="shared" si="31"/>
        <v/>
      </c>
      <c r="F313" s="37" t="str">
        <f t="shared" si="32"/>
        <v/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23</v>
      </c>
      <c r="D314" s="32">
        <v>99</v>
      </c>
      <c r="E314" s="37">
        <f t="shared" si="31"/>
        <v>1.7665130568356373E-2</v>
      </c>
      <c r="F314" s="37">
        <f t="shared" si="32"/>
        <v>3.8297872340425532E-2</v>
      </c>
      <c r="G314" s="34">
        <f t="shared" si="33"/>
        <v>3.3043478260869565</v>
      </c>
      <c r="H314" s="29">
        <f t="shared" si="34"/>
        <v>5.8371735791090625E-2</v>
      </c>
    </row>
    <row r="315" spans="2:8" s="20" customFormat="1" ht="15" x14ac:dyDescent="0.2">
      <c r="B315" s="3" t="s">
        <v>354</v>
      </c>
      <c r="C315" s="32">
        <v>7</v>
      </c>
      <c r="D315" s="32">
        <v>80</v>
      </c>
      <c r="E315" s="37">
        <f t="shared" si="31"/>
        <v>5.3763440860215058E-3</v>
      </c>
      <c r="F315" s="37">
        <f t="shared" si="32"/>
        <v>3.0947775628626693E-2</v>
      </c>
      <c r="G315" s="34">
        <f t="shared" si="33"/>
        <v>10.428571428571429</v>
      </c>
      <c r="H315" s="29">
        <f t="shared" si="34"/>
        <v>5.6067588325652847E-2</v>
      </c>
    </row>
    <row r="316" spans="2:8" s="20" customFormat="1" ht="15" x14ac:dyDescent="0.2">
      <c r="B316" s="3" t="s">
        <v>101</v>
      </c>
      <c r="C316" s="32">
        <v>0</v>
      </c>
      <c r="D316" s="32">
        <v>4</v>
      </c>
      <c r="E316" s="37" t="str">
        <f t="shared" si="31"/>
        <v/>
      </c>
      <c r="F316" s="37">
        <f t="shared" si="32"/>
        <v>1.5473887814313346E-3</v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4</v>
      </c>
      <c r="D317" s="32">
        <v>10</v>
      </c>
      <c r="E317" s="37">
        <f t="shared" si="31"/>
        <v>3.0721966205837174E-3</v>
      </c>
      <c r="F317" s="37">
        <f t="shared" si="32"/>
        <v>3.8684719535783366E-3</v>
      </c>
      <c r="G317" s="34">
        <f t="shared" si="33"/>
        <v>1.5</v>
      </c>
      <c r="H317" s="29">
        <f t="shared" si="34"/>
        <v>4.608294930875576E-3</v>
      </c>
    </row>
    <row r="318" spans="2:8" s="20" customFormat="1" ht="15" x14ac:dyDescent="0.2">
      <c r="B318" s="3" t="s">
        <v>355</v>
      </c>
      <c r="C318" s="32">
        <v>7</v>
      </c>
      <c r="D318" s="32">
        <v>95</v>
      </c>
      <c r="E318" s="37">
        <f t="shared" si="31"/>
        <v>5.3763440860215058E-3</v>
      </c>
      <c r="F318" s="37">
        <f t="shared" si="32"/>
        <v>3.6750483558994199E-2</v>
      </c>
      <c r="G318" s="34">
        <f t="shared" si="33"/>
        <v>12.571428571428571</v>
      </c>
      <c r="H318" s="29">
        <f t="shared" si="34"/>
        <v>6.7588325652841785E-2</v>
      </c>
    </row>
    <row r="319" spans="2:8" s="20" customFormat="1" ht="15" x14ac:dyDescent="0.2">
      <c r="B319" s="3" t="s">
        <v>115</v>
      </c>
      <c r="C319" s="32">
        <v>0</v>
      </c>
      <c r="D319" s="32">
        <v>7</v>
      </c>
      <c r="E319" s="37" t="str">
        <f t="shared" si="31"/>
        <v/>
      </c>
      <c r="F319" s="37">
        <f t="shared" si="32"/>
        <v>2.7079303675048355E-3</v>
      </c>
      <c r="G319" s="34" t="str">
        <f t="shared" si="33"/>
        <v>0</v>
      </c>
      <c r="H319" s="29" t="str">
        <f t="shared" si="34"/>
        <v/>
      </c>
    </row>
    <row r="320" spans="2:8" s="20" customFormat="1" ht="15" x14ac:dyDescent="0.2">
      <c r="B320" s="3" t="s">
        <v>114</v>
      </c>
      <c r="C320" s="32">
        <v>0</v>
      </c>
      <c r="D320" s="32">
        <v>0</v>
      </c>
      <c r="E320" s="37" t="str">
        <f t="shared" si="31"/>
        <v/>
      </c>
      <c r="F320" s="37" t="str">
        <f t="shared" si="32"/>
        <v/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3</v>
      </c>
      <c r="D321" s="32">
        <v>0</v>
      </c>
      <c r="E321" s="37">
        <f t="shared" si="31"/>
        <v>2.304147465437788E-3</v>
      </c>
      <c r="F321" s="37" t="str">
        <f t="shared" si="32"/>
        <v/>
      </c>
      <c r="G321" s="34" t="str">
        <f t="shared" si="33"/>
        <v>0</v>
      </c>
      <c r="H321" s="29">
        <f t="shared" si="34"/>
        <v>0</v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22</v>
      </c>
      <c r="D323" s="32">
        <v>2</v>
      </c>
      <c r="E323" s="37">
        <f t="shared" si="31"/>
        <v>1.6897081413210446E-2</v>
      </c>
      <c r="F323" s="37">
        <f t="shared" si="32"/>
        <v>7.7369439071566729E-4</v>
      </c>
      <c r="G323" s="34">
        <f t="shared" si="33"/>
        <v>-0.90909090909090906</v>
      </c>
      <c r="H323" s="29">
        <f t="shared" si="34"/>
        <v>-1.5360983102918587E-2</v>
      </c>
    </row>
    <row r="324" spans="2:8" s="20" customFormat="1" ht="15" x14ac:dyDescent="0.2">
      <c r="B324" s="3" t="s">
        <v>473</v>
      </c>
      <c r="C324" s="32">
        <v>1</v>
      </c>
      <c r="D324" s="32">
        <v>1</v>
      </c>
      <c r="E324" s="37">
        <f t="shared" si="31"/>
        <v>7.6804915514592934E-4</v>
      </c>
      <c r="F324" s="37">
        <f t="shared" si="32"/>
        <v>3.8684719535783365E-4</v>
      </c>
      <c r="G324" s="34">
        <f t="shared" si="33"/>
        <v>0</v>
      </c>
      <c r="H324" s="29">
        <f t="shared" si="34"/>
        <v>0</v>
      </c>
    </row>
    <row r="325" spans="2:8" s="20" customFormat="1" ht="15" x14ac:dyDescent="0.2">
      <c r="B325" s="3" t="s">
        <v>474</v>
      </c>
      <c r="C325" s="32">
        <v>0</v>
      </c>
      <c r="D325" s="32">
        <v>0</v>
      </c>
      <c r="E325" s="37" t="str">
        <f t="shared" si="31"/>
        <v/>
      </c>
      <c r="F325" s="37" t="str">
        <f t="shared" si="32"/>
        <v/>
      </c>
      <c r="G325" s="34" t="str">
        <f t="shared" si="33"/>
        <v>0</v>
      </c>
      <c r="H325" s="29" t="str">
        <f t="shared" si="34"/>
        <v/>
      </c>
    </row>
    <row r="326" spans="2:8" s="20" customFormat="1" ht="15" x14ac:dyDescent="0.2">
      <c r="B326" s="3" t="s">
        <v>357</v>
      </c>
      <c r="C326" s="32">
        <v>75</v>
      </c>
      <c r="D326" s="32">
        <v>57</v>
      </c>
      <c r="E326" s="37">
        <f t="shared" si="31"/>
        <v>5.7603686635944701E-2</v>
      </c>
      <c r="F326" s="37">
        <f t="shared" si="32"/>
        <v>2.2050290135396517E-2</v>
      </c>
      <c r="G326" s="34">
        <f t="shared" si="33"/>
        <v>-0.24</v>
      </c>
      <c r="H326" s="29">
        <f t="shared" si="34"/>
        <v>-1.3824884792626727E-2</v>
      </c>
    </row>
    <row r="327" spans="2:8" s="20" customFormat="1" ht="15" x14ac:dyDescent="0.2">
      <c r="B327" s="3" t="s">
        <v>358</v>
      </c>
      <c r="C327" s="32">
        <v>3</v>
      </c>
      <c r="D327" s="32">
        <v>7</v>
      </c>
      <c r="E327" s="37">
        <f t="shared" si="31"/>
        <v>2.304147465437788E-3</v>
      </c>
      <c r="F327" s="37">
        <f t="shared" si="32"/>
        <v>2.7079303675048355E-3</v>
      </c>
      <c r="G327" s="34">
        <f t="shared" si="33"/>
        <v>1.3333333333333333</v>
      </c>
      <c r="H327" s="29">
        <f t="shared" si="34"/>
        <v>3.0721966205837174E-3</v>
      </c>
    </row>
    <row r="328" spans="2:8" s="20" customFormat="1" ht="15" x14ac:dyDescent="0.2">
      <c r="B328" s="3" t="s">
        <v>116</v>
      </c>
      <c r="C328" s="32">
        <v>1</v>
      </c>
      <c r="D328" s="32">
        <v>4</v>
      </c>
      <c r="E328" s="37">
        <f t="shared" si="31"/>
        <v>7.6804915514592934E-4</v>
      </c>
      <c r="F328" s="37">
        <f t="shared" si="32"/>
        <v>1.5473887814313346E-3</v>
      </c>
      <c r="G328" s="34">
        <f t="shared" si="33"/>
        <v>3</v>
      </c>
      <c r="H328" s="29">
        <f t="shared" si="34"/>
        <v>2.304147465437788E-3</v>
      </c>
    </row>
    <row r="329" spans="2:8" s="20" customFormat="1" ht="15" x14ac:dyDescent="0.2">
      <c r="B329" s="3" t="s">
        <v>359</v>
      </c>
      <c r="C329" s="32">
        <v>0</v>
      </c>
      <c r="D329" s="32">
        <v>1</v>
      </c>
      <c r="E329" s="37" t="str">
        <f t="shared" si="31"/>
        <v/>
      </c>
      <c r="F329" s="37">
        <f t="shared" si="32"/>
        <v>3.8684719535783365E-4</v>
      </c>
      <c r="G329" s="34" t="str">
        <f t="shared" si="33"/>
        <v>0</v>
      </c>
      <c r="H329" s="29" t="str">
        <f t="shared" si="34"/>
        <v/>
      </c>
    </row>
    <row r="330" spans="2:8" s="20" customFormat="1" ht="15" x14ac:dyDescent="0.2">
      <c r="B330" s="3" t="s">
        <v>360</v>
      </c>
      <c r="C330" s="32">
        <v>18</v>
      </c>
      <c r="D330" s="32">
        <v>6</v>
      </c>
      <c r="E330" s="37">
        <f t="shared" si="31"/>
        <v>1.3824884792626729E-2</v>
      </c>
      <c r="F330" s="37">
        <f t="shared" si="32"/>
        <v>2.3210831721470018E-3</v>
      </c>
      <c r="G330" s="34">
        <f t="shared" si="33"/>
        <v>-0.66666666666666663</v>
      </c>
      <c r="H330" s="29">
        <f t="shared" si="34"/>
        <v>-9.2165898617511521E-3</v>
      </c>
    </row>
    <row r="331" spans="2:8" s="20" customFormat="1" ht="15" x14ac:dyDescent="0.2">
      <c r="B331" s="3" t="s">
        <v>117</v>
      </c>
      <c r="C331" s="32">
        <v>1</v>
      </c>
      <c r="D331" s="32">
        <v>0</v>
      </c>
      <c r="E331" s="37">
        <f t="shared" si="31"/>
        <v>7.6804915514592934E-4</v>
      </c>
      <c r="F331" s="37" t="str">
        <f t="shared" si="32"/>
        <v/>
      </c>
      <c r="G331" s="34" t="str">
        <f t="shared" si="33"/>
        <v>0</v>
      </c>
      <c r="H331" s="29">
        <f t="shared" si="34"/>
        <v>0</v>
      </c>
    </row>
    <row r="332" spans="2:8" s="20" customFormat="1" ht="15" x14ac:dyDescent="0.2">
      <c r="B332" s="3" t="s">
        <v>361</v>
      </c>
      <c r="C332" s="32">
        <v>193</v>
      </c>
      <c r="D332" s="32">
        <v>213</v>
      </c>
      <c r="E332" s="37">
        <f t="shared" si="31"/>
        <v>0.14823348694316435</v>
      </c>
      <c r="F332" s="37">
        <f t="shared" si="32"/>
        <v>8.2398452611218573E-2</v>
      </c>
      <c r="G332" s="34">
        <f t="shared" si="33"/>
        <v>0.10362694300518134</v>
      </c>
      <c r="H332" s="29">
        <f t="shared" si="34"/>
        <v>1.5360983102918585E-2</v>
      </c>
    </row>
    <row r="333" spans="2:8" s="20" customFormat="1" ht="15" x14ac:dyDescent="0.2">
      <c r="B333" s="3" t="s">
        <v>130</v>
      </c>
      <c r="C333" s="32">
        <v>272</v>
      </c>
      <c r="D333" s="32">
        <v>290</v>
      </c>
      <c r="E333" s="37">
        <f t="shared" si="31"/>
        <v>0.20890937019969277</v>
      </c>
      <c r="F333" s="37">
        <f t="shared" si="32"/>
        <v>0.11218568665377177</v>
      </c>
      <c r="G333" s="34">
        <f t="shared" si="33"/>
        <v>6.6176470588235295E-2</v>
      </c>
      <c r="H333" s="29">
        <f t="shared" si="34"/>
        <v>1.3824884792626727E-2</v>
      </c>
    </row>
    <row r="334" spans="2:8" s="20" customFormat="1" ht="15" x14ac:dyDescent="0.2">
      <c r="B334" s="3" t="s">
        <v>119</v>
      </c>
      <c r="C334" s="32">
        <v>16</v>
      </c>
      <c r="D334" s="32">
        <v>15</v>
      </c>
      <c r="E334" s="37">
        <f t="shared" si="31"/>
        <v>1.2288786482334869E-2</v>
      </c>
      <c r="F334" s="37">
        <f t="shared" si="32"/>
        <v>5.8027079303675051E-3</v>
      </c>
      <c r="G334" s="34">
        <f t="shared" si="33"/>
        <v>-6.25E-2</v>
      </c>
      <c r="H334" s="29">
        <f t="shared" si="34"/>
        <v>-7.6804915514592934E-4</v>
      </c>
    </row>
    <row r="335" spans="2:8" s="20" customFormat="1" ht="15" x14ac:dyDescent="0.2">
      <c r="B335" s="3" t="s">
        <v>128</v>
      </c>
      <c r="C335" s="32">
        <v>27</v>
      </c>
      <c r="D335" s="32">
        <v>213</v>
      </c>
      <c r="E335" s="37">
        <f t="shared" si="31"/>
        <v>2.0737327188940093E-2</v>
      </c>
      <c r="F335" s="37">
        <f t="shared" si="32"/>
        <v>8.2398452611218573E-2</v>
      </c>
      <c r="G335" s="34">
        <f t="shared" si="33"/>
        <v>6.8888888888888893</v>
      </c>
      <c r="H335" s="29">
        <f t="shared" si="34"/>
        <v>0.14285714285714288</v>
      </c>
    </row>
    <row r="336" spans="2:8" s="20" customFormat="1" ht="15" x14ac:dyDescent="0.2">
      <c r="B336" s="3" t="s">
        <v>132</v>
      </c>
      <c r="C336" s="32">
        <v>0</v>
      </c>
      <c r="D336" s="32">
        <v>0</v>
      </c>
      <c r="E336" s="37" t="str">
        <f t="shared" si="31"/>
        <v/>
      </c>
      <c r="F336" s="37" t="str">
        <f t="shared" si="32"/>
        <v/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32">
        <v>1</v>
      </c>
      <c r="D337" s="32">
        <v>4</v>
      </c>
      <c r="E337" s="37">
        <f t="shared" si="31"/>
        <v>7.6804915514592934E-4</v>
      </c>
      <c r="F337" s="37">
        <f t="shared" si="32"/>
        <v>1.5473887814313346E-3</v>
      </c>
      <c r="G337" s="34">
        <f t="shared" si="33"/>
        <v>3</v>
      </c>
      <c r="H337" s="29">
        <f t="shared" si="34"/>
        <v>2.304147465437788E-3</v>
      </c>
    </row>
    <row r="338" spans="2:8" s="20" customFormat="1" ht="30" x14ac:dyDescent="0.2">
      <c r="B338" s="3" t="s">
        <v>362</v>
      </c>
      <c r="C338" s="32">
        <v>0</v>
      </c>
      <c r="D338" s="32">
        <v>1</v>
      </c>
      <c r="E338" s="37" t="str">
        <f t="shared" si="31"/>
        <v/>
      </c>
      <c r="F338" s="37">
        <f t="shared" si="32"/>
        <v>3.8684719535783365E-4</v>
      </c>
      <c r="G338" s="34" t="str">
        <f t="shared" si="33"/>
        <v>0</v>
      </c>
      <c r="H338" s="29" t="str">
        <f t="shared" si="34"/>
        <v/>
      </c>
    </row>
    <row r="339" spans="2:8" s="20" customFormat="1" ht="15" x14ac:dyDescent="0.2">
      <c r="B339" s="3" t="s">
        <v>363</v>
      </c>
      <c r="C339" s="32">
        <v>5</v>
      </c>
      <c r="D339" s="32">
        <v>4</v>
      </c>
      <c r="E339" s="37">
        <f t="shared" si="31"/>
        <v>3.8402457757296467E-3</v>
      </c>
      <c r="F339" s="37">
        <f t="shared" si="32"/>
        <v>1.5473887814313346E-3</v>
      </c>
      <c r="G339" s="34">
        <f t="shared" si="33"/>
        <v>-0.2</v>
      </c>
      <c r="H339" s="29">
        <f t="shared" si="34"/>
        <v>-7.6804915514592934E-4</v>
      </c>
    </row>
    <row r="340" spans="2:8" s="20" customFormat="1" ht="15" x14ac:dyDescent="0.2">
      <c r="B340" s="3" t="s">
        <v>364</v>
      </c>
      <c r="C340" s="32">
        <v>0</v>
      </c>
      <c r="D340" s="32">
        <v>1</v>
      </c>
      <c r="E340" s="37" t="str">
        <f t="shared" si="31"/>
        <v/>
      </c>
      <c r="F340" s="37">
        <f t="shared" si="32"/>
        <v>3.8684719535783365E-4</v>
      </c>
      <c r="G340" s="34" t="str">
        <f t="shared" si="33"/>
        <v>0</v>
      </c>
      <c r="H340" s="29" t="str">
        <f t="shared" si="34"/>
        <v/>
      </c>
    </row>
    <row r="341" spans="2:8" s="20" customFormat="1" ht="15" x14ac:dyDescent="0.2">
      <c r="B341" s="3" t="s">
        <v>118</v>
      </c>
      <c r="C341" s="32">
        <v>1</v>
      </c>
      <c r="D341" s="32">
        <v>9</v>
      </c>
      <c r="E341" s="37">
        <f t="shared" si="31"/>
        <v>7.6804915514592934E-4</v>
      </c>
      <c r="F341" s="37">
        <f t="shared" si="32"/>
        <v>3.4816247582205029E-3</v>
      </c>
      <c r="G341" s="34">
        <f t="shared" si="33"/>
        <v>8</v>
      </c>
      <c r="H341" s="29">
        <f t="shared" si="34"/>
        <v>6.1443932411674347E-3</v>
      </c>
    </row>
    <row r="342" spans="2:8" s="20" customFormat="1" ht="15" x14ac:dyDescent="0.2">
      <c r="B342" s="3" t="s">
        <v>365</v>
      </c>
      <c r="C342" s="32">
        <v>0</v>
      </c>
      <c r="D342" s="32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1</v>
      </c>
      <c r="D343" s="32">
        <v>0</v>
      </c>
      <c r="E343" s="37">
        <f t="shared" si="31"/>
        <v>7.6804915514592934E-4</v>
      </c>
      <c r="F343" s="37" t="str">
        <f t="shared" si="32"/>
        <v/>
      </c>
      <c r="G343" s="34" t="str">
        <f t="shared" si="33"/>
        <v>0</v>
      </c>
      <c r="H343" s="29">
        <f t="shared" si="34"/>
        <v>0</v>
      </c>
    </row>
    <row r="344" spans="2:8" s="20" customFormat="1" ht="15" x14ac:dyDescent="0.2">
      <c r="B344" s="3" t="s">
        <v>131</v>
      </c>
      <c r="C344" s="32">
        <v>13</v>
      </c>
      <c r="D344" s="32">
        <v>14</v>
      </c>
      <c r="E344" s="37">
        <f t="shared" si="31"/>
        <v>9.984639016897081E-3</v>
      </c>
      <c r="F344" s="37">
        <f t="shared" si="32"/>
        <v>5.415860735009671E-3</v>
      </c>
      <c r="G344" s="34">
        <f t="shared" si="33"/>
        <v>7.6923076923076927E-2</v>
      </c>
      <c r="H344" s="29">
        <f t="shared" si="34"/>
        <v>7.6804915514592934E-4</v>
      </c>
    </row>
    <row r="345" spans="2:8" s="20" customFormat="1" ht="15" x14ac:dyDescent="0.2">
      <c r="B345" s="3" t="s">
        <v>366</v>
      </c>
      <c r="C345" s="32">
        <v>21</v>
      </c>
      <c r="D345" s="32">
        <v>28</v>
      </c>
      <c r="E345" s="37">
        <f t="shared" si="31"/>
        <v>1.6129032258064516E-2</v>
      </c>
      <c r="F345" s="37">
        <f t="shared" si="32"/>
        <v>1.0831721470019342E-2</v>
      </c>
      <c r="G345" s="34">
        <f t="shared" si="33"/>
        <v>0.33333333333333331</v>
      </c>
      <c r="H345" s="29">
        <f t="shared" si="34"/>
        <v>5.3763440860215049E-3</v>
      </c>
    </row>
    <row r="346" spans="2:8" s="20" customFormat="1" ht="15" x14ac:dyDescent="0.2">
      <c r="B346" s="3" t="s">
        <v>122</v>
      </c>
      <c r="C346" s="32">
        <v>0</v>
      </c>
      <c r="D346" s="32">
        <v>4</v>
      </c>
      <c r="E346" s="37" t="str">
        <f t="shared" si="31"/>
        <v/>
      </c>
      <c r="F346" s="37">
        <f t="shared" si="32"/>
        <v>1.5473887814313346E-3</v>
      </c>
      <c r="G346" s="34" t="str">
        <f t="shared" si="33"/>
        <v>0</v>
      </c>
      <c r="H346" s="29" t="str">
        <f t="shared" si="34"/>
        <v/>
      </c>
    </row>
    <row r="347" spans="2:8" s="20" customFormat="1" ht="15" x14ac:dyDescent="0.2">
      <c r="B347" s="3" t="s">
        <v>121</v>
      </c>
      <c r="C347" s="32">
        <v>7</v>
      </c>
      <c r="D347" s="32">
        <v>3</v>
      </c>
      <c r="E347" s="37">
        <f t="shared" si="31"/>
        <v>5.3763440860215058E-3</v>
      </c>
      <c r="F347" s="37">
        <f t="shared" si="32"/>
        <v>1.1605415860735009E-3</v>
      </c>
      <c r="G347" s="34">
        <f t="shared" si="33"/>
        <v>-0.5714285714285714</v>
      </c>
      <c r="H347" s="29">
        <f t="shared" si="34"/>
        <v>-3.0721966205837174E-3</v>
      </c>
    </row>
    <row r="348" spans="2:8" s="20" customFormat="1" ht="15" x14ac:dyDescent="0.2">
      <c r="B348" s="3" t="s">
        <v>367</v>
      </c>
      <c r="C348" s="32">
        <v>0</v>
      </c>
      <c r="D348" s="32">
        <v>1</v>
      </c>
      <c r="E348" s="37" t="str">
        <f t="shared" si="31"/>
        <v/>
      </c>
      <c r="F348" s="37">
        <f t="shared" si="32"/>
        <v>3.8684719535783365E-4</v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2</v>
      </c>
      <c r="D350" s="32">
        <v>3</v>
      </c>
      <c r="E350" s="37">
        <f t="shared" si="31"/>
        <v>1.5360983102918587E-3</v>
      </c>
      <c r="F350" s="37">
        <f t="shared" si="32"/>
        <v>1.1605415860735009E-3</v>
      </c>
      <c r="G350" s="34">
        <f t="shared" si="33"/>
        <v>0.5</v>
      </c>
      <c r="H350" s="29">
        <f t="shared" si="34"/>
        <v>7.6804915514592934E-4</v>
      </c>
    </row>
    <row r="351" spans="2:8" s="20" customFormat="1" ht="15" x14ac:dyDescent="0.2">
      <c r="B351" s="3" t="s">
        <v>120</v>
      </c>
      <c r="C351" s="32">
        <v>1</v>
      </c>
      <c r="D351" s="32">
        <v>0</v>
      </c>
      <c r="E351" s="37">
        <f t="shared" si="31"/>
        <v>7.6804915514592934E-4</v>
      </c>
      <c r="F351" s="37" t="str">
        <f t="shared" si="32"/>
        <v/>
      </c>
      <c r="G351" s="34" t="str">
        <f t="shared" si="33"/>
        <v>0</v>
      </c>
      <c r="H351" s="29">
        <f t="shared" si="34"/>
        <v>0</v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1</v>
      </c>
      <c r="D353" s="32">
        <v>1</v>
      </c>
      <c r="E353" s="37">
        <f t="shared" si="31"/>
        <v>7.6804915514592934E-4</v>
      </c>
      <c r="F353" s="37">
        <f t="shared" si="32"/>
        <v>3.8684719535783365E-4</v>
      </c>
      <c r="G353" s="34">
        <f t="shared" si="33"/>
        <v>0</v>
      </c>
      <c r="H353" s="29">
        <f t="shared" si="34"/>
        <v>0</v>
      </c>
    </row>
    <row r="354" spans="2:8" s="20" customFormat="1" ht="15" x14ac:dyDescent="0.2">
      <c r="B354" s="3" t="s">
        <v>124</v>
      </c>
      <c r="C354" s="32">
        <v>85</v>
      </c>
      <c r="D354" s="32">
        <v>32</v>
      </c>
      <c r="E354" s="37">
        <f t="shared" si="31"/>
        <v>6.5284178187403993E-2</v>
      </c>
      <c r="F354" s="37">
        <f t="shared" si="32"/>
        <v>1.2379110251450677E-2</v>
      </c>
      <c r="G354" s="34">
        <f t="shared" si="33"/>
        <v>-0.62352941176470589</v>
      </c>
      <c r="H354" s="29">
        <f t="shared" si="34"/>
        <v>-4.0706605222734255E-2</v>
      </c>
    </row>
    <row r="355" spans="2:8" s="20" customFormat="1" ht="15" x14ac:dyDescent="0.2">
      <c r="B355" s="3" t="s">
        <v>126</v>
      </c>
      <c r="C355" s="32">
        <v>1</v>
      </c>
      <c r="D355" s="32">
        <v>0</v>
      </c>
      <c r="E355" s="37">
        <f t="shared" si="31"/>
        <v>7.6804915514592934E-4</v>
      </c>
      <c r="F355" s="37" t="str">
        <f t="shared" si="32"/>
        <v/>
      </c>
      <c r="G355" s="34" t="str">
        <f t="shared" si="33"/>
        <v>0</v>
      </c>
      <c r="H355" s="29">
        <f t="shared" si="34"/>
        <v>0</v>
      </c>
    </row>
    <row r="356" spans="2:8" s="20" customFormat="1" ht="15" x14ac:dyDescent="0.2">
      <c r="B356" s="3" t="s">
        <v>371</v>
      </c>
      <c r="C356" s="32">
        <v>5</v>
      </c>
      <c r="D356" s="32">
        <v>20</v>
      </c>
      <c r="E356" s="37">
        <f t="shared" si="31"/>
        <v>3.8402457757296467E-3</v>
      </c>
      <c r="F356" s="37">
        <f t="shared" si="32"/>
        <v>7.7369439071566732E-3</v>
      </c>
      <c r="G356" s="34">
        <f t="shared" si="33"/>
        <v>3</v>
      </c>
      <c r="H356" s="29">
        <f t="shared" si="34"/>
        <v>1.1520737327188941E-2</v>
      </c>
    </row>
    <row r="357" spans="2:8" s="20" customFormat="1" ht="15" x14ac:dyDescent="0.2">
      <c r="B357" s="3" t="s">
        <v>372</v>
      </c>
      <c r="C357" s="32">
        <v>19</v>
      </c>
      <c r="D357" s="32">
        <v>53</v>
      </c>
      <c r="E357" s="37">
        <f t="shared" si="31"/>
        <v>1.4592933947772658E-2</v>
      </c>
      <c r="F357" s="37">
        <f t="shared" si="32"/>
        <v>2.0502901353965184E-2</v>
      </c>
      <c r="G357" s="34">
        <f t="shared" si="33"/>
        <v>1.7894736842105263</v>
      </c>
      <c r="H357" s="29">
        <f t="shared" si="34"/>
        <v>2.61136712749616E-2</v>
      </c>
    </row>
    <row r="358" spans="2:8" s="20" customFormat="1" ht="15" x14ac:dyDescent="0.2">
      <c r="B358" s="3" t="s">
        <v>127</v>
      </c>
      <c r="C358" s="32">
        <v>11</v>
      </c>
      <c r="D358" s="32">
        <v>35</v>
      </c>
      <c r="E358" s="37">
        <f t="shared" si="31"/>
        <v>8.4485407066052232E-3</v>
      </c>
      <c r="F358" s="37">
        <f t="shared" si="32"/>
        <v>1.3539651837524178E-2</v>
      </c>
      <c r="G358" s="34">
        <f t="shared" si="33"/>
        <v>2.1818181818181817</v>
      </c>
      <c r="H358" s="29">
        <f t="shared" si="34"/>
        <v>1.8433179723502304E-2</v>
      </c>
    </row>
    <row r="359" spans="2:8" s="20" customFormat="1" ht="15" x14ac:dyDescent="0.2">
      <c r="B359" s="3" t="s">
        <v>123</v>
      </c>
      <c r="C359" s="32">
        <v>3</v>
      </c>
      <c r="D359" s="32">
        <v>1</v>
      </c>
      <c r="E359" s="37">
        <f t="shared" si="31"/>
        <v>2.304147465437788E-3</v>
      </c>
      <c r="F359" s="37">
        <f t="shared" si="32"/>
        <v>3.8684719535783365E-4</v>
      </c>
      <c r="G359" s="34">
        <f t="shared" si="33"/>
        <v>-0.66666666666666663</v>
      </c>
      <c r="H359" s="29">
        <f t="shared" si="34"/>
        <v>-1.5360983102918587E-3</v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0</v>
      </c>
      <c r="D362" s="32">
        <v>0</v>
      </c>
      <c r="E362" s="37" t="str">
        <f t="shared" si="35"/>
        <v/>
      </c>
      <c r="F362" s="37" t="str">
        <f t="shared" si="36"/>
        <v/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6</v>
      </c>
      <c r="D363" s="32">
        <v>2</v>
      </c>
      <c r="E363" s="37">
        <f t="shared" si="35"/>
        <v>4.608294930875576E-3</v>
      </c>
      <c r="F363" s="37">
        <f t="shared" si="36"/>
        <v>7.7369439071566729E-4</v>
      </c>
      <c r="G363" s="34">
        <f t="shared" si="37"/>
        <v>-0.66666666666666663</v>
      </c>
      <c r="H363" s="29">
        <f t="shared" si="38"/>
        <v>-3.0721966205837174E-3</v>
      </c>
    </row>
    <row r="364" spans="2:8" s="20" customFormat="1" ht="15" x14ac:dyDescent="0.2">
      <c r="B364" s="3" t="s">
        <v>377</v>
      </c>
      <c r="C364" s="32">
        <v>0</v>
      </c>
      <c r="D364" s="32">
        <v>1</v>
      </c>
      <c r="E364" s="37" t="str">
        <f t="shared" si="35"/>
        <v/>
      </c>
      <c r="F364" s="37">
        <f t="shared" si="36"/>
        <v>3.8684719535783365E-4</v>
      </c>
      <c r="G364" s="34" t="str">
        <f t="shared" si="37"/>
        <v>0</v>
      </c>
      <c r="H364" s="29" t="str">
        <f t="shared" si="38"/>
        <v/>
      </c>
    </row>
    <row r="365" spans="2:8" s="20" customFormat="1" ht="30" x14ac:dyDescent="0.2">
      <c r="B365" s="3" t="s">
        <v>378</v>
      </c>
      <c r="C365" s="32">
        <v>0</v>
      </c>
      <c r="D365" s="32">
        <v>0</v>
      </c>
      <c r="E365" s="37" t="str">
        <f t="shared" si="35"/>
        <v/>
      </c>
      <c r="F365" s="37" t="str">
        <f t="shared" si="36"/>
        <v/>
      </c>
      <c r="G365" s="34" t="str">
        <f t="shared" si="37"/>
        <v>0</v>
      </c>
      <c r="H365" s="29" t="str">
        <f t="shared" si="38"/>
        <v/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0</v>
      </c>
      <c r="D367" s="32">
        <v>1</v>
      </c>
      <c r="E367" s="37" t="str">
        <f t="shared" si="35"/>
        <v/>
      </c>
      <c r="F367" s="37">
        <f t="shared" si="36"/>
        <v>3.8684719535783365E-4</v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0</v>
      </c>
      <c r="D368" s="32">
        <v>0</v>
      </c>
      <c r="E368" s="37" t="str">
        <f t="shared" si="35"/>
        <v/>
      </c>
      <c r="F368" s="37" t="str">
        <f t="shared" si="36"/>
        <v/>
      </c>
      <c r="G368" s="34" t="str">
        <f t="shared" si="37"/>
        <v>0</v>
      </c>
      <c r="H368" s="29" t="str">
        <f t="shared" si="38"/>
        <v/>
      </c>
    </row>
    <row r="369" spans="2:8" s="20" customFormat="1" ht="15" x14ac:dyDescent="0.2">
      <c r="B369" s="3" t="s">
        <v>381</v>
      </c>
      <c r="C369" s="32">
        <v>0</v>
      </c>
      <c r="D369" s="32">
        <v>6</v>
      </c>
      <c r="E369" s="37" t="str">
        <f t="shared" si="35"/>
        <v/>
      </c>
      <c r="F369" s="37">
        <f t="shared" si="36"/>
        <v>2.3210831721470018E-3</v>
      </c>
      <c r="G369" s="34" t="str">
        <f t="shared" si="37"/>
        <v>0</v>
      </c>
      <c r="H369" s="29" t="str">
        <f t="shared" si="38"/>
        <v/>
      </c>
    </row>
    <row r="370" spans="2:8" s="20" customFormat="1" ht="15" x14ac:dyDescent="0.2">
      <c r="B370" s="3" t="s">
        <v>135</v>
      </c>
      <c r="C370" s="32">
        <v>2</v>
      </c>
      <c r="D370" s="32">
        <v>3</v>
      </c>
      <c r="E370" s="37">
        <f t="shared" si="35"/>
        <v>1.5360983102918587E-3</v>
      </c>
      <c r="F370" s="37">
        <f t="shared" si="36"/>
        <v>1.1605415860735009E-3</v>
      </c>
      <c r="G370" s="34">
        <f t="shared" si="37"/>
        <v>0.5</v>
      </c>
      <c r="H370" s="29">
        <f t="shared" si="38"/>
        <v>7.6804915514592934E-4</v>
      </c>
    </row>
    <row r="371" spans="2:8" s="20" customFormat="1" ht="15" x14ac:dyDescent="0.2">
      <c r="B371" s="3" t="s">
        <v>136</v>
      </c>
      <c r="C371" s="32">
        <v>0</v>
      </c>
      <c r="D371" s="32">
        <v>0</v>
      </c>
      <c r="E371" s="37" t="str">
        <f t="shared" si="35"/>
        <v/>
      </c>
      <c r="F371" s="37" t="str">
        <f t="shared" si="36"/>
        <v/>
      </c>
      <c r="G371" s="34" t="str">
        <f t="shared" si="37"/>
        <v>0</v>
      </c>
      <c r="H371" s="29" t="str">
        <f t="shared" si="38"/>
        <v/>
      </c>
    </row>
    <row r="372" spans="2:8" s="20" customFormat="1" ht="15" x14ac:dyDescent="0.2">
      <c r="B372" s="3" t="s">
        <v>137</v>
      </c>
      <c r="C372" s="32">
        <v>7</v>
      </c>
      <c r="D372" s="32">
        <v>33</v>
      </c>
      <c r="E372" s="37">
        <f t="shared" si="35"/>
        <v>5.3763440860215058E-3</v>
      </c>
      <c r="F372" s="37">
        <f t="shared" si="36"/>
        <v>1.276595744680851E-2</v>
      </c>
      <c r="G372" s="34">
        <f t="shared" si="37"/>
        <v>3.7142857142857144</v>
      </c>
      <c r="H372" s="29">
        <f t="shared" si="38"/>
        <v>1.9969278033794165E-2</v>
      </c>
    </row>
    <row r="373" spans="2:8" s="20" customFormat="1" ht="15" x14ac:dyDescent="0.2">
      <c r="B373" s="3" t="s">
        <v>382</v>
      </c>
      <c r="C373" s="32">
        <v>0</v>
      </c>
      <c r="D373" s="32">
        <v>0</v>
      </c>
      <c r="E373" s="37" t="str">
        <f t="shared" si="35"/>
        <v/>
      </c>
      <c r="F373" s="37" t="str">
        <f t="shared" si="36"/>
        <v/>
      </c>
      <c r="G373" s="34" t="str">
        <f t="shared" si="37"/>
        <v>0</v>
      </c>
      <c r="H373" s="29" t="str">
        <f t="shared" si="38"/>
        <v/>
      </c>
    </row>
    <row r="374" spans="2:8" s="20" customFormat="1" ht="15" x14ac:dyDescent="0.2">
      <c r="B374" s="3" t="s">
        <v>134</v>
      </c>
      <c r="C374" s="32">
        <v>0</v>
      </c>
      <c r="D374" s="32">
        <v>0</v>
      </c>
      <c r="E374" s="37" t="str">
        <f t="shared" si="35"/>
        <v/>
      </c>
      <c r="F374" s="37" t="str">
        <f t="shared" si="36"/>
        <v/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32">
        <v>1</v>
      </c>
      <c r="D375" s="32">
        <v>1</v>
      </c>
      <c r="E375" s="37">
        <f t="shared" si="35"/>
        <v>7.6804915514592934E-4</v>
      </c>
      <c r="F375" s="37">
        <f t="shared" si="36"/>
        <v>3.8684719535783365E-4</v>
      </c>
      <c r="G375" s="34">
        <f t="shared" si="37"/>
        <v>0</v>
      </c>
      <c r="H375" s="29">
        <f t="shared" si="38"/>
        <v>0</v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6</v>
      </c>
      <c r="D377" s="32">
        <v>5</v>
      </c>
      <c r="E377" s="37">
        <f t="shared" si="35"/>
        <v>4.608294930875576E-3</v>
      </c>
      <c r="F377" s="37">
        <f t="shared" si="36"/>
        <v>1.9342359767891683E-3</v>
      </c>
      <c r="G377" s="34">
        <f t="shared" si="37"/>
        <v>-0.16666666666666666</v>
      </c>
      <c r="H377" s="29">
        <f t="shared" si="38"/>
        <v>-7.6804915514592934E-4</v>
      </c>
    </row>
    <row r="378" spans="2:8" s="20" customFormat="1" ht="15" x14ac:dyDescent="0.2">
      <c r="B378" s="3" t="s">
        <v>149</v>
      </c>
      <c r="C378" s="32">
        <v>22</v>
      </c>
      <c r="D378" s="32">
        <v>17</v>
      </c>
      <c r="E378" s="37">
        <f t="shared" si="35"/>
        <v>1.6897081413210446E-2</v>
      </c>
      <c r="F378" s="37">
        <f t="shared" si="36"/>
        <v>6.5764023210831725E-3</v>
      </c>
      <c r="G378" s="34">
        <f t="shared" si="37"/>
        <v>-0.22727272727272727</v>
      </c>
      <c r="H378" s="29">
        <f t="shared" si="38"/>
        <v>-3.8402457757296467E-3</v>
      </c>
    </row>
    <row r="379" spans="2:8" s="20" customFormat="1" ht="15" x14ac:dyDescent="0.2">
      <c r="B379" s="3" t="s">
        <v>384</v>
      </c>
      <c r="C379" s="32">
        <v>2</v>
      </c>
      <c r="D379" s="32">
        <v>20</v>
      </c>
      <c r="E379" s="37">
        <f t="shared" si="35"/>
        <v>1.5360983102918587E-3</v>
      </c>
      <c r="F379" s="37">
        <f t="shared" si="36"/>
        <v>7.7369439071566732E-3</v>
      </c>
      <c r="G379" s="34">
        <f t="shared" si="37"/>
        <v>9</v>
      </c>
      <c r="H379" s="29">
        <f t="shared" si="38"/>
        <v>1.3824884792626727E-2</v>
      </c>
    </row>
    <row r="380" spans="2:8" s="20" customFormat="1" ht="30" x14ac:dyDescent="0.2">
      <c r="B380" s="3" t="s">
        <v>385</v>
      </c>
      <c r="C380" s="32">
        <v>3</v>
      </c>
      <c r="D380" s="32">
        <v>5</v>
      </c>
      <c r="E380" s="37">
        <f t="shared" si="35"/>
        <v>2.304147465437788E-3</v>
      </c>
      <c r="F380" s="37">
        <f t="shared" si="36"/>
        <v>1.9342359767891683E-3</v>
      </c>
      <c r="G380" s="34">
        <f t="shared" si="37"/>
        <v>0.66666666666666663</v>
      </c>
      <c r="H380" s="29">
        <f t="shared" si="38"/>
        <v>1.5360983102918587E-3</v>
      </c>
    </row>
    <row r="381" spans="2:8" s="20" customFormat="1" ht="30" x14ac:dyDescent="0.2">
      <c r="B381" s="3" t="s">
        <v>386</v>
      </c>
      <c r="C381" s="32">
        <v>0</v>
      </c>
      <c r="D381" s="32">
        <v>1</v>
      </c>
      <c r="E381" s="37" t="str">
        <f t="shared" si="35"/>
        <v/>
      </c>
      <c r="F381" s="37">
        <f t="shared" si="36"/>
        <v>3.8684719535783365E-4</v>
      </c>
      <c r="G381" s="34" t="str">
        <f t="shared" si="37"/>
        <v>0</v>
      </c>
      <c r="H381" s="29" t="str">
        <f t="shared" si="38"/>
        <v/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0</v>
      </c>
      <c r="D383" s="32">
        <v>3</v>
      </c>
      <c r="E383" s="37" t="str">
        <f t="shared" si="35"/>
        <v/>
      </c>
      <c r="F383" s="37">
        <f t="shared" si="36"/>
        <v>1.1605415860735009E-3</v>
      </c>
      <c r="G383" s="34" t="str">
        <f t="shared" si="37"/>
        <v>0</v>
      </c>
      <c r="H383" s="29" t="str">
        <f t="shared" si="38"/>
        <v/>
      </c>
    </row>
    <row r="384" spans="2:8" s="20" customFormat="1" ht="15" x14ac:dyDescent="0.2">
      <c r="B384" s="3" t="s">
        <v>388</v>
      </c>
      <c r="C384" s="32">
        <v>0</v>
      </c>
      <c r="D384" s="32">
        <v>0</v>
      </c>
      <c r="E384" s="37" t="str">
        <f t="shared" si="35"/>
        <v/>
      </c>
      <c r="F384" s="37" t="str">
        <f t="shared" si="36"/>
        <v/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1</v>
      </c>
      <c r="D385" s="32">
        <v>0</v>
      </c>
      <c r="E385" s="37">
        <f t="shared" si="35"/>
        <v>7.6804915514592934E-4</v>
      </c>
      <c r="F385" s="37" t="str">
        <f t="shared" si="36"/>
        <v/>
      </c>
      <c r="G385" s="34" t="str">
        <f t="shared" si="37"/>
        <v>0</v>
      </c>
      <c r="H385" s="29">
        <f t="shared" si="38"/>
        <v>0</v>
      </c>
    </row>
    <row r="386" spans="2:8" s="20" customFormat="1" ht="15" x14ac:dyDescent="0.2">
      <c r="B386" s="3" t="s">
        <v>529</v>
      </c>
      <c r="C386" s="32">
        <v>0</v>
      </c>
      <c r="D386" s="32">
        <v>0</v>
      </c>
      <c r="E386" s="37" t="str">
        <f t="shared" si="35"/>
        <v/>
      </c>
      <c r="F386" s="37" t="str">
        <f t="shared" si="36"/>
        <v/>
      </c>
      <c r="G386" s="34" t="str">
        <f t="shared" si="37"/>
        <v>0</v>
      </c>
      <c r="H386" s="29" t="str">
        <f t="shared" si="38"/>
        <v/>
      </c>
    </row>
    <row r="387" spans="2:8" s="20" customFormat="1" ht="15" x14ac:dyDescent="0.2">
      <c r="B387" s="3" t="s">
        <v>144</v>
      </c>
      <c r="C387" s="32">
        <v>5</v>
      </c>
      <c r="D387" s="32">
        <v>12</v>
      </c>
      <c r="E387" s="37">
        <f t="shared" si="35"/>
        <v>3.8402457757296467E-3</v>
      </c>
      <c r="F387" s="37">
        <f t="shared" si="36"/>
        <v>4.6421663442940036E-3</v>
      </c>
      <c r="G387" s="34">
        <f t="shared" si="37"/>
        <v>1.4</v>
      </c>
      <c r="H387" s="29">
        <f t="shared" si="38"/>
        <v>5.3763440860215049E-3</v>
      </c>
    </row>
    <row r="388" spans="2:8" s="20" customFormat="1" ht="15" x14ac:dyDescent="0.2">
      <c r="B388" s="3" t="s">
        <v>389</v>
      </c>
      <c r="C388" s="32">
        <v>0</v>
      </c>
      <c r="D388" s="32">
        <v>6</v>
      </c>
      <c r="E388" s="37" t="str">
        <f t="shared" si="35"/>
        <v/>
      </c>
      <c r="F388" s="37">
        <f t="shared" si="36"/>
        <v>2.3210831721470018E-3</v>
      </c>
      <c r="G388" s="34" t="str">
        <f t="shared" si="37"/>
        <v>0</v>
      </c>
      <c r="H388" s="29" t="str">
        <f t="shared" si="38"/>
        <v/>
      </c>
    </row>
    <row r="389" spans="2:8" s="20" customFormat="1" ht="15" x14ac:dyDescent="0.2">
      <c r="B389" s="3" t="s">
        <v>143</v>
      </c>
      <c r="C389" s="32">
        <v>0</v>
      </c>
      <c r="D389" s="32">
        <v>2</v>
      </c>
      <c r="E389" s="37" t="str">
        <f t="shared" si="35"/>
        <v/>
      </c>
      <c r="F389" s="37">
        <f t="shared" si="36"/>
        <v>7.7369439071566729E-4</v>
      </c>
      <c r="G389" s="34" t="str">
        <f t="shared" si="37"/>
        <v>0</v>
      </c>
      <c r="H389" s="29" t="str">
        <f t="shared" si="38"/>
        <v/>
      </c>
    </row>
    <row r="390" spans="2:8" s="20" customFormat="1" ht="15" x14ac:dyDescent="0.2">
      <c r="B390" s="3" t="s">
        <v>476</v>
      </c>
      <c r="C390" s="32">
        <v>0</v>
      </c>
      <c r="D390" s="32">
        <v>0</v>
      </c>
      <c r="E390" s="37" t="str">
        <f t="shared" si="35"/>
        <v/>
      </c>
      <c r="F390" s="37" t="str">
        <f t="shared" si="36"/>
        <v/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1</v>
      </c>
      <c r="D391" s="32">
        <v>1</v>
      </c>
      <c r="E391" s="37">
        <f t="shared" si="35"/>
        <v>7.6804915514592934E-4</v>
      </c>
      <c r="F391" s="37">
        <f t="shared" si="36"/>
        <v>3.8684719535783365E-4</v>
      </c>
      <c r="G391" s="34">
        <f t="shared" si="37"/>
        <v>0</v>
      </c>
      <c r="H391" s="29">
        <f t="shared" si="38"/>
        <v>0</v>
      </c>
    </row>
    <row r="392" spans="2:8" s="20" customFormat="1" ht="15" x14ac:dyDescent="0.2">
      <c r="B392" s="3" t="s">
        <v>140</v>
      </c>
      <c r="C392" s="32">
        <v>2</v>
      </c>
      <c r="D392" s="32">
        <v>24</v>
      </c>
      <c r="E392" s="37">
        <f t="shared" si="35"/>
        <v>1.5360983102918587E-3</v>
      </c>
      <c r="F392" s="37">
        <f t="shared" si="36"/>
        <v>9.2843326885880071E-3</v>
      </c>
      <c r="G392" s="34">
        <f t="shared" si="37"/>
        <v>11</v>
      </c>
      <c r="H392" s="29">
        <f t="shared" si="38"/>
        <v>1.6897081413210446E-2</v>
      </c>
    </row>
    <row r="393" spans="2:8" s="20" customFormat="1" ht="15" x14ac:dyDescent="0.2">
      <c r="B393" s="3" t="s">
        <v>390</v>
      </c>
      <c r="C393" s="32">
        <v>5</v>
      </c>
      <c r="D393" s="32">
        <v>17</v>
      </c>
      <c r="E393" s="37">
        <f t="shared" si="35"/>
        <v>3.8402457757296467E-3</v>
      </c>
      <c r="F393" s="37">
        <f t="shared" si="36"/>
        <v>6.5764023210831725E-3</v>
      </c>
      <c r="G393" s="34">
        <f t="shared" si="37"/>
        <v>2.4</v>
      </c>
      <c r="H393" s="29">
        <f t="shared" si="38"/>
        <v>9.2165898617511521E-3</v>
      </c>
    </row>
    <row r="394" spans="2:8" s="20" customFormat="1" ht="15" x14ac:dyDescent="0.2">
      <c r="B394" s="3" t="s">
        <v>391</v>
      </c>
      <c r="C394" s="32">
        <v>0</v>
      </c>
      <c r="D394" s="32">
        <v>2</v>
      </c>
      <c r="E394" s="37" t="str">
        <f t="shared" si="35"/>
        <v/>
      </c>
      <c r="F394" s="37">
        <f t="shared" si="36"/>
        <v>7.7369439071566729E-4</v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0</v>
      </c>
      <c r="D395" s="32">
        <v>1</v>
      </c>
      <c r="E395" s="37" t="str">
        <f t="shared" si="35"/>
        <v/>
      </c>
      <c r="F395" s="37">
        <f t="shared" si="36"/>
        <v>3.8684719535783365E-4</v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32">
        <v>1</v>
      </c>
      <c r="D396" s="32">
        <v>1</v>
      </c>
      <c r="E396" s="37">
        <f t="shared" si="35"/>
        <v>7.6804915514592934E-4</v>
      </c>
      <c r="F396" s="37">
        <f t="shared" si="36"/>
        <v>3.8684719535783365E-4</v>
      </c>
      <c r="G396" s="34">
        <f t="shared" si="37"/>
        <v>0</v>
      </c>
      <c r="H396" s="29">
        <f t="shared" si="38"/>
        <v>0</v>
      </c>
    </row>
    <row r="397" spans="2:8" s="20" customFormat="1" ht="15" x14ac:dyDescent="0.2">
      <c r="B397" s="3" t="s">
        <v>138</v>
      </c>
      <c r="C397" s="32">
        <v>0</v>
      </c>
      <c r="D397" s="32">
        <v>0</v>
      </c>
      <c r="E397" s="37" t="str">
        <f t="shared" si="35"/>
        <v/>
      </c>
      <c r="F397" s="37" t="str">
        <f t="shared" si="36"/>
        <v/>
      </c>
      <c r="G397" s="34" t="str">
        <f t="shared" si="37"/>
        <v>0</v>
      </c>
      <c r="H397" s="29" t="str">
        <f t="shared" si="38"/>
        <v/>
      </c>
    </row>
    <row r="398" spans="2:8" s="20" customFormat="1" ht="15" x14ac:dyDescent="0.2">
      <c r="B398" s="3" t="s">
        <v>142</v>
      </c>
      <c r="C398" s="32">
        <v>0</v>
      </c>
      <c r="D398" s="32">
        <v>0</v>
      </c>
      <c r="E398" s="37" t="str">
        <f t="shared" si="35"/>
        <v/>
      </c>
      <c r="F398" s="37" t="str">
        <f t="shared" si="36"/>
        <v/>
      </c>
      <c r="G398" s="34" t="str">
        <f t="shared" si="37"/>
        <v>0</v>
      </c>
      <c r="H398" s="29" t="str">
        <f t="shared" si="38"/>
        <v/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0</v>
      </c>
      <c r="D400" s="32">
        <v>0</v>
      </c>
      <c r="E400" s="37" t="str">
        <f t="shared" si="35"/>
        <v/>
      </c>
      <c r="F400" s="37" t="str">
        <f t="shared" si="36"/>
        <v/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32">
        <v>5</v>
      </c>
      <c r="D401" s="32">
        <v>17</v>
      </c>
      <c r="E401" s="37">
        <f t="shared" si="35"/>
        <v>3.8402457757296467E-3</v>
      </c>
      <c r="F401" s="37">
        <f t="shared" si="36"/>
        <v>6.5764023210831725E-3</v>
      </c>
      <c r="G401" s="34">
        <f t="shared" si="37"/>
        <v>2.4</v>
      </c>
      <c r="H401" s="29">
        <f t="shared" si="38"/>
        <v>9.2165898617511521E-3</v>
      </c>
    </row>
    <row r="402" spans="2:8" s="20" customFormat="1" ht="15" x14ac:dyDescent="0.2">
      <c r="B402" s="3" t="s">
        <v>393</v>
      </c>
      <c r="C402" s="32">
        <v>0</v>
      </c>
      <c r="D402" s="32">
        <v>1</v>
      </c>
      <c r="E402" s="37" t="str">
        <f t="shared" si="35"/>
        <v/>
      </c>
      <c r="F402" s="37">
        <f t="shared" si="36"/>
        <v>3.8684719535783365E-4</v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0</v>
      </c>
      <c r="D403" s="32">
        <v>4</v>
      </c>
      <c r="E403" s="37" t="str">
        <f t="shared" si="35"/>
        <v/>
      </c>
      <c r="F403" s="37">
        <f t="shared" si="36"/>
        <v>1.5473887814313346E-3</v>
      </c>
      <c r="G403" s="34" t="str">
        <f t="shared" si="37"/>
        <v>0</v>
      </c>
      <c r="H403" s="29" t="str">
        <f t="shared" si="38"/>
        <v/>
      </c>
    </row>
    <row r="404" spans="2:8" s="20" customFormat="1" ht="15" x14ac:dyDescent="0.2">
      <c r="B404" s="3" t="s">
        <v>395</v>
      </c>
      <c r="C404" s="32">
        <v>0</v>
      </c>
      <c r="D404" s="32">
        <v>0</v>
      </c>
      <c r="E404" s="37" t="str">
        <f t="shared" si="35"/>
        <v/>
      </c>
      <c r="F404" s="37" t="str">
        <f t="shared" si="36"/>
        <v/>
      </c>
      <c r="G404" s="34" t="str">
        <f t="shared" si="37"/>
        <v>0</v>
      </c>
      <c r="H404" s="29" t="str">
        <f t="shared" si="38"/>
        <v/>
      </c>
    </row>
    <row r="405" spans="2:8" s="20" customFormat="1" ht="15" x14ac:dyDescent="0.2">
      <c r="B405" s="3" t="s">
        <v>396</v>
      </c>
      <c r="C405" s="32">
        <v>0</v>
      </c>
      <c r="D405" s="32">
        <v>1</v>
      </c>
      <c r="E405" s="37" t="str">
        <f t="shared" si="35"/>
        <v/>
      </c>
      <c r="F405" s="37">
        <f t="shared" si="36"/>
        <v>3.8684719535783365E-4</v>
      </c>
      <c r="G405" s="34" t="str">
        <f t="shared" si="37"/>
        <v>0</v>
      </c>
      <c r="H405" s="29" t="str">
        <f t="shared" si="38"/>
        <v/>
      </c>
    </row>
    <row r="406" spans="2:8" s="20" customFormat="1" ht="15" x14ac:dyDescent="0.2">
      <c r="B406" s="3" t="s">
        <v>397</v>
      </c>
      <c r="C406" s="32">
        <v>7</v>
      </c>
      <c r="D406" s="32">
        <v>22</v>
      </c>
      <c r="E406" s="37">
        <f t="shared" si="35"/>
        <v>5.3763440860215058E-3</v>
      </c>
      <c r="F406" s="37">
        <f t="shared" si="36"/>
        <v>8.5106382978723406E-3</v>
      </c>
      <c r="G406" s="34">
        <f t="shared" si="37"/>
        <v>2.1428571428571428</v>
      </c>
      <c r="H406" s="29">
        <f t="shared" si="38"/>
        <v>1.1520737327188941E-2</v>
      </c>
    </row>
    <row r="407" spans="2:8" s="20" customFormat="1" ht="15" x14ac:dyDescent="0.2">
      <c r="B407" s="3" t="s">
        <v>398</v>
      </c>
      <c r="C407" s="32">
        <v>8</v>
      </c>
      <c r="D407" s="32">
        <v>3</v>
      </c>
      <c r="E407" s="37">
        <f t="shared" si="35"/>
        <v>6.1443932411674347E-3</v>
      </c>
      <c r="F407" s="37">
        <f t="shared" si="36"/>
        <v>1.1605415860735009E-3</v>
      </c>
      <c r="G407" s="34">
        <f t="shared" si="37"/>
        <v>-0.625</v>
      </c>
      <c r="H407" s="29">
        <f t="shared" si="38"/>
        <v>-3.8402457757296467E-3</v>
      </c>
    </row>
    <row r="408" spans="2:8" s="20" customFormat="1" ht="15" x14ac:dyDescent="0.2">
      <c r="B408" s="3" t="s">
        <v>399</v>
      </c>
      <c r="C408" s="32">
        <v>12</v>
      </c>
      <c r="D408" s="32">
        <v>20</v>
      </c>
      <c r="E408" s="37">
        <f t="shared" si="35"/>
        <v>9.2165898617511521E-3</v>
      </c>
      <c r="F408" s="37">
        <f t="shared" si="36"/>
        <v>7.7369439071566732E-3</v>
      </c>
      <c r="G408" s="34">
        <f t="shared" si="37"/>
        <v>0.66666666666666663</v>
      </c>
      <c r="H408" s="29">
        <f t="shared" si="38"/>
        <v>6.1443932411674347E-3</v>
      </c>
    </row>
    <row r="409" spans="2:8" s="20" customFormat="1" ht="15" x14ac:dyDescent="0.2">
      <c r="B409" s="3" t="s">
        <v>139</v>
      </c>
      <c r="C409" s="32">
        <v>0</v>
      </c>
      <c r="D409" s="32">
        <v>0</v>
      </c>
      <c r="E409" s="37" t="str">
        <f t="shared" si="35"/>
        <v/>
      </c>
      <c r="F409" s="37" t="str">
        <f t="shared" si="36"/>
        <v/>
      </c>
      <c r="G409" s="34" t="str">
        <f t="shared" si="37"/>
        <v>0</v>
      </c>
      <c r="H409" s="29" t="str">
        <f t="shared" si="38"/>
        <v/>
      </c>
    </row>
    <row r="410" spans="2:8" s="20" customFormat="1" ht="15" x14ac:dyDescent="0.2">
      <c r="B410" s="3" t="s">
        <v>400</v>
      </c>
      <c r="C410" s="32">
        <v>0</v>
      </c>
      <c r="D410" s="32">
        <v>0</v>
      </c>
      <c r="E410" s="37" t="str">
        <f t="shared" si="35"/>
        <v/>
      </c>
      <c r="F410" s="37" t="str">
        <f t="shared" si="36"/>
        <v/>
      </c>
      <c r="G410" s="34" t="str">
        <f t="shared" si="37"/>
        <v>0</v>
      </c>
      <c r="H410" s="29" t="str">
        <f t="shared" si="38"/>
        <v/>
      </c>
    </row>
    <row r="411" spans="2:8" s="20" customFormat="1" ht="15" x14ac:dyDescent="0.2">
      <c r="B411" s="3" t="s">
        <v>401</v>
      </c>
      <c r="C411" s="32">
        <v>3</v>
      </c>
      <c r="D411" s="32">
        <v>4</v>
      </c>
      <c r="E411" s="37">
        <f t="shared" si="35"/>
        <v>2.304147465437788E-3</v>
      </c>
      <c r="F411" s="37">
        <f t="shared" si="36"/>
        <v>1.5473887814313346E-3</v>
      </c>
      <c r="G411" s="34">
        <f t="shared" si="37"/>
        <v>0.33333333333333331</v>
      </c>
      <c r="H411" s="29">
        <f t="shared" si="38"/>
        <v>7.6804915514592934E-4</v>
      </c>
    </row>
    <row r="412" spans="2:8" s="20" customFormat="1" ht="30" x14ac:dyDescent="0.2">
      <c r="B412" s="3" t="s">
        <v>402</v>
      </c>
      <c r="C412" s="32">
        <v>11</v>
      </c>
      <c r="D412" s="32">
        <v>13</v>
      </c>
      <c r="E412" s="37">
        <f t="shared" si="35"/>
        <v>8.4485407066052232E-3</v>
      </c>
      <c r="F412" s="37">
        <f t="shared" si="36"/>
        <v>5.0290135396518377E-3</v>
      </c>
      <c r="G412" s="34">
        <f t="shared" si="37"/>
        <v>0.18181818181818182</v>
      </c>
      <c r="H412" s="29">
        <f t="shared" si="38"/>
        <v>1.5360983102918589E-3</v>
      </c>
    </row>
    <row r="413" spans="2:8" s="20" customFormat="1" ht="30" x14ac:dyDescent="0.2">
      <c r="B413" s="3" t="s">
        <v>403</v>
      </c>
      <c r="C413" s="32">
        <v>0</v>
      </c>
      <c r="D413" s="32">
        <v>0</v>
      </c>
      <c r="E413" s="37" t="str">
        <f t="shared" si="35"/>
        <v/>
      </c>
      <c r="F413" s="37" t="str">
        <f t="shared" si="36"/>
        <v/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32">
        <v>0</v>
      </c>
      <c r="D414" s="32">
        <v>0</v>
      </c>
      <c r="E414" s="37" t="str">
        <f t="shared" si="35"/>
        <v/>
      </c>
      <c r="F414" s="37" t="str">
        <f t="shared" si="36"/>
        <v/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0</v>
      </c>
      <c r="D415" s="32">
        <v>0</v>
      </c>
      <c r="E415" s="37" t="str">
        <f t="shared" si="35"/>
        <v/>
      </c>
      <c r="F415" s="37" t="str">
        <f t="shared" si="36"/>
        <v/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0</v>
      </c>
      <c r="D416" s="32">
        <v>0</v>
      </c>
      <c r="E416" s="37" t="str">
        <f t="shared" si="35"/>
        <v/>
      </c>
      <c r="F416" s="37" t="str">
        <f t="shared" si="36"/>
        <v/>
      </c>
      <c r="G416" s="34" t="str">
        <f t="shared" si="37"/>
        <v>0</v>
      </c>
      <c r="H416" s="29" t="str">
        <f t="shared" si="38"/>
        <v/>
      </c>
    </row>
    <row r="417" spans="2:8" s="20" customFormat="1" ht="30" x14ac:dyDescent="0.2">
      <c r="B417" s="3" t="s">
        <v>165</v>
      </c>
      <c r="C417" s="32">
        <v>0</v>
      </c>
      <c r="D417" s="32">
        <v>1</v>
      </c>
      <c r="E417" s="37" t="str">
        <f t="shared" si="35"/>
        <v/>
      </c>
      <c r="F417" s="37">
        <f t="shared" si="36"/>
        <v>3.8684719535783365E-4</v>
      </c>
      <c r="G417" s="34" t="str">
        <f t="shared" si="37"/>
        <v>0</v>
      </c>
      <c r="H417" s="29" t="str">
        <f t="shared" si="38"/>
        <v/>
      </c>
    </row>
    <row r="418" spans="2:8" s="20" customFormat="1" ht="30" x14ac:dyDescent="0.2">
      <c r="B418" s="3" t="s">
        <v>166</v>
      </c>
      <c r="C418" s="32">
        <v>0</v>
      </c>
      <c r="D418" s="32">
        <v>0</v>
      </c>
      <c r="E418" s="37" t="str">
        <f t="shared" si="35"/>
        <v/>
      </c>
      <c r="F418" s="37" t="str">
        <f t="shared" si="36"/>
        <v/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0</v>
      </c>
      <c r="D419" s="32">
        <v>1</v>
      </c>
      <c r="E419" s="37" t="str">
        <f t="shared" si="35"/>
        <v/>
      </c>
      <c r="F419" s="37">
        <f t="shared" si="36"/>
        <v>3.8684719535783365E-4</v>
      </c>
      <c r="G419" s="34" t="str">
        <f t="shared" si="37"/>
        <v>0</v>
      </c>
      <c r="H419" s="29" t="str">
        <f t="shared" si="38"/>
        <v/>
      </c>
    </row>
    <row r="420" spans="2:8" s="20" customFormat="1" ht="30" x14ac:dyDescent="0.2">
      <c r="B420" s="3" t="s">
        <v>408</v>
      </c>
      <c r="C420" s="32">
        <v>1</v>
      </c>
      <c r="D420" s="32">
        <v>1</v>
      </c>
      <c r="E420" s="37">
        <f t="shared" si="35"/>
        <v>7.6804915514592934E-4</v>
      </c>
      <c r="F420" s="37">
        <f t="shared" si="36"/>
        <v>3.8684719535783365E-4</v>
      </c>
      <c r="G420" s="34">
        <f t="shared" si="37"/>
        <v>0</v>
      </c>
      <c r="H420" s="29">
        <f t="shared" si="38"/>
        <v>0</v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0</v>
      </c>
      <c r="D422" s="32">
        <v>2</v>
      </c>
      <c r="E422" s="37" t="str">
        <f t="shared" si="35"/>
        <v/>
      </c>
      <c r="F422" s="37">
        <f t="shared" si="36"/>
        <v>7.7369439071566729E-4</v>
      </c>
      <c r="G422" s="34" t="str">
        <f t="shared" si="37"/>
        <v>0</v>
      </c>
      <c r="H422" s="29" t="str">
        <f t="shared" si="38"/>
        <v/>
      </c>
    </row>
    <row r="423" spans="2:8" s="20" customFormat="1" ht="30" x14ac:dyDescent="0.2">
      <c r="B423" s="3" t="s">
        <v>410</v>
      </c>
      <c r="C423" s="32">
        <v>0</v>
      </c>
      <c r="D423" s="32">
        <v>0</v>
      </c>
      <c r="E423" s="37" t="str">
        <f t="shared" si="35"/>
        <v/>
      </c>
      <c r="F423" s="37" t="str">
        <f t="shared" si="36"/>
        <v/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1</v>
      </c>
      <c r="D426" s="32">
        <v>0</v>
      </c>
      <c r="E426" s="37">
        <f t="shared" si="39"/>
        <v>7.6804915514592934E-4</v>
      </c>
      <c r="F426" s="37" t="str">
        <f t="shared" si="40"/>
        <v/>
      </c>
      <c r="G426" s="34" t="str">
        <f t="shared" si="41"/>
        <v>0</v>
      </c>
      <c r="H426" s="29">
        <f t="shared" si="42"/>
        <v>0</v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8</v>
      </c>
      <c r="D428" s="32">
        <v>0</v>
      </c>
      <c r="E428" s="37">
        <f t="shared" si="39"/>
        <v>6.1443932411674347E-3</v>
      </c>
      <c r="F428" s="37" t="str">
        <f t="shared" si="40"/>
        <v/>
      </c>
      <c r="G428" s="34" t="str">
        <f t="shared" si="41"/>
        <v>0</v>
      </c>
      <c r="H428" s="29">
        <f t="shared" si="42"/>
        <v>0</v>
      </c>
    </row>
    <row r="429" spans="2:8" s="20" customFormat="1" ht="30" x14ac:dyDescent="0.2">
      <c r="B429" s="3" t="s">
        <v>415</v>
      </c>
      <c r="C429" s="32">
        <v>0</v>
      </c>
      <c r="D429" s="32">
        <v>0</v>
      </c>
      <c r="E429" s="37" t="str">
        <f t="shared" si="39"/>
        <v/>
      </c>
      <c r="F429" s="37" t="str">
        <f t="shared" si="40"/>
        <v/>
      </c>
      <c r="G429" s="34" t="str">
        <f t="shared" si="41"/>
        <v>0</v>
      </c>
      <c r="H429" s="29" t="str">
        <f t="shared" si="42"/>
        <v/>
      </c>
    </row>
    <row r="430" spans="2:8" s="20" customFormat="1" ht="30" x14ac:dyDescent="0.2">
      <c r="B430" s="3" t="s">
        <v>416</v>
      </c>
      <c r="C430" s="32">
        <v>0</v>
      </c>
      <c r="D430" s="32">
        <v>0</v>
      </c>
      <c r="E430" s="37" t="str">
        <f t="shared" si="39"/>
        <v/>
      </c>
      <c r="F430" s="37" t="str">
        <f t="shared" si="40"/>
        <v/>
      </c>
      <c r="G430" s="34" t="str">
        <f t="shared" si="41"/>
        <v>0</v>
      </c>
      <c r="H430" s="29" t="str">
        <f t="shared" si="42"/>
        <v/>
      </c>
    </row>
    <row r="431" spans="2:8" s="20" customFormat="1" ht="15" x14ac:dyDescent="0.2">
      <c r="B431" s="3" t="s">
        <v>169</v>
      </c>
      <c r="C431" s="32">
        <v>0</v>
      </c>
      <c r="D431" s="32">
        <v>0</v>
      </c>
      <c r="E431" s="37" t="str">
        <f t="shared" si="39"/>
        <v/>
      </c>
      <c r="F431" s="37" t="str">
        <f t="shared" si="40"/>
        <v/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7</v>
      </c>
      <c r="D432" s="32">
        <v>7</v>
      </c>
      <c r="E432" s="37">
        <f t="shared" si="39"/>
        <v>5.3763440860215058E-3</v>
      </c>
      <c r="F432" s="37">
        <f t="shared" si="40"/>
        <v>2.7079303675048355E-3</v>
      </c>
      <c r="G432" s="34">
        <f t="shared" si="41"/>
        <v>0</v>
      </c>
      <c r="H432" s="29">
        <f t="shared" si="42"/>
        <v>0</v>
      </c>
    </row>
    <row r="433" spans="2:8" s="20" customFormat="1" ht="15" x14ac:dyDescent="0.2">
      <c r="B433" s="3" t="s">
        <v>162</v>
      </c>
      <c r="C433" s="32">
        <v>20</v>
      </c>
      <c r="D433" s="32">
        <v>12</v>
      </c>
      <c r="E433" s="37">
        <f t="shared" si="39"/>
        <v>1.5360983102918587E-2</v>
      </c>
      <c r="F433" s="37">
        <f t="shared" si="40"/>
        <v>4.6421663442940036E-3</v>
      </c>
      <c r="G433" s="34">
        <f t="shared" si="41"/>
        <v>-0.4</v>
      </c>
      <c r="H433" s="29">
        <f t="shared" si="42"/>
        <v>-6.1443932411674347E-3</v>
      </c>
    </row>
    <row r="434" spans="2:8" s="20" customFormat="1" ht="45" x14ac:dyDescent="0.2">
      <c r="B434" s="3" t="s">
        <v>418</v>
      </c>
      <c r="C434" s="32">
        <v>6</v>
      </c>
      <c r="D434" s="32">
        <v>1</v>
      </c>
      <c r="E434" s="37">
        <f t="shared" si="39"/>
        <v>4.608294930875576E-3</v>
      </c>
      <c r="F434" s="37">
        <f t="shared" si="40"/>
        <v>3.8684719535783365E-4</v>
      </c>
      <c r="G434" s="34">
        <f t="shared" si="41"/>
        <v>-0.83333333333333337</v>
      </c>
      <c r="H434" s="29">
        <f t="shared" si="42"/>
        <v>-3.8402457757296467E-3</v>
      </c>
    </row>
    <row r="435" spans="2:8" s="20" customFormat="1" ht="15" x14ac:dyDescent="0.2">
      <c r="B435" s="3" t="s">
        <v>164</v>
      </c>
      <c r="C435" s="32">
        <v>0</v>
      </c>
      <c r="D435" s="32">
        <v>0</v>
      </c>
      <c r="E435" s="37" t="str">
        <f t="shared" si="39"/>
        <v/>
      </c>
      <c r="F435" s="37" t="str">
        <f t="shared" si="40"/>
        <v/>
      </c>
      <c r="G435" s="34" t="str">
        <f t="shared" si="41"/>
        <v>0</v>
      </c>
      <c r="H435" s="29" t="str">
        <f t="shared" si="42"/>
        <v/>
      </c>
    </row>
    <row r="436" spans="2:8" s="20" customFormat="1" ht="30" x14ac:dyDescent="0.2">
      <c r="B436" s="3" t="s">
        <v>419</v>
      </c>
      <c r="C436" s="32">
        <v>0</v>
      </c>
      <c r="D436" s="32">
        <v>4</v>
      </c>
      <c r="E436" s="37" t="str">
        <f t="shared" si="39"/>
        <v/>
      </c>
      <c r="F436" s="37">
        <f t="shared" si="40"/>
        <v>1.5473887814313346E-3</v>
      </c>
      <c r="G436" s="34" t="str">
        <f t="shared" si="41"/>
        <v>0</v>
      </c>
      <c r="H436" s="29" t="str">
        <f t="shared" si="42"/>
        <v/>
      </c>
    </row>
    <row r="437" spans="2:8" s="20" customFormat="1" ht="30" x14ac:dyDescent="0.2">
      <c r="B437" s="3" t="s">
        <v>420</v>
      </c>
      <c r="C437" s="32">
        <v>16</v>
      </c>
      <c r="D437" s="32">
        <v>9</v>
      </c>
      <c r="E437" s="37">
        <f t="shared" si="39"/>
        <v>1.2288786482334869E-2</v>
      </c>
      <c r="F437" s="37">
        <f t="shared" si="40"/>
        <v>3.4816247582205029E-3</v>
      </c>
      <c r="G437" s="34">
        <f t="shared" si="41"/>
        <v>-0.4375</v>
      </c>
      <c r="H437" s="29">
        <f t="shared" si="42"/>
        <v>-5.3763440860215058E-3</v>
      </c>
    </row>
    <row r="438" spans="2:8" s="20" customFormat="1" ht="15" x14ac:dyDescent="0.2">
      <c r="B438" s="3" t="s">
        <v>155</v>
      </c>
      <c r="C438" s="32">
        <v>0</v>
      </c>
      <c r="D438" s="32">
        <v>0</v>
      </c>
      <c r="E438" s="37" t="str">
        <f t="shared" si="39"/>
        <v/>
      </c>
      <c r="F438" s="37" t="str">
        <f t="shared" si="40"/>
        <v/>
      </c>
      <c r="G438" s="34" t="str">
        <f t="shared" si="41"/>
        <v>0</v>
      </c>
      <c r="H438" s="29" t="str">
        <f t="shared" si="42"/>
        <v/>
      </c>
    </row>
    <row r="439" spans="2:8" s="20" customFormat="1" ht="30" x14ac:dyDescent="0.2">
      <c r="B439" s="3" t="s">
        <v>154</v>
      </c>
      <c r="C439" s="32">
        <v>0</v>
      </c>
      <c r="D439" s="32">
        <v>0</v>
      </c>
      <c r="E439" s="37" t="str">
        <f t="shared" si="39"/>
        <v/>
      </c>
      <c r="F439" s="37" t="str">
        <f t="shared" si="40"/>
        <v/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0</v>
      </c>
      <c r="D440" s="32">
        <v>0</v>
      </c>
      <c r="E440" s="37" t="str">
        <f t="shared" si="39"/>
        <v/>
      </c>
      <c r="F440" s="37" t="str">
        <f t="shared" si="40"/>
        <v/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0</v>
      </c>
      <c r="D441" s="32">
        <v>4</v>
      </c>
      <c r="E441" s="37" t="str">
        <f t="shared" si="39"/>
        <v/>
      </c>
      <c r="F441" s="37">
        <f t="shared" si="40"/>
        <v>1.5473887814313346E-3</v>
      </c>
      <c r="G441" s="34" t="str">
        <f t="shared" si="41"/>
        <v>0</v>
      </c>
      <c r="H441" s="29" t="str">
        <f t="shared" si="42"/>
        <v/>
      </c>
    </row>
    <row r="442" spans="2:8" s="20" customFormat="1" ht="15" x14ac:dyDescent="0.2">
      <c r="B442" s="3" t="s">
        <v>422</v>
      </c>
      <c r="C442" s="32">
        <v>0</v>
      </c>
      <c r="D442" s="32">
        <v>1</v>
      </c>
      <c r="E442" s="37" t="str">
        <f t="shared" si="39"/>
        <v/>
      </c>
      <c r="F442" s="37">
        <f t="shared" si="40"/>
        <v>3.8684719535783365E-4</v>
      </c>
      <c r="G442" s="34" t="str">
        <f t="shared" si="41"/>
        <v>0</v>
      </c>
      <c r="H442" s="29" t="str">
        <f t="shared" si="42"/>
        <v/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0</v>
      </c>
      <c r="D446" s="32">
        <v>0</v>
      </c>
      <c r="E446" s="37" t="str">
        <f t="shared" si="39"/>
        <v/>
      </c>
      <c r="F446" s="37" t="str">
        <f t="shared" si="40"/>
        <v/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0</v>
      </c>
      <c r="D447" s="32">
        <v>1</v>
      </c>
      <c r="E447" s="37" t="str">
        <f t="shared" si="39"/>
        <v/>
      </c>
      <c r="F447" s="37">
        <f t="shared" si="40"/>
        <v>3.8684719535783365E-4</v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32">
        <v>0</v>
      </c>
      <c r="D448" s="32">
        <v>1</v>
      </c>
      <c r="E448" s="37" t="str">
        <f t="shared" si="39"/>
        <v/>
      </c>
      <c r="F448" s="37">
        <f t="shared" si="40"/>
        <v>3.8684719535783365E-4</v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0</v>
      </c>
      <c r="D449" s="32">
        <v>2</v>
      </c>
      <c r="E449" s="37" t="str">
        <f t="shared" si="39"/>
        <v/>
      </c>
      <c r="F449" s="37">
        <f t="shared" si="40"/>
        <v>7.7369439071566729E-4</v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0</v>
      </c>
      <c r="D450" s="32">
        <v>0</v>
      </c>
      <c r="E450" s="37" t="str">
        <f t="shared" si="39"/>
        <v/>
      </c>
      <c r="F450" s="37" t="str">
        <f t="shared" si="40"/>
        <v/>
      </c>
      <c r="G450" s="34" t="str">
        <f t="shared" si="41"/>
        <v>0</v>
      </c>
      <c r="H450" s="29" t="str">
        <f t="shared" si="42"/>
        <v/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0</v>
      </c>
      <c r="E452" s="37" t="str">
        <f t="shared" si="39"/>
        <v/>
      </c>
      <c r="F452" s="37" t="str">
        <f t="shared" si="40"/>
        <v/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0</v>
      </c>
      <c r="D455" s="32">
        <v>0</v>
      </c>
      <c r="E455" s="37" t="str">
        <f t="shared" si="39"/>
        <v/>
      </c>
      <c r="F455" s="37" t="str">
        <f t="shared" si="40"/>
        <v/>
      </c>
      <c r="G455" s="34" t="str">
        <f t="shared" si="41"/>
        <v>0</v>
      </c>
      <c r="H455" s="29" t="str">
        <f t="shared" si="42"/>
        <v/>
      </c>
    </row>
    <row r="456" spans="2:8" s="20" customFormat="1" ht="30" x14ac:dyDescent="0.2">
      <c r="B456" s="3" t="s">
        <v>432</v>
      </c>
      <c r="C456" s="32">
        <v>0</v>
      </c>
      <c r="D456" s="32">
        <v>0</v>
      </c>
      <c r="E456" s="37" t="str">
        <f t="shared" si="39"/>
        <v/>
      </c>
      <c r="F456" s="37" t="str">
        <f t="shared" si="40"/>
        <v/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1</v>
      </c>
      <c r="D458" s="32">
        <v>0</v>
      </c>
      <c r="E458" s="37">
        <f t="shared" si="39"/>
        <v>7.6804915514592934E-4</v>
      </c>
      <c r="F458" s="37" t="str">
        <f t="shared" si="40"/>
        <v/>
      </c>
      <c r="G458" s="34" t="str">
        <f t="shared" si="41"/>
        <v>0</v>
      </c>
      <c r="H458" s="29">
        <f t="shared" si="42"/>
        <v>0</v>
      </c>
    </row>
    <row r="459" spans="2:8" s="20" customFormat="1" ht="15" x14ac:dyDescent="0.2">
      <c r="B459" s="3" t="s">
        <v>161</v>
      </c>
      <c r="C459" s="32">
        <v>0</v>
      </c>
      <c r="D459" s="32">
        <v>0</v>
      </c>
      <c r="E459" s="37" t="str">
        <f t="shared" si="39"/>
        <v/>
      </c>
      <c r="F459" s="37" t="str">
        <f t="shared" si="40"/>
        <v/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32">
        <v>6</v>
      </c>
      <c r="D460" s="32">
        <v>34</v>
      </c>
      <c r="E460" s="37">
        <f t="shared" si="39"/>
        <v>4.608294930875576E-3</v>
      </c>
      <c r="F460" s="37">
        <f t="shared" si="40"/>
        <v>1.3152804642166345E-2</v>
      </c>
      <c r="G460" s="34">
        <f t="shared" si="41"/>
        <v>4.666666666666667</v>
      </c>
      <c r="H460" s="29">
        <f t="shared" si="42"/>
        <v>2.1505376344086023E-2</v>
      </c>
    </row>
    <row r="461" spans="2:8" s="20" customFormat="1" ht="30" x14ac:dyDescent="0.2">
      <c r="B461" s="3" t="s">
        <v>173</v>
      </c>
      <c r="C461" s="32">
        <v>0</v>
      </c>
      <c r="D461" s="32">
        <v>1</v>
      </c>
      <c r="E461" s="37" t="str">
        <f t="shared" si="39"/>
        <v/>
      </c>
      <c r="F461" s="37">
        <f t="shared" si="40"/>
        <v>3.8684719535783365E-4</v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3</v>
      </c>
      <c r="D463" s="32">
        <v>9</v>
      </c>
      <c r="E463" s="37">
        <f t="shared" si="39"/>
        <v>2.304147465437788E-3</v>
      </c>
      <c r="F463" s="37">
        <f t="shared" si="40"/>
        <v>3.4816247582205029E-3</v>
      </c>
      <c r="G463" s="34">
        <f t="shared" si="41"/>
        <v>2</v>
      </c>
      <c r="H463" s="29">
        <f t="shared" si="42"/>
        <v>4.608294930875576E-3</v>
      </c>
    </row>
    <row r="464" spans="2:8" s="20" customFormat="1" ht="15" x14ac:dyDescent="0.2">
      <c r="B464" s="3" t="s">
        <v>478</v>
      </c>
      <c r="C464" s="32">
        <v>3</v>
      </c>
      <c r="D464" s="32">
        <v>7</v>
      </c>
      <c r="E464" s="37">
        <f t="shared" si="39"/>
        <v>2.304147465437788E-3</v>
      </c>
      <c r="F464" s="37">
        <f t="shared" si="40"/>
        <v>2.7079303675048355E-3</v>
      </c>
      <c r="G464" s="34">
        <f t="shared" si="41"/>
        <v>1.3333333333333333</v>
      </c>
      <c r="H464" s="29">
        <f t="shared" si="42"/>
        <v>3.0721966205837174E-3</v>
      </c>
    </row>
    <row r="465" spans="2:8" s="20" customFormat="1" ht="15" x14ac:dyDescent="0.2">
      <c r="B465" s="3" t="s">
        <v>183</v>
      </c>
      <c r="C465" s="32">
        <v>0</v>
      </c>
      <c r="D465" s="32">
        <v>1</v>
      </c>
      <c r="E465" s="37" t="str">
        <f t="shared" si="39"/>
        <v/>
      </c>
      <c r="F465" s="37">
        <f t="shared" si="40"/>
        <v>3.8684719535783365E-4</v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0</v>
      </c>
      <c r="D466" s="32">
        <v>0</v>
      </c>
      <c r="E466" s="37" t="str">
        <f t="shared" si="39"/>
        <v/>
      </c>
      <c r="F466" s="37" t="str">
        <f t="shared" si="40"/>
        <v/>
      </c>
      <c r="G466" s="34" t="str">
        <f t="shared" si="41"/>
        <v>0</v>
      </c>
      <c r="H466" s="29" t="str">
        <f t="shared" si="42"/>
        <v/>
      </c>
    </row>
    <row r="467" spans="2:8" s="20" customFormat="1" ht="15" x14ac:dyDescent="0.2">
      <c r="B467" s="3" t="s">
        <v>479</v>
      </c>
      <c r="C467" s="32">
        <v>7</v>
      </c>
      <c r="D467" s="32">
        <v>6</v>
      </c>
      <c r="E467" s="37">
        <f t="shared" si="39"/>
        <v>5.3763440860215058E-3</v>
      </c>
      <c r="F467" s="37">
        <f t="shared" si="40"/>
        <v>2.3210831721470018E-3</v>
      </c>
      <c r="G467" s="34">
        <f t="shared" si="41"/>
        <v>-0.14285714285714285</v>
      </c>
      <c r="H467" s="29">
        <f t="shared" si="42"/>
        <v>-7.6804915514592934E-4</v>
      </c>
    </row>
    <row r="468" spans="2:8" s="20" customFormat="1" ht="15" x14ac:dyDescent="0.2">
      <c r="B468" s="3" t="s">
        <v>182</v>
      </c>
      <c r="C468" s="32">
        <v>2</v>
      </c>
      <c r="D468" s="32">
        <v>1</v>
      </c>
      <c r="E468" s="37">
        <f t="shared" si="39"/>
        <v>1.5360983102918587E-3</v>
      </c>
      <c r="F468" s="37">
        <f t="shared" si="40"/>
        <v>3.8684719535783365E-4</v>
      </c>
      <c r="G468" s="34">
        <f t="shared" si="41"/>
        <v>-0.5</v>
      </c>
      <c r="H468" s="29">
        <f t="shared" si="42"/>
        <v>-7.6804915514592934E-4</v>
      </c>
    </row>
    <row r="469" spans="2:8" s="20" customFormat="1" ht="15" x14ac:dyDescent="0.2">
      <c r="B469" s="3" t="s">
        <v>175</v>
      </c>
      <c r="C469" s="32">
        <v>1</v>
      </c>
      <c r="D469" s="32">
        <v>0</v>
      </c>
      <c r="E469" s="37">
        <f t="shared" si="39"/>
        <v>7.6804915514592934E-4</v>
      </c>
      <c r="F469" s="37" t="str">
        <f t="shared" si="40"/>
        <v/>
      </c>
      <c r="G469" s="34" t="str">
        <f t="shared" si="41"/>
        <v>0</v>
      </c>
      <c r="H469" s="29">
        <f t="shared" si="42"/>
        <v>0</v>
      </c>
    </row>
    <row r="470" spans="2:8" s="20" customFormat="1" ht="15" x14ac:dyDescent="0.2">
      <c r="B470" s="3" t="s">
        <v>434</v>
      </c>
      <c r="C470" s="32">
        <v>0</v>
      </c>
      <c r="D470" s="32">
        <v>1</v>
      </c>
      <c r="E470" s="37" t="str">
        <f t="shared" si="39"/>
        <v/>
      </c>
      <c r="F470" s="37">
        <f t="shared" si="40"/>
        <v>3.8684719535783365E-4</v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1</v>
      </c>
      <c r="E471" s="37" t="str">
        <f t="shared" si="39"/>
        <v/>
      </c>
      <c r="F471" s="37">
        <f t="shared" si="40"/>
        <v>3.8684719535783365E-4</v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0</v>
      </c>
      <c r="D473" s="32">
        <v>0</v>
      </c>
      <c r="E473" s="37" t="str">
        <f t="shared" si="39"/>
        <v/>
      </c>
      <c r="F473" s="37" t="str">
        <f t="shared" si="40"/>
        <v/>
      </c>
      <c r="G473" s="34" t="str">
        <f t="shared" si="41"/>
        <v>0</v>
      </c>
      <c r="H473" s="29" t="str">
        <f t="shared" si="42"/>
        <v/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0</v>
      </c>
      <c r="D475" s="32">
        <v>0</v>
      </c>
      <c r="E475" s="37" t="str">
        <f t="shared" si="39"/>
        <v/>
      </c>
      <c r="F475" s="37" t="str">
        <f t="shared" si="40"/>
        <v/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32">
        <v>1</v>
      </c>
      <c r="D476" s="32">
        <v>0</v>
      </c>
      <c r="E476" s="37">
        <f t="shared" si="39"/>
        <v>7.6804915514592934E-4</v>
      </c>
      <c r="F476" s="37" t="str">
        <f t="shared" si="40"/>
        <v/>
      </c>
      <c r="G476" s="34" t="str">
        <f t="shared" si="41"/>
        <v>0</v>
      </c>
      <c r="H476" s="29">
        <f t="shared" si="42"/>
        <v>0</v>
      </c>
    </row>
    <row r="477" spans="2:8" s="20" customFormat="1" ht="15" x14ac:dyDescent="0.2">
      <c r="B477" s="3" t="s">
        <v>181</v>
      </c>
      <c r="C477" s="32">
        <v>0</v>
      </c>
      <c r="D477" s="32">
        <v>0</v>
      </c>
      <c r="E477" s="37" t="str">
        <f t="shared" si="39"/>
        <v/>
      </c>
      <c r="F477" s="37" t="str">
        <f t="shared" si="40"/>
        <v/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4</v>
      </c>
      <c r="D478" s="32">
        <v>1</v>
      </c>
      <c r="E478" s="37">
        <f t="shared" si="39"/>
        <v>3.0721966205837174E-3</v>
      </c>
      <c r="F478" s="37">
        <f t="shared" si="40"/>
        <v>3.8684719535783365E-4</v>
      </c>
      <c r="G478" s="34">
        <f t="shared" si="41"/>
        <v>-0.75</v>
      </c>
      <c r="H478" s="29">
        <f t="shared" si="42"/>
        <v>-2.304147465437788E-3</v>
      </c>
    </row>
    <row r="479" spans="2:8" s="20" customFormat="1" ht="30" x14ac:dyDescent="0.2">
      <c r="B479" s="3" t="s">
        <v>440</v>
      </c>
      <c r="C479" s="32">
        <v>0</v>
      </c>
      <c r="D479" s="32">
        <v>0</v>
      </c>
      <c r="E479" s="37" t="str">
        <f t="shared" si="39"/>
        <v/>
      </c>
      <c r="F479" s="37" t="str">
        <f t="shared" si="40"/>
        <v/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3</v>
      </c>
      <c r="D480" s="32">
        <v>0</v>
      </c>
      <c r="E480" s="37">
        <f t="shared" si="39"/>
        <v>2.304147465437788E-3</v>
      </c>
      <c r="F480" s="37" t="str">
        <f t="shared" si="40"/>
        <v/>
      </c>
      <c r="G480" s="34" t="str">
        <f t="shared" si="41"/>
        <v>0</v>
      </c>
      <c r="H480" s="29">
        <f t="shared" si="42"/>
        <v>0</v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1</v>
      </c>
      <c r="D483" s="32">
        <v>7</v>
      </c>
      <c r="E483" s="37">
        <f t="shared" si="39"/>
        <v>7.6804915514592934E-4</v>
      </c>
      <c r="F483" s="37">
        <f t="shared" si="40"/>
        <v>2.7079303675048355E-3</v>
      </c>
      <c r="G483" s="34">
        <f t="shared" si="41"/>
        <v>6</v>
      </c>
      <c r="H483" s="29">
        <f t="shared" si="42"/>
        <v>4.608294930875576E-3</v>
      </c>
    </row>
    <row r="484" spans="2:8" s="20" customFormat="1" ht="30" x14ac:dyDescent="0.2">
      <c r="B484" s="3" t="s">
        <v>184</v>
      </c>
      <c r="C484" s="32">
        <v>2</v>
      </c>
      <c r="D484" s="32">
        <v>13</v>
      </c>
      <c r="E484" s="37">
        <f t="shared" si="39"/>
        <v>1.5360983102918587E-3</v>
      </c>
      <c r="F484" s="37">
        <f t="shared" si="40"/>
        <v>5.0290135396518377E-3</v>
      </c>
      <c r="G484" s="34">
        <f t="shared" si="41"/>
        <v>5.5</v>
      </c>
      <c r="H484" s="29">
        <f t="shared" si="42"/>
        <v>8.4485407066052232E-3</v>
      </c>
    </row>
    <row r="485" spans="2:8" s="20" customFormat="1" ht="15" x14ac:dyDescent="0.2">
      <c r="B485" s="3" t="s">
        <v>443</v>
      </c>
      <c r="C485" s="32">
        <v>13</v>
      </c>
      <c r="D485" s="32">
        <v>17</v>
      </c>
      <c r="E485" s="37">
        <f t="shared" si="39"/>
        <v>9.984639016897081E-3</v>
      </c>
      <c r="F485" s="37">
        <f t="shared" si="40"/>
        <v>6.5764023210831725E-3</v>
      </c>
      <c r="G485" s="34">
        <f t="shared" si="41"/>
        <v>0.30769230769230771</v>
      </c>
      <c r="H485" s="29">
        <f t="shared" si="42"/>
        <v>3.0721966205837174E-3</v>
      </c>
    </row>
    <row r="486" spans="2:8" s="20" customFormat="1" ht="15" x14ac:dyDescent="0.2">
      <c r="B486" s="3" t="s">
        <v>171</v>
      </c>
      <c r="C486" s="32">
        <v>0</v>
      </c>
      <c r="D486" s="32">
        <v>0</v>
      </c>
      <c r="E486" s="37" t="str">
        <f t="shared" si="39"/>
        <v/>
      </c>
      <c r="F486" s="37" t="str">
        <f t="shared" si="40"/>
        <v/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0</v>
      </c>
      <c r="E488" s="37" t="str">
        <f t="shared" ref="E488:E499" si="43">+IF(C488=0,"",C488/C$294)</f>
        <v/>
      </c>
      <c r="F488" s="37" t="str">
        <f t="shared" ref="F488:F499" si="44">+IF(D488=0,"",D488/D$294)</f>
        <v/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0</v>
      </c>
      <c r="D490" s="32">
        <v>0</v>
      </c>
      <c r="E490" s="37" t="str">
        <f t="shared" si="43"/>
        <v/>
      </c>
      <c r="F490" s="37" t="str">
        <f t="shared" si="44"/>
        <v/>
      </c>
      <c r="G490" s="34" t="str">
        <f t="shared" si="45"/>
        <v>0</v>
      </c>
      <c r="H490" s="29" t="str">
        <f t="shared" si="46"/>
        <v/>
      </c>
    </row>
    <row r="491" spans="2:8" s="20" customFormat="1" ht="15" x14ac:dyDescent="0.2">
      <c r="B491" s="3" t="s">
        <v>180</v>
      </c>
      <c r="C491" s="32">
        <v>3</v>
      </c>
      <c r="D491" s="32">
        <v>12</v>
      </c>
      <c r="E491" s="37">
        <f t="shared" si="43"/>
        <v>2.304147465437788E-3</v>
      </c>
      <c r="F491" s="37">
        <f t="shared" si="44"/>
        <v>4.6421663442940036E-3</v>
      </c>
      <c r="G491" s="34">
        <f t="shared" si="45"/>
        <v>3</v>
      </c>
      <c r="H491" s="29">
        <f t="shared" si="46"/>
        <v>6.9124423963133636E-3</v>
      </c>
    </row>
    <row r="492" spans="2:8" s="20" customFormat="1" ht="15" x14ac:dyDescent="0.2">
      <c r="B492" s="3" t="s">
        <v>480</v>
      </c>
      <c r="C492" s="32">
        <v>0</v>
      </c>
      <c r="D492" s="32">
        <v>0</v>
      </c>
      <c r="E492" s="37" t="str">
        <f t="shared" si="43"/>
        <v/>
      </c>
      <c r="F492" s="37" t="str">
        <f t="shared" si="44"/>
        <v/>
      </c>
      <c r="G492" s="34" t="str">
        <f t="shared" si="45"/>
        <v>0</v>
      </c>
      <c r="H492" s="29" t="str">
        <f t="shared" si="46"/>
        <v/>
      </c>
    </row>
    <row r="493" spans="2:8" s="20" customFormat="1" ht="15" x14ac:dyDescent="0.2">
      <c r="B493" s="3" t="s">
        <v>447</v>
      </c>
      <c r="C493" s="32">
        <v>0</v>
      </c>
      <c r="D493" s="32">
        <v>2</v>
      </c>
      <c r="E493" s="37" t="str">
        <f t="shared" si="43"/>
        <v/>
      </c>
      <c r="F493" s="37">
        <f t="shared" si="44"/>
        <v>7.7369439071566729E-4</v>
      </c>
      <c r="G493" s="34" t="str">
        <f t="shared" si="45"/>
        <v>0</v>
      </c>
      <c r="H493" s="29" t="str">
        <f t="shared" si="46"/>
        <v/>
      </c>
    </row>
    <row r="494" spans="2:8" s="20" customFormat="1" ht="30" x14ac:dyDescent="0.2">
      <c r="B494" s="3" t="s">
        <v>448</v>
      </c>
      <c r="C494" s="32">
        <v>0</v>
      </c>
      <c r="D494" s="32">
        <v>0</v>
      </c>
      <c r="E494" s="37" t="str">
        <f t="shared" si="43"/>
        <v/>
      </c>
      <c r="F494" s="37" t="str">
        <f t="shared" si="44"/>
        <v/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0</v>
      </c>
      <c r="D495" s="32">
        <v>1</v>
      </c>
      <c r="E495" s="37" t="str">
        <f t="shared" si="43"/>
        <v/>
      </c>
      <c r="F495" s="37">
        <f t="shared" si="44"/>
        <v>3.8684719535783365E-4</v>
      </c>
      <c r="G495" s="34" t="str">
        <f t="shared" si="45"/>
        <v>0</v>
      </c>
      <c r="H495" s="29" t="str">
        <f t="shared" si="46"/>
        <v/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1</v>
      </c>
      <c r="D497" s="32">
        <v>5</v>
      </c>
      <c r="E497" s="37">
        <f t="shared" si="43"/>
        <v>7.6804915514592934E-4</v>
      </c>
      <c r="F497" s="37">
        <f t="shared" si="44"/>
        <v>1.9342359767891683E-3</v>
      </c>
      <c r="G497" s="34">
        <f t="shared" si="45"/>
        <v>4</v>
      </c>
      <c r="H497" s="29">
        <f t="shared" si="46"/>
        <v>3.0721966205837174E-3</v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0</v>
      </c>
      <c r="E499" s="37" t="str">
        <f t="shared" si="43"/>
        <v/>
      </c>
      <c r="F499" s="37" t="str">
        <f t="shared" si="44"/>
        <v/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747</v>
      </c>
      <c r="D505" s="24">
        <f>SUM(D506:D530)</f>
        <v>766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2.5435073627844713E-2</v>
      </c>
      <c r="H505" s="25">
        <f>+IF(OR(AND(E505=""),(G505="")),"",E505*G505)</f>
        <v>2.5435073627844713E-2</v>
      </c>
    </row>
    <row r="506" spans="2:8" s="20" customFormat="1" ht="15" x14ac:dyDescent="0.2">
      <c r="B506" s="3" t="s">
        <v>454</v>
      </c>
      <c r="C506" s="32">
        <v>1</v>
      </c>
      <c r="D506" s="32">
        <v>1</v>
      </c>
      <c r="E506" s="37">
        <f>+IF(C506=0,"",C506/C$505)</f>
        <v>1.3386880856760374E-3</v>
      </c>
      <c r="F506" s="37">
        <f>+IF(D506=0,"",D506/D$505)</f>
        <v>1.3054830287206266E-3</v>
      </c>
      <c r="G506" s="34">
        <f>+IF(OR(AND(D506=0),(C506=0)),"0",((D506-C506)/C506))</f>
        <v>0</v>
      </c>
      <c r="H506" s="29">
        <f>+IF(OR(AND(E506=""),(G506="")),"",E506*G506)</f>
        <v>0</v>
      </c>
    </row>
    <row r="507" spans="2:8" s="20" customFormat="1" ht="15" x14ac:dyDescent="0.2">
      <c r="B507" s="3" t="s">
        <v>187</v>
      </c>
      <c r="C507" s="32">
        <v>45</v>
      </c>
      <c r="D507" s="32">
        <v>42</v>
      </c>
      <c r="E507" s="37">
        <f t="shared" ref="E507:E529" si="47">+IF(C507=0,"",C507/C$505)</f>
        <v>6.0240963855421686E-2</v>
      </c>
      <c r="F507" s="37">
        <f t="shared" ref="F507:F529" si="48">+IF(D507=0,"",D507/D$505)</f>
        <v>5.4830287206266322E-2</v>
      </c>
      <c r="G507" s="34">
        <f t="shared" ref="G507:G529" si="49">+IF(OR(AND(D507=0),(C507=0)),"0",((D507-C507)/C507))</f>
        <v>-6.6666666666666666E-2</v>
      </c>
      <c r="H507" s="29">
        <f t="shared" ref="H507:H530" si="50">+IF(OR(AND(E507=""),(G507="")),"",E507*G507)</f>
        <v>-4.0160642570281121E-3</v>
      </c>
    </row>
    <row r="508" spans="2:8" s="20" customFormat="1" ht="15" x14ac:dyDescent="0.2">
      <c r="B508" s="3" t="s">
        <v>455</v>
      </c>
      <c r="C508" s="32">
        <v>78</v>
      </c>
      <c r="D508" s="32">
        <v>39</v>
      </c>
      <c r="E508" s="37">
        <f t="shared" si="47"/>
        <v>0.10441767068273092</v>
      </c>
      <c r="F508" s="37">
        <f t="shared" si="48"/>
        <v>5.0913838120104436E-2</v>
      </c>
      <c r="G508" s="34">
        <f t="shared" si="49"/>
        <v>-0.5</v>
      </c>
      <c r="H508" s="29">
        <f t="shared" si="50"/>
        <v>-5.2208835341365459E-2</v>
      </c>
    </row>
    <row r="509" spans="2:8" s="20" customFormat="1" ht="15" x14ac:dyDescent="0.2">
      <c r="B509" s="3" t="s">
        <v>456</v>
      </c>
      <c r="C509" s="32">
        <v>259</v>
      </c>
      <c r="D509" s="32">
        <v>225</v>
      </c>
      <c r="E509" s="37">
        <f t="shared" si="47"/>
        <v>0.34672021419009369</v>
      </c>
      <c r="F509" s="37">
        <f t="shared" si="48"/>
        <v>0.29373368146214102</v>
      </c>
      <c r="G509" s="34">
        <f t="shared" si="49"/>
        <v>-0.13127413127413126</v>
      </c>
      <c r="H509" s="29">
        <f t="shared" si="50"/>
        <v>-4.5515394912985264E-2</v>
      </c>
    </row>
    <row r="510" spans="2:8" s="20" customFormat="1" ht="15" x14ac:dyDescent="0.2">
      <c r="B510" s="3" t="s">
        <v>188</v>
      </c>
      <c r="C510" s="32">
        <v>0</v>
      </c>
      <c r="D510" s="32">
        <v>17</v>
      </c>
      <c r="E510" s="37" t="str">
        <f t="shared" si="47"/>
        <v/>
      </c>
      <c r="F510" s="37">
        <f t="shared" si="48"/>
        <v>2.2193211488250653E-2</v>
      </c>
      <c r="G510" s="34" t="str">
        <f t="shared" si="49"/>
        <v>0</v>
      </c>
      <c r="H510" s="29" t="str">
        <f t="shared" si="50"/>
        <v/>
      </c>
    </row>
    <row r="511" spans="2:8" s="20" customFormat="1" ht="15" x14ac:dyDescent="0.2">
      <c r="B511" s="3" t="s">
        <v>186</v>
      </c>
      <c r="C511" s="32">
        <v>0</v>
      </c>
      <c r="D511" s="32">
        <v>0</v>
      </c>
      <c r="E511" s="37" t="str">
        <f t="shared" si="47"/>
        <v/>
      </c>
      <c r="F511" s="37" t="str">
        <f t="shared" si="48"/>
        <v/>
      </c>
      <c r="G511" s="34" t="str">
        <f t="shared" si="49"/>
        <v>0</v>
      </c>
      <c r="H511" s="29" t="str">
        <f t="shared" si="50"/>
        <v/>
      </c>
    </row>
    <row r="512" spans="2:8" s="20" customFormat="1" ht="15" x14ac:dyDescent="0.2">
      <c r="B512" s="3" t="s">
        <v>189</v>
      </c>
      <c r="C512" s="32">
        <v>0</v>
      </c>
      <c r="D512" s="32">
        <v>4</v>
      </c>
      <c r="E512" s="37" t="str">
        <f t="shared" si="47"/>
        <v/>
      </c>
      <c r="F512" s="37">
        <f t="shared" si="48"/>
        <v>5.2219321148825066E-3</v>
      </c>
      <c r="G512" s="34" t="str">
        <f t="shared" si="49"/>
        <v>0</v>
      </c>
      <c r="H512" s="29" t="str">
        <f t="shared" si="50"/>
        <v/>
      </c>
    </row>
    <row r="513" spans="2:8" s="20" customFormat="1" ht="15" x14ac:dyDescent="0.2">
      <c r="B513" s="3" t="s">
        <v>457</v>
      </c>
      <c r="C513" s="32">
        <v>0</v>
      </c>
      <c r="D513" s="32">
        <v>4</v>
      </c>
      <c r="E513" s="37" t="str">
        <f t="shared" si="47"/>
        <v/>
      </c>
      <c r="F513" s="37">
        <f t="shared" si="48"/>
        <v>5.2219321148825066E-3</v>
      </c>
      <c r="G513" s="34" t="str">
        <f t="shared" si="49"/>
        <v>0</v>
      </c>
      <c r="H513" s="29" t="str">
        <f t="shared" si="50"/>
        <v/>
      </c>
    </row>
    <row r="514" spans="2:8" s="20" customFormat="1" ht="15" x14ac:dyDescent="0.2">
      <c r="B514" s="3" t="s">
        <v>458</v>
      </c>
      <c r="C514" s="32">
        <v>0</v>
      </c>
      <c r="D514" s="32">
        <v>0</v>
      </c>
      <c r="E514" s="37" t="str">
        <f t="shared" si="47"/>
        <v/>
      </c>
      <c r="F514" s="37" t="str">
        <f t="shared" si="48"/>
        <v/>
      </c>
      <c r="G514" s="34" t="str">
        <f t="shared" si="49"/>
        <v>0</v>
      </c>
      <c r="H514" s="29" t="str">
        <f t="shared" si="50"/>
        <v/>
      </c>
    </row>
    <row r="515" spans="2:8" s="20" customFormat="1" ht="15" x14ac:dyDescent="0.2">
      <c r="B515" s="3" t="s">
        <v>530</v>
      </c>
      <c r="C515" s="32">
        <v>2</v>
      </c>
      <c r="D515" s="32">
        <v>0</v>
      </c>
      <c r="E515" s="37">
        <f t="shared" si="47"/>
        <v>2.6773761713520749E-3</v>
      </c>
      <c r="F515" s="37" t="str">
        <f t="shared" si="48"/>
        <v/>
      </c>
      <c r="G515" s="34" t="str">
        <f t="shared" si="49"/>
        <v>0</v>
      </c>
      <c r="H515" s="29">
        <f t="shared" si="50"/>
        <v>0</v>
      </c>
    </row>
    <row r="516" spans="2:8" s="20" customFormat="1" ht="15" x14ac:dyDescent="0.2">
      <c r="B516" s="3" t="s">
        <v>459</v>
      </c>
      <c r="C516" s="32">
        <v>0</v>
      </c>
      <c r="D516" s="32">
        <v>1</v>
      </c>
      <c r="E516" s="37" t="str">
        <f t="shared" si="47"/>
        <v/>
      </c>
      <c r="F516" s="37">
        <f t="shared" si="48"/>
        <v>1.3054830287206266E-3</v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0</v>
      </c>
      <c r="D517" s="32">
        <v>1</v>
      </c>
      <c r="E517" s="37" t="str">
        <f t="shared" si="47"/>
        <v/>
      </c>
      <c r="F517" s="37">
        <f t="shared" si="48"/>
        <v>1.3054830287206266E-3</v>
      </c>
      <c r="G517" s="34" t="str">
        <f t="shared" si="49"/>
        <v>0</v>
      </c>
      <c r="H517" s="29" t="str">
        <f t="shared" si="50"/>
        <v/>
      </c>
    </row>
    <row r="518" spans="2:8" s="20" customFormat="1" ht="15" x14ac:dyDescent="0.2">
      <c r="B518" s="3" t="s">
        <v>190</v>
      </c>
      <c r="C518" s="32">
        <v>1</v>
      </c>
      <c r="D518" s="32">
        <v>20</v>
      </c>
      <c r="E518" s="37">
        <f t="shared" si="47"/>
        <v>1.3386880856760374E-3</v>
      </c>
      <c r="F518" s="37">
        <f t="shared" si="48"/>
        <v>2.6109660574412531E-2</v>
      </c>
      <c r="G518" s="34">
        <f t="shared" si="49"/>
        <v>19</v>
      </c>
      <c r="H518" s="29">
        <f t="shared" si="50"/>
        <v>2.5435073627844713E-2</v>
      </c>
    </row>
    <row r="519" spans="2:8" s="20" customFormat="1" ht="15" x14ac:dyDescent="0.2">
      <c r="B519" s="3" t="s">
        <v>192</v>
      </c>
      <c r="C519" s="32">
        <v>0</v>
      </c>
      <c r="D519" s="32">
        <v>0</v>
      </c>
      <c r="E519" s="37" t="str">
        <f t="shared" si="47"/>
        <v/>
      </c>
      <c r="F519" s="37" t="str">
        <f t="shared" si="48"/>
        <v/>
      </c>
      <c r="G519" s="34" t="str">
        <f t="shared" si="49"/>
        <v>0</v>
      </c>
      <c r="H519" s="29" t="str">
        <f t="shared" si="50"/>
        <v/>
      </c>
    </row>
    <row r="520" spans="2:8" s="20" customFormat="1" ht="15" x14ac:dyDescent="0.2">
      <c r="B520" s="3" t="s">
        <v>191</v>
      </c>
      <c r="C520" s="32">
        <v>0</v>
      </c>
      <c r="D520" s="32">
        <v>0</v>
      </c>
      <c r="E520" s="37" t="str">
        <f t="shared" si="47"/>
        <v/>
      </c>
      <c r="F520" s="37" t="str">
        <f t="shared" si="48"/>
        <v/>
      </c>
      <c r="G520" s="34" t="str">
        <f t="shared" si="49"/>
        <v>0</v>
      </c>
      <c r="H520" s="29" t="str">
        <f t="shared" si="50"/>
        <v/>
      </c>
    </row>
    <row r="521" spans="2:8" s="20" customFormat="1" ht="15" x14ac:dyDescent="0.2">
      <c r="B521" s="3" t="s">
        <v>461</v>
      </c>
      <c r="C521" s="32">
        <v>11</v>
      </c>
      <c r="D521" s="32">
        <v>170</v>
      </c>
      <c r="E521" s="37">
        <f t="shared" si="47"/>
        <v>1.4725568942436412E-2</v>
      </c>
      <c r="F521" s="37">
        <f t="shared" si="48"/>
        <v>0.22193211488250653</v>
      </c>
      <c r="G521" s="34">
        <f t="shared" si="49"/>
        <v>14.454545454545455</v>
      </c>
      <c r="H521" s="29">
        <f t="shared" si="50"/>
        <v>0.21285140562248994</v>
      </c>
    </row>
    <row r="522" spans="2:8" s="20" customFormat="1" ht="15" x14ac:dyDescent="0.2">
      <c r="B522" s="3" t="s">
        <v>193</v>
      </c>
      <c r="C522" s="32">
        <v>5</v>
      </c>
      <c r="D522" s="32">
        <v>40</v>
      </c>
      <c r="E522" s="37">
        <f t="shared" si="47"/>
        <v>6.6934404283801874E-3</v>
      </c>
      <c r="F522" s="37">
        <f t="shared" si="48"/>
        <v>5.2219321148825062E-2</v>
      </c>
      <c r="G522" s="34">
        <f t="shared" si="49"/>
        <v>7</v>
      </c>
      <c r="H522" s="29">
        <f t="shared" si="50"/>
        <v>4.6854082998661312E-2</v>
      </c>
    </row>
    <row r="523" spans="2:8" s="20" customFormat="1" ht="15" x14ac:dyDescent="0.2">
      <c r="B523" s="3" t="s">
        <v>462</v>
      </c>
      <c r="C523" s="32">
        <v>2</v>
      </c>
      <c r="D523" s="32">
        <v>1</v>
      </c>
      <c r="E523" s="37">
        <f t="shared" si="47"/>
        <v>2.6773761713520749E-3</v>
      </c>
      <c r="F523" s="37">
        <f t="shared" si="48"/>
        <v>1.3054830287206266E-3</v>
      </c>
      <c r="G523" s="34">
        <f t="shared" si="49"/>
        <v>-0.5</v>
      </c>
      <c r="H523" s="29">
        <f t="shared" si="50"/>
        <v>-1.3386880856760374E-3</v>
      </c>
    </row>
    <row r="524" spans="2:8" s="20" customFormat="1" ht="15" x14ac:dyDescent="0.2">
      <c r="B524" s="3" t="s">
        <v>194</v>
      </c>
      <c r="C524" s="32">
        <v>3</v>
      </c>
      <c r="D524" s="32">
        <v>11</v>
      </c>
      <c r="E524" s="37">
        <f t="shared" si="47"/>
        <v>4.0160642570281121E-3</v>
      </c>
      <c r="F524" s="37">
        <f t="shared" si="48"/>
        <v>1.4360313315926894E-2</v>
      </c>
      <c r="G524" s="34">
        <f t="shared" si="49"/>
        <v>2.6666666666666665</v>
      </c>
      <c r="H524" s="29">
        <f t="shared" si="50"/>
        <v>1.0709504685408298E-2</v>
      </c>
    </row>
    <row r="525" spans="2:8" s="20" customFormat="1" ht="30" x14ac:dyDescent="0.2">
      <c r="B525" s="3" t="s">
        <v>195</v>
      </c>
      <c r="C525" s="32">
        <v>1</v>
      </c>
      <c r="D525" s="32">
        <v>0</v>
      </c>
      <c r="E525" s="37">
        <f t="shared" si="47"/>
        <v>1.3386880856760374E-3</v>
      </c>
      <c r="F525" s="37" t="str">
        <f t="shared" si="48"/>
        <v/>
      </c>
      <c r="G525" s="34" t="str">
        <f t="shared" si="49"/>
        <v>0</v>
      </c>
      <c r="H525" s="29">
        <f t="shared" si="50"/>
        <v>0</v>
      </c>
    </row>
    <row r="526" spans="2:8" s="20" customFormat="1" ht="15" x14ac:dyDescent="0.2">
      <c r="B526" s="3" t="s">
        <v>463</v>
      </c>
      <c r="C526" s="32">
        <v>1</v>
      </c>
      <c r="D526" s="32">
        <v>29</v>
      </c>
      <c r="E526" s="37">
        <f t="shared" si="47"/>
        <v>1.3386880856760374E-3</v>
      </c>
      <c r="F526" s="37">
        <f t="shared" si="48"/>
        <v>3.7859007832898174E-2</v>
      </c>
      <c r="G526" s="34">
        <f t="shared" si="49"/>
        <v>28</v>
      </c>
      <c r="H526" s="29">
        <f t="shared" si="50"/>
        <v>3.7483266398929051E-2</v>
      </c>
    </row>
    <row r="527" spans="2:8" s="20" customFormat="1" ht="15" x14ac:dyDescent="0.2">
      <c r="B527" s="3" t="s">
        <v>464</v>
      </c>
      <c r="C527" s="32">
        <v>0</v>
      </c>
      <c r="D527" s="32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0</v>
      </c>
      <c r="D528" s="32">
        <v>0</v>
      </c>
      <c r="E528" s="37" t="str">
        <f t="shared" si="47"/>
        <v/>
      </c>
      <c r="F528" s="37" t="str">
        <f t="shared" si="48"/>
        <v/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18</v>
      </c>
      <c r="D529" s="32">
        <v>70</v>
      </c>
      <c r="E529" s="37">
        <f t="shared" si="47"/>
        <v>2.4096385542168676E-2</v>
      </c>
      <c r="F529" s="37">
        <f t="shared" si="48"/>
        <v>9.1383812010443863E-2</v>
      </c>
      <c r="G529" s="34">
        <f t="shared" si="49"/>
        <v>2.8888888888888888</v>
      </c>
      <c r="H529" s="29">
        <f t="shared" si="50"/>
        <v>6.9611780455153954E-2</v>
      </c>
    </row>
    <row r="530" spans="2:8" s="20" customFormat="1" ht="30" x14ac:dyDescent="0.2">
      <c r="B530" s="3" t="s">
        <v>467</v>
      </c>
      <c r="C530" s="32">
        <v>320</v>
      </c>
      <c r="D530" s="32">
        <v>91</v>
      </c>
      <c r="E530" s="37">
        <f>+IF(C530=0,"",C530/C$505)</f>
        <v>0.42838018741633199</v>
      </c>
      <c r="F530" s="37">
        <f>+IF(D530=0,"",D530/D$505)</f>
        <v>0.11879895561357702</v>
      </c>
      <c r="G530" s="34">
        <f>+IF(OR(AND(D530=0),(C530=0)),"0",((D530-C530)/C530))</f>
        <v>-0.71562499999999996</v>
      </c>
      <c r="H530" s="29">
        <f t="shared" si="50"/>
        <v>-0.30655957161981257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544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511</v>
      </c>
      <c r="C8" s="23">
        <f>+C18+C70+C151+C294+C505</f>
        <v>10008</v>
      </c>
      <c r="D8" s="24">
        <f>+D18+D70+D151+D294+D505</f>
        <v>13431</v>
      </c>
      <c r="E8" s="25">
        <f>SUM(E9:E13)</f>
        <v>1</v>
      </c>
      <c r="F8" s="25">
        <f>SUM(F9:F13)</f>
        <v>1</v>
      </c>
      <c r="G8" s="25">
        <f t="shared" ref="G8:G13" si="0">+(D8-C8)/C8</f>
        <v>0.34202637889688248</v>
      </c>
      <c r="H8" s="25">
        <f t="shared" ref="H8:H13" si="1">+IF(OR(AND(E8=""),(G8="")),"",E8*G8)</f>
        <v>0.34202637889688248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106</v>
      </c>
      <c r="D9" s="27">
        <f>+D18</f>
        <v>96</v>
      </c>
      <c r="E9" s="28">
        <f t="shared" ref="E9:F13" si="2">+C9/C$8</f>
        <v>1.0591526778577139E-2</v>
      </c>
      <c r="F9" s="28">
        <f t="shared" si="2"/>
        <v>7.1476435112798747E-3</v>
      </c>
      <c r="G9" s="28">
        <f t="shared" si="0"/>
        <v>-9.4339622641509441E-2</v>
      </c>
      <c r="H9" s="29">
        <f t="shared" si="1"/>
        <v>-9.9920063948840949E-4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1003</v>
      </c>
      <c r="D10" s="27">
        <f>+D70</f>
        <v>1503</v>
      </c>
      <c r="E10" s="28">
        <f t="shared" si="2"/>
        <v>0.10021982414068745</v>
      </c>
      <c r="F10" s="28">
        <f t="shared" si="2"/>
        <v>0.11190529372347555</v>
      </c>
      <c r="G10" s="28">
        <f t="shared" si="0"/>
        <v>0.49850448654037888</v>
      </c>
      <c r="H10" s="29">
        <f t="shared" si="1"/>
        <v>4.9960031974420463E-2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2734</v>
      </c>
      <c r="D11" s="27">
        <f>+D151</f>
        <v>3307</v>
      </c>
      <c r="E11" s="28">
        <f t="shared" si="2"/>
        <v>0.2731814548361311</v>
      </c>
      <c r="F11" s="28">
        <f t="shared" si="2"/>
        <v>0.24622142803960986</v>
      </c>
      <c r="G11" s="28">
        <f t="shared" si="0"/>
        <v>0.20958302852962693</v>
      </c>
      <c r="H11" s="29">
        <f t="shared" si="1"/>
        <v>5.7254196642685856E-2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3685</v>
      </c>
      <c r="D12" s="27">
        <f>+D294</f>
        <v>5521</v>
      </c>
      <c r="E12" s="28">
        <f t="shared" si="2"/>
        <v>0.36820543565147884</v>
      </c>
      <c r="F12" s="28">
        <f t="shared" si="2"/>
        <v>0.41106395651850197</v>
      </c>
      <c r="G12" s="28">
        <f t="shared" si="0"/>
        <v>0.49823609226594301</v>
      </c>
      <c r="H12" s="29">
        <f t="shared" si="1"/>
        <v>0.18345323741007194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2480</v>
      </c>
      <c r="D13" s="27">
        <f>+D505</f>
        <v>3004</v>
      </c>
      <c r="E13" s="28">
        <f t="shared" si="2"/>
        <v>0.2478017585931255</v>
      </c>
      <c r="F13" s="28">
        <f t="shared" si="2"/>
        <v>0.22366167820713276</v>
      </c>
      <c r="G13" s="28">
        <f t="shared" si="0"/>
        <v>0.21129032258064517</v>
      </c>
      <c r="H13" s="29">
        <f t="shared" si="1"/>
        <v>5.2358113509192651E-2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106</v>
      </c>
      <c r="D18" s="23">
        <f>SUM(D19:D64)</f>
        <v>96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-9.4339622641509441E-2</v>
      </c>
      <c r="H18" s="25">
        <f t="shared" ref="H18:H32" si="6">+IF(OR(AND(E18=""),(G18="")),"",E18*G18)</f>
        <v>-9.4339622641509441E-2</v>
      </c>
    </row>
    <row r="19" spans="2:8" s="20" customFormat="1" ht="15" x14ac:dyDescent="0.2">
      <c r="B19" s="3" t="s">
        <v>0</v>
      </c>
      <c r="C19" s="32">
        <v>0</v>
      </c>
      <c r="D19" s="32">
        <v>1</v>
      </c>
      <c r="E19" s="33" t="str">
        <f t="shared" si="3"/>
        <v/>
      </c>
      <c r="F19" s="33">
        <f t="shared" si="4"/>
        <v>1.0416666666666666E-2</v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32</v>
      </c>
      <c r="D20" s="32">
        <v>8</v>
      </c>
      <c r="E20" s="33">
        <f t="shared" si="3"/>
        <v>0.30188679245283018</v>
      </c>
      <c r="F20" s="33">
        <f t="shared" si="4"/>
        <v>8.3333333333333329E-2</v>
      </c>
      <c r="G20" s="34">
        <f t="shared" si="5"/>
        <v>-0.75</v>
      </c>
      <c r="H20" s="29">
        <f t="shared" si="6"/>
        <v>-0.22641509433962265</v>
      </c>
    </row>
    <row r="21" spans="2:8" s="20" customFormat="1" ht="45" x14ac:dyDescent="0.2">
      <c r="B21" s="3" t="s">
        <v>1</v>
      </c>
      <c r="C21" s="32">
        <v>0</v>
      </c>
      <c r="D21" s="32">
        <v>1</v>
      </c>
      <c r="E21" s="33" t="str">
        <f t="shared" si="3"/>
        <v/>
      </c>
      <c r="F21" s="33">
        <f t="shared" si="4"/>
        <v>1.0416666666666666E-2</v>
      </c>
      <c r="G21" s="34" t="str">
        <f t="shared" si="5"/>
        <v>0</v>
      </c>
      <c r="H21" s="29" t="str">
        <f t="shared" si="6"/>
        <v/>
      </c>
    </row>
    <row r="22" spans="2:8" s="20" customFormat="1" ht="45" x14ac:dyDescent="0.2">
      <c r="B22" s="3" t="s">
        <v>197</v>
      </c>
      <c r="C22" s="32">
        <v>2</v>
      </c>
      <c r="D22" s="32">
        <v>1</v>
      </c>
      <c r="E22" s="33">
        <f t="shared" si="3"/>
        <v>1.8867924528301886E-2</v>
      </c>
      <c r="F22" s="33">
        <f t="shared" si="4"/>
        <v>1.0416666666666666E-2</v>
      </c>
      <c r="G22" s="34">
        <f t="shared" si="5"/>
        <v>-0.5</v>
      </c>
      <c r="H22" s="29">
        <f t="shared" si="6"/>
        <v>-9.433962264150943E-3</v>
      </c>
    </row>
    <row r="23" spans="2:8" s="20" customFormat="1" ht="30" x14ac:dyDescent="0.2">
      <c r="B23" s="3" t="s">
        <v>198</v>
      </c>
      <c r="C23" s="32">
        <v>0</v>
      </c>
      <c r="D23" s="32">
        <v>1</v>
      </c>
      <c r="E23" s="33" t="str">
        <f t="shared" si="3"/>
        <v/>
      </c>
      <c r="F23" s="33">
        <f t="shared" si="4"/>
        <v>1.0416666666666666E-2</v>
      </c>
      <c r="G23" s="34" t="str">
        <f t="shared" si="5"/>
        <v>0</v>
      </c>
      <c r="H23" s="29" t="str">
        <f t="shared" si="6"/>
        <v/>
      </c>
    </row>
    <row r="24" spans="2:8" s="20" customFormat="1" ht="45" x14ac:dyDescent="0.2">
      <c r="B24" s="3" t="s">
        <v>199</v>
      </c>
      <c r="C24" s="32">
        <v>0</v>
      </c>
      <c r="D24" s="32">
        <v>1</v>
      </c>
      <c r="E24" s="33" t="str">
        <f t="shared" si="3"/>
        <v/>
      </c>
      <c r="F24" s="33">
        <f t="shared" si="4"/>
        <v>1.0416666666666666E-2</v>
      </c>
      <c r="G24" s="34" t="str">
        <f t="shared" si="5"/>
        <v>0</v>
      </c>
      <c r="H24" s="29" t="str">
        <f t="shared" si="6"/>
        <v/>
      </c>
    </row>
    <row r="25" spans="2:8" s="20" customFormat="1" ht="15" x14ac:dyDescent="0.2">
      <c r="B25" s="3" t="s">
        <v>2</v>
      </c>
      <c r="C25" s="32">
        <v>1</v>
      </c>
      <c r="D25" s="32">
        <v>0</v>
      </c>
      <c r="E25" s="33">
        <f t="shared" si="3"/>
        <v>9.433962264150943E-3</v>
      </c>
      <c r="F25" s="33" t="str">
        <f t="shared" si="4"/>
        <v/>
      </c>
      <c r="G25" s="34" t="str">
        <f t="shared" si="5"/>
        <v>0</v>
      </c>
      <c r="H25" s="29">
        <f t="shared" si="6"/>
        <v>0</v>
      </c>
    </row>
    <row r="26" spans="2:8" s="20" customFormat="1" ht="15" x14ac:dyDescent="0.2">
      <c r="B26" s="3" t="s">
        <v>6</v>
      </c>
      <c r="C26" s="32">
        <v>0</v>
      </c>
      <c r="D26" s="32">
        <v>2</v>
      </c>
      <c r="E26" s="33" t="str">
        <f t="shared" si="3"/>
        <v/>
      </c>
      <c r="F26" s="33">
        <f t="shared" si="4"/>
        <v>2.0833333333333332E-2</v>
      </c>
      <c r="G26" s="34" t="str">
        <f t="shared" si="5"/>
        <v>0</v>
      </c>
      <c r="H26" s="29" t="str">
        <f t="shared" si="6"/>
        <v/>
      </c>
    </row>
    <row r="27" spans="2:8" s="20" customFormat="1" ht="15" x14ac:dyDescent="0.2">
      <c r="B27" s="3" t="s">
        <v>3</v>
      </c>
      <c r="C27" s="32">
        <v>0</v>
      </c>
      <c r="D27" s="32">
        <v>0</v>
      </c>
      <c r="E27" s="33" t="str">
        <f t="shared" si="3"/>
        <v/>
      </c>
      <c r="F27" s="33" t="str">
        <f t="shared" si="4"/>
        <v/>
      </c>
      <c r="G27" s="34" t="str">
        <f t="shared" si="5"/>
        <v>0</v>
      </c>
      <c r="H27" s="29" t="str">
        <f t="shared" si="6"/>
        <v/>
      </c>
    </row>
    <row r="28" spans="2:8" s="20" customFormat="1" ht="15" x14ac:dyDescent="0.2">
      <c r="B28" s="3" t="s">
        <v>5</v>
      </c>
      <c r="C28" s="32">
        <v>7</v>
      </c>
      <c r="D28" s="32">
        <v>9</v>
      </c>
      <c r="E28" s="33">
        <f t="shared" si="3"/>
        <v>6.6037735849056603E-2</v>
      </c>
      <c r="F28" s="33">
        <f t="shared" si="4"/>
        <v>9.375E-2</v>
      </c>
      <c r="G28" s="34">
        <f t="shared" si="5"/>
        <v>0.2857142857142857</v>
      </c>
      <c r="H28" s="29">
        <f t="shared" si="6"/>
        <v>1.8867924528301886E-2</v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0</v>
      </c>
      <c r="D30" s="32">
        <v>0</v>
      </c>
      <c r="E30" s="33" t="str">
        <f t="shared" si="3"/>
        <v/>
      </c>
      <c r="F30" s="33" t="str">
        <f t="shared" si="4"/>
        <v/>
      </c>
      <c r="G30" s="34" t="str">
        <f t="shared" si="5"/>
        <v>0</v>
      </c>
      <c r="H30" s="29" t="str">
        <f t="shared" si="6"/>
        <v/>
      </c>
    </row>
    <row r="31" spans="2:8" s="20" customFormat="1" ht="15" x14ac:dyDescent="0.2">
      <c r="B31" s="3" t="s">
        <v>4</v>
      </c>
      <c r="C31" s="32">
        <v>0</v>
      </c>
      <c r="D31" s="32">
        <v>1</v>
      </c>
      <c r="E31" s="33" t="str">
        <f t="shared" si="3"/>
        <v/>
      </c>
      <c r="F31" s="33">
        <f t="shared" si="4"/>
        <v>1.0416666666666666E-2</v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1</v>
      </c>
      <c r="D33" s="32">
        <v>0</v>
      </c>
      <c r="E33" s="33">
        <f>+IF(C33=0,"",C33/C$18)</f>
        <v>9.433962264150943E-3</v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>
        <f t="shared" ref="H33:H64" si="9">+IF(OR(AND(E33=""),(G33="")),"",E33*G33)</f>
        <v>0</v>
      </c>
    </row>
    <row r="34" spans="2:8" s="20" customFormat="1" ht="15" x14ac:dyDescent="0.2">
      <c r="B34" s="3" t="s">
        <v>203</v>
      </c>
      <c r="C34" s="32">
        <v>0</v>
      </c>
      <c r="D34" s="32">
        <v>1</v>
      </c>
      <c r="E34" s="33" t="str">
        <f t="shared" ref="E34:E64" si="10">+IF(C34=0,"",C34/C$18)</f>
        <v/>
      </c>
      <c r="F34" s="33">
        <f t="shared" si="7"/>
        <v>1.0416666666666666E-2</v>
      </c>
      <c r="G34" s="34" t="str">
        <f t="shared" si="8"/>
        <v>0</v>
      </c>
      <c r="H34" s="29" t="str">
        <f t="shared" si="9"/>
        <v/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1</v>
      </c>
      <c r="D36" s="32">
        <v>1</v>
      </c>
      <c r="E36" s="33">
        <f t="shared" si="10"/>
        <v>9.433962264150943E-3</v>
      </c>
      <c r="F36" s="33">
        <f t="shared" si="7"/>
        <v>1.0416666666666666E-2</v>
      </c>
      <c r="G36" s="34">
        <f t="shared" si="8"/>
        <v>0</v>
      </c>
      <c r="H36" s="29">
        <f t="shared" si="9"/>
        <v>0</v>
      </c>
    </row>
    <row r="37" spans="2:8" s="20" customFormat="1" ht="15" x14ac:dyDescent="0.2">
      <c r="B37" s="3" t="s">
        <v>8</v>
      </c>
      <c r="C37" s="32">
        <v>7</v>
      </c>
      <c r="D37" s="32">
        <v>7</v>
      </c>
      <c r="E37" s="33">
        <f t="shared" si="10"/>
        <v>6.6037735849056603E-2</v>
      </c>
      <c r="F37" s="33">
        <f t="shared" si="7"/>
        <v>7.2916666666666671E-2</v>
      </c>
      <c r="G37" s="34">
        <f t="shared" si="8"/>
        <v>0</v>
      </c>
      <c r="H37" s="29">
        <f t="shared" si="9"/>
        <v>0</v>
      </c>
    </row>
    <row r="38" spans="2:8" s="20" customFormat="1" ht="30" x14ac:dyDescent="0.2">
      <c r="B38" s="3" t="s">
        <v>206</v>
      </c>
      <c r="C38" s="32">
        <v>0</v>
      </c>
      <c r="D38" s="32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1</v>
      </c>
      <c r="D39" s="32">
        <v>1</v>
      </c>
      <c r="E39" s="33">
        <f t="shared" si="10"/>
        <v>9.433962264150943E-3</v>
      </c>
      <c r="F39" s="33">
        <f t="shared" si="7"/>
        <v>1.0416666666666666E-2</v>
      </c>
      <c r="G39" s="34">
        <f t="shared" si="8"/>
        <v>0</v>
      </c>
      <c r="H39" s="29">
        <f t="shared" si="9"/>
        <v>0</v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1</v>
      </c>
      <c r="E41" s="33" t="str">
        <f t="shared" si="10"/>
        <v/>
      </c>
      <c r="F41" s="33">
        <f t="shared" si="7"/>
        <v>1.0416666666666666E-2</v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0</v>
      </c>
      <c r="D42" s="32">
        <v>0</v>
      </c>
      <c r="E42" s="33" t="str">
        <f t="shared" si="10"/>
        <v/>
      </c>
      <c r="F42" s="33" t="str">
        <f t="shared" si="7"/>
        <v/>
      </c>
      <c r="G42" s="34" t="str">
        <f t="shared" si="8"/>
        <v>0</v>
      </c>
      <c r="H42" s="29" t="str">
        <f t="shared" si="9"/>
        <v/>
      </c>
    </row>
    <row r="43" spans="2:8" s="20" customFormat="1" ht="30" x14ac:dyDescent="0.2">
      <c r="B43" s="3" t="s">
        <v>211</v>
      </c>
      <c r="C43" s="32">
        <v>0</v>
      </c>
      <c r="D43" s="32">
        <v>1</v>
      </c>
      <c r="E43" s="33" t="str">
        <f t="shared" si="10"/>
        <v/>
      </c>
      <c r="F43" s="33">
        <f t="shared" si="7"/>
        <v>1.0416666666666666E-2</v>
      </c>
      <c r="G43" s="34" t="str">
        <f t="shared" si="8"/>
        <v>0</v>
      </c>
      <c r="H43" s="29" t="str">
        <f t="shared" si="9"/>
        <v/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0</v>
      </c>
      <c r="D45" s="32">
        <v>0</v>
      </c>
      <c r="E45" s="33" t="str">
        <f t="shared" si="10"/>
        <v/>
      </c>
      <c r="F45" s="33" t="str">
        <f t="shared" si="7"/>
        <v/>
      </c>
      <c r="G45" s="34" t="str">
        <f t="shared" si="8"/>
        <v>0</v>
      </c>
      <c r="H45" s="29" t="str">
        <f t="shared" si="9"/>
        <v/>
      </c>
    </row>
    <row r="46" spans="2:8" s="20" customFormat="1" ht="30" x14ac:dyDescent="0.2">
      <c r="B46" s="3" t="s">
        <v>213</v>
      </c>
      <c r="C46" s="32">
        <v>0</v>
      </c>
      <c r="D46" s="32">
        <v>0</v>
      </c>
      <c r="E46" s="33" t="str">
        <f t="shared" si="10"/>
        <v/>
      </c>
      <c r="F46" s="33" t="str">
        <f t="shared" si="7"/>
        <v/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9</v>
      </c>
      <c r="D47" s="32">
        <v>0</v>
      </c>
      <c r="E47" s="33">
        <f t="shared" si="10"/>
        <v>8.4905660377358486E-2</v>
      </c>
      <c r="F47" s="33" t="str">
        <f t="shared" si="7"/>
        <v/>
      </c>
      <c r="G47" s="34" t="str">
        <f t="shared" si="8"/>
        <v>0</v>
      </c>
      <c r="H47" s="29">
        <f t="shared" si="9"/>
        <v>0</v>
      </c>
    </row>
    <row r="48" spans="2:8" s="20" customFormat="1" ht="15" x14ac:dyDescent="0.2">
      <c r="B48" s="3" t="s">
        <v>11</v>
      </c>
      <c r="C48" s="32">
        <v>28</v>
      </c>
      <c r="D48" s="32">
        <v>10</v>
      </c>
      <c r="E48" s="33">
        <f t="shared" si="10"/>
        <v>0.26415094339622641</v>
      </c>
      <c r="F48" s="33">
        <f t="shared" si="7"/>
        <v>0.10416666666666667</v>
      </c>
      <c r="G48" s="34">
        <f t="shared" si="8"/>
        <v>-0.6428571428571429</v>
      </c>
      <c r="H48" s="29">
        <f t="shared" si="9"/>
        <v>-0.169811320754717</v>
      </c>
    </row>
    <row r="49" spans="2:8" s="20" customFormat="1" ht="15" x14ac:dyDescent="0.2">
      <c r="B49" s="3" t="s">
        <v>16</v>
      </c>
      <c r="C49" s="32">
        <v>0</v>
      </c>
      <c r="D49" s="32">
        <v>1</v>
      </c>
      <c r="E49" s="33" t="str">
        <f t="shared" si="10"/>
        <v/>
      </c>
      <c r="F49" s="33">
        <f t="shared" si="7"/>
        <v>1.0416666666666666E-2</v>
      </c>
      <c r="G49" s="34" t="str">
        <f t="shared" si="8"/>
        <v>0</v>
      </c>
      <c r="H49" s="29" t="str">
        <f t="shared" si="9"/>
        <v/>
      </c>
    </row>
    <row r="50" spans="2:8" s="20" customFormat="1" ht="15" x14ac:dyDescent="0.2">
      <c r="B50" s="3" t="s">
        <v>15</v>
      </c>
      <c r="C50" s="32">
        <v>1</v>
      </c>
      <c r="D50" s="32">
        <v>6</v>
      </c>
      <c r="E50" s="33">
        <f t="shared" si="10"/>
        <v>9.433962264150943E-3</v>
      </c>
      <c r="F50" s="33">
        <f t="shared" si="7"/>
        <v>6.25E-2</v>
      </c>
      <c r="G50" s="34">
        <f t="shared" si="8"/>
        <v>5</v>
      </c>
      <c r="H50" s="29">
        <f t="shared" si="9"/>
        <v>4.7169811320754713E-2</v>
      </c>
    </row>
    <row r="51" spans="2:8" s="20" customFormat="1" ht="30" x14ac:dyDescent="0.2">
      <c r="B51" s="3" t="s">
        <v>13</v>
      </c>
      <c r="C51" s="32">
        <v>0</v>
      </c>
      <c r="D51" s="32">
        <v>0</v>
      </c>
      <c r="E51" s="33" t="str">
        <f t="shared" si="10"/>
        <v/>
      </c>
      <c r="F51" s="33" t="str">
        <f t="shared" si="7"/>
        <v/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1</v>
      </c>
      <c r="D52" s="32">
        <v>2</v>
      </c>
      <c r="E52" s="33">
        <f t="shared" si="10"/>
        <v>9.433962264150943E-3</v>
      </c>
      <c r="F52" s="33">
        <f t="shared" si="7"/>
        <v>2.0833333333333332E-2</v>
      </c>
      <c r="G52" s="34">
        <f t="shared" si="8"/>
        <v>1</v>
      </c>
      <c r="H52" s="29">
        <f t="shared" si="9"/>
        <v>9.433962264150943E-3</v>
      </c>
    </row>
    <row r="53" spans="2:8" s="20" customFormat="1" ht="15" x14ac:dyDescent="0.2">
      <c r="B53" s="3" t="s">
        <v>12</v>
      </c>
      <c r="C53" s="32">
        <v>0</v>
      </c>
      <c r="D53" s="32">
        <v>1</v>
      </c>
      <c r="E53" s="33" t="str">
        <f t="shared" si="10"/>
        <v/>
      </c>
      <c r="F53" s="33">
        <f t="shared" si="7"/>
        <v>1.0416666666666666E-2</v>
      </c>
      <c r="G53" s="34" t="str">
        <f t="shared" si="8"/>
        <v>0</v>
      </c>
      <c r="H53" s="29" t="str">
        <f t="shared" si="9"/>
        <v/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0</v>
      </c>
      <c r="D56" s="32">
        <v>1</v>
      </c>
      <c r="E56" s="33" t="str">
        <f t="shared" si="10"/>
        <v/>
      </c>
      <c r="F56" s="33">
        <f t="shared" si="7"/>
        <v>1.0416666666666666E-2</v>
      </c>
      <c r="G56" s="34" t="str">
        <f t="shared" si="8"/>
        <v>0</v>
      </c>
      <c r="H56" s="29" t="str">
        <f t="shared" si="9"/>
        <v/>
      </c>
    </row>
    <row r="57" spans="2:8" s="20" customFormat="1" ht="30" x14ac:dyDescent="0.2">
      <c r="B57" s="3" t="s">
        <v>215</v>
      </c>
      <c r="C57" s="32">
        <v>0</v>
      </c>
      <c r="D57" s="32">
        <v>0</v>
      </c>
      <c r="E57" s="33" t="str">
        <f t="shared" si="10"/>
        <v/>
      </c>
      <c r="F57" s="33" t="str">
        <f t="shared" si="7"/>
        <v/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13</v>
      </c>
      <c r="D58" s="32">
        <v>9</v>
      </c>
      <c r="E58" s="33">
        <f t="shared" si="10"/>
        <v>0.12264150943396226</v>
      </c>
      <c r="F58" s="33">
        <f t="shared" si="7"/>
        <v>9.375E-2</v>
      </c>
      <c r="G58" s="34">
        <f t="shared" si="8"/>
        <v>-0.30769230769230771</v>
      </c>
      <c r="H58" s="29">
        <f t="shared" si="9"/>
        <v>-3.7735849056603779E-2</v>
      </c>
    </row>
    <row r="59" spans="2:8" s="20" customFormat="1" ht="15" x14ac:dyDescent="0.2">
      <c r="B59" s="3" t="s">
        <v>217</v>
      </c>
      <c r="C59" s="32">
        <v>0</v>
      </c>
      <c r="D59" s="32">
        <v>15</v>
      </c>
      <c r="E59" s="33" t="str">
        <f t="shared" si="10"/>
        <v/>
      </c>
      <c r="F59" s="33">
        <f t="shared" si="7"/>
        <v>0.15625</v>
      </c>
      <c r="G59" s="34" t="str">
        <f t="shared" si="8"/>
        <v>0</v>
      </c>
      <c r="H59" s="29" t="str">
        <f t="shared" si="9"/>
        <v/>
      </c>
    </row>
    <row r="60" spans="2:8" s="20" customFormat="1" ht="15" x14ac:dyDescent="0.2">
      <c r="B60" s="3" t="s">
        <v>218</v>
      </c>
      <c r="C60" s="32">
        <v>0</v>
      </c>
      <c r="D60" s="32">
        <v>2</v>
      </c>
      <c r="E60" s="33" t="str">
        <f t="shared" si="10"/>
        <v/>
      </c>
      <c r="F60" s="33">
        <f t="shared" si="7"/>
        <v>2.0833333333333332E-2</v>
      </c>
      <c r="G60" s="34" t="str">
        <f t="shared" si="8"/>
        <v>0</v>
      </c>
      <c r="H60" s="29" t="str">
        <f t="shared" si="9"/>
        <v/>
      </c>
    </row>
    <row r="61" spans="2:8" s="20" customFormat="1" ht="15" x14ac:dyDescent="0.2">
      <c r="B61" s="3" t="s">
        <v>219</v>
      </c>
      <c r="C61" s="32">
        <v>0</v>
      </c>
      <c r="D61" s="32">
        <v>1</v>
      </c>
      <c r="E61" s="33" t="str">
        <f t="shared" si="10"/>
        <v/>
      </c>
      <c r="F61" s="33">
        <f t="shared" si="7"/>
        <v>1.0416666666666666E-2</v>
      </c>
      <c r="G61" s="34" t="str">
        <f t="shared" si="8"/>
        <v>0</v>
      </c>
      <c r="H61" s="29" t="str">
        <f t="shared" si="9"/>
        <v/>
      </c>
    </row>
    <row r="62" spans="2:8" s="20" customFormat="1" ht="15" x14ac:dyDescent="0.2">
      <c r="B62" s="3" t="s">
        <v>19</v>
      </c>
      <c r="C62" s="32">
        <v>0</v>
      </c>
      <c r="D62" s="32">
        <v>0</v>
      </c>
      <c r="E62" s="33" t="str">
        <f t="shared" si="10"/>
        <v/>
      </c>
      <c r="F62" s="33" t="str">
        <f t="shared" si="7"/>
        <v/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1</v>
      </c>
      <c r="D63" s="32">
        <v>0</v>
      </c>
      <c r="E63" s="33">
        <f t="shared" si="10"/>
        <v>9.433962264150943E-3</v>
      </c>
      <c r="F63" s="33" t="str">
        <f t="shared" si="7"/>
        <v/>
      </c>
      <c r="G63" s="34" t="str">
        <f t="shared" si="8"/>
        <v>0</v>
      </c>
      <c r="H63" s="29">
        <f t="shared" si="9"/>
        <v>0</v>
      </c>
    </row>
    <row r="64" spans="2:8" s="20" customFormat="1" ht="15" x14ac:dyDescent="0.2">
      <c r="B64" s="3" t="s">
        <v>221</v>
      </c>
      <c r="C64" s="32">
        <v>1</v>
      </c>
      <c r="D64" s="32">
        <v>11</v>
      </c>
      <c r="E64" s="33">
        <f t="shared" si="10"/>
        <v>9.433962264150943E-3</v>
      </c>
      <c r="F64" s="33">
        <f t="shared" si="7"/>
        <v>0.11458333333333333</v>
      </c>
      <c r="G64" s="34">
        <f t="shared" si="8"/>
        <v>10</v>
      </c>
      <c r="H64" s="29">
        <f t="shared" si="9"/>
        <v>9.4339622641509427E-2</v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1003</v>
      </c>
      <c r="D70" s="24">
        <f>SUM(D71:D145)</f>
        <v>1503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0.49850448654037888</v>
      </c>
      <c r="H70" s="25">
        <f>+IF(OR(AND(E70=""),(G70="")),"",E70*G70)</f>
        <v>0.49850448654037888</v>
      </c>
    </row>
    <row r="71" spans="2:8" s="20" customFormat="1" ht="15" x14ac:dyDescent="0.2">
      <c r="B71" s="3" t="s">
        <v>20</v>
      </c>
      <c r="C71" s="32">
        <v>19</v>
      </c>
      <c r="D71" s="32">
        <v>16</v>
      </c>
      <c r="E71" s="37">
        <f>+IF(C71=0,"",C71/C$70)</f>
        <v>1.8943170488534396E-2</v>
      </c>
      <c r="F71" s="37">
        <f>+IF(D71=0,"",D71/D$70)</f>
        <v>1.0645375914836993E-2</v>
      </c>
      <c r="G71" s="34">
        <f>+IF(OR(AND(D71=0),(C71=0)),"0",((D71-C71)/C71))</f>
        <v>-0.15789473684210525</v>
      </c>
      <c r="H71" s="29">
        <f>+IF(OR(AND(E71=""),(G71="")),"",E71*G71)</f>
        <v>-2.9910269192422729E-3</v>
      </c>
    </row>
    <row r="72" spans="2:8" s="20" customFormat="1" ht="15" x14ac:dyDescent="0.2">
      <c r="B72" s="3" t="s">
        <v>21</v>
      </c>
      <c r="C72" s="32">
        <v>1</v>
      </c>
      <c r="D72" s="32">
        <v>0</v>
      </c>
      <c r="E72" s="37">
        <f t="shared" ref="E72:E135" si="11">+IF(C72=0,"",C72/C$70)</f>
        <v>9.9700897308075765E-4</v>
      </c>
      <c r="F72" s="37" t="str">
        <f t="shared" ref="F72:F135" si="12">+IF(D72=0,"",D72/D$70)</f>
        <v/>
      </c>
      <c r="G72" s="34" t="str">
        <f t="shared" ref="G72:G135" si="13">+IF(OR(AND(D72=0),(C72=0)),"0",((D72-C72)/C72))</f>
        <v>0</v>
      </c>
      <c r="H72" s="29">
        <f t="shared" ref="H72:H135" si="14">+IF(OR(AND(E72=""),(G72="")),"",E72*G72)</f>
        <v>0</v>
      </c>
    </row>
    <row r="73" spans="2:8" s="20" customFormat="1" ht="15" x14ac:dyDescent="0.2">
      <c r="B73" s="3" t="s">
        <v>22</v>
      </c>
      <c r="C73" s="32">
        <v>65</v>
      </c>
      <c r="D73" s="32">
        <v>146</v>
      </c>
      <c r="E73" s="37">
        <f t="shared" si="11"/>
        <v>6.4805583250249252E-2</v>
      </c>
      <c r="F73" s="37">
        <f t="shared" si="12"/>
        <v>9.7139055222887558E-2</v>
      </c>
      <c r="G73" s="34">
        <f t="shared" si="13"/>
        <v>1.2461538461538462</v>
      </c>
      <c r="H73" s="29">
        <f t="shared" si="14"/>
        <v>8.0757726819541381E-2</v>
      </c>
    </row>
    <row r="74" spans="2:8" s="20" customFormat="1" ht="30" x14ac:dyDescent="0.2">
      <c r="B74" s="3" t="s">
        <v>222</v>
      </c>
      <c r="C74" s="32">
        <v>51</v>
      </c>
      <c r="D74" s="32">
        <v>72</v>
      </c>
      <c r="E74" s="37">
        <f t="shared" si="11"/>
        <v>5.0847457627118647E-2</v>
      </c>
      <c r="F74" s="37">
        <f t="shared" si="12"/>
        <v>4.790419161676647E-2</v>
      </c>
      <c r="G74" s="34">
        <f t="shared" si="13"/>
        <v>0.41176470588235292</v>
      </c>
      <c r="H74" s="29">
        <f t="shared" si="14"/>
        <v>2.0937188434695914E-2</v>
      </c>
    </row>
    <row r="75" spans="2:8" s="20" customFormat="1" ht="15" x14ac:dyDescent="0.2">
      <c r="B75" s="3" t="s">
        <v>23</v>
      </c>
      <c r="C75" s="32">
        <v>1</v>
      </c>
      <c r="D75" s="32">
        <v>0</v>
      </c>
      <c r="E75" s="37">
        <f t="shared" si="11"/>
        <v>9.9700897308075765E-4</v>
      </c>
      <c r="F75" s="37" t="str">
        <f t="shared" si="12"/>
        <v/>
      </c>
      <c r="G75" s="34" t="str">
        <f t="shared" si="13"/>
        <v>0</v>
      </c>
      <c r="H75" s="29">
        <f t="shared" si="14"/>
        <v>0</v>
      </c>
    </row>
    <row r="76" spans="2:8" s="20" customFormat="1" ht="15" x14ac:dyDescent="0.2">
      <c r="B76" s="3" t="s">
        <v>223</v>
      </c>
      <c r="C76" s="32">
        <v>0</v>
      </c>
      <c r="D76" s="32">
        <v>1</v>
      </c>
      <c r="E76" s="37" t="str">
        <f t="shared" si="11"/>
        <v/>
      </c>
      <c r="F76" s="37">
        <f t="shared" si="12"/>
        <v>6.6533599467731206E-4</v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0</v>
      </c>
      <c r="D77" s="32">
        <v>2</v>
      </c>
      <c r="E77" s="37" t="str">
        <f t="shared" si="11"/>
        <v/>
      </c>
      <c r="F77" s="37">
        <f t="shared" si="12"/>
        <v>1.3306719893546241E-3</v>
      </c>
      <c r="G77" s="34" t="str">
        <f t="shared" si="13"/>
        <v>0</v>
      </c>
      <c r="H77" s="29" t="str">
        <f t="shared" si="14"/>
        <v/>
      </c>
    </row>
    <row r="78" spans="2:8" s="20" customFormat="1" ht="15" x14ac:dyDescent="0.2">
      <c r="B78" s="3" t="s">
        <v>225</v>
      </c>
      <c r="C78" s="32">
        <v>1</v>
      </c>
      <c r="D78" s="32">
        <v>0</v>
      </c>
      <c r="E78" s="37">
        <f t="shared" si="11"/>
        <v>9.9700897308075765E-4</v>
      </c>
      <c r="F78" s="37" t="str">
        <f t="shared" si="12"/>
        <v/>
      </c>
      <c r="G78" s="34" t="str">
        <f t="shared" si="13"/>
        <v>0</v>
      </c>
      <c r="H78" s="29">
        <f t="shared" si="14"/>
        <v>0</v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84</v>
      </c>
      <c r="D80" s="32">
        <v>10</v>
      </c>
      <c r="E80" s="37">
        <f t="shared" si="11"/>
        <v>8.3748753738783654E-2</v>
      </c>
      <c r="F80" s="37">
        <f t="shared" si="12"/>
        <v>6.6533599467731202E-3</v>
      </c>
      <c r="G80" s="34">
        <f t="shared" si="13"/>
        <v>-0.88095238095238093</v>
      </c>
      <c r="H80" s="29">
        <f t="shared" si="14"/>
        <v>-7.3778664007976072E-2</v>
      </c>
    </row>
    <row r="81" spans="2:9" s="20" customFormat="1" ht="15" x14ac:dyDescent="0.2">
      <c r="B81" s="3" t="s">
        <v>24</v>
      </c>
      <c r="C81" s="32">
        <v>0</v>
      </c>
      <c r="D81" s="32">
        <v>0</v>
      </c>
      <c r="E81" s="37" t="str">
        <f t="shared" si="11"/>
        <v/>
      </c>
      <c r="F81" s="37" t="str">
        <f t="shared" si="12"/>
        <v/>
      </c>
      <c r="G81" s="34" t="str">
        <f t="shared" si="13"/>
        <v>0</v>
      </c>
      <c r="H81" s="29" t="str">
        <f t="shared" si="14"/>
        <v/>
      </c>
    </row>
    <row r="82" spans="2:9" s="20" customFormat="1" ht="15" x14ac:dyDescent="0.2">
      <c r="B82" s="3" t="s">
        <v>228</v>
      </c>
      <c r="C82" s="32">
        <v>14</v>
      </c>
      <c r="D82" s="32">
        <v>12</v>
      </c>
      <c r="E82" s="37">
        <f t="shared" si="11"/>
        <v>1.3958125623130608E-2</v>
      </c>
      <c r="F82" s="37">
        <f t="shared" si="12"/>
        <v>7.9840319361277438E-3</v>
      </c>
      <c r="G82" s="34">
        <f t="shared" si="13"/>
        <v>-0.14285714285714285</v>
      </c>
      <c r="H82" s="29">
        <f t="shared" si="14"/>
        <v>-1.9940179461615153E-3</v>
      </c>
      <c r="I82" s="38"/>
    </row>
    <row r="83" spans="2:9" s="20" customFormat="1" ht="15" x14ac:dyDescent="0.2">
      <c r="B83" s="3" t="s">
        <v>229</v>
      </c>
      <c r="C83" s="32">
        <v>4</v>
      </c>
      <c r="D83" s="32">
        <v>13</v>
      </c>
      <c r="E83" s="37">
        <f t="shared" si="11"/>
        <v>3.9880358923230306E-3</v>
      </c>
      <c r="F83" s="37">
        <f t="shared" si="12"/>
        <v>8.6493679308050561E-3</v>
      </c>
      <c r="G83" s="34">
        <f t="shared" si="13"/>
        <v>2.25</v>
      </c>
      <c r="H83" s="29">
        <f t="shared" si="14"/>
        <v>8.9730807577268184E-3</v>
      </c>
    </row>
    <row r="84" spans="2:9" s="20" customFormat="1" ht="15" x14ac:dyDescent="0.2">
      <c r="B84" s="3" t="s">
        <v>230</v>
      </c>
      <c r="C84" s="32">
        <v>3</v>
      </c>
      <c r="D84" s="32">
        <v>7</v>
      </c>
      <c r="E84" s="37">
        <f t="shared" si="11"/>
        <v>2.9910269192422734E-3</v>
      </c>
      <c r="F84" s="37">
        <f t="shared" si="12"/>
        <v>4.6573519627411842E-3</v>
      </c>
      <c r="G84" s="34">
        <f t="shared" si="13"/>
        <v>1.3333333333333333</v>
      </c>
      <c r="H84" s="29">
        <f t="shared" si="14"/>
        <v>3.9880358923230306E-3</v>
      </c>
    </row>
    <row r="85" spans="2:9" s="20" customFormat="1" ht="15" x14ac:dyDescent="0.2">
      <c r="B85" s="3" t="s">
        <v>28</v>
      </c>
      <c r="C85" s="32">
        <v>1</v>
      </c>
      <c r="D85" s="32">
        <v>3</v>
      </c>
      <c r="E85" s="37">
        <f t="shared" si="11"/>
        <v>9.9700897308075765E-4</v>
      </c>
      <c r="F85" s="37">
        <f t="shared" si="12"/>
        <v>1.996007984031936E-3</v>
      </c>
      <c r="G85" s="34">
        <f t="shared" si="13"/>
        <v>2</v>
      </c>
      <c r="H85" s="29">
        <f t="shared" si="14"/>
        <v>1.9940179461615153E-3</v>
      </c>
    </row>
    <row r="86" spans="2:9" s="20" customFormat="1" ht="15" x14ac:dyDescent="0.2">
      <c r="B86" s="3" t="s">
        <v>231</v>
      </c>
      <c r="C86" s="32">
        <v>4</v>
      </c>
      <c r="D86" s="32">
        <v>4</v>
      </c>
      <c r="E86" s="37">
        <f t="shared" si="11"/>
        <v>3.9880358923230306E-3</v>
      </c>
      <c r="F86" s="37">
        <f t="shared" si="12"/>
        <v>2.6613439787092482E-3</v>
      </c>
      <c r="G86" s="34">
        <f t="shared" si="13"/>
        <v>0</v>
      </c>
      <c r="H86" s="29">
        <f t="shared" si="14"/>
        <v>0</v>
      </c>
    </row>
    <row r="87" spans="2:9" s="20" customFormat="1" ht="15" x14ac:dyDescent="0.2">
      <c r="B87" s="3" t="s">
        <v>232</v>
      </c>
      <c r="C87" s="32">
        <v>0</v>
      </c>
      <c r="D87" s="32">
        <v>0</v>
      </c>
      <c r="E87" s="37" t="str">
        <f t="shared" si="11"/>
        <v/>
      </c>
      <c r="F87" s="37" t="str">
        <f t="shared" si="12"/>
        <v/>
      </c>
      <c r="G87" s="34" t="str">
        <f t="shared" si="13"/>
        <v>0</v>
      </c>
      <c r="H87" s="29" t="str">
        <f t="shared" si="14"/>
        <v/>
      </c>
    </row>
    <row r="88" spans="2:9" s="20" customFormat="1" ht="15" x14ac:dyDescent="0.2">
      <c r="B88" s="3" t="s">
        <v>233</v>
      </c>
      <c r="C88" s="32">
        <v>17</v>
      </c>
      <c r="D88" s="32">
        <v>22</v>
      </c>
      <c r="E88" s="37">
        <f t="shared" si="11"/>
        <v>1.6949152542372881E-2</v>
      </c>
      <c r="F88" s="37">
        <f t="shared" si="12"/>
        <v>1.4637391882900865E-2</v>
      </c>
      <c r="G88" s="34">
        <f t="shared" si="13"/>
        <v>0.29411764705882354</v>
      </c>
      <c r="H88" s="29">
        <f t="shared" si="14"/>
        <v>4.9850448654037887E-3</v>
      </c>
    </row>
    <row r="89" spans="2:9" s="20" customFormat="1" ht="15" x14ac:dyDescent="0.2">
      <c r="B89" s="3" t="s">
        <v>26</v>
      </c>
      <c r="C89" s="32">
        <v>0</v>
      </c>
      <c r="D89" s="32">
        <v>1</v>
      </c>
      <c r="E89" s="37" t="str">
        <f t="shared" si="11"/>
        <v/>
      </c>
      <c r="F89" s="37">
        <f t="shared" si="12"/>
        <v>6.6533599467731206E-4</v>
      </c>
      <c r="G89" s="34" t="str">
        <f t="shared" si="13"/>
        <v>0</v>
      </c>
      <c r="H89" s="29" t="str">
        <f t="shared" si="14"/>
        <v/>
      </c>
    </row>
    <row r="90" spans="2:9" s="20" customFormat="1" ht="15" x14ac:dyDescent="0.2">
      <c r="B90" s="3" t="s">
        <v>29</v>
      </c>
      <c r="C90" s="32">
        <v>6</v>
      </c>
      <c r="D90" s="32">
        <v>7</v>
      </c>
      <c r="E90" s="37">
        <f t="shared" si="11"/>
        <v>5.9820538384845467E-3</v>
      </c>
      <c r="F90" s="37">
        <f t="shared" si="12"/>
        <v>4.6573519627411842E-3</v>
      </c>
      <c r="G90" s="34">
        <f t="shared" si="13"/>
        <v>0.16666666666666666</v>
      </c>
      <c r="H90" s="29">
        <f t="shared" si="14"/>
        <v>9.9700897308075765E-4</v>
      </c>
    </row>
    <row r="91" spans="2:9" s="20" customFormat="1" ht="15" x14ac:dyDescent="0.2">
      <c r="B91" s="3" t="s">
        <v>234</v>
      </c>
      <c r="C91" s="32">
        <v>0</v>
      </c>
      <c r="D91" s="32">
        <v>0</v>
      </c>
      <c r="E91" s="37" t="str">
        <f t="shared" si="11"/>
        <v/>
      </c>
      <c r="F91" s="37" t="str">
        <f t="shared" si="12"/>
        <v/>
      </c>
      <c r="G91" s="34" t="str">
        <f t="shared" si="13"/>
        <v>0</v>
      </c>
      <c r="H91" s="29" t="str">
        <f t="shared" si="14"/>
        <v/>
      </c>
    </row>
    <row r="92" spans="2:9" s="20" customFormat="1" ht="30" x14ac:dyDescent="0.2">
      <c r="B92" s="3" t="s">
        <v>235</v>
      </c>
      <c r="C92" s="32">
        <v>7</v>
      </c>
      <c r="D92" s="32">
        <v>8</v>
      </c>
      <c r="E92" s="37">
        <f t="shared" si="11"/>
        <v>6.979062811565304E-3</v>
      </c>
      <c r="F92" s="37">
        <f t="shared" si="12"/>
        <v>5.3226879574184965E-3</v>
      </c>
      <c r="G92" s="34">
        <f t="shared" si="13"/>
        <v>0.14285714285714285</v>
      </c>
      <c r="H92" s="29">
        <f t="shared" si="14"/>
        <v>9.9700897308075765E-4</v>
      </c>
    </row>
    <row r="93" spans="2:9" s="20" customFormat="1" ht="15" x14ac:dyDescent="0.2">
      <c r="B93" s="3" t="s">
        <v>524</v>
      </c>
      <c r="C93" s="32">
        <v>12</v>
      </c>
      <c r="D93" s="32">
        <v>17</v>
      </c>
      <c r="E93" s="37">
        <f t="shared" si="11"/>
        <v>1.1964107676969093E-2</v>
      </c>
      <c r="F93" s="37">
        <f t="shared" si="12"/>
        <v>1.1310711909514305E-2</v>
      </c>
      <c r="G93" s="34">
        <f t="shared" si="13"/>
        <v>0.41666666666666669</v>
      </c>
      <c r="H93" s="29">
        <f t="shared" si="14"/>
        <v>4.9850448654037895E-3</v>
      </c>
    </row>
    <row r="94" spans="2:9" s="20" customFormat="1" ht="15" x14ac:dyDescent="0.2">
      <c r="B94" s="3" t="s">
        <v>25</v>
      </c>
      <c r="C94" s="32">
        <v>0</v>
      </c>
      <c r="D94" s="32">
        <v>3</v>
      </c>
      <c r="E94" s="37" t="str">
        <f t="shared" si="11"/>
        <v/>
      </c>
      <c r="F94" s="37">
        <f t="shared" si="12"/>
        <v>1.996007984031936E-3</v>
      </c>
      <c r="G94" s="34" t="str">
        <f t="shared" si="13"/>
        <v>0</v>
      </c>
      <c r="H94" s="29" t="str">
        <f t="shared" si="14"/>
        <v/>
      </c>
    </row>
    <row r="95" spans="2:9" s="20" customFormat="1" ht="15" x14ac:dyDescent="0.2">
      <c r="B95" s="3" t="s">
        <v>27</v>
      </c>
      <c r="C95" s="32">
        <v>12</v>
      </c>
      <c r="D95" s="32">
        <v>1</v>
      </c>
      <c r="E95" s="37">
        <f t="shared" si="11"/>
        <v>1.1964107676969093E-2</v>
      </c>
      <c r="F95" s="37">
        <f t="shared" si="12"/>
        <v>6.6533599467731206E-4</v>
      </c>
      <c r="G95" s="34">
        <f t="shared" si="13"/>
        <v>-0.91666666666666663</v>
      </c>
      <c r="H95" s="29">
        <f t="shared" si="14"/>
        <v>-1.0967098703888335E-2</v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0</v>
      </c>
      <c r="D97" s="32">
        <v>0</v>
      </c>
      <c r="E97" s="37" t="str">
        <f t="shared" si="11"/>
        <v/>
      </c>
      <c r="F97" s="37" t="str">
        <f t="shared" si="12"/>
        <v/>
      </c>
      <c r="G97" s="34" t="str">
        <f t="shared" si="13"/>
        <v>0</v>
      </c>
      <c r="H97" s="29" t="str">
        <f t="shared" si="14"/>
        <v/>
      </c>
    </row>
    <row r="98" spans="2:8" s="20" customFormat="1" ht="15" x14ac:dyDescent="0.2">
      <c r="B98" s="3" t="s">
        <v>238</v>
      </c>
      <c r="C98" s="32">
        <v>230</v>
      </c>
      <c r="D98" s="32">
        <v>428</v>
      </c>
      <c r="E98" s="37">
        <f t="shared" si="11"/>
        <v>0.22931206380857427</v>
      </c>
      <c r="F98" s="37">
        <f t="shared" si="12"/>
        <v>0.28476380572188953</v>
      </c>
      <c r="G98" s="34">
        <f t="shared" si="13"/>
        <v>0.86086956521739133</v>
      </c>
      <c r="H98" s="29">
        <f t="shared" si="14"/>
        <v>0.19740777666999004</v>
      </c>
    </row>
    <row r="99" spans="2:8" s="20" customFormat="1" ht="15" x14ac:dyDescent="0.2">
      <c r="B99" s="3" t="s">
        <v>239</v>
      </c>
      <c r="C99" s="32">
        <v>83</v>
      </c>
      <c r="D99" s="32">
        <v>24</v>
      </c>
      <c r="E99" s="37">
        <f t="shared" si="11"/>
        <v>8.2751744765702892E-2</v>
      </c>
      <c r="F99" s="37">
        <f t="shared" si="12"/>
        <v>1.5968063872255488E-2</v>
      </c>
      <c r="G99" s="34">
        <f t="shared" si="13"/>
        <v>-0.71084337349397586</v>
      </c>
      <c r="H99" s="29">
        <f t="shared" si="14"/>
        <v>-5.8823529411764705E-2</v>
      </c>
    </row>
    <row r="100" spans="2:8" s="20" customFormat="1" ht="15" x14ac:dyDescent="0.2">
      <c r="B100" s="3" t="s">
        <v>240</v>
      </c>
      <c r="C100" s="32">
        <v>25</v>
      </c>
      <c r="D100" s="32">
        <v>4</v>
      </c>
      <c r="E100" s="37">
        <f t="shared" si="11"/>
        <v>2.4925224327018942E-2</v>
      </c>
      <c r="F100" s="37">
        <f t="shared" si="12"/>
        <v>2.6613439787092482E-3</v>
      </c>
      <c r="G100" s="34">
        <f t="shared" si="13"/>
        <v>-0.84</v>
      </c>
      <c r="H100" s="29">
        <f t="shared" si="14"/>
        <v>-2.093718843469591E-2</v>
      </c>
    </row>
    <row r="101" spans="2:8" s="20" customFormat="1" ht="15" x14ac:dyDescent="0.2">
      <c r="B101" s="3" t="s">
        <v>241</v>
      </c>
      <c r="C101" s="32">
        <v>2</v>
      </c>
      <c r="D101" s="32">
        <v>0</v>
      </c>
      <c r="E101" s="37">
        <f t="shared" si="11"/>
        <v>1.9940179461615153E-3</v>
      </c>
      <c r="F101" s="37" t="str">
        <f t="shared" si="12"/>
        <v/>
      </c>
      <c r="G101" s="34" t="str">
        <f t="shared" si="13"/>
        <v>0</v>
      </c>
      <c r="H101" s="29">
        <f t="shared" si="14"/>
        <v>0</v>
      </c>
    </row>
    <row r="102" spans="2:8" s="20" customFormat="1" ht="15" x14ac:dyDescent="0.2">
      <c r="B102" s="3" t="s">
        <v>242</v>
      </c>
      <c r="C102" s="32">
        <v>2</v>
      </c>
      <c r="D102" s="32">
        <v>6</v>
      </c>
      <c r="E102" s="37">
        <f t="shared" si="11"/>
        <v>1.9940179461615153E-3</v>
      </c>
      <c r="F102" s="37">
        <f t="shared" si="12"/>
        <v>3.9920159680638719E-3</v>
      </c>
      <c r="G102" s="34">
        <f t="shared" si="13"/>
        <v>2</v>
      </c>
      <c r="H102" s="29">
        <f t="shared" si="14"/>
        <v>3.9880358923230306E-3</v>
      </c>
    </row>
    <row r="103" spans="2:8" s="20" customFormat="1" ht="15" x14ac:dyDescent="0.2">
      <c r="B103" s="3" t="s">
        <v>243</v>
      </c>
      <c r="C103" s="32">
        <v>0</v>
      </c>
      <c r="D103" s="32">
        <v>1</v>
      </c>
      <c r="E103" s="37" t="str">
        <f t="shared" si="11"/>
        <v/>
      </c>
      <c r="F103" s="37">
        <f t="shared" si="12"/>
        <v>6.6533599467731206E-4</v>
      </c>
      <c r="G103" s="34" t="str">
        <f t="shared" si="13"/>
        <v>0</v>
      </c>
      <c r="H103" s="29" t="str">
        <f t="shared" si="14"/>
        <v/>
      </c>
    </row>
    <row r="104" spans="2:8" s="20" customFormat="1" ht="15" x14ac:dyDescent="0.2">
      <c r="B104" s="3" t="s">
        <v>34</v>
      </c>
      <c r="C104" s="32">
        <v>4</v>
      </c>
      <c r="D104" s="32">
        <v>0</v>
      </c>
      <c r="E104" s="37">
        <f t="shared" si="11"/>
        <v>3.9880358923230306E-3</v>
      </c>
      <c r="F104" s="37" t="str">
        <f t="shared" si="12"/>
        <v/>
      </c>
      <c r="G104" s="34" t="str">
        <f t="shared" si="13"/>
        <v>0</v>
      </c>
      <c r="H104" s="29">
        <f t="shared" si="14"/>
        <v>0</v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3</v>
      </c>
      <c r="D107" s="32">
        <v>7</v>
      </c>
      <c r="E107" s="37">
        <f t="shared" si="11"/>
        <v>2.9910269192422734E-3</v>
      </c>
      <c r="F107" s="37">
        <f t="shared" si="12"/>
        <v>4.6573519627411842E-3</v>
      </c>
      <c r="G107" s="34">
        <f t="shared" si="13"/>
        <v>1.3333333333333333</v>
      </c>
      <c r="H107" s="29">
        <f t="shared" si="14"/>
        <v>3.9880358923230306E-3</v>
      </c>
    </row>
    <row r="108" spans="2:8" s="20" customFormat="1" ht="15" x14ac:dyDescent="0.2">
      <c r="B108" s="3" t="s">
        <v>31</v>
      </c>
      <c r="C108" s="32">
        <v>0</v>
      </c>
      <c r="D108" s="32">
        <v>1</v>
      </c>
      <c r="E108" s="37" t="str">
        <f t="shared" si="11"/>
        <v/>
      </c>
      <c r="F108" s="37">
        <f t="shared" si="12"/>
        <v>6.6533599467731206E-4</v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0</v>
      </c>
      <c r="D109" s="32">
        <v>1</v>
      </c>
      <c r="E109" s="37" t="str">
        <f t="shared" si="11"/>
        <v/>
      </c>
      <c r="F109" s="37">
        <f t="shared" si="12"/>
        <v>6.6533599467731206E-4</v>
      </c>
      <c r="G109" s="34" t="str">
        <f t="shared" si="13"/>
        <v>0</v>
      </c>
      <c r="H109" s="29" t="str">
        <f t="shared" si="14"/>
        <v/>
      </c>
    </row>
    <row r="110" spans="2:8" s="20" customFormat="1" ht="15" x14ac:dyDescent="0.2">
      <c r="B110" s="3" t="s">
        <v>32</v>
      </c>
      <c r="C110" s="32">
        <v>21</v>
      </c>
      <c r="D110" s="32">
        <v>3</v>
      </c>
      <c r="E110" s="37">
        <f t="shared" si="11"/>
        <v>2.0937188434695914E-2</v>
      </c>
      <c r="F110" s="37">
        <f t="shared" si="12"/>
        <v>1.996007984031936E-3</v>
      </c>
      <c r="G110" s="34">
        <f t="shared" si="13"/>
        <v>-0.8571428571428571</v>
      </c>
      <c r="H110" s="29">
        <f t="shared" si="14"/>
        <v>-1.794616151545364E-2</v>
      </c>
    </row>
    <row r="111" spans="2:8" s="20" customFormat="1" ht="15" x14ac:dyDescent="0.2">
      <c r="B111" s="3" t="s">
        <v>30</v>
      </c>
      <c r="C111" s="32">
        <v>0</v>
      </c>
      <c r="D111" s="32">
        <v>1</v>
      </c>
      <c r="E111" s="37" t="str">
        <f t="shared" si="11"/>
        <v/>
      </c>
      <c r="F111" s="37">
        <f t="shared" si="12"/>
        <v>6.6533599467731206E-4</v>
      </c>
      <c r="G111" s="34" t="str">
        <f t="shared" si="13"/>
        <v>0</v>
      </c>
      <c r="H111" s="29" t="str">
        <f t="shared" si="14"/>
        <v/>
      </c>
    </row>
    <row r="112" spans="2:8" s="20" customFormat="1" ht="15" x14ac:dyDescent="0.2">
      <c r="B112" s="3" t="s">
        <v>33</v>
      </c>
      <c r="C112" s="32">
        <v>8</v>
      </c>
      <c r="D112" s="32">
        <v>12</v>
      </c>
      <c r="E112" s="37">
        <f t="shared" si="11"/>
        <v>7.9760717846460612E-3</v>
      </c>
      <c r="F112" s="37">
        <f t="shared" si="12"/>
        <v>7.9840319361277438E-3</v>
      </c>
      <c r="G112" s="34">
        <f t="shared" si="13"/>
        <v>0.5</v>
      </c>
      <c r="H112" s="29">
        <f t="shared" si="14"/>
        <v>3.9880358923230306E-3</v>
      </c>
    </row>
    <row r="113" spans="2:8" s="20" customFormat="1" ht="15" x14ac:dyDescent="0.2">
      <c r="B113" s="3" t="s">
        <v>248</v>
      </c>
      <c r="C113" s="32">
        <v>3</v>
      </c>
      <c r="D113" s="32">
        <v>15</v>
      </c>
      <c r="E113" s="37">
        <f t="shared" si="11"/>
        <v>2.9910269192422734E-3</v>
      </c>
      <c r="F113" s="37">
        <f t="shared" si="12"/>
        <v>9.9800399201596807E-3</v>
      </c>
      <c r="G113" s="34">
        <f t="shared" si="13"/>
        <v>4</v>
      </c>
      <c r="H113" s="29">
        <f t="shared" si="14"/>
        <v>1.1964107676969093E-2</v>
      </c>
    </row>
    <row r="114" spans="2:8" s="20" customFormat="1" ht="15" x14ac:dyDescent="0.2">
      <c r="B114" s="3" t="s">
        <v>38</v>
      </c>
      <c r="C114" s="32">
        <v>0</v>
      </c>
      <c r="D114" s="32">
        <v>2</v>
      </c>
      <c r="E114" s="37" t="str">
        <f t="shared" si="11"/>
        <v/>
      </c>
      <c r="F114" s="37">
        <f t="shared" si="12"/>
        <v>1.3306719893546241E-3</v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28</v>
      </c>
      <c r="D115" s="32">
        <v>72</v>
      </c>
      <c r="E115" s="37">
        <f t="shared" si="11"/>
        <v>2.7916251246261216E-2</v>
      </c>
      <c r="F115" s="37">
        <f t="shared" si="12"/>
        <v>4.790419161676647E-2</v>
      </c>
      <c r="G115" s="34">
        <f t="shared" si="13"/>
        <v>1.5714285714285714</v>
      </c>
      <c r="H115" s="29">
        <f t="shared" si="14"/>
        <v>4.3868394815553338E-2</v>
      </c>
    </row>
    <row r="116" spans="2:8" s="20" customFormat="1" ht="15" x14ac:dyDescent="0.2">
      <c r="B116" s="3" t="s">
        <v>249</v>
      </c>
      <c r="C116" s="32">
        <v>11</v>
      </c>
      <c r="D116" s="32">
        <v>15</v>
      </c>
      <c r="E116" s="37">
        <f t="shared" si="11"/>
        <v>1.0967098703888335E-2</v>
      </c>
      <c r="F116" s="37">
        <f t="shared" si="12"/>
        <v>9.9800399201596807E-3</v>
      </c>
      <c r="G116" s="34">
        <f t="shared" si="13"/>
        <v>0.36363636363636365</v>
      </c>
      <c r="H116" s="29">
        <f t="shared" si="14"/>
        <v>3.9880358923230306E-3</v>
      </c>
    </row>
    <row r="117" spans="2:8" s="20" customFormat="1" ht="30" x14ac:dyDescent="0.2">
      <c r="B117" s="3" t="s">
        <v>250</v>
      </c>
      <c r="C117" s="32">
        <v>0</v>
      </c>
      <c r="D117" s="32">
        <v>0</v>
      </c>
      <c r="E117" s="37" t="str">
        <f t="shared" si="11"/>
        <v/>
      </c>
      <c r="F117" s="37" t="str">
        <f t="shared" si="12"/>
        <v/>
      </c>
      <c r="G117" s="34" t="str">
        <f t="shared" si="13"/>
        <v>0</v>
      </c>
      <c r="H117" s="29" t="str">
        <f t="shared" si="14"/>
        <v/>
      </c>
    </row>
    <row r="118" spans="2:8" s="20" customFormat="1" ht="15" x14ac:dyDescent="0.2">
      <c r="B118" s="3" t="s">
        <v>251</v>
      </c>
      <c r="C118" s="32">
        <v>149</v>
      </c>
      <c r="D118" s="32">
        <v>139</v>
      </c>
      <c r="E118" s="37">
        <f t="shared" si="11"/>
        <v>0.14855433698903289</v>
      </c>
      <c r="F118" s="37">
        <f t="shared" si="12"/>
        <v>9.2481703260146375E-2</v>
      </c>
      <c r="G118" s="34">
        <f t="shared" si="13"/>
        <v>-6.7114093959731544E-2</v>
      </c>
      <c r="H118" s="29">
        <f t="shared" si="14"/>
        <v>-9.9700897308075773E-3</v>
      </c>
    </row>
    <row r="119" spans="2:8" s="20" customFormat="1" ht="30" x14ac:dyDescent="0.2">
      <c r="B119" s="3" t="s">
        <v>252</v>
      </c>
      <c r="C119" s="32">
        <v>11</v>
      </c>
      <c r="D119" s="32">
        <v>13</v>
      </c>
      <c r="E119" s="37">
        <f t="shared" si="11"/>
        <v>1.0967098703888335E-2</v>
      </c>
      <c r="F119" s="37">
        <f t="shared" si="12"/>
        <v>8.6493679308050561E-3</v>
      </c>
      <c r="G119" s="34">
        <f t="shared" si="13"/>
        <v>0.18181818181818182</v>
      </c>
      <c r="H119" s="29">
        <f t="shared" si="14"/>
        <v>1.9940179461615153E-3</v>
      </c>
    </row>
    <row r="120" spans="2:8" s="20" customFormat="1" ht="15" x14ac:dyDescent="0.2">
      <c r="B120" s="3" t="s">
        <v>253</v>
      </c>
      <c r="C120" s="32">
        <v>7</v>
      </c>
      <c r="D120" s="32">
        <v>9</v>
      </c>
      <c r="E120" s="37">
        <f t="shared" si="11"/>
        <v>6.979062811565304E-3</v>
      </c>
      <c r="F120" s="37">
        <f t="shared" si="12"/>
        <v>5.9880239520958087E-3</v>
      </c>
      <c r="G120" s="34">
        <f t="shared" si="13"/>
        <v>0.2857142857142857</v>
      </c>
      <c r="H120" s="29">
        <f t="shared" si="14"/>
        <v>1.9940179461615153E-3</v>
      </c>
    </row>
    <row r="121" spans="2:8" s="20" customFormat="1" ht="15" x14ac:dyDescent="0.2">
      <c r="B121" s="3" t="s">
        <v>35</v>
      </c>
      <c r="C121" s="32">
        <v>6</v>
      </c>
      <c r="D121" s="32">
        <v>9</v>
      </c>
      <c r="E121" s="37">
        <f t="shared" si="11"/>
        <v>5.9820538384845467E-3</v>
      </c>
      <c r="F121" s="37">
        <f t="shared" si="12"/>
        <v>5.9880239520958087E-3</v>
      </c>
      <c r="G121" s="34">
        <f t="shared" si="13"/>
        <v>0.5</v>
      </c>
      <c r="H121" s="29">
        <f t="shared" si="14"/>
        <v>2.9910269192422734E-3</v>
      </c>
    </row>
    <row r="122" spans="2:8" s="20" customFormat="1" ht="15" x14ac:dyDescent="0.2">
      <c r="B122" s="3" t="s">
        <v>39</v>
      </c>
      <c r="C122" s="32">
        <v>1</v>
      </c>
      <c r="D122" s="32">
        <v>0</v>
      </c>
      <c r="E122" s="37">
        <f t="shared" si="11"/>
        <v>9.9700897308075765E-4</v>
      </c>
      <c r="F122" s="37" t="str">
        <f t="shared" si="12"/>
        <v/>
      </c>
      <c r="G122" s="34" t="str">
        <f t="shared" si="13"/>
        <v>0</v>
      </c>
      <c r="H122" s="29">
        <f t="shared" si="14"/>
        <v>0</v>
      </c>
    </row>
    <row r="123" spans="2:8" s="20" customFormat="1" ht="15" x14ac:dyDescent="0.2">
      <c r="B123" s="3" t="s">
        <v>37</v>
      </c>
      <c r="C123" s="32">
        <v>2</v>
      </c>
      <c r="D123" s="32">
        <v>3</v>
      </c>
      <c r="E123" s="37">
        <f t="shared" si="11"/>
        <v>1.9940179461615153E-3</v>
      </c>
      <c r="F123" s="37">
        <f t="shared" si="12"/>
        <v>1.996007984031936E-3</v>
      </c>
      <c r="G123" s="34">
        <f t="shared" si="13"/>
        <v>0.5</v>
      </c>
      <c r="H123" s="29">
        <f t="shared" si="14"/>
        <v>9.9700897308075765E-4</v>
      </c>
    </row>
    <row r="124" spans="2:8" s="20" customFormat="1" ht="15" x14ac:dyDescent="0.2">
      <c r="B124" s="3" t="s">
        <v>36</v>
      </c>
      <c r="C124" s="32">
        <v>1</v>
      </c>
      <c r="D124" s="32">
        <v>0</v>
      </c>
      <c r="E124" s="37">
        <f t="shared" si="11"/>
        <v>9.9700897308075765E-4</v>
      </c>
      <c r="F124" s="37" t="str">
        <f t="shared" si="12"/>
        <v/>
      </c>
      <c r="G124" s="34" t="str">
        <f t="shared" si="13"/>
        <v>0</v>
      </c>
      <c r="H124" s="29">
        <f t="shared" si="14"/>
        <v>0</v>
      </c>
    </row>
    <row r="125" spans="2:8" s="20" customFormat="1" ht="15" x14ac:dyDescent="0.2">
      <c r="B125" s="3" t="s">
        <v>254</v>
      </c>
      <c r="C125" s="32">
        <v>0</v>
      </c>
      <c r="D125" s="32">
        <v>6</v>
      </c>
      <c r="E125" s="37" t="str">
        <f t="shared" si="11"/>
        <v/>
      </c>
      <c r="F125" s="37">
        <f t="shared" si="12"/>
        <v>3.9920159680638719E-3</v>
      </c>
      <c r="G125" s="34" t="str">
        <f t="shared" si="13"/>
        <v>0</v>
      </c>
      <c r="H125" s="29" t="str">
        <f t="shared" si="14"/>
        <v/>
      </c>
    </row>
    <row r="126" spans="2:8" s="20" customFormat="1" ht="15" x14ac:dyDescent="0.2">
      <c r="B126" s="3" t="s">
        <v>255</v>
      </c>
      <c r="C126" s="32">
        <v>0</v>
      </c>
      <c r="D126" s="32">
        <v>0</v>
      </c>
      <c r="E126" s="37" t="str">
        <f t="shared" si="11"/>
        <v/>
      </c>
      <c r="F126" s="37" t="str">
        <f t="shared" si="12"/>
        <v/>
      </c>
      <c r="G126" s="34" t="str">
        <f t="shared" si="13"/>
        <v>0</v>
      </c>
      <c r="H126" s="29" t="str">
        <f t="shared" si="14"/>
        <v/>
      </c>
    </row>
    <row r="127" spans="2:8" s="20" customFormat="1" ht="30" x14ac:dyDescent="0.2">
      <c r="B127" s="3" t="s">
        <v>256</v>
      </c>
      <c r="C127" s="32">
        <v>3</v>
      </c>
      <c r="D127" s="32">
        <v>3</v>
      </c>
      <c r="E127" s="37">
        <f t="shared" si="11"/>
        <v>2.9910269192422734E-3</v>
      </c>
      <c r="F127" s="37">
        <f t="shared" si="12"/>
        <v>1.996007984031936E-3</v>
      </c>
      <c r="G127" s="34">
        <f t="shared" si="13"/>
        <v>0</v>
      </c>
      <c r="H127" s="29">
        <f t="shared" si="14"/>
        <v>0</v>
      </c>
    </row>
    <row r="128" spans="2:8" s="20" customFormat="1" ht="30" x14ac:dyDescent="0.2">
      <c r="B128" s="3" t="s">
        <v>257</v>
      </c>
      <c r="C128" s="32">
        <v>3</v>
      </c>
      <c r="D128" s="32">
        <v>33</v>
      </c>
      <c r="E128" s="37">
        <f t="shared" si="11"/>
        <v>2.9910269192422734E-3</v>
      </c>
      <c r="F128" s="37">
        <f t="shared" si="12"/>
        <v>2.1956087824351298E-2</v>
      </c>
      <c r="G128" s="34">
        <f t="shared" si="13"/>
        <v>10</v>
      </c>
      <c r="H128" s="29">
        <f t="shared" si="14"/>
        <v>2.9910269192422734E-2</v>
      </c>
    </row>
    <row r="129" spans="2:8" s="20" customFormat="1" ht="30" x14ac:dyDescent="0.2">
      <c r="B129" s="3" t="s">
        <v>258</v>
      </c>
      <c r="C129" s="32">
        <v>0</v>
      </c>
      <c r="D129" s="32">
        <v>2</v>
      </c>
      <c r="E129" s="37" t="str">
        <f t="shared" si="11"/>
        <v/>
      </c>
      <c r="F129" s="37">
        <f t="shared" si="12"/>
        <v>1.3306719893546241E-3</v>
      </c>
      <c r="G129" s="34" t="str">
        <f t="shared" si="13"/>
        <v>0</v>
      </c>
      <c r="H129" s="29" t="str">
        <f t="shared" si="14"/>
        <v/>
      </c>
    </row>
    <row r="130" spans="2:8" s="20" customFormat="1" ht="30" x14ac:dyDescent="0.2">
      <c r="B130" s="3" t="s">
        <v>259</v>
      </c>
      <c r="C130" s="32">
        <v>1</v>
      </c>
      <c r="D130" s="32">
        <v>5</v>
      </c>
      <c r="E130" s="37">
        <f t="shared" si="11"/>
        <v>9.9700897308075765E-4</v>
      </c>
      <c r="F130" s="37">
        <f t="shared" si="12"/>
        <v>3.3266799733865601E-3</v>
      </c>
      <c r="G130" s="34">
        <f t="shared" si="13"/>
        <v>4</v>
      </c>
      <c r="H130" s="29">
        <f t="shared" si="14"/>
        <v>3.9880358923230306E-3</v>
      </c>
    </row>
    <row r="131" spans="2:8" s="20" customFormat="1" ht="30" x14ac:dyDescent="0.2">
      <c r="B131" s="3" t="s">
        <v>260</v>
      </c>
      <c r="C131" s="32">
        <v>90</v>
      </c>
      <c r="D131" s="32">
        <v>295</v>
      </c>
      <c r="E131" s="37">
        <f t="shared" si="11"/>
        <v>8.9730807577268201E-2</v>
      </c>
      <c r="F131" s="37">
        <f t="shared" si="12"/>
        <v>0.19627411842980705</v>
      </c>
      <c r="G131" s="34">
        <f t="shared" si="13"/>
        <v>2.2777777777777777</v>
      </c>
      <c r="H131" s="29">
        <f t="shared" si="14"/>
        <v>0.20438683948155534</v>
      </c>
    </row>
    <row r="132" spans="2:8" s="20" customFormat="1" ht="15" x14ac:dyDescent="0.2">
      <c r="B132" s="3" t="s">
        <v>50</v>
      </c>
      <c r="C132" s="32">
        <v>0</v>
      </c>
      <c r="D132" s="32">
        <v>3</v>
      </c>
      <c r="E132" s="37" t="str">
        <f t="shared" si="11"/>
        <v/>
      </c>
      <c r="F132" s="37">
        <f t="shared" si="12"/>
        <v>1.996007984031936E-3</v>
      </c>
      <c r="G132" s="34" t="str">
        <f t="shared" si="13"/>
        <v>0</v>
      </c>
      <c r="H132" s="29" t="str">
        <f t="shared" si="14"/>
        <v/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2</v>
      </c>
      <c r="D134" s="32">
        <v>40</v>
      </c>
      <c r="E134" s="37">
        <f t="shared" si="11"/>
        <v>1.9940179461615153E-3</v>
      </c>
      <c r="F134" s="37">
        <f t="shared" si="12"/>
        <v>2.6613439787092481E-2</v>
      </c>
      <c r="G134" s="34">
        <f t="shared" si="13"/>
        <v>19</v>
      </c>
      <c r="H134" s="29">
        <f t="shared" si="14"/>
        <v>3.7886340977068791E-2</v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0</v>
      </c>
      <c r="E136" s="37" t="str">
        <f t="shared" ref="E136:E145" si="15">+IF(C136=0,"",C136/C$70)</f>
        <v/>
      </c>
      <c r="F136" s="37" t="str">
        <f t="shared" ref="F136:F145" si="16">+IF(D136=0,"",D136/D$70)</f>
        <v/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4</v>
      </c>
      <c r="D137" s="32">
        <v>4</v>
      </c>
      <c r="E137" s="37">
        <f t="shared" si="15"/>
        <v>3.9880358923230306E-3</v>
      </c>
      <c r="F137" s="37">
        <f t="shared" si="16"/>
        <v>2.6613439787092482E-3</v>
      </c>
      <c r="G137" s="34">
        <f t="shared" si="17"/>
        <v>0</v>
      </c>
      <c r="H137" s="29">
        <f t="shared" si="18"/>
        <v>0</v>
      </c>
    </row>
    <row r="138" spans="2:8" s="20" customFormat="1" ht="15" x14ac:dyDescent="0.2">
      <c r="B138" s="3" t="s">
        <v>261</v>
      </c>
      <c r="C138" s="32">
        <v>0</v>
      </c>
      <c r="D138" s="32">
        <v>0</v>
      </c>
      <c r="E138" s="37" t="str">
        <f t="shared" si="15"/>
        <v/>
      </c>
      <c r="F138" s="37" t="str">
        <f t="shared" si="16"/>
        <v/>
      </c>
      <c r="G138" s="34" t="str">
        <f t="shared" si="17"/>
        <v>0</v>
      </c>
      <c r="H138" s="29" t="str">
        <f t="shared" si="18"/>
        <v/>
      </c>
    </row>
    <row r="139" spans="2:8" s="20" customFormat="1" ht="30" x14ac:dyDescent="0.2">
      <c r="B139" s="3" t="s">
        <v>262</v>
      </c>
      <c r="C139" s="32">
        <v>0</v>
      </c>
      <c r="D139" s="32">
        <v>0</v>
      </c>
      <c r="E139" s="37" t="str">
        <f t="shared" si="15"/>
        <v/>
      </c>
      <c r="F139" s="37" t="str">
        <f t="shared" si="16"/>
        <v/>
      </c>
      <c r="G139" s="34" t="str">
        <f t="shared" si="17"/>
        <v>0</v>
      </c>
      <c r="H139" s="29" t="str">
        <f t="shared" si="18"/>
        <v/>
      </c>
    </row>
    <row r="140" spans="2:8" s="20" customFormat="1" ht="30" x14ac:dyDescent="0.2">
      <c r="B140" s="3" t="s">
        <v>263</v>
      </c>
      <c r="C140" s="32">
        <v>0</v>
      </c>
      <c r="D140" s="32">
        <v>0</v>
      </c>
      <c r="E140" s="37" t="str">
        <f t="shared" si="15"/>
        <v/>
      </c>
      <c r="F140" s="37" t="str">
        <f t="shared" si="16"/>
        <v/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0</v>
      </c>
      <c r="D141" s="32">
        <v>1</v>
      </c>
      <c r="E141" s="37" t="str">
        <f t="shared" si="15"/>
        <v/>
      </c>
      <c r="F141" s="37">
        <f t="shared" si="16"/>
        <v>6.6533599467731206E-4</v>
      </c>
      <c r="G141" s="34" t="str">
        <f t="shared" si="17"/>
        <v>0</v>
      </c>
      <c r="H141" s="29" t="str">
        <f t="shared" si="18"/>
        <v/>
      </c>
    </row>
    <row r="142" spans="2:8" s="20" customFormat="1" ht="15" x14ac:dyDescent="0.2">
      <c r="B142" s="3" t="s">
        <v>264</v>
      </c>
      <c r="C142" s="32">
        <v>0</v>
      </c>
      <c r="D142" s="32">
        <v>1</v>
      </c>
      <c r="E142" s="37" t="str">
        <f t="shared" si="15"/>
        <v/>
      </c>
      <c r="F142" s="37">
        <f t="shared" si="16"/>
        <v>6.6533599467731206E-4</v>
      </c>
      <c r="G142" s="34" t="str">
        <f t="shared" si="17"/>
        <v>0</v>
      </c>
      <c r="H142" s="29" t="str">
        <f t="shared" si="18"/>
        <v/>
      </c>
    </row>
    <row r="143" spans="2:8" s="20" customFormat="1" ht="15" x14ac:dyDescent="0.2">
      <c r="B143" s="3" t="s">
        <v>49</v>
      </c>
      <c r="C143" s="32">
        <v>0</v>
      </c>
      <c r="D143" s="32">
        <v>0</v>
      </c>
      <c r="E143" s="37" t="str">
        <f t="shared" si="15"/>
        <v/>
      </c>
      <c r="F143" s="37" t="str">
        <f t="shared" si="16"/>
        <v/>
      </c>
      <c r="G143" s="34" t="str">
        <f t="shared" si="17"/>
        <v>0</v>
      </c>
      <c r="H143" s="29" t="str">
        <f t="shared" si="18"/>
        <v/>
      </c>
    </row>
    <row r="144" spans="2:8" s="20" customFormat="1" ht="15" x14ac:dyDescent="0.2">
      <c r="B144" s="3" t="s">
        <v>46</v>
      </c>
      <c r="C144" s="32">
        <v>1</v>
      </c>
      <c r="D144" s="32">
        <v>0</v>
      </c>
      <c r="E144" s="37">
        <f t="shared" si="15"/>
        <v>9.9700897308075765E-4</v>
      </c>
      <c r="F144" s="37" t="str">
        <f t="shared" si="16"/>
        <v/>
      </c>
      <c r="G144" s="34" t="str">
        <f t="shared" si="17"/>
        <v>0</v>
      </c>
      <c r="H144" s="29">
        <f t="shared" si="18"/>
        <v>0</v>
      </c>
    </row>
    <row r="145" spans="2:8" s="20" customFormat="1" ht="15" x14ac:dyDescent="0.2">
      <c r="B145" s="3" t="s">
        <v>47</v>
      </c>
      <c r="C145" s="32">
        <v>0</v>
      </c>
      <c r="D145" s="32">
        <v>0</v>
      </c>
      <c r="E145" s="37" t="str">
        <f t="shared" si="15"/>
        <v/>
      </c>
      <c r="F145" s="37" t="str">
        <f t="shared" si="16"/>
        <v/>
      </c>
      <c r="G145" s="34" t="str">
        <f t="shared" si="17"/>
        <v>0</v>
      </c>
      <c r="H145" s="29" t="str">
        <f t="shared" si="18"/>
        <v/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2734</v>
      </c>
      <c r="D151" s="24">
        <f>SUM(D152:D288)</f>
        <v>3307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0.20958302852962693</v>
      </c>
      <c r="H151" s="25">
        <f>+IF(OR(AND(E151=""),(G151="")),"",E151*G151)</f>
        <v>0.20958302852962693</v>
      </c>
    </row>
    <row r="152" spans="2:8" s="20" customFormat="1" ht="30" x14ac:dyDescent="0.2">
      <c r="B152" s="4" t="s">
        <v>54</v>
      </c>
      <c r="C152" s="32">
        <v>1</v>
      </c>
      <c r="D152" s="32">
        <v>4</v>
      </c>
      <c r="E152" s="37">
        <f>+IF(C152=0,"",C152/C$151)</f>
        <v>3.65764447695684E-4</v>
      </c>
      <c r="F152" s="37">
        <f>+IF(D152=0,"",D152/D$151)</f>
        <v>1.2095554883580285E-3</v>
      </c>
      <c r="G152" s="34">
        <f>+IF(OR(AND(D152=0),(C152=0)),"0",((D152-C152)/C152))</f>
        <v>3</v>
      </c>
      <c r="H152" s="29">
        <f>+IF(OR(AND(E152=""),(G152="")),"",E152*G152)</f>
        <v>1.0972933430870519E-3</v>
      </c>
    </row>
    <row r="153" spans="2:8" s="20" customFormat="1" ht="15" x14ac:dyDescent="0.2">
      <c r="B153" s="4" t="s">
        <v>58</v>
      </c>
      <c r="C153" s="32">
        <v>1</v>
      </c>
      <c r="D153" s="32">
        <v>0</v>
      </c>
      <c r="E153" s="37">
        <f t="shared" ref="E153:E216" si="19">+IF(C153=0,"",C153/C$151)</f>
        <v>3.65764447695684E-4</v>
      </c>
      <c r="F153" s="37" t="str">
        <f t="shared" ref="F153:F216" si="20">+IF(D153=0,"",D153/D$151)</f>
        <v/>
      </c>
      <c r="G153" s="34" t="str">
        <f t="shared" ref="G153:G216" si="21">+IF(OR(AND(D153=0),(C153=0)),"0",((D153-C153)/C153))</f>
        <v>0</v>
      </c>
      <c r="H153" s="29">
        <f t="shared" ref="H153:H216" si="22">+IF(OR(AND(E153=""),(G153="")),"",E153*G153)</f>
        <v>0</v>
      </c>
    </row>
    <row r="154" spans="2:8" s="20" customFormat="1" ht="30" x14ac:dyDescent="0.2">
      <c r="B154" s="4" t="s">
        <v>265</v>
      </c>
      <c r="C154" s="32">
        <v>1</v>
      </c>
      <c r="D154" s="32">
        <v>0</v>
      </c>
      <c r="E154" s="37">
        <f t="shared" si="19"/>
        <v>3.65764447695684E-4</v>
      </c>
      <c r="F154" s="37" t="str">
        <f t="shared" si="20"/>
        <v/>
      </c>
      <c r="G154" s="34" t="str">
        <f t="shared" si="21"/>
        <v>0</v>
      </c>
      <c r="H154" s="29">
        <f t="shared" si="22"/>
        <v>0</v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1</v>
      </c>
      <c r="D156" s="32">
        <v>14</v>
      </c>
      <c r="E156" s="37">
        <f t="shared" si="19"/>
        <v>3.65764447695684E-4</v>
      </c>
      <c r="F156" s="37">
        <f t="shared" si="20"/>
        <v>4.2334442092530995E-3</v>
      </c>
      <c r="G156" s="34">
        <f t="shared" si="21"/>
        <v>13</v>
      </c>
      <c r="H156" s="29">
        <f t="shared" si="22"/>
        <v>4.754937820043892E-3</v>
      </c>
    </row>
    <row r="157" spans="2:8" s="20" customFormat="1" ht="15" x14ac:dyDescent="0.2">
      <c r="B157" s="4" t="s">
        <v>53</v>
      </c>
      <c r="C157" s="32">
        <v>130</v>
      </c>
      <c r="D157" s="32">
        <v>186</v>
      </c>
      <c r="E157" s="37">
        <f t="shared" si="19"/>
        <v>4.7549378200438919E-2</v>
      </c>
      <c r="F157" s="37">
        <f t="shared" si="20"/>
        <v>5.6244330208648323E-2</v>
      </c>
      <c r="G157" s="34">
        <f t="shared" si="21"/>
        <v>0.43076923076923079</v>
      </c>
      <c r="H157" s="29">
        <f t="shared" si="22"/>
        <v>2.0482809070958303E-2</v>
      </c>
    </row>
    <row r="158" spans="2:8" s="20" customFormat="1" ht="15" x14ac:dyDescent="0.2">
      <c r="B158" s="4" t="s">
        <v>59</v>
      </c>
      <c r="C158" s="32">
        <v>0</v>
      </c>
      <c r="D158" s="32">
        <v>1</v>
      </c>
      <c r="E158" s="37" t="str">
        <f t="shared" si="19"/>
        <v/>
      </c>
      <c r="F158" s="37">
        <f t="shared" si="20"/>
        <v>3.0238887208950711E-4</v>
      </c>
      <c r="G158" s="34" t="str">
        <f t="shared" si="21"/>
        <v>0</v>
      </c>
      <c r="H158" s="29" t="str">
        <f t="shared" si="22"/>
        <v/>
      </c>
    </row>
    <row r="159" spans="2:8" s="20" customFormat="1" ht="15" x14ac:dyDescent="0.2">
      <c r="B159" s="4" t="s">
        <v>268</v>
      </c>
      <c r="C159" s="32">
        <v>4</v>
      </c>
      <c r="D159" s="32">
        <v>13</v>
      </c>
      <c r="E159" s="37">
        <f t="shared" si="19"/>
        <v>1.463057790782736E-3</v>
      </c>
      <c r="F159" s="37">
        <f t="shared" si="20"/>
        <v>3.9310553371635923E-3</v>
      </c>
      <c r="G159" s="34">
        <f t="shared" si="21"/>
        <v>2.25</v>
      </c>
      <c r="H159" s="29">
        <f t="shared" si="22"/>
        <v>3.2918800292611561E-3</v>
      </c>
    </row>
    <row r="160" spans="2:8" s="20" customFormat="1" ht="15" x14ac:dyDescent="0.2">
      <c r="B160" s="4" t="s">
        <v>55</v>
      </c>
      <c r="C160" s="32">
        <v>0</v>
      </c>
      <c r="D160" s="32">
        <v>0</v>
      </c>
      <c r="E160" s="37" t="str">
        <f t="shared" si="19"/>
        <v/>
      </c>
      <c r="F160" s="37" t="str">
        <f t="shared" si="20"/>
        <v/>
      </c>
      <c r="G160" s="34" t="str">
        <f t="shared" si="21"/>
        <v>0</v>
      </c>
      <c r="H160" s="29" t="str">
        <f t="shared" si="22"/>
        <v/>
      </c>
    </row>
    <row r="161" spans="2:8" s="20" customFormat="1" ht="15" x14ac:dyDescent="0.2">
      <c r="B161" s="4" t="s">
        <v>51</v>
      </c>
      <c r="C161" s="32">
        <v>1</v>
      </c>
      <c r="D161" s="32">
        <v>4</v>
      </c>
      <c r="E161" s="37">
        <f t="shared" si="19"/>
        <v>3.65764447695684E-4</v>
      </c>
      <c r="F161" s="37">
        <f t="shared" si="20"/>
        <v>1.2095554883580285E-3</v>
      </c>
      <c r="G161" s="34">
        <f t="shared" si="21"/>
        <v>3</v>
      </c>
      <c r="H161" s="29">
        <f t="shared" si="22"/>
        <v>1.0972933430870519E-3</v>
      </c>
    </row>
    <row r="162" spans="2:8" s="20" customFormat="1" ht="30" x14ac:dyDescent="0.2">
      <c r="B162" s="4" t="s">
        <v>269</v>
      </c>
      <c r="C162" s="32">
        <v>0</v>
      </c>
      <c r="D162" s="32">
        <v>0</v>
      </c>
      <c r="E162" s="37" t="str">
        <f t="shared" si="19"/>
        <v/>
      </c>
      <c r="F162" s="37" t="str">
        <f t="shared" si="20"/>
        <v/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0</v>
      </c>
      <c r="D163" s="32">
        <v>5</v>
      </c>
      <c r="E163" s="37" t="str">
        <f t="shared" si="19"/>
        <v/>
      </c>
      <c r="F163" s="37">
        <f t="shared" si="20"/>
        <v>1.5119443604475356E-3</v>
      </c>
      <c r="G163" s="34" t="str">
        <f t="shared" si="21"/>
        <v>0</v>
      </c>
      <c r="H163" s="29" t="str">
        <f t="shared" si="22"/>
        <v/>
      </c>
    </row>
    <row r="164" spans="2:8" s="20" customFormat="1" ht="15" x14ac:dyDescent="0.2">
      <c r="B164" s="4" t="s">
        <v>56</v>
      </c>
      <c r="C164" s="32">
        <v>0</v>
      </c>
      <c r="D164" s="32">
        <v>0</v>
      </c>
      <c r="E164" s="37" t="str">
        <f t="shared" si="19"/>
        <v/>
      </c>
      <c r="F164" s="37" t="str">
        <f t="shared" si="20"/>
        <v/>
      </c>
      <c r="G164" s="34" t="str">
        <f t="shared" si="21"/>
        <v>0</v>
      </c>
      <c r="H164" s="29" t="str">
        <f t="shared" si="22"/>
        <v/>
      </c>
    </row>
    <row r="165" spans="2:8" s="20" customFormat="1" ht="15" x14ac:dyDescent="0.2">
      <c r="B165" s="4" t="s">
        <v>57</v>
      </c>
      <c r="C165" s="32">
        <v>18</v>
      </c>
      <c r="D165" s="32">
        <v>348</v>
      </c>
      <c r="E165" s="37">
        <f t="shared" si="19"/>
        <v>6.5837600585223113E-3</v>
      </c>
      <c r="F165" s="37">
        <f t="shared" si="20"/>
        <v>0.10523132748714847</v>
      </c>
      <c r="G165" s="34">
        <f t="shared" si="21"/>
        <v>18.333333333333332</v>
      </c>
      <c r="H165" s="29">
        <f t="shared" si="22"/>
        <v>0.12070226773957569</v>
      </c>
    </row>
    <row r="166" spans="2:8" s="20" customFormat="1" ht="15" x14ac:dyDescent="0.2">
      <c r="B166" s="4" t="s">
        <v>270</v>
      </c>
      <c r="C166" s="32">
        <v>3</v>
      </c>
      <c r="D166" s="32">
        <v>0</v>
      </c>
      <c r="E166" s="37">
        <f t="shared" si="19"/>
        <v>1.0972933430870519E-3</v>
      </c>
      <c r="F166" s="37" t="str">
        <f t="shared" si="20"/>
        <v/>
      </c>
      <c r="G166" s="34" t="str">
        <f t="shared" si="21"/>
        <v>0</v>
      </c>
      <c r="H166" s="29">
        <f t="shared" si="22"/>
        <v>0</v>
      </c>
    </row>
    <row r="167" spans="2:8" s="20" customFormat="1" ht="15" x14ac:dyDescent="0.2">
      <c r="B167" s="4" t="s">
        <v>52</v>
      </c>
      <c r="C167" s="32">
        <v>0</v>
      </c>
      <c r="D167" s="32">
        <v>0</v>
      </c>
      <c r="E167" s="37" t="str">
        <f t="shared" si="19"/>
        <v/>
      </c>
      <c r="F167" s="37" t="str">
        <f t="shared" si="20"/>
        <v/>
      </c>
      <c r="G167" s="34" t="str">
        <f t="shared" si="21"/>
        <v>0</v>
      </c>
      <c r="H167" s="29" t="str">
        <f t="shared" si="22"/>
        <v/>
      </c>
    </row>
    <row r="168" spans="2:8" s="20" customFormat="1" ht="15" x14ac:dyDescent="0.2">
      <c r="B168" s="4" t="s">
        <v>60</v>
      </c>
      <c r="C168" s="32">
        <v>1</v>
      </c>
      <c r="D168" s="32">
        <v>0</v>
      </c>
      <c r="E168" s="37">
        <f t="shared" si="19"/>
        <v>3.65764447695684E-4</v>
      </c>
      <c r="F168" s="37" t="str">
        <f t="shared" si="20"/>
        <v/>
      </c>
      <c r="G168" s="34" t="str">
        <f t="shared" si="21"/>
        <v>0</v>
      </c>
      <c r="H168" s="29">
        <f t="shared" si="22"/>
        <v>0</v>
      </c>
    </row>
    <row r="169" spans="2:8" s="20" customFormat="1" ht="15" x14ac:dyDescent="0.2">
      <c r="B169" s="4" t="s">
        <v>271</v>
      </c>
      <c r="C169" s="32">
        <v>52</v>
      </c>
      <c r="D169" s="32">
        <v>13</v>
      </c>
      <c r="E169" s="37">
        <f t="shared" si="19"/>
        <v>1.9019751280175568E-2</v>
      </c>
      <c r="F169" s="37">
        <f t="shared" si="20"/>
        <v>3.9310553371635923E-3</v>
      </c>
      <c r="G169" s="34">
        <f t="shared" si="21"/>
        <v>-0.75</v>
      </c>
      <c r="H169" s="29">
        <f t="shared" si="22"/>
        <v>-1.4264813460131677E-2</v>
      </c>
    </row>
    <row r="170" spans="2:8" s="20" customFormat="1" ht="15" x14ac:dyDescent="0.2">
      <c r="B170" s="4" t="s">
        <v>272</v>
      </c>
      <c r="C170" s="32">
        <v>6</v>
      </c>
      <c r="D170" s="32">
        <v>7</v>
      </c>
      <c r="E170" s="37">
        <f t="shared" si="19"/>
        <v>2.1945866861741038E-3</v>
      </c>
      <c r="F170" s="37">
        <f t="shared" si="20"/>
        <v>2.1167221046265497E-3</v>
      </c>
      <c r="G170" s="34">
        <f t="shared" si="21"/>
        <v>0.16666666666666666</v>
      </c>
      <c r="H170" s="29">
        <f t="shared" si="22"/>
        <v>3.6576444769568394E-4</v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2</v>
      </c>
      <c r="D172" s="32">
        <v>5</v>
      </c>
      <c r="E172" s="37">
        <f t="shared" si="19"/>
        <v>7.3152889539136799E-4</v>
      </c>
      <c r="F172" s="37">
        <f t="shared" si="20"/>
        <v>1.5119443604475356E-3</v>
      </c>
      <c r="G172" s="34">
        <f t="shared" si="21"/>
        <v>1.5</v>
      </c>
      <c r="H172" s="29">
        <f t="shared" si="22"/>
        <v>1.0972933430870519E-3</v>
      </c>
    </row>
    <row r="173" spans="2:8" s="20" customFormat="1" ht="15" x14ac:dyDescent="0.2">
      <c r="B173" s="4" t="s">
        <v>275</v>
      </c>
      <c r="C173" s="32">
        <v>52</v>
      </c>
      <c r="D173" s="32">
        <v>262</v>
      </c>
      <c r="E173" s="37">
        <f t="shared" si="19"/>
        <v>1.9019751280175568E-2</v>
      </c>
      <c r="F173" s="37">
        <f t="shared" si="20"/>
        <v>7.9225884487450868E-2</v>
      </c>
      <c r="G173" s="34">
        <f t="shared" si="21"/>
        <v>4.0384615384615383</v>
      </c>
      <c r="H173" s="29">
        <f t="shared" si="22"/>
        <v>7.681053401609364E-2</v>
      </c>
    </row>
    <row r="174" spans="2:8" s="20" customFormat="1" ht="15" x14ac:dyDescent="0.2">
      <c r="B174" s="4" t="s">
        <v>276</v>
      </c>
      <c r="C174" s="32">
        <v>12</v>
      </c>
      <c r="D174" s="32">
        <v>67</v>
      </c>
      <c r="E174" s="37">
        <f t="shared" si="19"/>
        <v>4.3891733723482075E-3</v>
      </c>
      <c r="F174" s="37">
        <f t="shared" si="20"/>
        <v>2.0260054429996975E-2</v>
      </c>
      <c r="G174" s="34">
        <f t="shared" si="21"/>
        <v>4.583333333333333</v>
      </c>
      <c r="H174" s="29">
        <f t="shared" si="22"/>
        <v>2.0117044623262616E-2</v>
      </c>
    </row>
    <row r="175" spans="2:8" s="20" customFormat="1" ht="15" x14ac:dyDescent="0.2">
      <c r="B175" s="4" t="s">
        <v>277</v>
      </c>
      <c r="C175" s="32">
        <v>3</v>
      </c>
      <c r="D175" s="32">
        <v>1</v>
      </c>
      <c r="E175" s="37">
        <f t="shared" si="19"/>
        <v>1.0972933430870519E-3</v>
      </c>
      <c r="F175" s="37">
        <f t="shared" si="20"/>
        <v>3.0238887208950711E-4</v>
      </c>
      <c r="G175" s="34">
        <f t="shared" si="21"/>
        <v>-0.66666666666666663</v>
      </c>
      <c r="H175" s="29">
        <f t="shared" si="22"/>
        <v>-7.3152889539136788E-4</v>
      </c>
    </row>
    <row r="176" spans="2:8" s="20" customFormat="1" ht="15" x14ac:dyDescent="0.2">
      <c r="B176" s="4" t="s">
        <v>278</v>
      </c>
      <c r="C176" s="32">
        <v>34</v>
      </c>
      <c r="D176" s="32">
        <v>39</v>
      </c>
      <c r="E176" s="37">
        <f t="shared" si="19"/>
        <v>1.2435991221653255E-2</v>
      </c>
      <c r="F176" s="37">
        <f t="shared" si="20"/>
        <v>1.1793166011490778E-2</v>
      </c>
      <c r="G176" s="34">
        <f t="shared" si="21"/>
        <v>0.14705882352941177</v>
      </c>
      <c r="H176" s="29">
        <f t="shared" si="22"/>
        <v>1.8288222384784199E-3</v>
      </c>
    </row>
    <row r="177" spans="2:8" s="20" customFormat="1" ht="15" x14ac:dyDescent="0.2">
      <c r="B177" s="4" t="s">
        <v>279</v>
      </c>
      <c r="C177" s="32">
        <v>26</v>
      </c>
      <c r="D177" s="32">
        <v>4</v>
      </c>
      <c r="E177" s="37">
        <f t="shared" si="19"/>
        <v>9.5098756400877841E-3</v>
      </c>
      <c r="F177" s="37">
        <f t="shared" si="20"/>
        <v>1.2095554883580285E-3</v>
      </c>
      <c r="G177" s="34">
        <f t="shared" si="21"/>
        <v>-0.84615384615384615</v>
      </c>
      <c r="H177" s="29">
        <f t="shared" si="22"/>
        <v>-8.0468178493050477E-3</v>
      </c>
    </row>
    <row r="178" spans="2:8" s="20" customFormat="1" ht="15" x14ac:dyDescent="0.2">
      <c r="B178" s="4" t="s">
        <v>280</v>
      </c>
      <c r="C178" s="32">
        <v>8</v>
      </c>
      <c r="D178" s="32">
        <v>2</v>
      </c>
      <c r="E178" s="37">
        <f t="shared" si="19"/>
        <v>2.926115581565472E-3</v>
      </c>
      <c r="F178" s="37">
        <f t="shared" si="20"/>
        <v>6.0477774417901423E-4</v>
      </c>
      <c r="G178" s="34">
        <f t="shared" si="21"/>
        <v>-0.75</v>
      </c>
      <c r="H178" s="29">
        <f t="shared" si="22"/>
        <v>-2.1945866861741038E-3</v>
      </c>
    </row>
    <row r="179" spans="2:8" s="20" customFormat="1" ht="15" x14ac:dyDescent="0.2">
      <c r="B179" s="4" t="s">
        <v>281</v>
      </c>
      <c r="C179" s="32">
        <v>0</v>
      </c>
      <c r="D179" s="32">
        <v>2</v>
      </c>
      <c r="E179" s="37" t="str">
        <f t="shared" si="19"/>
        <v/>
      </c>
      <c r="F179" s="37">
        <f t="shared" si="20"/>
        <v>6.0477774417901423E-4</v>
      </c>
      <c r="G179" s="34" t="str">
        <f t="shared" si="21"/>
        <v>0</v>
      </c>
      <c r="H179" s="29" t="str">
        <f t="shared" si="22"/>
        <v/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0</v>
      </c>
      <c r="D181" s="32">
        <v>0</v>
      </c>
      <c r="E181" s="37" t="str">
        <f t="shared" si="19"/>
        <v/>
      </c>
      <c r="F181" s="37" t="str">
        <f t="shared" si="20"/>
        <v/>
      </c>
      <c r="G181" s="34" t="str">
        <f t="shared" si="21"/>
        <v>0</v>
      </c>
      <c r="H181" s="29" t="str">
        <f t="shared" si="22"/>
        <v/>
      </c>
    </row>
    <row r="182" spans="2:8" s="20" customFormat="1" ht="15" x14ac:dyDescent="0.2">
      <c r="B182" s="4" t="s">
        <v>284</v>
      </c>
      <c r="C182" s="32">
        <v>2</v>
      </c>
      <c r="D182" s="32">
        <v>46</v>
      </c>
      <c r="E182" s="37">
        <f t="shared" si="19"/>
        <v>7.3152889539136799E-4</v>
      </c>
      <c r="F182" s="37">
        <f t="shared" si="20"/>
        <v>1.3909888116117326E-2</v>
      </c>
      <c r="G182" s="34">
        <f t="shared" si="21"/>
        <v>22</v>
      </c>
      <c r="H182" s="29">
        <f t="shared" si="22"/>
        <v>1.6093635698610095E-2</v>
      </c>
    </row>
    <row r="183" spans="2:8" s="20" customFormat="1" ht="15" x14ac:dyDescent="0.2">
      <c r="B183" s="4" t="s">
        <v>285</v>
      </c>
      <c r="C183" s="32">
        <v>16</v>
      </c>
      <c r="D183" s="32">
        <v>4</v>
      </c>
      <c r="E183" s="37">
        <f t="shared" si="19"/>
        <v>5.8522311631309439E-3</v>
      </c>
      <c r="F183" s="37">
        <f t="shared" si="20"/>
        <v>1.2095554883580285E-3</v>
      </c>
      <c r="G183" s="34">
        <f t="shared" si="21"/>
        <v>-0.75</v>
      </c>
      <c r="H183" s="29">
        <f t="shared" si="22"/>
        <v>-4.3891733723482075E-3</v>
      </c>
    </row>
    <row r="184" spans="2:8" s="20" customFormat="1" ht="15" x14ac:dyDescent="0.2">
      <c r="B184" s="4" t="s">
        <v>286</v>
      </c>
      <c r="C184" s="32">
        <v>0</v>
      </c>
      <c r="D184" s="32">
        <v>0</v>
      </c>
      <c r="E184" s="37" t="str">
        <f t="shared" si="19"/>
        <v/>
      </c>
      <c r="F184" s="37" t="str">
        <f t="shared" si="20"/>
        <v/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0</v>
      </c>
      <c r="D185" s="32">
        <v>1</v>
      </c>
      <c r="E185" s="37" t="str">
        <f t="shared" si="19"/>
        <v/>
      </c>
      <c r="F185" s="37">
        <f t="shared" si="20"/>
        <v>3.0238887208950711E-4</v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81</v>
      </c>
      <c r="D186" s="32">
        <v>50</v>
      </c>
      <c r="E186" s="37">
        <f t="shared" si="19"/>
        <v>2.9626920263350402E-2</v>
      </c>
      <c r="F186" s="37">
        <f t="shared" si="20"/>
        <v>1.5119443604475355E-2</v>
      </c>
      <c r="G186" s="34">
        <f t="shared" si="21"/>
        <v>-0.38271604938271603</v>
      </c>
      <c r="H186" s="29">
        <f t="shared" si="22"/>
        <v>-1.1338697878566202E-2</v>
      </c>
    </row>
    <row r="187" spans="2:8" s="20" customFormat="1" ht="15" x14ac:dyDescent="0.2">
      <c r="B187" s="4" t="s">
        <v>287</v>
      </c>
      <c r="C187" s="32">
        <v>1</v>
      </c>
      <c r="D187" s="32">
        <v>1</v>
      </c>
      <c r="E187" s="37">
        <f t="shared" si="19"/>
        <v>3.65764447695684E-4</v>
      </c>
      <c r="F187" s="37">
        <f t="shared" si="20"/>
        <v>3.0238887208950711E-4</v>
      </c>
      <c r="G187" s="34">
        <f t="shared" si="21"/>
        <v>0</v>
      </c>
      <c r="H187" s="29">
        <f t="shared" si="22"/>
        <v>0</v>
      </c>
    </row>
    <row r="188" spans="2:8" s="20" customFormat="1" ht="30" x14ac:dyDescent="0.2">
      <c r="B188" s="4" t="s">
        <v>288</v>
      </c>
      <c r="C188" s="32">
        <v>1</v>
      </c>
      <c r="D188" s="32">
        <v>0</v>
      </c>
      <c r="E188" s="37">
        <f t="shared" si="19"/>
        <v>3.65764447695684E-4</v>
      </c>
      <c r="F188" s="37" t="str">
        <f t="shared" si="20"/>
        <v/>
      </c>
      <c r="G188" s="34" t="str">
        <f t="shared" si="21"/>
        <v>0</v>
      </c>
      <c r="H188" s="29">
        <f t="shared" si="22"/>
        <v>0</v>
      </c>
    </row>
    <row r="189" spans="2:8" s="20" customFormat="1" ht="30" x14ac:dyDescent="0.2">
      <c r="B189" s="4" t="s">
        <v>289</v>
      </c>
      <c r="C189" s="32">
        <v>3</v>
      </c>
      <c r="D189" s="32">
        <v>22</v>
      </c>
      <c r="E189" s="37">
        <f t="shared" si="19"/>
        <v>1.0972933430870519E-3</v>
      </c>
      <c r="F189" s="37">
        <f t="shared" si="20"/>
        <v>6.652555185969156E-3</v>
      </c>
      <c r="G189" s="34">
        <f t="shared" si="21"/>
        <v>6.333333333333333</v>
      </c>
      <c r="H189" s="29">
        <f t="shared" si="22"/>
        <v>6.9495245062179949E-3</v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0</v>
      </c>
      <c r="D192" s="32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0</v>
      </c>
      <c r="D193" s="32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0</v>
      </c>
      <c r="E195" s="37" t="str">
        <f t="shared" si="19"/>
        <v/>
      </c>
      <c r="F195" s="37" t="str">
        <f t="shared" si="20"/>
        <v/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318</v>
      </c>
      <c r="D196" s="32">
        <v>866</v>
      </c>
      <c r="E196" s="37">
        <f t="shared" si="19"/>
        <v>0.1163130943672275</v>
      </c>
      <c r="F196" s="37">
        <f t="shared" si="20"/>
        <v>0.26186876322951314</v>
      </c>
      <c r="G196" s="34">
        <f t="shared" si="21"/>
        <v>1.7232704402515724</v>
      </c>
      <c r="H196" s="29">
        <f t="shared" si="22"/>
        <v>0.20043891733723482</v>
      </c>
    </row>
    <row r="197" spans="2:8" s="20" customFormat="1" ht="15" x14ac:dyDescent="0.2">
      <c r="B197" s="4" t="s">
        <v>294</v>
      </c>
      <c r="C197" s="32">
        <v>0</v>
      </c>
      <c r="D197" s="32">
        <v>0</v>
      </c>
      <c r="E197" s="37" t="str">
        <f t="shared" si="19"/>
        <v/>
      </c>
      <c r="F197" s="37" t="str">
        <f t="shared" si="20"/>
        <v/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3</v>
      </c>
      <c r="E198" s="37" t="str">
        <f t="shared" si="19"/>
        <v/>
      </c>
      <c r="F198" s="37">
        <f t="shared" si="20"/>
        <v>9.0716661626852129E-4</v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0</v>
      </c>
      <c r="E199" s="37" t="str">
        <f t="shared" si="19"/>
        <v/>
      </c>
      <c r="F199" s="37" t="str">
        <f t="shared" si="20"/>
        <v/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0</v>
      </c>
      <c r="D200" s="32">
        <v>1</v>
      </c>
      <c r="E200" s="37" t="str">
        <f t="shared" si="19"/>
        <v/>
      </c>
      <c r="F200" s="37">
        <f t="shared" si="20"/>
        <v>3.0238887208950711E-4</v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2</v>
      </c>
      <c r="D201" s="32">
        <v>1</v>
      </c>
      <c r="E201" s="37">
        <f t="shared" si="19"/>
        <v>7.3152889539136799E-4</v>
      </c>
      <c r="F201" s="37">
        <f t="shared" si="20"/>
        <v>3.0238887208950711E-4</v>
      </c>
      <c r="G201" s="34">
        <f t="shared" si="21"/>
        <v>-0.5</v>
      </c>
      <c r="H201" s="29">
        <f t="shared" si="22"/>
        <v>-3.65764447695684E-4</v>
      </c>
    </row>
    <row r="202" spans="2:8" s="20" customFormat="1" ht="15" x14ac:dyDescent="0.2">
      <c r="B202" s="4" t="s">
        <v>299</v>
      </c>
      <c r="C202" s="32">
        <v>0</v>
      </c>
      <c r="D202" s="32">
        <v>1</v>
      </c>
      <c r="E202" s="37" t="str">
        <f t="shared" si="19"/>
        <v/>
      </c>
      <c r="F202" s="37">
        <f t="shared" si="20"/>
        <v>3.0238887208950711E-4</v>
      </c>
      <c r="G202" s="34" t="str">
        <f t="shared" si="21"/>
        <v>0</v>
      </c>
      <c r="H202" s="29" t="str">
        <f t="shared" si="22"/>
        <v/>
      </c>
    </row>
    <row r="203" spans="2:8" s="20" customFormat="1" ht="15" x14ac:dyDescent="0.2">
      <c r="B203" s="4" t="s">
        <v>67</v>
      </c>
      <c r="C203" s="32">
        <v>0</v>
      </c>
      <c r="D203" s="32">
        <v>3</v>
      </c>
      <c r="E203" s="37" t="str">
        <f t="shared" si="19"/>
        <v/>
      </c>
      <c r="F203" s="37">
        <f t="shared" si="20"/>
        <v>9.0716661626852129E-4</v>
      </c>
      <c r="G203" s="34" t="str">
        <f t="shared" si="21"/>
        <v>0</v>
      </c>
      <c r="H203" s="29" t="str">
        <f t="shared" si="22"/>
        <v/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1</v>
      </c>
      <c r="D205" s="32">
        <v>0</v>
      </c>
      <c r="E205" s="37">
        <f t="shared" si="19"/>
        <v>3.65764447695684E-4</v>
      </c>
      <c r="F205" s="37" t="str">
        <f t="shared" si="20"/>
        <v/>
      </c>
      <c r="G205" s="34" t="str">
        <f t="shared" si="21"/>
        <v>0</v>
      </c>
      <c r="H205" s="29">
        <f t="shared" si="22"/>
        <v>0</v>
      </c>
    </row>
    <row r="206" spans="2:8" s="20" customFormat="1" ht="30" x14ac:dyDescent="0.2">
      <c r="B206" s="4" t="s">
        <v>301</v>
      </c>
      <c r="C206" s="32">
        <v>0</v>
      </c>
      <c r="D206" s="32">
        <v>1</v>
      </c>
      <c r="E206" s="37" t="str">
        <f t="shared" si="19"/>
        <v/>
      </c>
      <c r="F206" s="37">
        <f t="shared" si="20"/>
        <v>3.0238887208950711E-4</v>
      </c>
      <c r="G206" s="34" t="str">
        <f t="shared" si="21"/>
        <v>0</v>
      </c>
      <c r="H206" s="29" t="str">
        <f t="shared" si="22"/>
        <v/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34</v>
      </c>
      <c r="D208" s="32">
        <v>116</v>
      </c>
      <c r="E208" s="37">
        <f t="shared" si="19"/>
        <v>1.2435991221653255E-2</v>
      </c>
      <c r="F208" s="37">
        <f t="shared" si="20"/>
        <v>3.5077109162382825E-2</v>
      </c>
      <c r="G208" s="34">
        <f t="shared" si="21"/>
        <v>2.4117647058823528</v>
      </c>
      <c r="H208" s="29">
        <f t="shared" si="22"/>
        <v>2.9992684711046085E-2</v>
      </c>
    </row>
    <row r="209" spans="2:8" s="20" customFormat="1" ht="15" x14ac:dyDescent="0.2">
      <c r="B209" s="4" t="s">
        <v>71</v>
      </c>
      <c r="C209" s="32">
        <v>0</v>
      </c>
      <c r="D209" s="32">
        <v>4</v>
      </c>
      <c r="E209" s="37" t="str">
        <f t="shared" si="19"/>
        <v/>
      </c>
      <c r="F209" s="37">
        <f t="shared" si="20"/>
        <v>1.2095554883580285E-3</v>
      </c>
      <c r="G209" s="34" t="str">
        <f t="shared" si="21"/>
        <v>0</v>
      </c>
      <c r="H209" s="29" t="str">
        <f t="shared" si="22"/>
        <v/>
      </c>
    </row>
    <row r="210" spans="2:8" s="20" customFormat="1" ht="30" x14ac:dyDescent="0.2">
      <c r="B210" s="4" t="s">
        <v>73</v>
      </c>
      <c r="C210" s="32">
        <v>0</v>
      </c>
      <c r="D210" s="32">
        <v>0</v>
      </c>
      <c r="E210" s="37" t="str">
        <f t="shared" si="19"/>
        <v/>
      </c>
      <c r="F210" s="37" t="str">
        <f t="shared" si="20"/>
        <v/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1</v>
      </c>
      <c r="D211" s="32">
        <v>1</v>
      </c>
      <c r="E211" s="37">
        <f t="shared" si="19"/>
        <v>3.65764447695684E-4</v>
      </c>
      <c r="F211" s="37">
        <f t="shared" si="20"/>
        <v>3.0238887208950711E-4</v>
      </c>
      <c r="G211" s="34">
        <f t="shared" si="21"/>
        <v>0</v>
      </c>
      <c r="H211" s="29">
        <f t="shared" si="22"/>
        <v>0</v>
      </c>
    </row>
    <row r="212" spans="2:8" s="20" customFormat="1" ht="15" x14ac:dyDescent="0.2">
      <c r="B212" s="4" t="s">
        <v>68</v>
      </c>
      <c r="C212" s="32">
        <v>0</v>
      </c>
      <c r="D212" s="32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2</v>
      </c>
      <c r="D213" s="32">
        <v>7</v>
      </c>
      <c r="E213" s="37">
        <f t="shared" si="19"/>
        <v>7.3152889539136799E-4</v>
      </c>
      <c r="F213" s="37">
        <f t="shared" si="20"/>
        <v>2.1167221046265497E-3</v>
      </c>
      <c r="G213" s="34">
        <f t="shared" si="21"/>
        <v>2.5</v>
      </c>
      <c r="H213" s="29">
        <f t="shared" si="22"/>
        <v>1.8288222384784201E-3</v>
      </c>
    </row>
    <row r="214" spans="2:8" s="20" customFormat="1" ht="15" x14ac:dyDescent="0.2">
      <c r="B214" s="4" t="s">
        <v>70</v>
      </c>
      <c r="C214" s="32">
        <v>1</v>
      </c>
      <c r="D214" s="32">
        <v>4</v>
      </c>
      <c r="E214" s="37">
        <f t="shared" si="19"/>
        <v>3.65764447695684E-4</v>
      </c>
      <c r="F214" s="37">
        <f t="shared" si="20"/>
        <v>1.2095554883580285E-3</v>
      </c>
      <c r="G214" s="34">
        <f t="shared" si="21"/>
        <v>3</v>
      </c>
      <c r="H214" s="29">
        <f t="shared" si="22"/>
        <v>1.0972933430870519E-3</v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4</v>
      </c>
      <c r="D216" s="32">
        <v>11</v>
      </c>
      <c r="E216" s="37">
        <f t="shared" si="19"/>
        <v>1.463057790782736E-3</v>
      </c>
      <c r="F216" s="37">
        <f t="shared" si="20"/>
        <v>3.326277592984578E-3</v>
      </c>
      <c r="G216" s="34">
        <f t="shared" si="21"/>
        <v>1.75</v>
      </c>
      <c r="H216" s="29">
        <f t="shared" si="22"/>
        <v>2.5603511338697879E-3</v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0</v>
      </c>
      <c r="D218" s="32">
        <v>0</v>
      </c>
      <c r="E218" s="37" t="str">
        <f t="shared" si="23"/>
        <v/>
      </c>
      <c r="F218" s="37" t="str">
        <f t="shared" si="24"/>
        <v/>
      </c>
      <c r="G218" s="34" t="str">
        <f t="shared" si="25"/>
        <v>0</v>
      </c>
      <c r="H218" s="29" t="str">
        <f t="shared" si="26"/>
        <v/>
      </c>
    </row>
    <row r="219" spans="2:8" s="20" customFormat="1" ht="15" x14ac:dyDescent="0.2">
      <c r="B219" s="4" t="s">
        <v>306</v>
      </c>
      <c r="C219" s="32">
        <v>0</v>
      </c>
      <c r="D219" s="32">
        <v>0</v>
      </c>
      <c r="E219" s="37" t="str">
        <f t="shared" si="23"/>
        <v/>
      </c>
      <c r="F219" s="37" t="str">
        <f t="shared" si="24"/>
        <v/>
      </c>
      <c r="G219" s="34" t="str">
        <f t="shared" si="25"/>
        <v>0</v>
      </c>
      <c r="H219" s="29" t="str">
        <f t="shared" si="26"/>
        <v/>
      </c>
    </row>
    <row r="220" spans="2:8" s="20" customFormat="1" ht="15" x14ac:dyDescent="0.2">
      <c r="B220" s="4" t="s">
        <v>307</v>
      </c>
      <c r="C220" s="32">
        <v>0</v>
      </c>
      <c r="D220" s="32">
        <v>5</v>
      </c>
      <c r="E220" s="37" t="str">
        <f t="shared" si="23"/>
        <v/>
      </c>
      <c r="F220" s="37">
        <f t="shared" si="24"/>
        <v>1.5119443604475356E-3</v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1</v>
      </c>
      <c r="E221" s="37" t="str">
        <f t="shared" si="23"/>
        <v/>
      </c>
      <c r="F221" s="37">
        <f t="shared" si="24"/>
        <v>3.0238887208950711E-4</v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0</v>
      </c>
      <c r="D222" s="32">
        <v>0</v>
      </c>
      <c r="E222" s="37" t="str">
        <f t="shared" si="23"/>
        <v/>
      </c>
      <c r="F222" s="37" t="str">
        <f t="shared" si="24"/>
        <v/>
      </c>
      <c r="G222" s="34" t="str">
        <f t="shared" si="25"/>
        <v>0</v>
      </c>
      <c r="H222" s="29" t="str">
        <f t="shared" si="26"/>
        <v/>
      </c>
    </row>
    <row r="223" spans="2:8" s="20" customFormat="1" ht="30" x14ac:dyDescent="0.2">
      <c r="B223" s="4" t="s">
        <v>526</v>
      </c>
      <c r="C223" s="32">
        <v>0</v>
      </c>
      <c r="D223" s="32">
        <v>0</v>
      </c>
      <c r="E223" s="37" t="str">
        <f t="shared" si="23"/>
        <v/>
      </c>
      <c r="F223" s="37" t="str">
        <f t="shared" si="24"/>
        <v/>
      </c>
      <c r="G223" s="34" t="str">
        <f t="shared" si="25"/>
        <v>0</v>
      </c>
      <c r="H223" s="29" t="str">
        <f t="shared" si="26"/>
        <v/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0</v>
      </c>
      <c r="D226" s="32">
        <v>3</v>
      </c>
      <c r="E226" s="37" t="str">
        <f t="shared" si="23"/>
        <v/>
      </c>
      <c r="F226" s="37">
        <f t="shared" si="24"/>
        <v>9.0716661626852129E-4</v>
      </c>
      <c r="G226" s="34" t="str">
        <f t="shared" si="25"/>
        <v>0</v>
      </c>
      <c r="H226" s="29" t="str">
        <f t="shared" si="26"/>
        <v/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0</v>
      </c>
      <c r="D228" s="32">
        <v>0</v>
      </c>
      <c r="E228" s="37" t="str">
        <f t="shared" si="23"/>
        <v/>
      </c>
      <c r="F228" s="37" t="str">
        <f t="shared" si="24"/>
        <v/>
      </c>
      <c r="G228" s="34" t="str">
        <f t="shared" si="25"/>
        <v>0</v>
      </c>
      <c r="H228" s="29" t="str">
        <f t="shared" si="26"/>
        <v/>
      </c>
    </row>
    <row r="229" spans="2:8" s="20" customFormat="1" ht="15" x14ac:dyDescent="0.2">
      <c r="B229" s="4" t="s">
        <v>311</v>
      </c>
      <c r="C229" s="32">
        <v>3</v>
      </c>
      <c r="D229" s="32">
        <v>73</v>
      </c>
      <c r="E229" s="37">
        <f t="shared" si="23"/>
        <v>1.0972933430870519E-3</v>
      </c>
      <c r="F229" s="37">
        <f t="shared" si="24"/>
        <v>2.2074387662534018E-2</v>
      </c>
      <c r="G229" s="34">
        <f t="shared" si="25"/>
        <v>23.333333333333332</v>
      </c>
      <c r="H229" s="29">
        <f t="shared" si="26"/>
        <v>2.5603511338697874E-2</v>
      </c>
    </row>
    <row r="230" spans="2:8" s="20" customFormat="1" ht="15" x14ac:dyDescent="0.2">
      <c r="B230" s="4" t="s">
        <v>312</v>
      </c>
      <c r="C230" s="32">
        <v>12</v>
      </c>
      <c r="D230" s="32">
        <v>1</v>
      </c>
      <c r="E230" s="37">
        <f t="shared" si="23"/>
        <v>4.3891733723482075E-3</v>
      </c>
      <c r="F230" s="37">
        <f t="shared" si="24"/>
        <v>3.0238887208950711E-4</v>
      </c>
      <c r="G230" s="34">
        <f t="shared" si="25"/>
        <v>-0.91666666666666663</v>
      </c>
      <c r="H230" s="29">
        <f t="shared" si="26"/>
        <v>-4.023408924652523E-3</v>
      </c>
    </row>
    <row r="231" spans="2:8" s="20" customFormat="1" ht="30" x14ac:dyDescent="0.2">
      <c r="B231" s="4" t="s">
        <v>313</v>
      </c>
      <c r="C231" s="32">
        <v>3</v>
      </c>
      <c r="D231" s="32">
        <v>3</v>
      </c>
      <c r="E231" s="37">
        <f t="shared" si="23"/>
        <v>1.0972933430870519E-3</v>
      </c>
      <c r="F231" s="37">
        <f t="shared" si="24"/>
        <v>9.0716661626852129E-4</v>
      </c>
      <c r="G231" s="34">
        <f t="shared" si="25"/>
        <v>0</v>
      </c>
      <c r="H231" s="29">
        <f t="shared" si="26"/>
        <v>0</v>
      </c>
    </row>
    <row r="232" spans="2:8" s="20" customFormat="1" ht="15" x14ac:dyDescent="0.2">
      <c r="B232" s="4" t="s">
        <v>77</v>
      </c>
      <c r="C232" s="32">
        <v>41</v>
      </c>
      <c r="D232" s="32">
        <v>247</v>
      </c>
      <c r="E232" s="37">
        <f t="shared" si="23"/>
        <v>1.4996342355523043E-2</v>
      </c>
      <c r="F232" s="37">
        <f t="shared" si="24"/>
        <v>7.4690051406108252E-2</v>
      </c>
      <c r="G232" s="34">
        <f t="shared" si="25"/>
        <v>5.024390243902439</v>
      </c>
      <c r="H232" s="29">
        <f t="shared" si="26"/>
        <v>7.5347476225310892E-2</v>
      </c>
    </row>
    <row r="233" spans="2:8" s="20" customFormat="1" ht="15" x14ac:dyDescent="0.2">
      <c r="B233" s="4" t="s">
        <v>74</v>
      </c>
      <c r="C233" s="32">
        <v>0</v>
      </c>
      <c r="D233" s="32">
        <v>229</v>
      </c>
      <c r="E233" s="37" t="str">
        <f t="shared" si="23"/>
        <v/>
      </c>
      <c r="F233" s="37">
        <f t="shared" si="24"/>
        <v>6.9247051708497126E-2</v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0</v>
      </c>
      <c r="D234" s="32">
        <v>0</v>
      </c>
      <c r="E234" s="37" t="str">
        <f t="shared" si="23"/>
        <v/>
      </c>
      <c r="F234" s="37" t="str">
        <f t="shared" si="24"/>
        <v/>
      </c>
      <c r="G234" s="34" t="str">
        <f t="shared" si="25"/>
        <v>0</v>
      </c>
      <c r="H234" s="29" t="str">
        <f t="shared" si="26"/>
        <v/>
      </c>
    </row>
    <row r="235" spans="2:8" s="20" customFormat="1" ht="15" x14ac:dyDescent="0.2">
      <c r="B235" s="4" t="s">
        <v>314</v>
      </c>
      <c r="C235" s="32">
        <v>3</v>
      </c>
      <c r="D235" s="32">
        <v>15</v>
      </c>
      <c r="E235" s="37">
        <f t="shared" si="23"/>
        <v>1.0972933430870519E-3</v>
      </c>
      <c r="F235" s="37">
        <f t="shared" si="24"/>
        <v>4.5358330813426067E-3</v>
      </c>
      <c r="G235" s="34">
        <f t="shared" si="25"/>
        <v>4</v>
      </c>
      <c r="H235" s="29">
        <f t="shared" si="26"/>
        <v>4.3891733723482075E-3</v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3</v>
      </c>
      <c r="D237" s="32">
        <v>2</v>
      </c>
      <c r="E237" s="37">
        <f t="shared" si="23"/>
        <v>1.0972933430870519E-3</v>
      </c>
      <c r="F237" s="37">
        <f t="shared" si="24"/>
        <v>6.0477774417901423E-4</v>
      </c>
      <c r="G237" s="34">
        <f t="shared" si="25"/>
        <v>-0.33333333333333331</v>
      </c>
      <c r="H237" s="29">
        <f t="shared" si="26"/>
        <v>-3.6576444769568394E-4</v>
      </c>
    </row>
    <row r="238" spans="2:8" s="20" customFormat="1" ht="30" x14ac:dyDescent="0.2">
      <c r="B238" s="4" t="s">
        <v>85</v>
      </c>
      <c r="C238" s="32">
        <v>28</v>
      </c>
      <c r="D238" s="32">
        <v>29</v>
      </c>
      <c r="E238" s="37">
        <f t="shared" si="23"/>
        <v>1.0241404535479151E-2</v>
      </c>
      <c r="F238" s="37">
        <f t="shared" si="24"/>
        <v>8.7692772905957062E-3</v>
      </c>
      <c r="G238" s="34">
        <f t="shared" si="25"/>
        <v>3.5714285714285712E-2</v>
      </c>
      <c r="H238" s="29">
        <f t="shared" si="26"/>
        <v>3.6576444769568394E-4</v>
      </c>
    </row>
    <row r="239" spans="2:8" s="20" customFormat="1" ht="15" x14ac:dyDescent="0.2">
      <c r="B239" s="4" t="s">
        <v>81</v>
      </c>
      <c r="C239" s="32">
        <v>0</v>
      </c>
      <c r="D239" s="32">
        <v>2</v>
      </c>
      <c r="E239" s="37" t="str">
        <f t="shared" si="23"/>
        <v/>
      </c>
      <c r="F239" s="37">
        <f t="shared" si="24"/>
        <v>6.0477774417901423E-4</v>
      </c>
      <c r="G239" s="34" t="str">
        <f t="shared" si="25"/>
        <v>0</v>
      </c>
      <c r="H239" s="29" t="str">
        <f t="shared" si="26"/>
        <v/>
      </c>
    </row>
    <row r="240" spans="2:8" s="20" customFormat="1" ht="15" x14ac:dyDescent="0.2">
      <c r="B240" s="4" t="s">
        <v>316</v>
      </c>
      <c r="C240" s="32">
        <v>1</v>
      </c>
      <c r="D240" s="32">
        <v>0</v>
      </c>
      <c r="E240" s="37">
        <f t="shared" si="23"/>
        <v>3.65764447695684E-4</v>
      </c>
      <c r="F240" s="37" t="str">
        <f t="shared" si="24"/>
        <v/>
      </c>
      <c r="G240" s="34" t="str">
        <f t="shared" si="25"/>
        <v>0</v>
      </c>
      <c r="H240" s="29">
        <f t="shared" si="26"/>
        <v>0</v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1</v>
      </c>
      <c r="D242" s="32">
        <v>0</v>
      </c>
      <c r="E242" s="37">
        <f t="shared" si="23"/>
        <v>3.65764447695684E-4</v>
      </c>
      <c r="F242" s="37" t="str">
        <f t="shared" si="24"/>
        <v/>
      </c>
      <c r="G242" s="34" t="str">
        <f t="shared" si="25"/>
        <v>0</v>
      </c>
      <c r="H242" s="29">
        <f t="shared" si="26"/>
        <v>0</v>
      </c>
    </row>
    <row r="243" spans="2:8" s="20" customFormat="1" ht="15" x14ac:dyDescent="0.2">
      <c r="B243" s="4" t="s">
        <v>317</v>
      </c>
      <c r="C243" s="32">
        <v>1</v>
      </c>
      <c r="D243" s="32">
        <v>0</v>
      </c>
      <c r="E243" s="37">
        <f t="shared" si="23"/>
        <v>3.65764447695684E-4</v>
      </c>
      <c r="F243" s="37" t="str">
        <f t="shared" si="24"/>
        <v/>
      </c>
      <c r="G243" s="34" t="str">
        <f t="shared" si="25"/>
        <v>0</v>
      </c>
      <c r="H243" s="29">
        <f t="shared" si="26"/>
        <v>0</v>
      </c>
    </row>
    <row r="244" spans="2:8" s="20" customFormat="1" ht="15" x14ac:dyDescent="0.2">
      <c r="B244" s="4" t="s">
        <v>79</v>
      </c>
      <c r="C244" s="32">
        <v>4</v>
      </c>
      <c r="D244" s="32">
        <v>2</v>
      </c>
      <c r="E244" s="37">
        <f t="shared" si="23"/>
        <v>1.463057790782736E-3</v>
      </c>
      <c r="F244" s="37">
        <f t="shared" si="24"/>
        <v>6.0477774417901423E-4</v>
      </c>
      <c r="G244" s="34">
        <f t="shared" si="25"/>
        <v>-0.5</v>
      </c>
      <c r="H244" s="29">
        <f t="shared" si="26"/>
        <v>-7.3152889539136799E-4</v>
      </c>
    </row>
    <row r="245" spans="2:8" s="20" customFormat="1" ht="15" x14ac:dyDescent="0.2">
      <c r="B245" s="4" t="s">
        <v>84</v>
      </c>
      <c r="C245" s="32">
        <v>0</v>
      </c>
      <c r="D245" s="32">
        <v>2</v>
      </c>
      <c r="E245" s="37" t="str">
        <f t="shared" si="23"/>
        <v/>
      </c>
      <c r="F245" s="37">
        <f t="shared" si="24"/>
        <v>6.0477774417901423E-4</v>
      </c>
      <c r="G245" s="34" t="str">
        <f t="shared" si="25"/>
        <v>0</v>
      </c>
      <c r="H245" s="29" t="str">
        <f t="shared" si="26"/>
        <v/>
      </c>
    </row>
    <row r="246" spans="2:8" s="20" customFormat="1" ht="15" x14ac:dyDescent="0.2">
      <c r="B246" s="4" t="s">
        <v>318</v>
      </c>
      <c r="C246" s="32">
        <v>0</v>
      </c>
      <c r="D246" s="32">
        <v>0</v>
      </c>
      <c r="E246" s="37" t="str">
        <f t="shared" si="23"/>
        <v/>
      </c>
      <c r="F246" s="37" t="str">
        <f t="shared" si="24"/>
        <v/>
      </c>
      <c r="G246" s="34" t="str">
        <f t="shared" si="25"/>
        <v>0</v>
      </c>
      <c r="H246" s="29" t="str">
        <f t="shared" si="26"/>
        <v/>
      </c>
    </row>
    <row r="247" spans="2:8" s="20" customFormat="1" ht="15" x14ac:dyDescent="0.2">
      <c r="B247" s="4" t="s">
        <v>319</v>
      </c>
      <c r="C247" s="32">
        <v>10</v>
      </c>
      <c r="D247" s="32">
        <v>89</v>
      </c>
      <c r="E247" s="37">
        <f t="shared" si="23"/>
        <v>3.6576444769568397E-3</v>
      </c>
      <c r="F247" s="37">
        <f t="shared" si="24"/>
        <v>2.6912609615966133E-2</v>
      </c>
      <c r="G247" s="34">
        <f t="shared" si="25"/>
        <v>7.9</v>
      </c>
      <c r="H247" s="29">
        <f t="shared" si="26"/>
        <v>2.8895391367959034E-2</v>
      </c>
    </row>
    <row r="248" spans="2:8" s="20" customFormat="1" ht="15" x14ac:dyDescent="0.2">
      <c r="B248" s="4" t="s">
        <v>86</v>
      </c>
      <c r="C248" s="32">
        <v>2</v>
      </c>
      <c r="D248" s="32">
        <v>3</v>
      </c>
      <c r="E248" s="37">
        <f t="shared" si="23"/>
        <v>7.3152889539136799E-4</v>
      </c>
      <c r="F248" s="37">
        <f t="shared" si="24"/>
        <v>9.0716661626852129E-4</v>
      </c>
      <c r="G248" s="34">
        <f t="shared" si="25"/>
        <v>0.5</v>
      </c>
      <c r="H248" s="29">
        <f t="shared" si="26"/>
        <v>3.65764447695684E-4</v>
      </c>
    </row>
    <row r="249" spans="2:8" s="20" customFormat="1" ht="15" x14ac:dyDescent="0.2">
      <c r="B249" s="4" t="s">
        <v>87</v>
      </c>
      <c r="C249" s="32">
        <v>6</v>
      </c>
      <c r="D249" s="32">
        <v>3</v>
      </c>
      <c r="E249" s="37">
        <f t="shared" si="23"/>
        <v>2.1945866861741038E-3</v>
      </c>
      <c r="F249" s="37">
        <f t="shared" si="24"/>
        <v>9.0716661626852129E-4</v>
      </c>
      <c r="G249" s="34">
        <f t="shared" si="25"/>
        <v>-0.5</v>
      </c>
      <c r="H249" s="29">
        <f t="shared" si="26"/>
        <v>-1.0972933430870519E-3</v>
      </c>
    </row>
    <row r="250" spans="2:8" s="20" customFormat="1" ht="15" x14ac:dyDescent="0.2">
      <c r="B250" s="4" t="s">
        <v>82</v>
      </c>
      <c r="C250" s="32">
        <v>0</v>
      </c>
      <c r="D250" s="32">
        <v>0</v>
      </c>
      <c r="E250" s="37" t="str">
        <f t="shared" si="23"/>
        <v/>
      </c>
      <c r="F250" s="37" t="str">
        <f t="shared" si="24"/>
        <v/>
      </c>
      <c r="G250" s="34" t="str">
        <f t="shared" si="25"/>
        <v>0</v>
      </c>
      <c r="H250" s="29" t="str">
        <f t="shared" si="26"/>
        <v/>
      </c>
    </row>
    <row r="251" spans="2:8" s="20" customFormat="1" ht="15" x14ac:dyDescent="0.2">
      <c r="B251" s="4" t="s">
        <v>320</v>
      </c>
      <c r="C251" s="32">
        <v>0</v>
      </c>
      <c r="D251" s="32">
        <v>2</v>
      </c>
      <c r="E251" s="37" t="str">
        <f t="shared" si="23"/>
        <v/>
      </c>
      <c r="F251" s="37">
        <f t="shared" si="24"/>
        <v>6.0477774417901423E-4</v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2</v>
      </c>
      <c r="D252" s="32">
        <v>3</v>
      </c>
      <c r="E252" s="37">
        <f t="shared" si="23"/>
        <v>7.3152889539136799E-4</v>
      </c>
      <c r="F252" s="37">
        <f t="shared" si="24"/>
        <v>9.0716661626852129E-4</v>
      </c>
      <c r="G252" s="34">
        <f t="shared" si="25"/>
        <v>0.5</v>
      </c>
      <c r="H252" s="29">
        <f t="shared" si="26"/>
        <v>3.65764447695684E-4</v>
      </c>
    </row>
    <row r="253" spans="2:8" s="20" customFormat="1" ht="15" x14ac:dyDescent="0.2">
      <c r="B253" s="4" t="s">
        <v>322</v>
      </c>
      <c r="C253" s="32">
        <v>10</v>
      </c>
      <c r="D253" s="32">
        <v>7</v>
      </c>
      <c r="E253" s="37">
        <f t="shared" si="23"/>
        <v>3.6576444769568397E-3</v>
      </c>
      <c r="F253" s="37">
        <f t="shared" si="24"/>
        <v>2.1167221046265497E-3</v>
      </c>
      <c r="G253" s="34">
        <f t="shared" si="25"/>
        <v>-0.3</v>
      </c>
      <c r="H253" s="29">
        <f t="shared" si="26"/>
        <v>-1.0972933430870519E-3</v>
      </c>
    </row>
    <row r="254" spans="2:8" s="20" customFormat="1" ht="15" x14ac:dyDescent="0.2">
      <c r="B254" s="4" t="s">
        <v>323</v>
      </c>
      <c r="C254" s="32">
        <v>5</v>
      </c>
      <c r="D254" s="32">
        <v>2</v>
      </c>
      <c r="E254" s="37">
        <f t="shared" si="23"/>
        <v>1.8288222384784199E-3</v>
      </c>
      <c r="F254" s="37">
        <f t="shared" si="24"/>
        <v>6.0477774417901423E-4</v>
      </c>
      <c r="G254" s="34">
        <f t="shared" si="25"/>
        <v>-0.6</v>
      </c>
      <c r="H254" s="29">
        <f t="shared" si="26"/>
        <v>-1.0972933430870519E-3</v>
      </c>
    </row>
    <row r="255" spans="2:8" s="20" customFormat="1" ht="15" x14ac:dyDescent="0.2">
      <c r="B255" s="4" t="s">
        <v>324</v>
      </c>
      <c r="C255" s="32">
        <v>0</v>
      </c>
      <c r="D255" s="32">
        <v>0</v>
      </c>
      <c r="E255" s="37" t="str">
        <f t="shared" si="23"/>
        <v/>
      </c>
      <c r="F255" s="37" t="str">
        <f t="shared" si="24"/>
        <v/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1601</v>
      </c>
      <c r="D256" s="32">
        <v>292</v>
      </c>
      <c r="E256" s="37">
        <f t="shared" si="23"/>
        <v>0.58558888076079008</v>
      </c>
      <c r="F256" s="37">
        <f t="shared" si="24"/>
        <v>8.8297550650136072E-2</v>
      </c>
      <c r="G256" s="34">
        <f t="shared" si="25"/>
        <v>-0.8176139912554653</v>
      </c>
      <c r="H256" s="29">
        <f t="shared" si="26"/>
        <v>-0.47878566203365031</v>
      </c>
    </row>
    <row r="257" spans="2:8" s="20" customFormat="1" ht="15" x14ac:dyDescent="0.2">
      <c r="B257" s="4" t="s">
        <v>325</v>
      </c>
      <c r="C257" s="32">
        <v>2</v>
      </c>
      <c r="D257" s="32">
        <v>5</v>
      </c>
      <c r="E257" s="37">
        <f t="shared" si="23"/>
        <v>7.3152889539136799E-4</v>
      </c>
      <c r="F257" s="37">
        <f t="shared" si="24"/>
        <v>1.5119443604475356E-3</v>
      </c>
      <c r="G257" s="34">
        <f t="shared" si="25"/>
        <v>1.5</v>
      </c>
      <c r="H257" s="29">
        <f t="shared" si="26"/>
        <v>1.0972933430870519E-3</v>
      </c>
    </row>
    <row r="258" spans="2:8" s="20" customFormat="1" ht="30" x14ac:dyDescent="0.2">
      <c r="B258" s="4" t="s">
        <v>326</v>
      </c>
      <c r="C258" s="32">
        <v>69</v>
      </c>
      <c r="D258" s="32">
        <v>93</v>
      </c>
      <c r="E258" s="37">
        <f t="shared" si="23"/>
        <v>2.5237746891002194E-2</v>
      </c>
      <c r="F258" s="37">
        <f t="shared" si="24"/>
        <v>2.8122165104324161E-2</v>
      </c>
      <c r="G258" s="34">
        <f t="shared" si="25"/>
        <v>0.34782608695652173</v>
      </c>
      <c r="H258" s="29">
        <f t="shared" si="26"/>
        <v>8.778346744696415E-3</v>
      </c>
    </row>
    <row r="259" spans="2:8" s="20" customFormat="1" ht="15" x14ac:dyDescent="0.2">
      <c r="B259" s="4" t="s">
        <v>327</v>
      </c>
      <c r="C259" s="32">
        <v>82</v>
      </c>
      <c r="D259" s="32">
        <v>5</v>
      </c>
      <c r="E259" s="37">
        <f t="shared" si="23"/>
        <v>2.9992684711046085E-2</v>
      </c>
      <c r="F259" s="37">
        <f t="shared" si="24"/>
        <v>1.5119443604475356E-3</v>
      </c>
      <c r="G259" s="34">
        <f t="shared" si="25"/>
        <v>-0.93902439024390238</v>
      </c>
      <c r="H259" s="29">
        <f t="shared" si="26"/>
        <v>-2.8163862472567663E-2</v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0</v>
      </c>
      <c r="E261" s="37" t="str">
        <f t="shared" si="23"/>
        <v/>
      </c>
      <c r="F261" s="37" t="str">
        <f t="shared" si="24"/>
        <v/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0</v>
      </c>
      <c r="D262" s="32">
        <v>0</v>
      </c>
      <c r="E262" s="37" t="str">
        <f t="shared" si="23"/>
        <v/>
      </c>
      <c r="F262" s="37" t="str">
        <f t="shared" si="24"/>
        <v/>
      </c>
      <c r="G262" s="34" t="str">
        <f t="shared" si="25"/>
        <v>0</v>
      </c>
      <c r="H262" s="29" t="str">
        <f t="shared" si="26"/>
        <v/>
      </c>
    </row>
    <row r="263" spans="2:8" s="20" customFormat="1" ht="30" x14ac:dyDescent="0.2">
      <c r="B263" s="4" t="s">
        <v>329</v>
      </c>
      <c r="C263" s="32">
        <v>1</v>
      </c>
      <c r="D263" s="32">
        <v>0</v>
      </c>
      <c r="E263" s="37">
        <f t="shared" si="23"/>
        <v>3.65764447695684E-4</v>
      </c>
      <c r="F263" s="37" t="str">
        <f t="shared" si="24"/>
        <v/>
      </c>
      <c r="G263" s="34" t="str">
        <f t="shared" si="25"/>
        <v>0</v>
      </c>
      <c r="H263" s="29">
        <f t="shared" si="26"/>
        <v>0</v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0</v>
      </c>
      <c r="D265" s="32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1</v>
      </c>
      <c r="D266" s="32">
        <v>0</v>
      </c>
      <c r="E266" s="37">
        <f t="shared" si="23"/>
        <v>3.65764447695684E-4</v>
      </c>
      <c r="F266" s="37" t="str">
        <f t="shared" si="24"/>
        <v/>
      </c>
      <c r="G266" s="34" t="str">
        <f t="shared" si="25"/>
        <v>0</v>
      </c>
      <c r="H266" s="29">
        <f t="shared" si="26"/>
        <v>0</v>
      </c>
    </row>
    <row r="267" spans="2:8" s="20" customFormat="1" ht="30" x14ac:dyDescent="0.2">
      <c r="B267" s="4" t="s">
        <v>333</v>
      </c>
      <c r="C267" s="32">
        <v>1</v>
      </c>
      <c r="D267" s="32">
        <v>1</v>
      </c>
      <c r="E267" s="37">
        <f t="shared" si="23"/>
        <v>3.65764447695684E-4</v>
      </c>
      <c r="F267" s="37">
        <f t="shared" si="24"/>
        <v>3.0238887208950711E-4</v>
      </c>
      <c r="G267" s="34">
        <f t="shared" si="25"/>
        <v>0</v>
      </c>
      <c r="H267" s="29">
        <f t="shared" si="26"/>
        <v>0</v>
      </c>
    </row>
    <row r="268" spans="2:8" s="20" customFormat="1" ht="30" x14ac:dyDescent="0.2">
      <c r="B268" s="4" t="s">
        <v>334</v>
      </c>
      <c r="C268" s="32">
        <v>7</v>
      </c>
      <c r="D268" s="32">
        <v>17</v>
      </c>
      <c r="E268" s="37">
        <f t="shared" si="23"/>
        <v>2.5603511338697879E-3</v>
      </c>
      <c r="F268" s="37">
        <f t="shared" si="24"/>
        <v>5.140610825521621E-3</v>
      </c>
      <c r="G268" s="34">
        <f t="shared" si="25"/>
        <v>1.4285714285714286</v>
      </c>
      <c r="H268" s="29">
        <f t="shared" si="26"/>
        <v>3.6576444769568397E-3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0</v>
      </c>
      <c r="E270" s="37" t="str">
        <f t="shared" si="23"/>
        <v/>
      </c>
      <c r="F270" s="37" t="str">
        <f t="shared" si="24"/>
        <v/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1</v>
      </c>
      <c r="D272" s="32">
        <v>3</v>
      </c>
      <c r="E272" s="37">
        <f t="shared" si="23"/>
        <v>3.65764447695684E-4</v>
      </c>
      <c r="F272" s="37">
        <f t="shared" si="24"/>
        <v>9.0716661626852129E-4</v>
      </c>
      <c r="G272" s="34">
        <f t="shared" si="25"/>
        <v>2</v>
      </c>
      <c r="H272" s="29">
        <f t="shared" si="26"/>
        <v>7.3152889539136799E-4</v>
      </c>
    </row>
    <row r="273" spans="2:8" s="20" customFormat="1" ht="30" x14ac:dyDescent="0.2">
      <c r="B273" s="4" t="s">
        <v>91</v>
      </c>
      <c r="C273" s="32">
        <v>11</v>
      </c>
      <c r="D273" s="32">
        <v>21</v>
      </c>
      <c r="E273" s="37">
        <f t="shared" si="23"/>
        <v>4.0234089246525238E-3</v>
      </c>
      <c r="F273" s="37">
        <f t="shared" si="24"/>
        <v>6.3501663138796488E-3</v>
      </c>
      <c r="G273" s="34">
        <f t="shared" si="25"/>
        <v>0.90909090909090906</v>
      </c>
      <c r="H273" s="29">
        <f t="shared" si="26"/>
        <v>3.6576444769568397E-3</v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1</v>
      </c>
      <c r="E275" s="37" t="str">
        <f t="shared" si="23"/>
        <v/>
      </c>
      <c r="F275" s="37">
        <f t="shared" si="24"/>
        <v>3.0238887208950711E-4</v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0</v>
      </c>
      <c r="E281" s="37" t="str">
        <f t="shared" ref="E281:E288" si="27">+IF(C281=0,"",C281/C$151)</f>
        <v/>
      </c>
      <c r="F281" s="37" t="str">
        <f t="shared" ref="F281:F288" si="28">+IF(D281=0,"",D281/D$151)</f>
        <v/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1</v>
      </c>
      <c r="E282" s="37" t="str">
        <f t="shared" si="27"/>
        <v/>
      </c>
      <c r="F282" s="37">
        <f t="shared" si="28"/>
        <v>3.0238887208950711E-4</v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0</v>
      </c>
      <c r="D283" s="32">
        <v>20</v>
      </c>
      <c r="E283" s="37" t="str">
        <f t="shared" si="27"/>
        <v/>
      </c>
      <c r="F283" s="37">
        <f t="shared" si="28"/>
        <v>6.0477774417901425E-3</v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0</v>
      </c>
      <c r="D286" s="32">
        <v>5</v>
      </c>
      <c r="E286" s="37" t="str">
        <f t="shared" si="27"/>
        <v/>
      </c>
      <c r="F286" s="37">
        <f t="shared" si="28"/>
        <v>1.5119443604475356E-3</v>
      </c>
      <c r="G286" s="34" t="str">
        <f t="shared" si="29"/>
        <v>0</v>
      </c>
      <c r="H286" s="29" t="str">
        <f t="shared" si="30"/>
        <v/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3685</v>
      </c>
      <c r="D294" s="24">
        <f>SUM(D295:D499)</f>
        <v>5521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0.49823609226594301</v>
      </c>
      <c r="H294" s="25">
        <f>+IF(OR(AND(E294=""),(G294="")),"",E294*G294)</f>
        <v>0.49823609226594301</v>
      </c>
    </row>
    <row r="295" spans="2:8" s="20" customFormat="1" ht="15" x14ac:dyDescent="0.2">
      <c r="B295" s="3" t="s">
        <v>100</v>
      </c>
      <c r="C295" s="32">
        <v>20</v>
      </c>
      <c r="D295" s="32">
        <v>55</v>
      </c>
      <c r="E295" s="37">
        <f>+IF(C295=0,"",C295/C$294)</f>
        <v>5.4274084124830389E-3</v>
      </c>
      <c r="F295" s="37">
        <f>+IF(D295=0,"",D295/D$294)</f>
        <v>9.9619634124252857E-3</v>
      </c>
      <c r="G295" s="34">
        <f>+IF(OR(AND(D295=0),(C295=0)),"0",((D295-C295)/C295))</f>
        <v>1.75</v>
      </c>
      <c r="H295" s="29">
        <f>+IF(OR(AND(E295=""),(G295="")),"",E295*G295)</f>
        <v>9.4979647218453173E-3</v>
      </c>
    </row>
    <row r="296" spans="2:8" s="20" customFormat="1" ht="15" x14ac:dyDescent="0.2">
      <c r="B296" s="3" t="s">
        <v>113</v>
      </c>
      <c r="C296" s="32">
        <v>19</v>
      </c>
      <c r="D296" s="32">
        <v>0</v>
      </c>
      <c r="E296" s="37">
        <f t="shared" ref="E296:E359" si="31">+IF(C296=0,"",C296/C$294)</f>
        <v>5.1560379918588872E-3</v>
      </c>
      <c r="F296" s="37" t="str">
        <f t="shared" ref="F296:F359" si="32">+IF(D296=0,"",D296/D$294)</f>
        <v/>
      </c>
      <c r="G296" s="34" t="str">
        <f t="shared" ref="G296:G359" si="33">+IF(OR(AND(D296=0),(C296=0)),"0",((D296-C296)/C296))</f>
        <v>0</v>
      </c>
      <c r="H296" s="29">
        <f t="shared" ref="H296:H359" si="34">+IF(OR(AND(E296=""),(G296="")),"",E296*G296)</f>
        <v>0</v>
      </c>
    </row>
    <row r="297" spans="2:8" s="20" customFormat="1" ht="15" x14ac:dyDescent="0.2">
      <c r="B297" s="3" t="s">
        <v>104</v>
      </c>
      <c r="C297" s="32">
        <v>4</v>
      </c>
      <c r="D297" s="32">
        <v>2</v>
      </c>
      <c r="E297" s="37">
        <f t="shared" si="31"/>
        <v>1.085481682496608E-3</v>
      </c>
      <c r="F297" s="37">
        <f t="shared" si="32"/>
        <v>3.622532149972831E-4</v>
      </c>
      <c r="G297" s="34">
        <f t="shared" si="33"/>
        <v>-0.5</v>
      </c>
      <c r="H297" s="29">
        <f t="shared" si="34"/>
        <v>-5.4274084124830398E-4</v>
      </c>
    </row>
    <row r="298" spans="2:8" s="20" customFormat="1" ht="15" x14ac:dyDescent="0.2">
      <c r="B298" s="3" t="s">
        <v>95</v>
      </c>
      <c r="C298" s="32">
        <v>148</v>
      </c>
      <c r="D298" s="32">
        <v>285</v>
      </c>
      <c r="E298" s="37">
        <f t="shared" si="31"/>
        <v>4.016282225237449E-2</v>
      </c>
      <c r="F298" s="37">
        <f t="shared" si="32"/>
        <v>5.162108313711284E-2</v>
      </c>
      <c r="G298" s="34">
        <f t="shared" si="33"/>
        <v>0.92567567567567566</v>
      </c>
      <c r="H298" s="29">
        <f t="shared" si="34"/>
        <v>3.7177747625508815E-2</v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0</v>
      </c>
      <c r="D300" s="32">
        <v>43</v>
      </c>
      <c r="E300" s="37" t="str">
        <f t="shared" si="31"/>
        <v/>
      </c>
      <c r="F300" s="37">
        <f t="shared" si="32"/>
        <v>7.7884441224415867E-3</v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93</v>
      </c>
      <c r="D301" s="32">
        <v>504</v>
      </c>
      <c r="E301" s="37">
        <f t="shared" si="31"/>
        <v>2.5237449118046134E-2</v>
      </c>
      <c r="F301" s="37">
        <f t="shared" si="32"/>
        <v>9.1287810179315337E-2</v>
      </c>
      <c r="G301" s="34">
        <f t="shared" si="33"/>
        <v>4.419354838709677</v>
      </c>
      <c r="H301" s="29">
        <f t="shared" si="34"/>
        <v>0.11153324287652645</v>
      </c>
    </row>
    <row r="302" spans="2:8" s="20" customFormat="1" ht="15" x14ac:dyDescent="0.2">
      <c r="B302" s="3" t="s">
        <v>109</v>
      </c>
      <c r="C302" s="32">
        <v>5</v>
      </c>
      <c r="D302" s="32">
        <v>2</v>
      </c>
      <c r="E302" s="37">
        <f t="shared" si="31"/>
        <v>1.3568521031207597E-3</v>
      </c>
      <c r="F302" s="37">
        <f t="shared" si="32"/>
        <v>3.622532149972831E-4</v>
      </c>
      <c r="G302" s="34">
        <f t="shared" si="33"/>
        <v>-0.6</v>
      </c>
      <c r="H302" s="29">
        <f t="shared" si="34"/>
        <v>-8.1411126187245586E-4</v>
      </c>
    </row>
    <row r="303" spans="2:8" s="20" customFormat="1" ht="30" x14ac:dyDescent="0.2">
      <c r="B303" s="3" t="s">
        <v>108</v>
      </c>
      <c r="C303" s="32">
        <v>2</v>
      </c>
      <c r="D303" s="32">
        <v>9</v>
      </c>
      <c r="E303" s="37">
        <f t="shared" si="31"/>
        <v>5.4274084124830398E-4</v>
      </c>
      <c r="F303" s="37">
        <f t="shared" si="32"/>
        <v>1.630139467487774E-3</v>
      </c>
      <c r="G303" s="34">
        <f t="shared" si="33"/>
        <v>3.5</v>
      </c>
      <c r="H303" s="29">
        <f t="shared" si="34"/>
        <v>1.8995929443690639E-3</v>
      </c>
    </row>
    <row r="304" spans="2:8" s="20" customFormat="1" ht="15" x14ac:dyDescent="0.2">
      <c r="B304" s="3" t="s">
        <v>107</v>
      </c>
      <c r="C304" s="32">
        <v>1</v>
      </c>
      <c r="D304" s="32">
        <v>3</v>
      </c>
      <c r="E304" s="37">
        <f t="shared" si="31"/>
        <v>2.7137042062415199E-4</v>
      </c>
      <c r="F304" s="37">
        <f t="shared" si="32"/>
        <v>5.4337982249592464E-4</v>
      </c>
      <c r="G304" s="34">
        <f t="shared" si="33"/>
        <v>2</v>
      </c>
      <c r="H304" s="29">
        <f t="shared" si="34"/>
        <v>5.4274084124830398E-4</v>
      </c>
    </row>
    <row r="305" spans="2:8" s="20" customFormat="1" ht="15" x14ac:dyDescent="0.2">
      <c r="B305" s="3" t="s">
        <v>351</v>
      </c>
      <c r="C305" s="32">
        <v>0</v>
      </c>
      <c r="D305" s="32">
        <v>1</v>
      </c>
      <c r="E305" s="37" t="str">
        <f t="shared" si="31"/>
        <v/>
      </c>
      <c r="F305" s="37">
        <f t="shared" si="32"/>
        <v>1.8112660749864155E-4</v>
      </c>
      <c r="G305" s="34" t="str">
        <f t="shared" si="33"/>
        <v>0</v>
      </c>
      <c r="H305" s="29" t="str">
        <f t="shared" si="34"/>
        <v/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32</v>
      </c>
      <c r="D307" s="32">
        <v>185</v>
      </c>
      <c r="E307" s="37">
        <f t="shared" si="31"/>
        <v>8.6838534599728637E-3</v>
      </c>
      <c r="F307" s="37">
        <f t="shared" si="32"/>
        <v>3.3508422387248687E-2</v>
      </c>
      <c r="G307" s="34">
        <f t="shared" si="33"/>
        <v>4.78125</v>
      </c>
      <c r="H307" s="29">
        <f t="shared" si="34"/>
        <v>4.1519674355495258E-2</v>
      </c>
    </row>
    <row r="308" spans="2:8" s="20" customFormat="1" ht="15" x14ac:dyDescent="0.2">
      <c r="B308" s="3" t="s">
        <v>99</v>
      </c>
      <c r="C308" s="32">
        <v>22</v>
      </c>
      <c r="D308" s="32">
        <v>15</v>
      </c>
      <c r="E308" s="37">
        <f t="shared" si="31"/>
        <v>5.9701492537313433E-3</v>
      </c>
      <c r="F308" s="37">
        <f t="shared" si="32"/>
        <v>2.7168991124796233E-3</v>
      </c>
      <c r="G308" s="34">
        <f t="shared" si="33"/>
        <v>-0.31818181818181818</v>
      </c>
      <c r="H308" s="29">
        <f t="shared" si="34"/>
        <v>-1.8995929443690637E-3</v>
      </c>
    </row>
    <row r="309" spans="2:8" s="20" customFormat="1" ht="15" x14ac:dyDescent="0.2">
      <c r="B309" s="3" t="s">
        <v>96</v>
      </c>
      <c r="C309" s="32">
        <v>0</v>
      </c>
      <c r="D309" s="32">
        <v>1</v>
      </c>
      <c r="E309" s="37" t="str">
        <f t="shared" si="31"/>
        <v/>
      </c>
      <c r="F309" s="37">
        <f t="shared" si="32"/>
        <v>1.8112660749864155E-4</v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18</v>
      </c>
      <c r="D310" s="32">
        <v>215</v>
      </c>
      <c r="E310" s="37">
        <f t="shared" si="31"/>
        <v>4.8846675712347354E-3</v>
      </c>
      <c r="F310" s="37">
        <f t="shared" si="32"/>
        <v>3.8942220612207937E-2</v>
      </c>
      <c r="G310" s="34">
        <f t="shared" si="33"/>
        <v>10.944444444444445</v>
      </c>
      <c r="H310" s="29">
        <f t="shared" si="34"/>
        <v>5.3459972862957936E-2</v>
      </c>
    </row>
    <row r="311" spans="2:8" s="20" customFormat="1" ht="15" x14ac:dyDescent="0.2">
      <c r="B311" s="3" t="s">
        <v>102</v>
      </c>
      <c r="C311" s="32">
        <v>35</v>
      </c>
      <c r="D311" s="32">
        <v>21</v>
      </c>
      <c r="E311" s="37">
        <f t="shared" si="31"/>
        <v>9.497964721845319E-3</v>
      </c>
      <c r="F311" s="37">
        <f t="shared" si="32"/>
        <v>3.8036587574714724E-3</v>
      </c>
      <c r="G311" s="34">
        <f t="shared" si="33"/>
        <v>-0.4</v>
      </c>
      <c r="H311" s="29">
        <f t="shared" si="34"/>
        <v>-3.7991858887381279E-3</v>
      </c>
    </row>
    <row r="312" spans="2:8" s="20" customFormat="1" ht="15" x14ac:dyDescent="0.2">
      <c r="B312" s="3" t="s">
        <v>97</v>
      </c>
      <c r="C312" s="32">
        <v>0</v>
      </c>
      <c r="D312" s="32">
        <v>0</v>
      </c>
      <c r="E312" s="37" t="str">
        <f t="shared" si="31"/>
        <v/>
      </c>
      <c r="F312" s="37" t="str">
        <f t="shared" si="32"/>
        <v/>
      </c>
      <c r="G312" s="34" t="str">
        <f t="shared" si="33"/>
        <v>0</v>
      </c>
      <c r="H312" s="29" t="str">
        <f t="shared" si="34"/>
        <v/>
      </c>
    </row>
    <row r="313" spans="2:8" s="20" customFormat="1" ht="15" x14ac:dyDescent="0.2">
      <c r="B313" s="3" t="s">
        <v>352</v>
      </c>
      <c r="C313" s="32">
        <v>0</v>
      </c>
      <c r="D313" s="32">
        <v>0</v>
      </c>
      <c r="E313" s="37" t="str">
        <f t="shared" si="31"/>
        <v/>
      </c>
      <c r="F313" s="37" t="str">
        <f t="shared" si="32"/>
        <v/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125</v>
      </c>
      <c r="D314" s="32">
        <v>722</v>
      </c>
      <c r="E314" s="37">
        <f t="shared" si="31"/>
        <v>3.3921302578018994E-2</v>
      </c>
      <c r="F314" s="37">
        <f t="shared" si="32"/>
        <v>0.1307734106140192</v>
      </c>
      <c r="G314" s="34">
        <f t="shared" si="33"/>
        <v>4.7759999999999998</v>
      </c>
      <c r="H314" s="29">
        <f t="shared" si="34"/>
        <v>0.16200814111261871</v>
      </c>
    </row>
    <row r="315" spans="2:8" s="20" customFormat="1" ht="15" x14ac:dyDescent="0.2">
      <c r="B315" s="3" t="s">
        <v>354</v>
      </c>
      <c r="C315" s="32">
        <v>404</v>
      </c>
      <c r="D315" s="32">
        <v>0</v>
      </c>
      <c r="E315" s="37">
        <f t="shared" si="31"/>
        <v>0.10963364993215739</v>
      </c>
      <c r="F315" s="37" t="str">
        <f t="shared" si="32"/>
        <v/>
      </c>
      <c r="G315" s="34" t="str">
        <f t="shared" si="33"/>
        <v>0</v>
      </c>
      <c r="H315" s="29">
        <f t="shared" si="34"/>
        <v>0</v>
      </c>
    </row>
    <row r="316" spans="2:8" s="20" customFormat="1" ht="15" x14ac:dyDescent="0.2">
      <c r="B316" s="3" t="s">
        <v>101</v>
      </c>
      <c r="C316" s="32">
        <v>0</v>
      </c>
      <c r="D316" s="32">
        <v>3</v>
      </c>
      <c r="E316" s="37" t="str">
        <f t="shared" si="31"/>
        <v/>
      </c>
      <c r="F316" s="37">
        <f t="shared" si="32"/>
        <v>5.4337982249592464E-4</v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1</v>
      </c>
      <c r="D317" s="32">
        <v>2</v>
      </c>
      <c r="E317" s="37">
        <f t="shared" si="31"/>
        <v>2.7137042062415199E-4</v>
      </c>
      <c r="F317" s="37">
        <f t="shared" si="32"/>
        <v>3.622532149972831E-4</v>
      </c>
      <c r="G317" s="34">
        <f t="shared" si="33"/>
        <v>1</v>
      </c>
      <c r="H317" s="29">
        <f t="shared" si="34"/>
        <v>2.7137042062415199E-4</v>
      </c>
    </row>
    <row r="318" spans="2:8" s="20" customFormat="1" ht="15" x14ac:dyDescent="0.2">
      <c r="B318" s="3" t="s">
        <v>355</v>
      </c>
      <c r="C318" s="32">
        <v>21</v>
      </c>
      <c r="D318" s="32">
        <v>66</v>
      </c>
      <c r="E318" s="37">
        <f t="shared" si="31"/>
        <v>5.6987788331071916E-3</v>
      </c>
      <c r="F318" s="37">
        <f t="shared" si="32"/>
        <v>1.1954356094910343E-2</v>
      </c>
      <c r="G318" s="34">
        <f t="shared" si="33"/>
        <v>2.1428571428571428</v>
      </c>
      <c r="H318" s="29">
        <f t="shared" si="34"/>
        <v>1.2211668928086838E-2</v>
      </c>
    </row>
    <row r="319" spans="2:8" s="20" customFormat="1" ht="15" x14ac:dyDescent="0.2">
      <c r="B319" s="3" t="s">
        <v>115</v>
      </c>
      <c r="C319" s="32">
        <v>0</v>
      </c>
      <c r="D319" s="32">
        <v>13</v>
      </c>
      <c r="E319" s="37" t="str">
        <f t="shared" si="31"/>
        <v/>
      </c>
      <c r="F319" s="37">
        <f t="shared" si="32"/>
        <v>2.35464589748234E-3</v>
      </c>
      <c r="G319" s="34" t="str">
        <f t="shared" si="33"/>
        <v>0</v>
      </c>
      <c r="H319" s="29" t="str">
        <f t="shared" si="34"/>
        <v/>
      </c>
    </row>
    <row r="320" spans="2:8" s="20" customFormat="1" ht="15" x14ac:dyDescent="0.2">
      <c r="B320" s="3" t="s">
        <v>114</v>
      </c>
      <c r="C320" s="32">
        <v>1</v>
      </c>
      <c r="D320" s="32">
        <v>0</v>
      </c>
      <c r="E320" s="37">
        <f t="shared" si="31"/>
        <v>2.7137042062415199E-4</v>
      </c>
      <c r="F320" s="37" t="str">
        <f t="shared" si="32"/>
        <v/>
      </c>
      <c r="G320" s="34" t="str">
        <f t="shared" si="33"/>
        <v>0</v>
      </c>
      <c r="H320" s="29">
        <f t="shared" si="34"/>
        <v>0</v>
      </c>
    </row>
    <row r="321" spans="2:8" s="20" customFormat="1" ht="15" x14ac:dyDescent="0.2">
      <c r="B321" s="3" t="s">
        <v>98</v>
      </c>
      <c r="C321" s="32">
        <v>0</v>
      </c>
      <c r="D321" s="32">
        <v>0</v>
      </c>
      <c r="E321" s="37" t="str">
        <f t="shared" si="31"/>
        <v/>
      </c>
      <c r="F321" s="37" t="str">
        <f t="shared" si="32"/>
        <v/>
      </c>
      <c r="G321" s="34" t="str">
        <f t="shared" si="33"/>
        <v>0</v>
      </c>
      <c r="H321" s="29" t="str">
        <f t="shared" si="34"/>
        <v/>
      </c>
    </row>
    <row r="322" spans="2:8" s="20" customFormat="1" ht="15" x14ac:dyDescent="0.2">
      <c r="B322" s="3" t="s">
        <v>356</v>
      </c>
      <c r="C322" s="32">
        <v>1</v>
      </c>
      <c r="D322" s="32">
        <v>0</v>
      </c>
      <c r="E322" s="37">
        <f t="shared" si="31"/>
        <v>2.7137042062415199E-4</v>
      </c>
      <c r="F322" s="37" t="str">
        <f t="shared" si="32"/>
        <v/>
      </c>
      <c r="G322" s="34" t="str">
        <f t="shared" si="33"/>
        <v>0</v>
      </c>
      <c r="H322" s="29">
        <f t="shared" si="34"/>
        <v>0</v>
      </c>
    </row>
    <row r="323" spans="2:8" s="20" customFormat="1" ht="15" x14ac:dyDescent="0.2">
      <c r="B323" s="3" t="s">
        <v>472</v>
      </c>
      <c r="C323" s="32">
        <v>6</v>
      </c>
      <c r="D323" s="32">
        <v>29</v>
      </c>
      <c r="E323" s="37">
        <f t="shared" si="31"/>
        <v>1.6282225237449117E-3</v>
      </c>
      <c r="F323" s="37">
        <f t="shared" si="32"/>
        <v>5.2526716174606048E-3</v>
      </c>
      <c r="G323" s="34">
        <f t="shared" si="33"/>
        <v>3.8333333333333335</v>
      </c>
      <c r="H323" s="29">
        <f t="shared" si="34"/>
        <v>6.2415196743554951E-3</v>
      </c>
    </row>
    <row r="324" spans="2:8" s="20" customFormat="1" ht="15" x14ac:dyDescent="0.2">
      <c r="B324" s="3" t="s">
        <v>473</v>
      </c>
      <c r="C324" s="32">
        <v>7</v>
      </c>
      <c r="D324" s="32">
        <v>3</v>
      </c>
      <c r="E324" s="37">
        <f t="shared" si="31"/>
        <v>1.8995929443690637E-3</v>
      </c>
      <c r="F324" s="37">
        <f t="shared" si="32"/>
        <v>5.4337982249592464E-4</v>
      </c>
      <c r="G324" s="34">
        <f t="shared" si="33"/>
        <v>-0.5714285714285714</v>
      </c>
      <c r="H324" s="29">
        <f t="shared" si="34"/>
        <v>-1.0854816824966077E-3</v>
      </c>
    </row>
    <row r="325" spans="2:8" s="20" customFormat="1" ht="15" x14ac:dyDescent="0.2">
      <c r="B325" s="3" t="s">
        <v>474</v>
      </c>
      <c r="C325" s="32">
        <v>0</v>
      </c>
      <c r="D325" s="32">
        <v>0</v>
      </c>
      <c r="E325" s="37" t="str">
        <f t="shared" si="31"/>
        <v/>
      </c>
      <c r="F325" s="37" t="str">
        <f t="shared" si="32"/>
        <v/>
      </c>
      <c r="G325" s="34" t="str">
        <f t="shared" si="33"/>
        <v>0</v>
      </c>
      <c r="H325" s="29" t="str">
        <f t="shared" si="34"/>
        <v/>
      </c>
    </row>
    <row r="326" spans="2:8" s="20" customFormat="1" ht="15" x14ac:dyDescent="0.2">
      <c r="B326" s="3" t="s">
        <v>357</v>
      </c>
      <c r="C326" s="32">
        <v>10</v>
      </c>
      <c r="D326" s="32">
        <v>44</v>
      </c>
      <c r="E326" s="37">
        <f t="shared" si="31"/>
        <v>2.7137042062415195E-3</v>
      </c>
      <c r="F326" s="37">
        <f t="shared" si="32"/>
        <v>7.9695707299402285E-3</v>
      </c>
      <c r="G326" s="34">
        <f t="shared" si="33"/>
        <v>3.4</v>
      </c>
      <c r="H326" s="29">
        <f t="shared" si="34"/>
        <v>9.2265943012211655E-3</v>
      </c>
    </row>
    <row r="327" spans="2:8" s="20" customFormat="1" ht="15" x14ac:dyDescent="0.2">
      <c r="B327" s="3" t="s">
        <v>358</v>
      </c>
      <c r="C327" s="32">
        <v>0</v>
      </c>
      <c r="D327" s="32">
        <v>3</v>
      </c>
      <c r="E327" s="37" t="str">
        <f t="shared" si="31"/>
        <v/>
      </c>
      <c r="F327" s="37">
        <f t="shared" si="32"/>
        <v>5.4337982249592464E-4</v>
      </c>
      <c r="G327" s="34" t="str">
        <f t="shared" si="33"/>
        <v>0</v>
      </c>
      <c r="H327" s="29" t="str">
        <f t="shared" si="34"/>
        <v/>
      </c>
    </row>
    <row r="328" spans="2:8" s="20" customFormat="1" ht="15" x14ac:dyDescent="0.2">
      <c r="B328" s="3" t="s">
        <v>116</v>
      </c>
      <c r="C328" s="32">
        <v>52</v>
      </c>
      <c r="D328" s="32">
        <v>2</v>
      </c>
      <c r="E328" s="37">
        <f t="shared" si="31"/>
        <v>1.4111261872455903E-2</v>
      </c>
      <c r="F328" s="37">
        <f t="shared" si="32"/>
        <v>3.622532149972831E-4</v>
      </c>
      <c r="G328" s="34">
        <f t="shared" si="33"/>
        <v>-0.96153846153846156</v>
      </c>
      <c r="H328" s="29">
        <f t="shared" si="34"/>
        <v>-1.3568521031207599E-2</v>
      </c>
    </row>
    <row r="329" spans="2:8" s="20" customFormat="1" ht="15" x14ac:dyDescent="0.2">
      <c r="B329" s="3" t="s">
        <v>359</v>
      </c>
      <c r="C329" s="32">
        <v>4</v>
      </c>
      <c r="D329" s="32">
        <v>0</v>
      </c>
      <c r="E329" s="37">
        <f t="shared" si="31"/>
        <v>1.085481682496608E-3</v>
      </c>
      <c r="F329" s="37" t="str">
        <f t="shared" si="32"/>
        <v/>
      </c>
      <c r="G329" s="34" t="str">
        <f t="shared" si="33"/>
        <v>0</v>
      </c>
      <c r="H329" s="29">
        <f t="shared" si="34"/>
        <v>0</v>
      </c>
    </row>
    <row r="330" spans="2:8" s="20" customFormat="1" ht="15" x14ac:dyDescent="0.2">
      <c r="B330" s="3" t="s">
        <v>360</v>
      </c>
      <c r="C330" s="32">
        <v>2</v>
      </c>
      <c r="D330" s="32">
        <v>28</v>
      </c>
      <c r="E330" s="37">
        <f t="shared" si="31"/>
        <v>5.4274084124830398E-4</v>
      </c>
      <c r="F330" s="37">
        <f t="shared" si="32"/>
        <v>5.0715450099619638E-3</v>
      </c>
      <c r="G330" s="34">
        <f t="shared" si="33"/>
        <v>13</v>
      </c>
      <c r="H330" s="29">
        <f t="shared" si="34"/>
        <v>7.0556309362279513E-3</v>
      </c>
    </row>
    <row r="331" spans="2:8" s="20" customFormat="1" ht="15" x14ac:dyDescent="0.2">
      <c r="B331" s="3" t="s">
        <v>117</v>
      </c>
      <c r="C331" s="32">
        <v>0</v>
      </c>
      <c r="D331" s="32">
        <v>3</v>
      </c>
      <c r="E331" s="37" t="str">
        <f t="shared" si="31"/>
        <v/>
      </c>
      <c r="F331" s="37">
        <f t="shared" si="32"/>
        <v>5.4337982249592464E-4</v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155</v>
      </c>
      <c r="D332" s="32">
        <v>876</v>
      </c>
      <c r="E332" s="37">
        <f t="shared" si="31"/>
        <v>4.2062415196743558E-2</v>
      </c>
      <c r="F332" s="37">
        <f t="shared" si="32"/>
        <v>0.15866690816880999</v>
      </c>
      <c r="G332" s="34">
        <f t="shared" si="33"/>
        <v>4.6516129032258062</v>
      </c>
      <c r="H332" s="29">
        <f t="shared" si="34"/>
        <v>0.19565807327001358</v>
      </c>
    </row>
    <row r="333" spans="2:8" s="20" customFormat="1" ht="15" x14ac:dyDescent="0.2">
      <c r="B333" s="3" t="s">
        <v>130</v>
      </c>
      <c r="C333" s="32">
        <v>15</v>
      </c>
      <c r="D333" s="32">
        <v>73</v>
      </c>
      <c r="E333" s="37">
        <f t="shared" si="31"/>
        <v>4.0705563093622792E-3</v>
      </c>
      <c r="F333" s="37">
        <f t="shared" si="32"/>
        <v>1.3222242347400832E-2</v>
      </c>
      <c r="G333" s="34">
        <f t="shared" si="33"/>
        <v>3.8666666666666667</v>
      </c>
      <c r="H333" s="29">
        <f t="shared" si="34"/>
        <v>1.5739484396200813E-2</v>
      </c>
    </row>
    <row r="334" spans="2:8" s="20" customFormat="1" ht="15" x14ac:dyDescent="0.2">
      <c r="B334" s="3" t="s">
        <v>119</v>
      </c>
      <c r="C334" s="32">
        <v>647</v>
      </c>
      <c r="D334" s="32">
        <v>222</v>
      </c>
      <c r="E334" s="37">
        <f t="shared" si="31"/>
        <v>0.17557666214382633</v>
      </c>
      <c r="F334" s="37">
        <f t="shared" si="32"/>
        <v>4.0210106864698426E-2</v>
      </c>
      <c r="G334" s="34">
        <f t="shared" si="33"/>
        <v>-0.65687789799072638</v>
      </c>
      <c r="H334" s="29">
        <f t="shared" si="34"/>
        <v>-0.11533242876526459</v>
      </c>
    </row>
    <row r="335" spans="2:8" s="20" customFormat="1" ht="15" x14ac:dyDescent="0.2">
      <c r="B335" s="3" t="s">
        <v>128</v>
      </c>
      <c r="C335" s="32">
        <v>6</v>
      </c>
      <c r="D335" s="32">
        <v>36</v>
      </c>
      <c r="E335" s="37">
        <f t="shared" si="31"/>
        <v>1.6282225237449117E-3</v>
      </c>
      <c r="F335" s="37">
        <f t="shared" si="32"/>
        <v>6.5205578699510961E-3</v>
      </c>
      <c r="G335" s="34">
        <f t="shared" si="33"/>
        <v>5</v>
      </c>
      <c r="H335" s="29">
        <f t="shared" si="34"/>
        <v>8.1411126187245584E-3</v>
      </c>
    </row>
    <row r="336" spans="2:8" s="20" customFormat="1" ht="15" x14ac:dyDescent="0.2">
      <c r="B336" s="3" t="s">
        <v>132</v>
      </c>
      <c r="C336" s="32">
        <v>0</v>
      </c>
      <c r="D336" s="32">
        <v>0</v>
      </c>
      <c r="E336" s="37" t="str">
        <f t="shared" si="31"/>
        <v/>
      </c>
      <c r="F336" s="37" t="str">
        <f t="shared" si="32"/>
        <v/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32">
        <v>0</v>
      </c>
      <c r="D337" s="32">
        <v>3</v>
      </c>
      <c r="E337" s="37" t="str">
        <f t="shared" si="31"/>
        <v/>
      </c>
      <c r="F337" s="37">
        <f t="shared" si="32"/>
        <v>5.4337982249592464E-4</v>
      </c>
      <c r="G337" s="34" t="str">
        <f t="shared" si="33"/>
        <v>0</v>
      </c>
      <c r="H337" s="29" t="str">
        <f t="shared" si="34"/>
        <v/>
      </c>
    </row>
    <row r="338" spans="2:8" s="20" customFormat="1" ht="30" x14ac:dyDescent="0.2">
      <c r="B338" s="3" t="s">
        <v>362</v>
      </c>
      <c r="C338" s="32">
        <v>3</v>
      </c>
      <c r="D338" s="32">
        <v>16</v>
      </c>
      <c r="E338" s="37">
        <f t="shared" si="31"/>
        <v>8.1411126187245586E-4</v>
      </c>
      <c r="F338" s="37">
        <f t="shared" si="32"/>
        <v>2.8980257199782648E-3</v>
      </c>
      <c r="G338" s="34">
        <f t="shared" si="33"/>
        <v>4.333333333333333</v>
      </c>
      <c r="H338" s="29">
        <f t="shared" si="34"/>
        <v>3.5278154681139752E-3</v>
      </c>
    </row>
    <row r="339" spans="2:8" s="20" customFormat="1" ht="15" x14ac:dyDescent="0.2">
      <c r="B339" s="3" t="s">
        <v>363</v>
      </c>
      <c r="C339" s="32">
        <v>16</v>
      </c>
      <c r="D339" s="32">
        <v>2</v>
      </c>
      <c r="E339" s="37">
        <f t="shared" si="31"/>
        <v>4.3419267299864318E-3</v>
      </c>
      <c r="F339" s="37">
        <f t="shared" si="32"/>
        <v>3.622532149972831E-4</v>
      </c>
      <c r="G339" s="34">
        <f t="shared" si="33"/>
        <v>-0.875</v>
      </c>
      <c r="H339" s="29">
        <f t="shared" si="34"/>
        <v>-3.7991858887381279E-3</v>
      </c>
    </row>
    <row r="340" spans="2:8" s="20" customFormat="1" ht="15" x14ac:dyDescent="0.2">
      <c r="B340" s="3" t="s">
        <v>364</v>
      </c>
      <c r="C340" s="32">
        <v>1</v>
      </c>
      <c r="D340" s="32">
        <v>1</v>
      </c>
      <c r="E340" s="37">
        <f t="shared" si="31"/>
        <v>2.7137042062415199E-4</v>
      </c>
      <c r="F340" s="37">
        <f t="shared" si="32"/>
        <v>1.8112660749864155E-4</v>
      </c>
      <c r="G340" s="34">
        <f t="shared" si="33"/>
        <v>0</v>
      </c>
      <c r="H340" s="29">
        <f t="shared" si="34"/>
        <v>0</v>
      </c>
    </row>
    <row r="341" spans="2:8" s="20" customFormat="1" ht="15" x14ac:dyDescent="0.2">
      <c r="B341" s="3" t="s">
        <v>118</v>
      </c>
      <c r="C341" s="32">
        <v>1</v>
      </c>
      <c r="D341" s="32">
        <v>31</v>
      </c>
      <c r="E341" s="37">
        <f t="shared" si="31"/>
        <v>2.7137042062415199E-4</v>
      </c>
      <c r="F341" s="37">
        <f t="shared" si="32"/>
        <v>5.6149248324578876E-3</v>
      </c>
      <c r="G341" s="34">
        <f t="shared" si="33"/>
        <v>30</v>
      </c>
      <c r="H341" s="29">
        <f t="shared" si="34"/>
        <v>8.1411126187245601E-3</v>
      </c>
    </row>
    <row r="342" spans="2:8" s="20" customFormat="1" ht="15" x14ac:dyDescent="0.2">
      <c r="B342" s="3" t="s">
        <v>365</v>
      </c>
      <c r="C342" s="32">
        <v>0</v>
      </c>
      <c r="D342" s="32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0</v>
      </c>
      <c r="D343" s="32">
        <v>8</v>
      </c>
      <c r="E343" s="37" t="str">
        <f t="shared" si="31"/>
        <v/>
      </c>
      <c r="F343" s="37">
        <f t="shared" si="32"/>
        <v>1.4490128599891324E-3</v>
      </c>
      <c r="G343" s="34" t="str">
        <f t="shared" si="33"/>
        <v>0</v>
      </c>
      <c r="H343" s="29" t="str">
        <f t="shared" si="34"/>
        <v/>
      </c>
    </row>
    <row r="344" spans="2:8" s="20" customFormat="1" ht="15" x14ac:dyDescent="0.2">
      <c r="B344" s="3" t="s">
        <v>131</v>
      </c>
      <c r="C344" s="32">
        <v>60</v>
      </c>
      <c r="D344" s="32">
        <v>8</v>
      </c>
      <c r="E344" s="37">
        <f t="shared" si="31"/>
        <v>1.6282225237449117E-2</v>
      </c>
      <c r="F344" s="37">
        <f t="shared" si="32"/>
        <v>1.4490128599891324E-3</v>
      </c>
      <c r="G344" s="34">
        <f t="shared" si="33"/>
        <v>-0.8666666666666667</v>
      </c>
      <c r="H344" s="29">
        <f t="shared" si="34"/>
        <v>-1.4111261872455901E-2</v>
      </c>
    </row>
    <row r="345" spans="2:8" s="20" customFormat="1" ht="15" x14ac:dyDescent="0.2">
      <c r="B345" s="3" t="s">
        <v>366</v>
      </c>
      <c r="C345" s="32">
        <v>10</v>
      </c>
      <c r="D345" s="32">
        <v>2</v>
      </c>
      <c r="E345" s="37">
        <f t="shared" si="31"/>
        <v>2.7137042062415195E-3</v>
      </c>
      <c r="F345" s="37">
        <f t="shared" si="32"/>
        <v>3.622532149972831E-4</v>
      </c>
      <c r="G345" s="34">
        <f t="shared" si="33"/>
        <v>-0.8</v>
      </c>
      <c r="H345" s="29">
        <f t="shared" si="34"/>
        <v>-2.1709633649932155E-3</v>
      </c>
    </row>
    <row r="346" spans="2:8" s="20" customFormat="1" ht="15" x14ac:dyDescent="0.2">
      <c r="B346" s="3" t="s">
        <v>122</v>
      </c>
      <c r="C346" s="32">
        <v>0</v>
      </c>
      <c r="D346" s="32">
        <v>3</v>
      </c>
      <c r="E346" s="37" t="str">
        <f t="shared" si="31"/>
        <v/>
      </c>
      <c r="F346" s="37">
        <f t="shared" si="32"/>
        <v>5.4337982249592464E-4</v>
      </c>
      <c r="G346" s="34" t="str">
        <f t="shared" si="33"/>
        <v>0</v>
      </c>
      <c r="H346" s="29" t="str">
        <f t="shared" si="34"/>
        <v/>
      </c>
    </row>
    <row r="347" spans="2:8" s="20" customFormat="1" ht="15" x14ac:dyDescent="0.2">
      <c r="B347" s="3" t="s">
        <v>121</v>
      </c>
      <c r="C347" s="32">
        <v>4</v>
      </c>
      <c r="D347" s="32">
        <v>13</v>
      </c>
      <c r="E347" s="37">
        <f t="shared" si="31"/>
        <v>1.085481682496608E-3</v>
      </c>
      <c r="F347" s="37">
        <f t="shared" si="32"/>
        <v>2.35464589748234E-3</v>
      </c>
      <c r="G347" s="34">
        <f t="shared" si="33"/>
        <v>2.25</v>
      </c>
      <c r="H347" s="29">
        <f t="shared" si="34"/>
        <v>2.4423337856173677E-3</v>
      </c>
    </row>
    <row r="348" spans="2:8" s="20" customFormat="1" ht="15" x14ac:dyDescent="0.2">
      <c r="B348" s="3" t="s">
        <v>367</v>
      </c>
      <c r="C348" s="32">
        <v>0</v>
      </c>
      <c r="D348" s="32">
        <v>0</v>
      </c>
      <c r="E348" s="37" t="str">
        <f t="shared" si="31"/>
        <v/>
      </c>
      <c r="F348" s="37" t="str">
        <f t="shared" si="32"/>
        <v/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5</v>
      </c>
      <c r="D350" s="32">
        <v>4</v>
      </c>
      <c r="E350" s="37">
        <f t="shared" si="31"/>
        <v>1.3568521031207597E-3</v>
      </c>
      <c r="F350" s="37">
        <f t="shared" si="32"/>
        <v>7.2450642999456619E-4</v>
      </c>
      <c r="G350" s="34">
        <f t="shared" si="33"/>
        <v>-0.2</v>
      </c>
      <c r="H350" s="29">
        <f t="shared" si="34"/>
        <v>-2.7137042062415194E-4</v>
      </c>
    </row>
    <row r="351" spans="2:8" s="20" customFormat="1" ht="15" x14ac:dyDescent="0.2">
      <c r="B351" s="3" t="s">
        <v>120</v>
      </c>
      <c r="C351" s="32">
        <v>0</v>
      </c>
      <c r="D351" s="32">
        <v>0</v>
      </c>
      <c r="E351" s="37" t="str">
        <f t="shared" si="31"/>
        <v/>
      </c>
      <c r="F351" s="37" t="str">
        <f t="shared" si="32"/>
        <v/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2</v>
      </c>
      <c r="D353" s="32">
        <v>4</v>
      </c>
      <c r="E353" s="37">
        <f t="shared" si="31"/>
        <v>5.4274084124830398E-4</v>
      </c>
      <c r="F353" s="37">
        <f t="shared" si="32"/>
        <v>7.2450642999456619E-4</v>
      </c>
      <c r="G353" s="34">
        <f t="shared" si="33"/>
        <v>1</v>
      </c>
      <c r="H353" s="29">
        <f t="shared" si="34"/>
        <v>5.4274084124830398E-4</v>
      </c>
    </row>
    <row r="354" spans="2:8" s="20" customFormat="1" ht="15" x14ac:dyDescent="0.2">
      <c r="B354" s="3" t="s">
        <v>124</v>
      </c>
      <c r="C354" s="32">
        <v>5</v>
      </c>
      <c r="D354" s="32">
        <v>50</v>
      </c>
      <c r="E354" s="37">
        <f t="shared" si="31"/>
        <v>1.3568521031207597E-3</v>
      </c>
      <c r="F354" s="37">
        <f t="shared" si="32"/>
        <v>9.056330374932078E-3</v>
      </c>
      <c r="G354" s="34">
        <f t="shared" si="33"/>
        <v>9</v>
      </c>
      <c r="H354" s="29">
        <f t="shared" si="34"/>
        <v>1.2211668928086838E-2</v>
      </c>
    </row>
    <row r="355" spans="2:8" s="20" customFormat="1" ht="15" x14ac:dyDescent="0.2">
      <c r="B355" s="3" t="s">
        <v>126</v>
      </c>
      <c r="C355" s="32">
        <v>0</v>
      </c>
      <c r="D355" s="32">
        <v>0</v>
      </c>
      <c r="E355" s="37" t="str">
        <f t="shared" si="31"/>
        <v/>
      </c>
      <c r="F355" s="37" t="str">
        <f t="shared" si="32"/>
        <v/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32">
        <v>3</v>
      </c>
      <c r="D356" s="32">
        <v>0</v>
      </c>
      <c r="E356" s="37">
        <f t="shared" si="31"/>
        <v>8.1411126187245586E-4</v>
      </c>
      <c r="F356" s="37" t="str">
        <f t="shared" si="32"/>
        <v/>
      </c>
      <c r="G356" s="34" t="str">
        <f t="shared" si="33"/>
        <v>0</v>
      </c>
      <c r="H356" s="29">
        <f t="shared" si="34"/>
        <v>0</v>
      </c>
    </row>
    <row r="357" spans="2:8" s="20" customFormat="1" ht="15" x14ac:dyDescent="0.2">
      <c r="B357" s="3" t="s">
        <v>372</v>
      </c>
      <c r="C357" s="32">
        <v>47</v>
      </c>
      <c r="D357" s="32">
        <v>7</v>
      </c>
      <c r="E357" s="37">
        <f t="shared" si="31"/>
        <v>1.2754409769335142E-2</v>
      </c>
      <c r="F357" s="37">
        <f t="shared" si="32"/>
        <v>1.2678862524904909E-3</v>
      </c>
      <c r="G357" s="34">
        <f t="shared" si="33"/>
        <v>-0.85106382978723405</v>
      </c>
      <c r="H357" s="29">
        <f t="shared" si="34"/>
        <v>-1.0854816824966078E-2</v>
      </c>
    </row>
    <row r="358" spans="2:8" s="20" customFormat="1" ht="15" x14ac:dyDescent="0.2">
      <c r="B358" s="3" t="s">
        <v>127</v>
      </c>
      <c r="C358" s="32">
        <v>20</v>
      </c>
      <c r="D358" s="32">
        <v>8</v>
      </c>
      <c r="E358" s="37">
        <f t="shared" si="31"/>
        <v>5.4274084124830389E-3</v>
      </c>
      <c r="F358" s="37">
        <f t="shared" si="32"/>
        <v>1.4490128599891324E-3</v>
      </c>
      <c r="G358" s="34">
        <f t="shared" si="33"/>
        <v>-0.6</v>
      </c>
      <c r="H358" s="29">
        <f t="shared" si="34"/>
        <v>-3.2564450474898234E-3</v>
      </c>
    </row>
    <row r="359" spans="2:8" s="20" customFormat="1" ht="15" x14ac:dyDescent="0.2">
      <c r="B359" s="3" t="s">
        <v>123</v>
      </c>
      <c r="C359" s="32">
        <v>133</v>
      </c>
      <c r="D359" s="32">
        <v>1</v>
      </c>
      <c r="E359" s="37">
        <f t="shared" si="31"/>
        <v>3.6092265943012208E-2</v>
      </c>
      <c r="F359" s="37">
        <f t="shared" si="32"/>
        <v>1.8112660749864155E-4</v>
      </c>
      <c r="G359" s="34">
        <f t="shared" si="33"/>
        <v>-0.99248120300751874</v>
      </c>
      <c r="H359" s="29">
        <f t="shared" si="34"/>
        <v>-3.5820895522388055E-2</v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0</v>
      </c>
      <c r="D362" s="32">
        <v>1</v>
      </c>
      <c r="E362" s="37" t="str">
        <f t="shared" si="35"/>
        <v/>
      </c>
      <c r="F362" s="37">
        <f t="shared" si="36"/>
        <v>1.8112660749864155E-4</v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27</v>
      </c>
      <c r="D363" s="32">
        <v>15</v>
      </c>
      <c r="E363" s="37">
        <f t="shared" si="35"/>
        <v>7.3270013568521031E-3</v>
      </c>
      <c r="F363" s="37">
        <f t="shared" si="36"/>
        <v>2.7168991124796233E-3</v>
      </c>
      <c r="G363" s="34">
        <f t="shared" si="37"/>
        <v>-0.44444444444444442</v>
      </c>
      <c r="H363" s="29">
        <f t="shared" si="38"/>
        <v>-3.2564450474898234E-3</v>
      </c>
    </row>
    <row r="364" spans="2:8" s="20" customFormat="1" ht="15" x14ac:dyDescent="0.2">
      <c r="B364" s="3" t="s">
        <v>377</v>
      </c>
      <c r="C364" s="32">
        <v>1</v>
      </c>
      <c r="D364" s="32">
        <v>116</v>
      </c>
      <c r="E364" s="37">
        <f t="shared" si="35"/>
        <v>2.7137042062415199E-4</v>
      </c>
      <c r="F364" s="37">
        <f t="shared" si="36"/>
        <v>2.1010686469842419E-2</v>
      </c>
      <c r="G364" s="34">
        <f t="shared" si="37"/>
        <v>115</v>
      </c>
      <c r="H364" s="29">
        <f t="shared" si="38"/>
        <v>3.120759837177748E-2</v>
      </c>
    </row>
    <row r="365" spans="2:8" s="20" customFormat="1" ht="30" x14ac:dyDescent="0.2">
      <c r="B365" s="3" t="s">
        <v>378</v>
      </c>
      <c r="C365" s="32">
        <v>4</v>
      </c>
      <c r="D365" s="32">
        <v>0</v>
      </c>
      <c r="E365" s="37">
        <f t="shared" si="35"/>
        <v>1.085481682496608E-3</v>
      </c>
      <c r="F365" s="37" t="str">
        <f t="shared" si="36"/>
        <v/>
      </c>
      <c r="G365" s="34" t="str">
        <f t="shared" si="37"/>
        <v>0</v>
      </c>
      <c r="H365" s="29">
        <f t="shared" si="38"/>
        <v>0</v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0</v>
      </c>
      <c r="D367" s="32">
        <v>2</v>
      </c>
      <c r="E367" s="37" t="str">
        <f t="shared" si="35"/>
        <v/>
      </c>
      <c r="F367" s="37">
        <f t="shared" si="36"/>
        <v>3.622532149972831E-4</v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0</v>
      </c>
      <c r="D368" s="32">
        <v>0</v>
      </c>
      <c r="E368" s="37" t="str">
        <f t="shared" si="35"/>
        <v/>
      </c>
      <c r="F368" s="37" t="str">
        <f t="shared" si="36"/>
        <v/>
      </c>
      <c r="G368" s="34" t="str">
        <f t="shared" si="37"/>
        <v>0</v>
      </c>
      <c r="H368" s="29" t="str">
        <f t="shared" si="38"/>
        <v/>
      </c>
    </row>
    <row r="369" spans="2:8" s="20" customFormat="1" ht="15" x14ac:dyDescent="0.2">
      <c r="B369" s="3" t="s">
        <v>381</v>
      </c>
      <c r="C369" s="32">
        <v>12</v>
      </c>
      <c r="D369" s="32">
        <v>2</v>
      </c>
      <c r="E369" s="37">
        <f t="shared" si="35"/>
        <v>3.2564450474898234E-3</v>
      </c>
      <c r="F369" s="37">
        <f t="shared" si="36"/>
        <v>3.622532149972831E-4</v>
      </c>
      <c r="G369" s="34">
        <f t="shared" si="37"/>
        <v>-0.83333333333333337</v>
      </c>
      <c r="H369" s="29">
        <f t="shared" si="38"/>
        <v>-2.7137042062415195E-3</v>
      </c>
    </row>
    <row r="370" spans="2:8" s="20" customFormat="1" ht="15" x14ac:dyDescent="0.2">
      <c r="B370" s="3" t="s">
        <v>135</v>
      </c>
      <c r="C370" s="32">
        <v>183</v>
      </c>
      <c r="D370" s="32">
        <v>24</v>
      </c>
      <c r="E370" s="37">
        <f t="shared" si="35"/>
        <v>4.9660786974219807E-2</v>
      </c>
      <c r="F370" s="37">
        <f t="shared" si="36"/>
        <v>4.3470385799673971E-3</v>
      </c>
      <c r="G370" s="34">
        <f t="shared" si="37"/>
        <v>-0.86885245901639341</v>
      </c>
      <c r="H370" s="29">
        <f t="shared" si="38"/>
        <v>-4.3147896879240158E-2</v>
      </c>
    </row>
    <row r="371" spans="2:8" s="20" customFormat="1" ht="15" x14ac:dyDescent="0.2">
      <c r="B371" s="3" t="s">
        <v>136</v>
      </c>
      <c r="C371" s="32">
        <v>79</v>
      </c>
      <c r="D371" s="32">
        <v>23</v>
      </c>
      <c r="E371" s="37">
        <f t="shared" si="35"/>
        <v>2.1438263229308006E-2</v>
      </c>
      <c r="F371" s="37">
        <f t="shared" si="36"/>
        <v>4.1659119724687553E-3</v>
      </c>
      <c r="G371" s="34">
        <f t="shared" si="37"/>
        <v>-0.70886075949367089</v>
      </c>
      <c r="H371" s="29">
        <f t="shared" si="38"/>
        <v>-1.519674355495251E-2</v>
      </c>
    </row>
    <row r="372" spans="2:8" s="20" customFormat="1" ht="15" x14ac:dyDescent="0.2">
      <c r="B372" s="3" t="s">
        <v>137</v>
      </c>
      <c r="C372" s="32">
        <v>3</v>
      </c>
      <c r="D372" s="32">
        <v>43</v>
      </c>
      <c r="E372" s="37">
        <f t="shared" si="35"/>
        <v>8.1411126187245586E-4</v>
      </c>
      <c r="F372" s="37">
        <f t="shared" si="36"/>
        <v>7.7884441224415867E-3</v>
      </c>
      <c r="G372" s="34">
        <f t="shared" si="37"/>
        <v>13.333333333333334</v>
      </c>
      <c r="H372" s="29">
        <f t="shared" si="38"/>
        <v>1.0854816824966078E-2</v>
      </c>
    </row>
    <row r="373" spans="2:8" s="20" customFormat="1" ht="15" x14ac:dyDescent="0.2">
      <c r="B373" s="3" t="s">
        <v>382</v>
      </c>
      <c r="C373" s="32">
        <v>30</v>
      </c>
      <c r="D373" s="32">
        <v>0</v>
      </c>
      <c r="E373" s="37">
        <f t="shared" si="35"/>
        <v>8.1411126187245584E-3</v>
      </c>
      <c r="F373" s="37" t="str">
        <f t="shared" si="36"/>
        <v/>
      </c>
      <c r="G373" s="34" t="str">
        <f t="shared" si="37"/>
        <v>0</v>
      </c>
      <c r="H373" s="29">
        <f t="shared" si="38"/>
        <v>0</v>
      </c>
    </row>
    <row r="374" spans="2:8" s="20" customFormat="1" ht="15" x14ac:dyDescent="0.2">
      <c r="B374" s="3" t="s">
        <v>134</v>
      </c>
      <c r="C374" s="32">
        <v>0</v>
      </c>
      <c r="D374" s="32">
        <v>0</v>
      </c>
      <c r="E374" s="37" t="str">
        <f t="shared" si="35"/>
        <v/>
      </c>
      <c r="F374" s="37" t="str">
        <f t="shared" si="36"/>
        <v/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32">
        <v>0</v>
      </c>
      <c r="D375" s="32">
        <v>11</v>
      </c>
      <c r="E375" s="37" t="str">
        <f t="shared" si="35"/>
        <v/>
      </c>
      <c r="F375" s="37">
        <f t="shared" si="36"/>
        <v>1.9923926824850571E-3</v>
      </c>
      <c r="G375" s="34" t="str">
        <f t="shared" si="37"/>
        <v>0</v>
      </c>
      <c r="H375" s="29" t="str">
        <f t="shared" si="38"/>
        <v/>
      </c>
    </row>
    <row r="376" spans="2:8" s="20" customFormat="1" ht="15" x14ac:dyDescent="0.2">
      <c r="B376" s="3" t="s">
        <v>141</v>
      </c>
      <c r="C376" s="32">
        <v>0</v>
      </c>
      <c r="D376" s="32">
        <v>1</v>
      </c>
      <c r="E376" s="37" t="str">
        <f t="shared" si="35"/>
        <v/>
      </c>
      <c r="F376" s="37">
        <f t="shared" si="36"/>
        <v>1.8112660749864155E-4</v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1</v>
      </c>
      <c r="D377" s="32">
        <v>5</v>
      </c>
      <c r="E377" s="37">
        <f t="shared" si="35"/>
        <v>2.7137042062415199E-4</v>
      </c>
      <c r="F377" s="37">
        <f t="shared" si="36"/>
        <v>9.0563303749320774E-4</v>
      </c>
      <c r="G377" s="34">
        <f t="shared" si="37"/>
        <v>4</v>
      </c>
      <c r="H377" s="29">
        <f t="shared" si="38"/>
        <v>1.085481682496608E-3</v>
      </c>
    </row>
    <row r="378" spans="2:8" s="20" customFormat="1" ht="15" x14ac:dyDescent="0.2">
      <c r="B378" s="3" t="s">
        <v>149</v>
      </c>
      <c r="C378" s="32">
        <v>8</v>
      </c>
      <c r="D378" s="32">
        <v>18</v>
      </c>
      <c r="E378" s="37">
        <f t="shared" si="35"/>
        <v>2.1709633649932159E-3</v>
      </c>
      <c r="F378" s="37">
        <f t="shared" si="36"/>
        <v>3.2602789349755481E-3</v>
      </c>
      <c r="G378" s="34">
        <f t="shared" si="37"/>
        <v>1.25</v>
      </c>
      <c r="H378" s="29">
        <f t="shared" si="38"/>
        <v>2.7137042062415199E-3</v>
      </c>
    </row>
    <row r="379" spans="2:8" s="20" customFormat="1" ht="15" x14ac:dyDescent="0.2">
      <c r="B379" s="3" t="s">
        <v>384</v>
      </c>
      <c r="C379" s="32">
        <v>0</v>
      </c>
      <c r="D379" s="32">
        <v>16</v>
      </c>
      <c r="E379" s="37" t="str">
        <f t="shared" si="35"/>
        <v/>
      </c>
      <c r="F379" s="37">
        <f t="shared" si="36"/>
        <v>2.8980257199782648E-3</v>
      </c>
      <c r="G379" s="34" t="str">
        <f t="shared" si="37"/>
        <v>0</v>
      </c>
      <c r="H379" s="29" t="str">
        <f t="shared" si="38"/>
        <v/>
      </c>
    </row>
    <row r="380" spans="2:8" s="20" customFormat="1" ht="30" x14ac:dyDescent="0.2">
      <c r="B380" s="3" t="s">
        <v>385</v>
      </c>
      <c r="C380" s="32">
        <v>0</v>
      </c>
      <c r="D380" s="32">
        <v>8</v>
      </c>
      <c r="E380" s="37" t="str">
        <f t="shared" si="35"/>
        <v/>
      </c>
      <c r="F380" s="37">
        <f t="shared" si="36"/>
        <v>1.4490128599891324E-3</v>
      </c>
      <c r="G380" s="34" t="str">
        <f t="shared" si="37"/>
        <v>0</v>
      </c>
      <c r="H380" s="29" t="str">
        <f t="shared" si="38"/>
        <v/>
      </c>
    </row>
    <row r="381" spans="2:8" s="20" customFormat="1" ht="30" x14ac:dyDescent="0.2">
      <c r="B381" s="3" t="s">
        <v>386</v>
      </c>
      <c r="C381" s="32">
        <v>0</v>
      </c>
      <c r="D381" s="32">
        <v>0</v>
      </c>
      <c r="E381" s="37" t="str">
        <f t="shared" si="35"/>
        <v/>
      </c>
      <c r="F381" s="37" t="str">
        <f t="shared" si="36"/>
        <v/>
      </c>
      <c r="G381" s="34" t="str">
        <f t="shared" si="37"/>
        <v>0</v>
      </c>
      <c r="H381" s="29" t="str">
        <f t="shared" si="38"/>
        <v/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0</v>
      </c>
      <c r="D383" s="32">
        <v>0</v>
      </c>
      <c r="E383" s="37" t="str">
        <f t="shared" si="35"/>
        <v/>
      </c>
      <c r="F383" s="37" t="str">
        <f t="shared" si="36"/>
        <v/>
      </c>
      <c r="G383" s="34" t="str">
        <f t="shared" si="37"/>
        <v>0</v>
      </c>
      <c r="H383" s="29" t="str">
        <f t="shared" si="38"/>
        <v/>
      </c>
    </row>
    <row r="384" spans="2:8" s="20" customFormat="1" ht="15" x14ac:dyDescent="0.2">
      <c r="B384" s="3" t="s">
        <v>388</v>
      </c>
      <c r="C384" s="32">
        <v>0</v>
      </c>
      <c r="D384" s="32">
        <v>0</v>
      </c>
      <c r="E384" s="37" t="str">
        <f t="shared" si="35"/>
        <v/>
      </c>
      <c r="F384" s="37" t="str">
        <f t="shared" si="36"/>
        <v/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0</v>
      </c>
      <c r="D385" s="32">
        <v>0</v>
      </c>
      <c r="E385" s="37" t="str">
        <f t="shared" si="35"/>
        <v/>
      </c>
      <c r="F385" s="37" t="str">
        <f t="shared" si="36"/>
        <v/>
      </c>
      <c r="G385" s="34" t="str">
        <f t="shared" si="37"/>
        <v>0</v>
      </c>
      <c r="H385" s="29" t="str">
        <f t="shared" si="38"/>
        <v/>
      </c>
    </row>
    <row r="386" spans="2:8" s="20" customFormat="1" ht="15" x14ac:dyDescent="0.2">
      <c r="B386" s="3" t="s">
        <v>529</v>
      </c>
      <c r="C386" s="32">
        <v>1</v>
      </c>
      <c r="D386" s="32">
        <v>2</v>
      </c>
      <c r="E386" s="37">
        <f t="shared" si="35"/>
        <v>2.7137042062415199E-4</v>
      </c>
      <c r="F386" s="37">
        <f t="shared" si="36"/>
        <v>3.622532149972831E-4</v>
      </c>
      <c r="G386" s="34">
        <f t="shared" si="37"/>
        <v>1</v>
      </c>
      <c r="H386" s="29">
        <f t="shared" si="38"/>
        <v>2.7137042062415199E-4</v>
      </c>
    </row>
    <row r="387" spans="2:8" s="20" customFormat="1" ht="15" x14ac:dyDescent="0.2">
      <c r="B387" s="3" t="s">
        <v>144</v>
      </c>
      <c r="C387" s="32">
        <v>19</v>
      </c>
      <c r="D387" s="32">
        <v>24</v>
      </c>
      <c r="E387" s="37">
        <f t="shared" si="35"/>
        <v>5.1560379918588872E-3</v>
      </c>
      <c r="F387" s="37">
        <f t="shared" si="36"/>
        <v>4.3470385799673971E-3</v>
      </c>
      <c r="G387" s="34">
        <f t="shared" si="37"/>
        <v>0.26315789473684209</v>
      </c>
      <c r="H387" s="29">
        <f t="shared" si="38"/>
        <v>1.3568521031207597E-3</v>
      </c>
    </row>
    <row r="388" spans="2:8" s="20" customFormat="1" ht="15" x14ac:dyDescent="0.2">
      <c r="B388" s="3" t="s">
        <v>389</v>
      </c>
      <c r="C388" s="32">
        <v>0</v>
      </c>
      <c r="D388" s="32">
        <v>7</v>
      </c>
      <c r="E388" s="37" t="str">
        <f t="shared" si="35"/>
        <v/>
      </c>
      <c r="F388" s="37">
        <f t="shared" si="36"/>
        <v>1.2678862524904909E-3</v>
      </c>
      <c r="G388" s="34" t="str">
        <f t="shared" si="37"/>
        <v>0</v>
      </c>
      <c r="H388" s="29" t="str">
        <f t="shared" si="38"/>
        <v/>
      </c>
    </row>
    <row r="389" spans="2:8" s="20" customFormat="1" ht="15" x14ac:dyDescent="0.2">
      <c r="B389" s="3" t="s">
        <v>143</v>
      </c>
      <c r="C389" s="32">
        <v>3</v>
      </c>
      <c r="D389" s="32">
        <v>0</v>
      </c>
      <c r="E389" s="37">
        <f t="shared" si="35"/>
        <v>8.1411126187245586E-4</v>
      </c>
      <c r="F389" s="37" t="str">
        <f t="shared" si="36"/>
        <v/>
      </c>
      <c r="G389" s="34" t="str">
        <f t="shared" si="37"/>
        <v>0</v>
      </c>
      <c r="H389" s="29">
        <f t="shared" si="38"/>
        <v>0</v>
      </c>
    </row>
    <row r="390" spans="2:8" s="20" customFormat="1" ht="15" x14ac:dyDescent="0.2">
      <c r="B390" s="3" t="s">
        <v>476</v>
      </c>
      <c r="C390" s="32">
        <v>0</v>
      </c>
      <c r="D390" s="32">
        <v>1</v>
      </c>
      <c r="E390" s="37" t="str">
        <f t="shared" si="35"/>
        <v/>
      </c>
      <c r="F390" s="37">
        <f t="shared" si="36"/>
        <v>1.8112660749864155E-4</v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0</v>
      </c>
      <c r="D391" s="32">
        <v>0</v>
      </c>
      <c r="E391" s="37" t="str">
        <f t="shared" si="35"/>
        <v/>
      </c>
      <c r="F391" s="37" t="str">
        <f t="shared" si="36"/>
        <v/>
      </c>
      <c r="G391" s="34" t="str">
        <f t="shared" si="37"/>
        <v>0</v>
      </c>
      <c r="H391" s="29" t="str">
        <f t="shared" si="38"/>
        <v/>
      </c>
    </row>
    <row r="392" spans="2:8" s="20" customFormat="1" ht="15" x14ac:dyDescent="0.2">
      <c r="B392" s="3" t="s">
        <v>140</v>
      </c>
      <c r="C392" s="32">
        <v>1</v>
      </c>
      <c r="D392" s="32">
        <v>0</v>
      </c>
      <c r="E392" s="37">
        <f t="shared" si="35"/>
        <v>2.7137042062415199E-4</v>
      </c>
      <c r="F392" s="37" t="str">
        <f t="shared" si="36"/>
        <v/>
      </c>
      <c r="G392" s="34" t="str">
        <f t="shared" si="37"/>
        <v>0</v>
      </c>
      <c r="H392" s="29">
        <f t="shared" si="38"/>
        <v>0</v>
      </c>
    </row>
    <row r="393" spans="2:8" s="20" customFormat="1" ht="15" x14ac:dyDescent="0.2">
      <c r="B393" s="3" t="s">
        <v>390</v>
      </c>
      <c r="C393" s="32">
        <v>49</v>
      </c>
      <c r="D393" s="32">
        <v>102</v>
      </c>
      <c r="E393" s="37">
        <f t="shared" si="35"/>
        <v>1.3297150610583446E-2</v>
      </c>
      <c r="F393" s="37">
        <f t="shared" si="36"/>
        <v>1.847491396486144E-2</v>
      </c>
      <c r="G393" s="34">
        <f t="shared" si="37"/>
        <v>1.0816326530612246</v>
      </c>
      <c r="H393" s="29">
        <f t="shared" si="38"/>
        <v>1.4382632293080054E-2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0</v>
      </c>
      <c r="D395" s="32">
        <v>0</v>
      </c>
      <c r="E395" s="37" t="str">
        <f t="shared" si="35"/>
        <v/>
      </c>
      <c r="F395" s="37" t="str">
        <f t="shared" si="36"/>
        <v/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0</v>
      </c>
      <c r="D397" s="32">
        <v>2</v>
      </c>
      <c r="E397" s="37" t="str">
        <f t="shared" si="35"/>
        <v/>
      </c>
      <c r="F397" s="37">
        <f t="shared" si="36"/>
        <v>3.622532149972831E-4</v>
      </c>
      <c r="G397" s="34" t="str">
        <f t="shared" si="37"/>
        <v>0</v>
      </c>
      <c r="H397" s="29" t="str">
        <f t="shared" si="38"/>
        <v/>
      </c>
    </row>
    <row r="398" spans="2:8" s="20" customFormat="1" ht="15" x14ac:dyDescent="0.2">
      <c r="B398" s="3" t="s">
        <v>142</v>
      </c>
      <c r="C398" s="32">
        <v>0</v>
      </c>
      <c r="D398" s="32">
        <v>2</v>
      </c>
      <c r="E398" s="37" t="str">
        <f t="shared" si="35"/>
        <v/>
      </c>
      <c r="F398" s="37">
        <f t="shared" si="36"/>
        <v>3.622532149972831E-4</v>
      </c>
      <c r="G398" s="34" t="str">
        <f t="shared" si="37"/>
        <v>0</v>
      </c>
      <c r="H398" s="29" t="str">
        <f t="shared" si="38"/>
        <v/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0</v>
      </c>
      <c r="D400" s="32">
        <v>0</v>
      </c>
      <c r="E400" s="37" t="str">
        <f t="shared" si="35"/>
        <v/>
      </c>
      <c r="F400" s="37" t="str">
        <f t="shared" si="36"/>
        <v/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32">
        <v>7</v>
      </c>
      <c r="D401" s="32">
        <v>17</v>
      </c>
      <c r="E401" s="37">
        <f t="shared" si="35"/>
        <v>1.8995929443690637E-3</v>
      </c>
      <c r="F401" s="37">
        <f t="shared" si="36"/>
        <v>3.0791523274769062E-3</v>
      </c>
      <c r="G401" s="34">
        <f t="shared" si="37"/>
        <v>1.4285714285714286</v>
      </c>
      <c r="H401" s="29">
        <f t="shared" si="38"/>
        <v>2.7137042062415195E-3</v>
      </c>
    </row>
    <row r="402" spans="2:8" s="20" customFormat="1" ht="15" x14ac:dyDescent="0.2">
      <c r="B402" s="3" t="s">
        <v>393</v>
      </c>
      <c r="C402" s="32">
        <v>0</v>
      </c>
      <c r="D402" s="32">
        <v>0</v>
      </c>
      <c r="E402" s="37" t="str">
        <f t="shared" si="35"/>
        <v/>
      </c>
      <c r="F402" s="37" t="str">
        <f t="shared" si="36"/>
        <v/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12</v>
      </c>
      <c r="D403" s="32">
        <v>22</v>
      </c>
      <c r="E403" s="37">
        <f t="shared" si="35"/>
        <v>3.2564450474898234E-3</v>
      </c>
      <c r="F403" s="37">
        <f t="shared" si="36"/>
        <v>3.9847853649701143E-3</v>
      </c>
      <c r="G403" s="34">
        <f t="shared" si="37"/>
        <v>0.83333333333333337</v>
      </c>
      <c r="H403" s="29">
        <f t="shared" si="38"/>
        <v>2.7137042062415195E-3</v>
      </c>
    </row>
    <row r="404" spans="2:8" s="20" customFormat="1" ht="15" x14ac:dyDescent="0.2">
      <c r="B404" s="3" t="s">
        <v>395</v>
      </c>
      <c r="C404" s="32">
        <v>1</v>
      </c>
      <c r="D404" s="32">
        <v>0</v>
      </c>
      <c r="E404" s="37">
        <f t="shared" si="35"/>
        <v>2.7137042062415199E-4</v>
      </c>
      <c r="F404" s="37" t="str">
        <f t="shared" si="36"/>
        <v/>
      </c>
      <c r="G404" s="34" t="str">
        <f t="shared" si="37"/>
        <v>0</v>
      </c>
      <c r="H404" s="29">
        <f t="shared" si="38"/>
        <v>0</v>
      </c>
    </row>
    <row r="405" spans="2:8" s="20" customFormat="1" ht="15" x14ac:dyDescent="0.2">
      <c r="B405" s="3" t="s">
        <v>396</v>
      </c>
      <c r="C405" s="32">
        <v>3</v>
      </c>
      <c r="D405" s="32">
        <v>0</v>
      </c>
      <c r="E405" s="37">
        <f t="shared" si="35"/>
        <v>8.1411126187245586E-4</v>
      </c>
      <c r="F405" s="37" t="str">
        <f t="shared" si="36"/>
        <v/>
      </c>
      <c r="G405" s="34" t="str">
        <f t="shared" si="37"/>
        <v>0</v>
      </c>
      <c r="H405" s="29">
        <f t="shared" si="38"/>
        <v>0</v>
      </c>
    </row>
    <row r="406" spans="2:8" s="20" customFormat="1" ht="15" x14ac:dyDescent="0.2">
      <c r="B406" s="3" t="s">
        <v>397</v>
      </c>
      <c r="C406" s="32">
        <v>41</v>
      </c>
      <c r="D406" s="32">
        <v>61</v>
      </c>
      <c r="E406" s="37">
        <f t="shared" si="35"/>
        <v>1.1126187245590231E-2</v>
      </c>
      <c r="F406" s="37">
        <f t="shared" si="36"/>
        <v>1.1048723057417135E-2</v>
      </c>
      <c r="G406" s="34">
        <f t="shared" si="37"/>
        <v>0.48780487804878048</v>
      </c>
      <c r="H406" s="29">
        <f t="shared" si="38"/>
        <v>5.4274084124830398E-3</v>
      </c>
    </row>
    <row r="407" spans="2:8" s="20" customFormat="1" ht="15" x14ac:dyDescent="0.2">
      <c r="B407" s="3" t="s">
        <v>398</v>
      </c>
      <c r="C407" s="32">
        <v>14</v>
      </c>
      <c r="D407" s="32">
        <v>2</v>
      </c>
      <c r="E407" s="37">
        <f t="shared" si="35"/>
        <v>3.7991858887381274E-3</v>
      </c>
      <c r="F407" s="37">
        <f t="shared" si="36"/>
        <v>3.622532149972831E-4</v>
      </c>
      <c r="G407" s="34">
        <f t="shared" si="37"/>
        <v>-0.8571428571428571</v>
      </c>
      <c r="H407" s="29">
        <f t="shared" si="38"/>
        <v>-3.2564450474898234E-3</v>
      </c>
    </row>
    <row r="408" spans="2:8" s="20" customFormat="1" ht="15" x14ac:dyDescent="0.2">
      <c r="B408" s="3" t="s">
        <v>399</v>
      </c>
      <c r="C408" s="32">
        <v>60</v>
      </c>
      <c r="D408" s="32">
        <v>5</v>
      </c>
      <c r="E408" s="37">
        <f t="shared" si="35"/>
        <v>1.6282225237449117E-2</v>
      </c>
      <c r="F408" s="37">
        <f t="shared" si="36"/>
        <v>9.0563303749320774E-4</v>
      </c>
      <c r="G408" s="34">
        <f t="shared" si="37"/>
        <v>-0.91666666666666663</v>
      </c>
      <c r="H408" s="29">
        <f t="shared" si="38"/>
        <v>-1.4925373134328356E-2</v>
      </c>
    </row>
    <row r="409" spans="2:8" s="20" customFormat="1" ht="15" x14ac:dyDescent="0.2">
      <c r="B409" s="3" t="s">
        <v>139</v>
      </c>
      <c r="C409" s="32">
        <v>0</v>
      </c>
      <c r="D409" s="32">
        <v>0</v>
      </c>
      <c r="E409" s="37" t="str">
        <f t="shared" si="35"/>
        <v/>
      </c>
      <c r="F409" s="37" t="str">
        <f t="shared" si="36"/>
        <v/>
      </c>
      <c r="G409" s="34" t="str">
        <f t="shared" si="37"/>
        <v>0</v>
      </c>
      <c r="H409" s="29" t="str">
        <f t="shared" si="38"/>
        <v/>
      </c>
    </row>
    <row r="410" spans="2:8" s="20" customFormat="1" ht="15" x14ac:dyDescent="0.2">
      <c r="B410" s="3" t="s">
        <v>400</v>
      </c>
      <c r="C410" s="32">
        <v>0</v>
      </c>
      <c r="D410" s="32">
        <v>0</v>
      </c>
      <c r="E410" s="37" t="str">
        <f t="shared" si="35"/>
        <v/>
      </c>
      <c r="F410" s="37" t="str">
        <f t="shared" si="36"/>
        <v/>
      </c>
      <c r="G410" s="34" t="str">
        <f t="shared" si="37"/>
        <v>0</v>
      </c>
      <c r="H410" s="29" t="str">
        <f t="shared" si="38"/>
        <v/>
      </c>
    </row>
    <row r="411" spans="2:8" s="20" customFormat="1" ht="15" x14ac:dyDescent="0.2">
      <c r="B411" s="3" t="s">
        <v>401</v>
      </c>
      <c r="C411" s="32">
        <v>15</v>
      </c>
      <c r="D411" s="32">
        <v>11</v>
      </c>
      <c r="E411" s="37">
        <f t="shared" si="35"/>
        <v>4.0705563093622792E-3</v>
      </c>
      <c r="F411" s="37">
        <f t="shared" si="36"/>
        <v>1.9923926824850571E-3</v>
      </c>
      <c r="G411" s="34">
        <f t="shared" si="37"/>
        <v>-0.26666666666666666</v>
      </c>
      <c r="H411" s="29">
        <f t="shared" si="38"/>
        <v>-1.0854816824966077E-3</v>
      </c>
    </row>
    <row r="412" spans="2:8" s="20" customFormat="1" ht="30" x14ac:dyDescent="0.2">
      <c r="B412" s="3" t="s">
        <v>402</v>
      </c>
      <c r="C412" s="32">
        <v>17</v>
      </c>
      <c r="D412" s="32">
        <v>96</v>
      </c>
      <c r="E412" s="37">
        <f t="shared" si="35"/>
        <v>4.6132971506105836E-3</v>
      </c>
      <c r="F412" s="37">
        <f t="shared" si="36"/>
        <v>1.7388154319869589E-2</v>
      </c>
      <c r="G412" s="34">
        <f t="shared" si="37"/>
        <v>4.6470588235294121</v>
      </c>
      <c r="H412" s="29">
        <f t="shared" si="38"/>
        <v>2.1438263229308009E-2</v>
      </c>
    </row>
    <row r="413" spans="2:8" s="20" customFormat="1" ht="30" x14ac:dyDescent="0.2">
      <c r="B413" s="3" t="s">
        <v>403</v>
      </c>
      <c r="C413" s="32">
        <v>0</v>
      </c>
      <c r="D413" s="32">
        <v>1</v>
      </c>
      <c r="E413" s="37" t="str">
        <f t="shared" si="35"/>
        <v/>
      </c>
      <c r="F413" s="37">
        <f t="shared" si="36"/>
        <v>1.8112660749864155E-4</v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32">
        <v>0</v>
      </c>
      <c r="D414" s="32">
        <v>1</v>
      </c>
      <c r="E414" s="37" t="str">
        <f t="shared" si="35"/>
        <v/>
      </c>
      <c r="F414" s="37">
        <f t="shared" si="36"/>
        <v>1.8112660749864155E-4</v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0</v>
      </c>
      <c r="D415" s="32">
        <v>0</v>
      </c>
      <c r="E415" s="37" t="str">
        <f t="shared" si="35"/>
        <v/>
      </c>
      <c r="F415" s="37" t="str">
        <f t="shared" si="36"/>
        <v/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2</v>
      </c>
      <c r="D416" s="32">
        <v>1</v>
      </c>
      <c r="E416" s="37">
        <f t="shared" si="35"/>
        <v>5.4274084124830398E-4</v>
      </c>
      <c r="F416" s="37">
        <f t="shared" si="36"/>
        <v>1.8112660749864155E-4</v>
      </c>
      <c r="G416" s="34">
        <f t="shared" si="37"/>
        <v>-0.5</v>
      </c>
      <c r="H416" s="29">
        <f t="shared" si="38"/>
        <v>-2.7137042062415199E-4</v>
      </c>
    </row>
    <row r="417" spans="2:8" s="20" customFormat="1" ht="30" x14ac:dyDescent="0.2">
      <c r="B417" s="3" t="s">
        <v>165</v>
      </c>
      <c r="C417" s="32">
        <v>1</v>
      </c>
      <c r="D417" s="32">
        <v>2</v>
      </c>
      <c r="E417" s="37">
        <f t="shared" si="35"/>
        <v>2.7137042062415199E-4</v>
      </c>
      <c r="F417" s="37">
        <f t="shared" si="36"/>
        <v>3.622532149972831E-4</v>
      </c>
      <c r="G417" s="34">
        <f t="shared" si="37"/>
        <v>1</v>
      </c>
      <c r="H417" s="29">
        <f t="shared" si="38"/>
        <v>2.7137042062415199E-4</v>
      </c>
    </row>
    <row r="418" spans="2:8" s="20" customFormat="1" ht="30" x14ac:dyDescent="0.2">
      <c r="B418" s="3" t="s">
        <v>166</v>
      </c>
      <c r="C418" s="32">
        <v>0</v>
      </c>
      <c r="D418" s="32">
        <v>0</v>
      </c>
      <c r="E418" s="37" t="str">
        <f t="shared" si="35"/>
        <v/>
      </c>
      <c r="F418" s="37" t="str">
        <f t="shared" si="36"/>
        <v/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25</v>
      </c>
      <c r="D419" s="32">
        <v>21</v>
      </c>
      <c r="E419" s="37">
        <f t="shared" si="35"/>
        <v>6.7842605156037995E-3</v>
      </c>
      <c r="F419" s="37">
        <f t="shared" si="36"/>
        <v>3.8036587574714724E-3</v>
      </c>
      <c r="G419" s="34">
        <f t="shared" si="37"/>
        <v>-0.16</v>
      </c>
      <c r="H419" s="29">
        <f t="shared" si="38"/>
        <v>-1.085481682496608E-3</v>
      </c>
    </row>
    <row r="420" spans="2:8" s="20" customFormat="1" ht="30" x14ac:dyDescent="0.2">
      <c r="B420" s="3" t="s">
        <v>408</v>
      </c>
      <c r="C420" s="32">
        <v>0</v>
      </c>
      <c r="D420" s="32">
        <v>0</v>
      </c>
      <c r="E420" s="37" t="str">
        <f t="shared" si="35"/>
        <v/>
      </c>
      <c r="F420" s="37" t="str">
        <f t="shared" si="36"/>
        <v/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16</v>
      </c>
      <c r="D422" s="32">
        <v>3</v>
      </c>
      <c r="E422" s="37">
        <f t="shared" si="35"/>
        <v>4.3419267299864318E-3</v>
      </c>
      <c r="F422" s="37">
        <f t="shared" si="36"/>
        <v>5.4337982249592464E-4</v>
      </c>
      <c r="G422" s="34">
        <f t="shared" si="37"/>
        <v>-0.8125</v>
      </c>
      <c r="H422" s="29">
        <f t="shared" si="38"/>
        <v>-3.5278154681139757E-3</v>
      </c>
    </row>
    <row r="423" spans="2:8" s="20" customFormat="1" ht="30" x14ac:dyDescent="0.2">
      <c r="B423" s="3" t="s">
        <v>410</v>
      </c>
      <c r="C423" s="32">
        <v>0</v>
      </c>
      <c r="D423" s="32">
        <v>5</v>
      </c>
      <c r="E423" s="37" t="str">
        <f t="shared" si="35"/>
        <v/>
      </c>
      <c r="F423" s="37">
        <f t="shared" si="36"/>
        <v>9.0563303749320774E-4</v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1</v>
      </c>
      <c r="E427" s="37" t="str">
        <f t="shared" si="39"/>
        <v/>
      </c>
      <c r="F427" s="37">
        <f t="shared" si="40"/>
        <v>1.8112660749864155E-4</v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0</v>
      </c>
      <c r="D428" s="32">
        <v>0</v>
      </c>
      <c r="E428" s="37" t="str">
        <f t="shared" si="39"/>
        <v/>
      </c>
      <c r="F428" s="37" t="str">
        <f t="shared" si="40"/>
        <v/>
      </c>
      <c r="G428" s="34" t="str">
        <f t="shared" si="41"/>
        <v>0</v>
      </c>
      <c r="H428" s="29" t="str">
        <f t="shared" si="42"/>
        <v/>
      </c>
    </row>
    <row r="429" spans="2:8" s="20" customFormat="1" ht="30" x14ac:dyDescent="0.2">
      <c r="B429" s="3" t="s">
        <v>415</v>
      </c>
      <c r="C429" s="32">
        <v>1</v>
      </c>
      <c r="D429" s="32">
        <v>0</v>
      </c>
      <c r="E429" s="37">
        <f t="shared" si="39"/>
        <v>2.7137042062415199E-4</v>
      </c>
      <c r="F429" s="37" t="str">
        <f t="shared" si="40"/>
        <v/>
      </c>
      <c r="G429" s="34" t="str">
        <f t="shared" si="41"/>
        <v>0</v>
      </c>
      <c r="H429" s="29">
        <f t="shared" si="42"/>
        <v>0</v>
      </c>
    </row>
    <row r="430" spans="2:8" s="20" customFormat="1" ht="30" x14ac:dyDescent="0.2">
      <c r="B430" s="3" t="s">
        <v>416</v>
      </c>
      <c r="C430" s="32">
        <v>0</v>
      </c>
      <c r="D430" s="32">
        <v>2</v>
      </c>
      <c r="E430" s="37" t="str">
        <f t="shared" si="39"/>
        <v/>
      </c>
      <c r="F430" s="37">
        <f t="shared" si="40"/>
        <v>3.622532149972831E-4</v>
      </c>
      <c r="G430" s="34" t="str">
        <f t="shared" si="41"/>
        <v>0</v>
      </c>
      <c r="H430" s="29" t="str">
        <f t="shared" si="42"/>
        <v/>
      </c>
    </row>
    <row r="431" spans="2:8" s="20" customFormat="1" ht="15" x14ac:dyDescent="0.2">
      <c r="B431" s="3" t="s">
        <v>169</v>
      </c>
      <c r="C431" s="32">
        <v>0</v>
      </c>
      <c r="D431" s="32">
        <v>1</v>
      </c>
      <c r="E431" s="37" t="str">
        <f t="shared" si="39"/>
        <v/>
      </c>
      <c r="F431" s="37">
        <f t="shared" si="40"/>
        <v>1.8112660749864155E-4</v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1</v>
      </c>
      <c r="D432" s="32">
        <v>2</v>
      </c>
      <c r="E432" s="37">
        <f t="shared" si="39"/>
        <v>2.7137042062415199E-4</v>
      </c>
      <c r="F432" s="37">
        <f t="shared" si="40"/>
        <v>3.622532149972831E-4</v>
      </c>
      <c r="G432" s="34">
        <f t="shared" si="41"/>
        <v>1</v>
      </c>
      <c r="H432" s="29">
        <f t="shared" si="42"/>
        <v>2.7137042062415199E-4</v>
      </c>
    </row>
    <row r="433" spans="2:8" s="20" customFormat="1" ht="15" x14ac:dyDescent="0.2">
      <c r="B433" s="3" t="s">
        <v>162</v>
      </c>
      <c r="C433" s="32">
        <v>23</v>
      </c>
      <c r="D433" s="32">
        <v>156</v>
      </c>
      <c r="E433" s="37">
        <f t="shared" si="39"/>
        <v>6.2415196743554951E-3</v>
      </c>
      <c r="F433" s="37">
        <f t="shared" si="40"/>
        <v>2.8255750769788084E-2</v>
      </c>
      <c r="G433" s="34">
        <f t="shared" si="41"/>
        <v>5.7826086956521738</v>
      </c>
      <c r="H433" s="29">
        <f t="shared" si="42"/>
        <v>3.6092265943012208E-2</v>
      </c>
    </row>
    <row r="434" spans="2:8" s="20" customFormat="1" ht="45" x14ac:dyDescent="0.2">
      <c r="B434" s="3" t="s">
        <v>418</v>
      </c>
      <c r="C434" s="32">
        <v>50</v>
      </c>
      <c r="D434" s="32">
        <v>9</v>
      </c>
      <c r="E434" s="37">
        <f t="shared" si="39"/>
        <v>1.3568521031207599E-2</v>
      </c>
      <c r="F434" s="37">
        <f t="shared" si="40"/>
        <v>1.630139467487774E-3</v>
      </c>
      <c r="G434" s="34">
        <f t="shared" si="41"/>
        <v>-0.82</v>
      </c>
      <c r="H434" s="29">
        <f t="shared" si="42"/>
        <v>-1.1126187245590231E-2</v>
      </c>
    </row>
    <row r="435" spans="2:8" s="20" customFormat="1" ht="15" x14ac:dyDescent="0.2">
      <c r="B435" s="3" t="s">
        <v>164</v>
      </c>
      <c r="C435" s="32">
        <v>0</v>
      </c>
      <c r="D435" s="32">
        <v>0</v>
      </c>
      <c r="E435" s="37" t="str">
        <f t="shared" si="39"/>
        <v/>
      </c>
      <c r="F435" s="37" t="str">
        <f t="shared" si="40"/>
        <v/>
      </c>
      <c r="G435" s="34" t="str">
        <f t="shared" si="41"/>
        <v>0</v>
      </c>
      <c r="H435" s="29" t="str">
        <f t="shared" si="42"/>
        <v/>
      </c>
    </row>
    <row r="436" spans="2:8" s="20" customFormat="1" ht="30" x14ac:dyDescent="0.2">
      <c r="B436" s="3" t="s">
        <v>419</v>
      </c>
      <c r="C436" s="32">
        <v>49</v>
      </c>
      <c r="D436" s="32">
        <v>6</v>
      </c>
      <c r="E436" s="37">
        <f t="shared" si="39"/>
        <v>1.3297150610583446E-2</v>
      </c>
      <c r="F436" s="37">
        <f t="shared" si="40"/>
        <v>1.0867596449918493E-3</v>
      </c>
      <c r="G436" s="34">
        <f t="shared" si="41"/>
        <v>-0.87755102040816324</v>
      </c>
      <c r="H436" s="29">
        <f t="shared" si="42"/>
        <v>-1.1668928086838533E-2</v>
      </c>
    </row>
    <row r="437" spans="2:8" s="20" customFormat="1" ht="30" x14ac:dyDescent="0.2">
      <c r="B437" s="3" t="s">
        <v>420</v>
      </c>
      <c r="C437" s="32">
        <v>465</v>
      </c>
      <c r="D437" s="32">
        <v>692</v>
      </c>
      <c r="E437" s="37">
        <f t="shared" si="39"/>
        <v>0.12618724559023067</v>
      </c>
      <c r="F437" s="37">
        <f t="shared" si="40"/>
        <v>0.12533961238905994</v>
      </c>
      <c r="G437" s="34">
        <f t="shared" si="41"/>
        <v>0.48817204301075268</v>
      </c>
      <c r="H437" s="29">
        <f t="shared" si="42"/>
        <v>6.1601085481682499E-2</v>
      </c>
    </row>
    <row r="438" spans="2:8" s="20" customFormat="1" ht="15" x14ac:dyDescent="0.2">
      <c r="B438" s="3" t="s">
        <v>155</v>
      </c>
      <c r="C438" s="32">
        <v>1</v>
      </c>
      <c r="D438" s="32">
        <v>6</v>
      </c>
      <c r="E438" s="37">
        <f t="shared" si="39"/>
        <v>2.7137042062415199E-4</v>
      </c>
      <c r="F438" s="37">
        <f t="shared" si="40"/>
        <v>1.0867596449918493E-3</v>
      </c>
      <c r="G438" s="34">
        <f t="shared" si="41"/>
        <v>5</v>
      </c>
      <c r="H438" s="29">
        <f t="shared" si="42"/>
        <v>1.3568521031207599E-3</v>
      </c>
    </row>
    <row r="439" spans="2:8" s="20" customFormat="1" ht="30" x14ac:dyDescent="0.2">
      <c r="B439" s="3" t="s">
        <v>154</v>
      </c>
      <c r="C439" s="32">
        <v>0</v>
      </c>
      <c r="D439" s="32">
        <v>0</v>
      </c>
      <c r="E439" s="37" t="str">
        <f t="shared" si="39"/>
        <v/>
      </c>
      <c r="F439" s="37" t="str">
        <f t="shared" si="40"/>
        <v/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0</v>
      </c>
      <c r="D440" s="32">
        <v>0</v>
      </c>
      <c r="E440" s="37" t="str">
        <f t="shared" si="39"/>
        <v/>
      </c>
      <c r="F440" s="37" t="str">
        <f t="shared" si="40"/>
        <v/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148</v>
      </c>
      <c r="D441" s="32">
        <v>74</v>
      </c>
      <c r="E441" s="37">
        <f t="shared" si="39"/>
        <v>4.016282225237449E-2</v>
      </c>
      <c r="F441" s="37">
        <f t="shared" si="40"/>
        <v>1.3403368954899474E-2</v>
      </c>
      <c r="G441" s="34">
        <f t="shared" si="41"/>
        <v>-0.5</v>
      </c>
      <c r="H441" s="29">
        <f t="shared" si="42"/>
        <v>-2.0081411126187245E-2</v>
      </c>
    </row>
    <row r="442" spans="2:8" s="20" customFormat="1" ht="15" x14ac:dyDescent="0.2">
      <c r="B442" s="3" t="s">
        <v>422</v>
      </c>
      <c r="C442" s="32">
        <v>0</v>
      </c>
      <c r="D442" s="32">
        <v>0</v>
      </c>
      <c r="E442" s="37" t="str">
        <f t="shared" si="39"/>
        <v/>
      </c>
      <c r="F442" s="37" t="str">
        <f t="shared" si="40"/>
        <v/>
      </c>
      <c r="G442" s="34" t="str">
        <f t="shared" si="41"/>
        <v>0</v>
      </c>
      <c r="H442" s="29" t="str">
        <f t="shared" si="42"/>
        <v/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0</v>
      </c>
      <c r="D446" s="32">
        <v>0</v>
      </c>
      <c r="E446" s="37" t="str">
        <f t="shared" si="39"/>
        <v/>
      </c>
      <c r="F446" s="37" t="str">
        <f t="shared" si="40"/>
        <v/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2</v>
      </c>
      <c r="D447" s="32">
        <v>0</v>
      </c>
      <c r="E447" s="37">
        <f t="shared" si="39"/>
        <v>5.4274084124830398E-4</v>
      </c>
      <c r="F447" s="37" t="str">
        <f t="shared" si="40"/>
        <v/>
      </c>
      <c r="G447" s="34" t="str">
        <f t="shared" si="41"/>
        <v>0</v>
      </c>
      <c r="H447" s="29">
        <f t="shared" si="42"/>
        <v>0</v>
      </c>
    </row>
    <row r="448" spans="2:8" s="20" customFormat="1" ht="30" x14ac:dyDescent="0.2">
      <c r="B448" s="3" t="s">
        <v>428</v>
      </c>
      <c r="C448" s="32">
        <v>0</v>
      </c>
      <c r="D448" s="32">
        <v>4</v>
      </c>
      <c r="E448" s="37" t="str">
        <f t="shared" si="39"/>
        <v/>
      </c>
      <c r="F448" s="37">
        <f t="shared" si="40"/>
        <v>7.2450642999456619E-4</v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1</v>
      </c>
      <c r="D449" s="32">
        <v>1</v>
      </c>
      <c r="E449" s="37">
        <f t="shared" si="39"/>
        <v>2.7137042062415199E-4</v>
      </c>
      <c r="F449" s="37">
        <f t="shared" si="40"/>
        <v>1.8112660749864155E-4</v>
      </c>
      <c r="G449" s="34">
        <f t="shared" si="41"/>
        <v>0</v>
      </c>
      <c r="H449" s="29">
        <f t="shared" si="42"/>
        <v>0</v>
      </c>
    </row>
    <row r="450" spans="2:8" s="20" customFormat="1" ht="30" x14ac:dyDescent="0.2">
      <c r="B450" s="3" t="s">
        <v>430</v>
      </c>
      <c r="C450" s="32">
        <v>0</v>
      </c>
      <c r="D450" s="32">
        <v>6</v>
      </c>
      <c r="E450" s="37" t="str">
        <f t="shared" si="39"/>
        <v/>
      </c>
      <c r="F450" s="37">
        <f t="shared" si="40"/>
        <v>1.0867596449918493E-3</v>
      </c>
      <c r="G450" s="34" t="str">
        <f t="shared" si="41"/>
        <v>0</v>
      </c>
      <c r="H450" s="29" t="str">
        <f t="shared" si="42"/>
        <v/>
      </c>
    </row>
    <row r="451" spans="2:8" s="20" customFormat="1" ht="30" x14ac:dyDescent="0.2">
      <c r="B451" s="3" t="s">
        <v>157</v>
      </c>
      <c r="C451" s="32">
        <v>0</v>
      </c>
      <c r="D451" s="32">
        <v>1</v>
      </c>
      <c r="E451" s="37" t="str">
        <f t="shared" si="39"/>
        <v/>
      </c>
      <c r="F451" s="37">
        <f t="shared" si="40"/>
        <v>1.8112660749864155E-4</v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1</v>
      </c>
      <c r="D452" s="32">
        <v>0</v>
      </c>
      <c r="E452" s="37">
        <f t="shared" si="39"/>
        <v>2.7137042062415199E-4</v>
      </c>
      <c r="F452" s="37" t="str">
        <f t="shared" si="40"/>
        <v/>
      </c>
      <c r="G452" s="34" t="str">
        <f t="shared" si="41"/>
        <v>0</v>
      </c>
      <c r="H452" s="29">
        <f t="shared" si="42"/>
        <v>0</v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0</v>
      </c>
      <c r="D455" s="32">
        <v>6</v>
      </c>
      <c r="E455" s="37" t="str">
        <f t="shared" si="39"/>
        <v/>
      </c>
      <c r="F455" s="37">
        <f t="shared" si="40"/>
        <v>1.0867596449918493E-3</v>
      </c>
      <c r="G455" s="34" t="str">
        <f t="shared" si="41"/>
        <v>0</v>
      </c>
      <c r="H455" s="29" t="str">
        <f t="shared" si="42"/>
        <v/>
      </c>
    </row>
    <row r="456" spans="2:8" s="20" customFormat="1" ht="30" x14ac:dyDescent="0.2">
      <c r="B456" s="3" t="s">
        <v>432</v>
      </c>
      <c r="C456" s="32">
        <v>0</v>
      </c>
      <c r="D456" s="32">
        <v>0</v>
      </c>
      <c r="E456" s="37" t="str">
        <f t="shared" si="39"/>
        <v/>
      </c>
      <c r="F456" s="37" t="str">
        <f t="shared" si="40"/>
        <v/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45</v>
      </c>
      <c r="E457" s="37" t="str">
        <f t="shared" si="39"/>
        <v/>
      </c>
      <c r="F457" s="37">
        <f t="shared" si="40"/>
        <v>8.1506973374388704E-3</v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1</v>
      </c>
      <c r="D458" s="32">
        <v>0</v>
      </c>
      <c r="E458" s="37">
        <f t="shared" si="39"/>
        <v>2.7137042062415199E-4</v>
      </c>
      <c r="F458" s="37" t="str">
        <f t="shared" si="40"/>
        <v/>
      </c>
      <c r="G458" s="34" t="str">
        <f t="shared" si="41"/>
        <v>0</v>
      </c>
      <c r="H458" s="29">
        <f t="shared" si="42"/>
        <v>0</v>
      </c>
    </row>
    <row r="459" spans="2:8" s="20" customFormat="1" ht="15" x14ac:dyDescent="0.2">
      <c r="B459" s="3" t="s">
        <v>161</v>
      </c>
      <c r="C459" s="32">
        <v>0</v>
      </c>
      <c r="D459" s="32">
        <v>0</v>
      </c>
      <c r="E459" s="37" t="str">
        <f t="shared" si="39"/>
        <v/>
      </c>
      <c r="F459" s="37" t="str">
        <f t="shared" si="40"/>
        <v/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32">
        <v>1</v>
      </c>
      <c r="D460" s="32">
        <v>15</v>
      </c>
      <c r="E460" s="37">
        <f t="shared" si="39"/>
        <v>2.7137042062415199E-4</v>
      </c>
      <c r="F460" s="37">
        <f t="shared" si="40"/>
        <v>2.7168991124796233E-3</v>
      </c>
      <c r="G460" s="34">
        <f t="shared" si="41"/>
        <v>14</v>
      </c>
      <c r="H460" s="29">
        <f t="shared" si="42"/>
        <v>3.7991858887381279E-3</v>
      </c>
    </row>
    <row r="461" spans="2:8" s="20" customFormat="1" ht="30" x14ac:dyDescent="0.2">
      <c r="B461" s="3" t="s">
        <v>173</v>
      </c>
      <c r="C461" s="32">
        <v>0</v>
      </c>
      <c r="D461" s="32">
        <v>0</v>
      </c>
      <c r="E461" s="37" t="str">
        <f t="shared" si="39"/>
        <v/>
      </c>
      <c r="F461" s="37" t="str">
        <f t="shared" si="40"/>
        <v/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21</v>
      </c>
      <c r="D463" s="32">
        <v>12</v>
      </c>
      <c r="E463" s="37">
        <f t="shared" si="39"/>
        <v>5.6987788331071916E-3</v>
      </c>
      <c r="F463" s="37">
        <f t="shared" si="40"/>
        <v>2.1735192899836986E-3</v>
      </c>
      <c r="G463" s="34">
        <f t="shared" si="41"/>
        <v>-0.42857142857142855</v>
      </c>
      <c r="H463" s="29">
        <f t="shared" si="42"/>
        <v>-2.4423337856173677E-3</v>
      </c>
    </row>
    <row r="464" spans="2:8" s="20" customFormat="1" ht="15" x14ac:dyDescent="0.2">
      <c r="B464" s="3" t="s">
        <v>478</v>
      </c>
      <c r="C464" s="32">
        <v>0</v>
      </c>
      <c r="D464" s="32">
        <v>4</v>
      </c>
      <c r="E464" s="37" t="str">
        <f t="shared" si="39"/>
        <v/>
      </c>
      <c r="F464" s="37">
        <f t="shared" si="40"/>
        <v>7.2450642999456619E-4</v>
      </c>
      <c r="G464" s="34" t="str">
        <f t="shared" si="41"/>
        <v>0</v>
      </c>
      <c r="H464" s="29" t="str">
        <f t="shared" si="42"/>
        <v/>
      </c>
    </row>
    <row r="465" spans="2:8" s="20" customFormat="1" ht="15" x14ac:dyDescent="0.2">
      <c r="B465" s="3" t="s">
        <v>183</v>
      </c>
      <c r="C465" s="32">
        <v>0</v>
      </c>
      <c r="D465" s="32">
        <v>2</v>
      </c>
      <c r="E465" s="37" t="str">
        <f t="shared" si="39"/>
        <v/>
      </c>
      <c r="F465" s="37">
        <f t="shared" si="40"/>
        <v>3.622532149972831E-4</v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2</v>
      </c>
      <c r="D466" s="32">
        <v>0</v>
      </c>
      <c r="E466" s="37">
        <f t="shared" si="39"/>
        <v>5.4274084124830398E-4</v>
      </c>
      <c r="F466" s="37" t="str">
        <f t="shared" si="40"/>
        <v/>
      </c>
      <c r="G466" s="34" t="str">
        <f t="shared" si="41"/>
        <v>0</v>
      </c>
      <c r="H466" s="29">
        <f t="shared" si="42"/>
        <v>0</v>
      </c>
    </row>
    <row r="467" spans="2:8" s="20" customFormat="1" ht="15" x14ac:dyDescent="0.2">
      <c r="B467" s="3" t="s">
        <v>479</v>
      </c>
      <c r="C467" s="32">
        <v>4</v>
      </c>
      <c r="D467" s="32">
        <v>16</v>
      </c>
      <c r="E467" s="37">
        <f t="shared" si="39"/>
        <v>1.085481682496608E-3</v>
      </c>
      <c r="F467" s="37">
        <f t="shared" si="40"/>
        <v>2.8980257199782648E-3</v>
      </c>
      <c r="G467" s="34">
        <f t="shared" si="41"/>
        <v>3</v>
      </c>
      <c r="H467" s="29">
        <f t="shared" si="42"/>
        <v>3.2564450474898239E-3</v>
      </c>
    </row>
    <row r="468" spans="2:8" s="20" customFormat="1" ht="15" x14ac:dyDescent="0.2">
      <c r="B468" s="3" t="s">
        <v>182</v>
      </c>
      <c r="C468" s="32">
        <v>9</v>
      </c>
      <c r="D468" s="32">
        <v>0</v>
      </c>
      <c r="E468" s="37">
        <f t="shared" si="39"/>
        <v>2.4423337856173677E-3</v>
      </c>
      <c r="F468" s="37" t="str">
        <f t="shared" si="40"/>
        <v/>
      </c>
      <c r="G468" s="34" t="str">
        <f t="shared" si="41"/>
        <v>0</v>
      </c>
      <c r="H468" s="29">
        <f t="shared" si="42"/>
        <v>0</v>
      </c>
    </row>
    <row r="469" spans="2:8" s="20" customFormat="1" ht="15" x14ac:dyDescent="0.2">
      <c r="B469" s="3" t="s">
        <v>175</v>
      </c>
      <c r="C469" s="32">
        <v>1</v>
      </c>
      <c r="D469" s="32">
        <v>0</v>
      </c>
      <c r="E469" s="37">
        <f t="shared" si="39"/>
        <v>2.7137042062415199E-4</v>
      </c>
      <c r="F469" s="37" t="str">
        <f t="shared" si="40"/>
        <v/>
      </c>
      <c r="G469" s="34" t="str">
        <f t="shared" si="41"/>
        <v>0</v>
      </c>
      <c r="H469" s="29">
        <f t="shared" si="42"/>
        <v>0</v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0</v>
      </c>
      <c r="D473" s="32">
        <v>0</v>
      </c>
      <c r="E473" s="37" t="str">
        <f t="shared" si="39"/>
        <v/>
      </c>
      <c r="F473" s="37" t="str">
        <f t="shared" si="40"/>
        <v/>
      </c>
      <c r="G473" s="34" t="str">
        <f t="shared" si="41"/>
        <v>0</v>
      </c>
      <c r="H473" s="29" t="str">
        <f t="shared" si="42"/>
        <v/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0</v>
      </c>
      <c r="D475" s="32">
        <v>2</v>
      </c>
      <c r="E475" s="37" t="str">
        <f t="shared" si="39"/>
        <v/>
      </c>
      <c r="F475" s="37">
        <f t="shared" si="40"/>
        <v>3.622532149972831E-4</v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32">
        <v>1</v>
      </c>
      <c r="D476" s="32">
        <v>2</v>
      </c>
      <c r="E476" s="37">
        <f t="shared" si="39"/>
        <v>2.7137042062415199E-4</v>
      </c>
      <c r="F476" s="37">
        <f t="shared" si="40"/>
        <v>3.622532149972831E-4</v>
      </c>
      <c r="G476" s="34">
        <f t="shared" si="41"/>
        <v>1</v>
      </c>
      <c r="H476" s="29">
        <f t="shared" si="42"/>
        <v>2.7137042062415199E-4</v>
      </c>
    </row>
    <row r="477" spans="2:8" s="20" customFormat="1" ht="15" x14ac:dyDescent="0.2">
      <c r="B477" s="3" t="s">
        <v>181</v>
      </c>
      <c r="C477" s="32">
        <v>0</v>
      </c>
      <c r="D477" s="32">
        <v>0</v>
      </c>
      <c r="E477" s="37" t="str">
        <f t="shared" si="39"/>
        <v/>
      </c>
      <c r="F477" s="37" t="str">
        <f t="shared" si="40"/>
        <v/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40</v>
      </c>
      <c r="D478" s="32">
        <v>30</v>
      </c>
      <c r="E478" s="37">
        <f t="shared" si="39"/>
        <v>1.0854816824966078E-2</v>
      </c>
      <c r="F478" s="37">
        <f t="shared" si="40"/>
        <v>5.4337982249592466E-3</v>
      </c>
      <c r="G478" s="34">
        <f t="shared" si="41"/>
        <v>-0.25</v>
      </c>
      <c r="H478" s="29">
        <f t="shared" si="42"/>
        <v>-2.7137042062415195E-3</v>
      </c>
    </row>
    <row r="479" spans="2:8" s="20" customFormat="1" ht="30" x14ac:dyDescent="0.2">
      <c r="B479" s="3" t="s">
        <v>440</v>
      </c>
      <c r="C479" s="32">
        <v>0</v>
      </c>
      <c r="D479" s="32">
        <v>0</v>
      </c>
      <c r="E479" s="37" t="str">
        <f t="shared" si="39"/>
        <v/>
      </c>
      <c r="F479" s="37" t="str">
        <f t="shared" si="40"/>
        <v/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1</v>
      </c>
      <c r="D480" s="32">
        <v>7</v>
      </c>
      <c r="E480" s="37">
        <f t="shared" si="39"/>
        <v>2.7137042062415199E-4</v>
      </c>
      <c r="F480" s="37">
        <f t="shared" si="40"/>
        <v>1.2678862524904909E-3</v>
      </c>
      <c r="G480" s="34">
        <f t="shared" si="41"/>
        <v>6</v>
      </c>
      <c r="H480" s="29">
        <f t="shared" si="42"/>
        <v>1.6282225237449119E-3</v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32</v>
      </c>
      <c r="D483" s="32">
        <v>54</v>
      </c>
      <c r="E483" s="37">
        <f t="shared" si="39"/>
        <v>8.6838534599728637E-3</v>
      </c>
      <c r="F483" s="37">
        <f t="shared" si="40"/>
        <v>9.7808368049266438E-3</v>
      </c>
      <c r="G483" s="34">
        <f t="shared" si="41"/>
        <v>0.6875</v>
      </c>
      <c r="H483" s="29">
        <f t="shared" si="42"/>
        <v>5.9701492537313442E-3</v>
      </c>
    </row>
    <row r="484" spans="2:8" s="20" customFormat="1" ht="30" x14ac:dyDescent="0.2">
      <c r="B484" s="3" t="s">
        <v>184</v>
      </c>
      <c r="C484" s="32">
        <v>2</v>
      </c>
      <c r="D484" s="32">
        <v>3</v>
      </c>
      <c r="E484" s="37">
        <f t="shared" si="39"/>
        <v>5.4274084124830398E-4</v>
      </c>
      <c r="F484" s="37">
        <f t="shared" si="40"/>
        <v>5.4337982249592464E-4</v>
      </c>
      <c r="G484" s="34">
        <f t="shared" si="41"/>
        <v>0.5</v>
      </c>
      <c r="H484" s="29">
        <f t="shared" si="42"/>
        <v>2.7137042062415199E-4</v>
      </c>
    </row>
    <row r="485" spans="2:8" s="20" customFormat="1" ht="15" x14ac:dyDescent="0.2">
      <c r="B485" s="3" t="s">
        <v>443</v>
      </c>
      <c r="C485" s="32">
        <v>18</v>
      </c>
      <c r="D485" s="32">
        <v>44</v>
      </c>
      <c r="E485" s="37">
        <f t="shared" si="39"/>
        <v>4.8846675712347354E-3</v>
      </c>
      <c r="F485" s="37">
        <f t="shared" si="40"/>
        <v>7.9695707299402285E-3</v>
      </c>
      <c r="G485" s="34">
        <f t="shared" si="41"/>
        <v>1.4444444444444444</v>
      </c>
      <c r="H485" s="29">
        <f t="shared" si="42"/>
        <v>7.0556309362279513E-3</v>
      </c>
    </row>
    <row r="486" spans="2:8" s="20" customFormat="1" ht="15" x14ac:dyDescent="0.2">
      <c r="B486" s="3" t="s">
        <v>171</v>
      </c>
      <c r="C486" s="32">
        <v>0</v>
      </c>
      <c r="D486" s="32">
        <v>1</v>
      </c>
      <c r="E486" s="37" t="str">
        <f t="shared" si="39"/>
        <v/>
      </c>
      <c r="F486" s="37">
        <f t="shared" si="40"/>
        <v>1.8112660749864155E-4</v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1</v>
      </c>
      <c r="E488" s="37" t="str">
        <f t="shared" ref="E488:E499" si="43">+IF(C488=0,"",C488/C$294)</f>
        <v/>
      </c>
      <c r="F488" s="37">
        <f t="shared" ref="F488:F499" si="44">+IF(D488=0,"",D488/D$294)</f>
        <v>1.8112660749864155E-4</v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1</v>
      </c>
      <c r="D490" s="32">
        <v>0</v>
      </c>
      <c r="E490" s="37">
        <f t="shared" si="43"/>
        <v>2.7137042062415199E-4</v>
      </c>
      <c r="F490" s="37" t="str">
        <f t="shared" si="44"/>
        <v/>
      </c>
      <c r="G490" s="34" t="str">
        <f t="shared" si="45"/>
        <v>0</v>
      </c>
      <c r="H490" s="29">
        <f t="shared" si="46"/>
        <v>0</v>
      </c>
    </row>
    <row r="491" spans="2:8" s="20" customFormat="1" ht="15" x14ac:dyDescent="0.2">
      <c r="B491" s="3" t="s">
        <v>180</v>
      </c>
      <c r="C491" s="32">
        <v>4</v>
      </c>
      <c r="D491" s="32">
        <v>5</v>
      </c>
      <c r="E491" s="37">
        <f t="shared" si="43"/>
        <v>1.085481682496608E-3</v>
      </c>
      <c r="F491" s="37">
        <f t="shared" si="44"/>
        <v>9.0563303749320774E-4</v>
      </c>
      <c r="G491" s="34">
        <f t="shared" si="45"/>
        <v>0.25</v>
      </c>
      <c r="H491" s="29">
        <f t="shared" si="46"/>
        <v>2.7137042062415199E-4</v>
      </c>
    </row>
    <row r="492" spans="2:8" s="20" customFormat="1" ht="15" x14ac:dyDescent="0.2">
      <c r="B492" s="3" t="s">
        <v>480</v>
      </c>
      <c r="C492" s="32">
        <v>0</v>
      </c>
      <c r="D492" s="32">
        <v>1</v>
      </c>
      <c r="E492" s="37" t="str">
        <f t="shared" si="43"/>
        <v/>
      </c>
      <c r="F492" s="37">
        <f t="shared" si="44"/>
        <v>1.8112660749864155E-4</v>
      </c>
      <c r="G492" s="34" t="str">
        <f t="shared" si="45"/>
        <v>0</v>
      </c>
      <c r="H492" s="29" t="str">
        <f t="shared" si="46"/>
        <v/>
      </c>
    </row>
    <row r="493" spans="2:8" s="20" customFormat="1" ht="15" x14ac:dyDescent="0.2">
      <c r="B493" s="3" t="s">
        <v>447</v>
      </c>
      <c r="C493" s="32">
        <v>3</v>
      </c>
      <c r="D493" s="32">
        <v>2</v>
      </c>
      <c r="E493" s="37">
        <f t="shared" si="43"/>
        <v>8.1411126187245586E-4</v>
      </c>
      <c r="F493" s="37">
        <f t="shared" si="44"/>
        <v>3.622532149972831E-4</v>
      </c>
      <c r="G493" s="34">
        <f t="shared" si="45"/>
        <v>-0.33333333333333331</v>
      </c>
      <c r="H493" s="29">
        <f t="shared" si="46"/>
        <v>-2.7137042062415194E-4</v>
      </c>
    </row>
    <row r="494" spans="2:8" s="20" customFormat="1" ht="30" x14ac:dyDescent="0.2">
      <c r="B494" s="3" t="s">
        <v>448</v>
      </c>
      <c r="C494" s="32">
        <v>0</v>
      </c>
      <c r="D494" s="32">
        <v>2</v>
      </c>
      <c r="E494" s="37" t="str">
        <f t="shared" si="43"/>
        <v/>
      </c>
      <c r="F494" s="37">
        <f t="shared" si="44"/>
        <v>3.622532149972831E-4</v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0</v>
      </c>
      <c r="D495" s="32">
        <v>1</v>
      </c>
      <c r="E495" s="37" t="str">
        <f t="shared" si="43"/>
        <v/>
      </c>
      <c r="F495" s="37">
        <f t="shared" si="44"/>
        <v>1.8112660749864155E-4</v>
      </c>
      <c r="G495" s="34" t="str">
        <f t="shared" si="45"/>
        <v>0</v>
      </c>
      <c r="H495" s="29" t="str">
        <f t="shared" si="46"/>
        <v/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1</v>
      </c>
      <c r="D497" s="32">
        <v>3</v>
      </c>
      <c r="E497" s="37">
        <f t="shared" si="43"/>
        <v>2.7137042062415199E-4</v>
      </c>
      <c r="F497" s="37">
        <f t="shared" si="44"/>
        <v>5.4337982249592464E-4</v>
      </c>
      <c r="G497" s="34">
        <f t="shared" si="45"/>
        <v>2</v>
      </c>
      <c r="H497" s="29">
        <f t="shared" si="46"/>
        <v>5.4274084124830398E-4</v>
      </c>
    </row>
    <row r="498" spans="2:8" s="20" customFormat="1" ht="30" x14ac:dyDescent="0.2">
      <c r="B498" s="3" t="s">
        <v>452</v>
      </c>
      <c r="C498" s="32">
        <v>0</v>
      </c>
      <c r="D498" s="32">
        <v>2</v>
      </c>
      <c r="E498" s="37" t="str">
        <f t="shared" si="43"/>
        <v/>
      </c>
      <c r="F498" s="37">
        <f t="shared" si="44"/>
        <v>3.622532149972831E-4</v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0</v>
      </c>
      <c r="E499" s="37" t="str">
        <f t="shared" si="43"/>
        <v/>
      </c>
      <c r="F499" s="37" t="str">
        <f t="shared" si="44"/>
        <v/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2480</v>
      </c>
      <c r="D505" s="24">
        <f>SUM(D506:D530)</f>
        <v>3004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0.21129032258064517</v>
      </c>
      <c r="H505" s="25">
        <f>+IF(OR(AND(E505=""),(G505="")),"",E505*G505)</f>
        <v>0.21129032258064517</v>
      </c>
    </row>
    <row r="506" spans="2:8" s="20" customFormat="1" ht="15" x14ac:dyDescent="0.2">
      <c r="B506" s="3" t="s">
        <v>454</v>
      </c>
      <c r="C506" s="32">
        <v>0</v>
      </c>
      <c r="D506" s="32">
        <v>6</v>
      </c>
      <c r="E506" s="37" t="str">
        <f>+IF(C506=0,"",C506/C$505)</f>
        <v/>
      </c>
      <c r="F506" s="37">
        <f>+IF(D506=0,"",D506/D$505)</f>
        <v>1.9973368841544607E-3</v>
      </c>
      <c r="G506" s="34" t="str">
        <f>+IF(OR(AND(D506=0),(C506=0)),"0",((D506-C506)/C506))</f>
        <v>0</v>
      </c>
      <c r="H506" s="29" t="str">
        <f>+IF(OR(AND(E506=""),(G506="")),"",E506*G506)</f>
        <v/>
      </c>
    </row>
    <row r="507" spans="2:8" s="20" customFormat="1" ht="15" x14ac:dyDescent="0.2">
      <c r="B507" s="3" t="s">
        <v>187</v>
      </c>
      <c r="C507" s="32">
        <v>13</v>
      </c>
      <c r="D507" s="32">
        <v>5</v>
      </c>
      <c r="E507" s="37">
        <f t="shared" ref="E507:E529" si="47">+IF(C507=0,"",C507/C$505)</f>
        <v>5.2419354838709681E-3</v>
      </c>
      <c r="F507" s="37">
        <f t="shared" ref="F507:F529" si="48">+IF(D507=0,"",D507/D$505)</f>
        <v>1.6644474034620505E-3</v>
      </c>
      <c r="G507" s="34">
        <f t="shared" ref="G507:G529" si="49">+IF(OR(AND(D507=0),(C507=0)),"0",((D507-C507)/C507))</f>
        <v>-0.61538461538461542</v>
      </c>
      <c r="H507" s="29">
        <f t="shared" ref="H507:H530" si="50">+IF(OR(AND(E507=""),(G507="")),"",E507*G507)</f>
        <v>-3.2258064516129037E-3</v>
      </c>
    </row>
    <row r="508" spans="2:8" s="20" customFormat="1" ht="15" x14ac:dyDescent="0.2">
      <c r="B508" s="3" t="s">
        <v>455</v>
      </c>
      <c r="C508" s="32">
        <v>418</v>
      </c>
      <c r="D508" s="32">
        <v>398</v>
      </c>
      <c r="E508" s="37">
        <f t="shared" si="47"/>
        <v>0.16854838709677419</v>
      </c>
      <c r="F508" s="37">
        <f t="shared" si="48"/>
        <v>0.13249001331557922</v>
      </c>
      <c r="G508" s="34">
        <f t="shared" si="49"/>
        <v>-4.784688995215311E-2</v>
      </c>
      <c r="H508" s="29">
        <f t="shared" si="50"/>
        <v>-8.0645161290322578E-3</v>
      </c>
    </row>
    <row r="509" spans="2:8" s="20" customFormat="1" ht="15" x14ac:dyDescent="0.2">
      <c r="B509" s="3" t="s">
        <v>456</v>
      </c>
      <c r="C509" s="32">
        <v>66</v>
      </c>
      <c r="D509" s="32">
        <v>721</v>
      </c>
      <c r="E509" s="37">
        <f t="shared" si="47"/>
        <v>2.661290322580645E-2</v>
      </c>
      <c r="F509" s="37">
        <f t="shared" si="48"/>
        <v>0.2400133155792277</v>
      </c>
      <c r="G509" s="34">
        <f t="shared" si="49"/>
        <v>9.9242424242424239</v>
      </c>
      <c r="H509" s="29">
        <f t="shared" si="50"/>
        <v>0.26411290322580644</v>
      </c>
    </row>
    <row r="510" spans="2:8" s="20" customFormat="1" ht="15" x14ac:dyDescent="0.2">
      <c r="B510" s="3" t="s">
        <v>188</v>
      </c>
      <c r="C510" s="32">
        <v>1</v>
      </c>
      <c r="D510" s="32">
        <v>37</v>
      </c>
      <c r="E510" s="37">
        <f t="shared" si="47"/>
        <v>4.032258064516129E-4</v>
      </c>
      <c r="F510" s="37">
        <f t="shared" si="48"/>
        <v>1.2316910785619174E-2</v>
      </c>
      <c r="G510" s="34">
        <f t="shared" si="49"/>
        <v>36</v>
      </c>
      <c r="H510" s="29">
        <f t="shared" si="50"/>
        <v>1.4516129032258065E-2</v>
      </c>
    </row>
    <row r="511" spans="2:8" s="20" customFormat="1" ht="15" x14ac:dyDescent="0.2">
      <c r="B511" s="3" t="s">
        <v>186</v>
      </c>
      <c r="C511" s="32">
        <v>0</v>
      </c>
      <c r="D511" s="32">
        <v>0</v>
      </c>
      <c r="E511" s="37" t="str">
        <f t="shared" si="47"/>
        <v/>
      </c>
      <c r="F511" s="37" t="str">
        <f t="shared" si="48"/>
        <v/>
      </c>
      <c r="G511" s="34" t="str">
        <f t="shared" si="49"/>
        <v>0</v>
      </c>
      <c r="H511" s="29" t="str">
        <f t="shared" si="50"/>
        <v/>
      </c>
    </row>
    <row r="512" spans="2:8" s="20" customFormat="1" ht="15" x14ac:dyDescent="0.2">
      <c r="B512" s="3" t="s">
        <v>189</v>
      </c>
      <c r="C512" s="32">
        <v>1</v>
      </c>
      <c r="D512" s="32">
        <v>26</v>
      </c>
      <c r="E512" s="37">
        <f t="shared" si="47"/>
        <v>4.032258064516129E-4</v>
      </c>
      <c r="F512" s="37">
        <f t="shared" si="48"/>
        <v>8.6551264980026625E-3</v>
      </c>
      <c r="G512" s="34">
        <f t="shared" si="49"/>
        <v>25</v>
      </c>
      <c r="H512" s="29">
        <f t="shared" si="50"/>
        <v>1.0080645161290322E-2</v>
      </c>
    </row>
    <row r="513" spans="2:8" s="20" customFormat="1" ht="15" x14ac:dyDescent="0.2">
      <c r="B513" s="3" t="s">
        <v>457</v>
      </c>
      <c r="C513" s="32">
        <v>1</v>
      </c>
      <c r="D513" s="32">
        <v>85</v>
      </c>
      <c r="E513" s="37">
        <f t="shared" si="47"/>
        <v>4.032258064516129E-4</v>
      </c>
      <c r="F513" s="37">
        <f t="shared" si="48"/>
        <v>2.829560585885486E-2</v>
      </c>
      <c r="G513" s="34">
        <f t="shared" si="49"/>
        <v>84</v>
      </c>
      <c r="H513" s="29">
        <f t="shared" si="50"/>
        <v>3.3870967741935487E-2</v>
      </c>
    </row>
    <row r="514" spans="2:8" s="20" customFormat="1" ht="15" x14ac:dyDescent="0.2">
      <c r="B514" s="3" t="s">
        <v>458</v>
      </c>
      <c r="C514" s="32">
        <v>0</v>
      </c>
      <c r="D514" s="32">
        <v>0</v>
      </c>
      <c r="E514" s="37" t="str">
        <f t="shared" si="47"/>
        <v/>
      </c>
      <c r="F514" s="37" t="str">
        <f t="shared" si="48"/>
        <v/>
      </c>
      <c r="G514" s="34" t="str">
        <f t="shared" si="49"/>
        <v>0</v>
      </c>
      <c r="H514" s="29" t="str">
        <f t="shared" si="50"/>
        <v/>
      </c>
    </row>
    <row r="515" spans="2:8" s="20" customFormat="1" ht="15" x14ac:dyDescent="0.2">
      <c r="B515" s="3" t="s">
        <v>530</v>
      </c>
      <c r="C515" s="32">
        <v>1</v>
      </c>
      <c r="D515" s="32">
        <v>5</v>
      </c>
      <c r="E515" s="37">
        <f t="shared" si="47"/>
        <v>4.032258064516129E-4</v>
      </c>
      <c r="F515" s="37">
        <f t="shared" si="48"/>
        <v>1.6644474034620505E-3</v>
      </c>
      <c r="G515" s="34">
        <f t="shared" si="49"/>
        <v>4</v>
      </c>
      <c r="H515" s="29">
        <f t="shared" si="50"/>
        <v>1.6129032258064516E-3</v>
      </c>
    </row>
    <row r="516" spans="2:8" s="20" customFormat="1" ht="15" x14ac:dyDescent="0.2">
      <c r="B516" s="3" t="s">
        <v>459</v>
      </c>
      <c r="C516" s="32">
        <v>0</v>
      </c>
      <c r="D516" s="32">
        <v>3</v>
      </c>
      <c r="E516" s="37" t="str">
        <f t="shared" si="47"/>
        <v/>
      </c>
      <c r="F516" s="37">
        <f t="shared" si="48"/>
        <v>9.9866844207723037E-4</v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2</v>
      </c>
      <c r="D517" s="32">
        <v>22</v>
      </c>
      <c r="E517" s="37">
        <f t="shared" si="47"/>
        <v>8.0645161290322581E-4</v>
      </c>
      <c r="F517" s="37">
        <f t="shared" si="48"/>
        <v>7.3235685752330226E-3</v>
      </c>
      <c r="G517" s="34">
        <f t="shared" si="49"/>
        <v>10</v>
      </c>
      <c r="H517" s="29">
        <f t="shared" si="50"/>
        <v>8.0645161290322578E-3</v>
      </c>
    </row>
    <row r="518" spans="2:8" s="20" customFormat="1" ht="15" x14ac:dyDescent="0.2">
      <c r="B518" s="3" t="s">
        <v>190</v>
      </c>
      <c r="C518" s="32">
        <v>46</v>
      </c>
      <c r="D518" s="32">
        <v>209</v>
      </c>
      <c r="E518" s="37">
        <f t="shared" si="47"/>
        <v>1.8548387096774192E-2</v>
      </c>
      <c r="F518" s="37">
        <f t="shared" si="48"/>
        <v>6.9573901464713719E-2</v>
      </c>
      <c r="G518" s="34">
        <f t="shared" si="49"/>
        <v>3.5434782608695654</v>
      </c>
      <c r="H518" s="29">
        <f t="shared" si="50"/>
        <v>6.5725806451612898E-2</v>
      </c>
    </row>
    <row r="519" spans="2:8" s="20" customFormat="1" ht="15" x14ac:dyDescent="0.2">
      <c r="B519" s="3" t="s">
        <v>192</v>
      </c>
      <c r="C519" s="32">
        <v>68</v>
      </c>
      <c r="D519" s="32">
        <v>18</v>
      </c>
      <c r="E519" s="37">
        <f t="shared" si="47"/>
        <v>2.7419354838709678E-2</v>
      </c>
      <c r="F519" s="37">
        <f t="shared" si="48"/>
        <v>5.9920106524633818E-3</v>
      </c>
      <c r="G519" s="34">
        <f t="shared" si="49"/>
        <v>-0.73529411764705888</v>
      </c>
      <c r="H519" s="29">
        <f t="shared" si="50"/>
        <v>-2.0161290322580648E-2</v>
      </c>
    </row>
    <row r="520" spans="2:8" s="20" customFormat="1" ht="15" x14ac:dyDescent="0.2">
      <c r="B520" s="3" t="s">
        <v>191</v>
      </c>
      <c r="C520" s="32">
        <v>27</v>
      </c>
      <c r="D520" s="32">
        <v>66</v>
      </c>
      <c r="E520" s="37">
        <f t="shared" si="47"/>
        <v>1.0887096774193548E-2</v>
      </c>
      <c r="F520" s="37">
        <f t="shared" si="48"/>
        <v>2.1970705725699067E-2</v>
      </c>
      <c r="G520" s="34">
        <f t="shared" si="49"/>
        <v>1.4444444444444444</v>
      </c>
      <c r="H520" s="29">
        <f t="shared" si="50"/>
        <v>1.5725806451612902E-2</v>
      </c>
    </row>
    <row r="521" spans="2:8" s="20" customFormat="1" ht="15" x14ac:dyDescent="0.2">
      <c r="B521" s="3" t="s">
        <v>461</v>
      </c>
      <c r="C521" s="32">
        <v>79</v>
      </c>
      <c r="D521" s="32">
        <v>659</v>
      </c>
      <c r="E521" s="37">
        <f t="shared" si="47"/>
        <v>3.1854838709677417E-2</v>
      </c>
      <c r="F521" s="37">
        <f t="shared" si="48"/>
        <v>0.21937416777629826</v>
      </c>
      <c r="G521" s="34">
        <f t="shared" si="49"/>
        <v>7.3417721518987342</v>
      </c>
      <c r="H521" s="29">
        <f t="shared" si="50"/>
        <v>0.23387096774193547</v>
      </c>
    </row>
    <row r="522" spans="2:8" s="20" customFormat="1" ht="15" x14ac:dyDescent="0.2">
      <c r="B522" s="3" t="s">
        <v>193</v>
      </c>
      <c r="C522" s="32">
        <v>1172</v>
      </c>
      <c r="D522" s="32">
        <v>343</v>
      </c>
      <c r="E522" s="37">
        <f t="shared" si="47"/>
        <v>0.47258064516129034</v>
      </c>
      <c r="F522" s="37">
        <f t="shared" si="48"/>
        <v>0.11418109187749667</v>
      </c>
      <c r="G522" s="34">
        <f t="shared" si="49"/>
        <v>-0.7073378839590444</v>
      </c>
      <c r="H522" s="29">
        <f t="shared" si="50"/>
        <v>-0.33427419354838711</v>
      </c>
    </row>
    <row r="523" spans="2:8" s="20" customFormat="1" ht="15" x14ac:dyDescent="0.2">
      <c r="B523" s="3" t="s">
        <v>462</v>
      </c>
      <c r="C523" s="32">
        <v>86</v>
      </c>
      <c r="D523" s="32">
        <v>4</v>
      </c>
      <c r="E523" s="37">
        <f t="shared" si="47"/>
        <v>3.4677419354838708E-2</v>
      </c>
      <c r="F523" s="37">
        <f t="shared" si="48"/>
        <v>1.3315579227696406E-3</v>
      </c>
      <c r="G523" s="34">
        <f t="shared" si="49"/>
        <v>-0.95348837209302328</v>
      </c>
      <c r="H523" s="29">
        <f t="shared" si="50"/>
        <v>-3.3064516129032259E-2</v>
      </c>
    </row>
    <row r="524" spans="2:8" s="20" customFormat="1" ht="15" x14ac:dyDescent="0.2">
      <c r="B524" s="3" t="s">
        <v>194</v>
      </c>
      <c r="C524" s="32">
        <v>5</v>
      </c>
      <c r="D524" s="32">
        <v>6</v>
      </c>
      <c r="E524" s="37">
        <f t="shared" si="47"/>
        <v>2.0161290322580645E-3</v>
      </c>
      <c r="F524" s="37">
        <f t="shared" si="48"/>
        <v>1.9973368841544607E-3</v>
      </c>
      <c r="G524" s="34">
        <f t="shared" si="49"/>
        <v>0.2</v>
      </c>
      <c r="H524" s="29">
        <f t="shared" si="50"/>
        <v>4.032258064516129E-4</v>
      </c>
    </row>
    <row r="525" spans="2:8" s="20" customFormat="1" ht="30" x14ac:dyDescent="0.2">
      <c r="B525" s="3" t="s">
        <v>195</v>
      </c>
      <c r="C525" s="32">
        <v>1</v>
      </c>
      <c r="D525" s="32">
        <v>2</v>
      </c>
      <c r="E525" s="37">
        <f t="shared" si="47"/>
        <v>4.032258064516129E-4</v>
      </c>
      <c r="F525" s="37">
        <f t="shared" si="48"/>
        <v>6.6577896138482028E-4</v>
      </c>
      <c r="G525" s="34">
        <f t="shared" si="49"/>
        <v>1</v>
      </c>
      <c r="H525" s="29">
        <f t="shared" si="50"/>
        <v>4.032258064516129E-4</v>
      </c>
    </row>
    <row r="526" spans="2:8" s="20" customFormat="1" ht="15" x14ac:dyDescent="0.2">
      <c r="B526" s="3" t="s">
        <v>463</v>
      </c>
      <c r="C526" s="32">
        <v>3</v>
      </c>
      <c r="D526" s="32">
        <v>37</v>
      </c>
      <c r="E526" s="37">
        <f t="shared" si="47"/>
        <v>1.2096774193548388E-3</v>
      </c>
      <c r="F526" s="37">
        <f t="shared" si="48"/>
        <v>1.2316910785619174E-2</v>
      </c>
      <c r="G526" s="34">
        <f t="shared" si="49"/>
        <v>11.333333333333334</v>
      </c>
      <c r="H526" s="29">
        <f t="shared" si="50"/>
        <v>1.3709677419354841E-2</v>
      </c>
    </row>
    <row r="527" spans="2:8" s="20" customFormat="1" ht="15" x14ac:dyDescent="0.2">
      <c r="B527" s="3" t="s">
        <v>464</v>
      </c>
      <c r="C527" s="32">
        <v>0</v>
      </c>
      <c r="D527" s="32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0</v>
      </c>
      <c r="D528" s="32">
        <v>0</v>
      </c>
      <c r="E528" s="37" t="str">
        <f t="shared" si="47"/>
        <v/>
      </c>
      <c r="F528" s="37" t="str">
        <f t="shared" si="48"/>
        <v/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436</v>
      </c>
      <c r="D529" s="32">
        <v>347</v>
      </c>
      <c r="E529" s="37">
        <f t="shared" si="47"/>
        <v>0.17580645161290323</v>
      </c>
      <c r="F529" s="37">
        <f t="shared" si="48"/>
        <v>0.11551264980026631</v>
      </c>
      <c r="G529" s="34">
        <f t="shared" si="49"/>
        <v>-0.20412844036697247</v>
      </c>
      <c r="H529" s="29">
        <f t="shared" si="50"/>
        <v>-3.588709677419355E-2</v>
      </c>
    </row>
    <row r="530" spans="2:8" s="20" customFormat="1" ht="30" x14ac:dyDescent="0.2">
      <c r="B530" s="3" t="s">
        <v>467</v>
      </c>
      <c r="C530" s="32">
        <v>54</v>
      </c>
      <c r="D530" s="32">
        <v>5</v>
      </c>
      <c r="E530" s="37">
        <f>+IF(C530=0,"",C530/C$505)</f>
        <v>2.1774193548387097E-2</v>
      </c>
      <c r="F530" s="37">
        <f>+IF(D530=0,"",D530/D$505)</f>
        <v>1.6644474034620505E-3</v>
      </c>
      <c r="G530" s="34">
        <f>+IF(OR(AND(D530=0),(C530=0)),"0",((D530-C530)/C530))</f>
        <v>-0.90740740740740744</v>
      </c>
      <c r="H530" s="29">
        <f t="shared" si="50"/>
        <v>-1.9758064516129034E-2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545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510</v>
      </c>
      <c r="C8" s="23">
        <f>+C18+C70+C151+C294+C505</f>
        <v>2769</v>
      </c>
      <c r="D8" s="24">
        <f>+D18+D70+D151+D294+D505</f>
        <v>4398</v>
      </c>
      <c r="E8" s="25">
        <f>SUM(E9:E13)</f>
        <v>1</v>
      </c>
      <c r="F8" s="25">
        <f>SUM(F9:F13)</f>
        <v>1</v>
      </c>
      <c r="G8" s="25">
        <f t="shared" ref="G8:G13" si="0">+(D8-C8)/C8</f>
        <v>0.5882990249187432</v>
      </c>
      <c r="H8" s="25">
        <f t="shared" ref="H8:H13" si="1">+IF(OR(AND(E8=""),(G8="")),"",E8*G8)</f>
        <v>0.5882990249187432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20</v>
      </c>
      <c r="D9" s="27">
        <f>+D18</f>
        <v>14</v>
      </c>
      <c r="E9" s="28">
        <f t="shared" ref="E9:F13" si="2">+C9/C$8</f>
        <v>7.2228241242325748E-3</v>
      </c>
      <c r="F9" s="28">
        <f t="shared" si="2"/>
        <v>3.1832651205093224E-3</v>
      </c>
      <c r="G9" s="28">
        <f t="shared" si="0"/>
        <v>-0.3</v>
      </c>
      <c r="H9" s="29">
        <f t="shared" si="1"/>
        <v>-2.1668472372697724E-3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303</v>
      </c>
      <c r="D10" s="27">
        <f>+D70</f>
        <v>244</v>
      </c>
      <c r="E10" s="28">
        <f t="shared" si="2"/>
        <v>0.10942578548212351</v>
      </c>
      <c r="F10" s="28">
        <f t="shared" si="2"/>
        <v>5.5479763528876763E-2</v>
      </c>
      <c r="G10" s="28">
        <f t="shared" si="0"/>
        <v>-0.19471947194719472</v>
      </c>
      <c r="H10" s="29">
        <f t="shared" si="1"/>
        <v>-2.1307331166486095E-2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159</v>
      </c>
      <c r="D11" s="27">
        <f>+D151</f>
        <v>283</v>
      </c>
      <c r="E11" s="28">
        <f t="shared" si="2"/>
        <v>5.7421451787648972E-2</v>
      </c>
      <c r="F11" s="28">
        <f t="shared" si="2"/>
        <v>6.4347430650295592E-2</v>
      </c>
      <c r="G11" s="28">
        <f t="shared" si="0"/>
        <v>0.77987421383647804</v>
      </c>
      <c r="H11" s="29">
        <f t="shared" si="1"/>
        <v>4.4781509570241969E-2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495</v>
      </c>
      <c r="D12" s="27">
        <f>+D294</f>
        <v>297</v>
      </c>
      <c r="E12" s="28">
        <f t="shared" si="2"/>
        <v>0.17876489707475623</v>
      </c>
      <c r="F12" s="28">
        <f t="shared" si="2"/>
        <v>6.7530695770804908E-2</v>
      </c>
      <c r="G12" s="28">
        <f t="shared" si="0"/>
        <v>-0.4</v>
      </c>
      <c r="H12" s="29">
        <f t="shared" si="1"/>
        <v>-7.1505958829902502E-2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1792</v>
      </c>
      <c r="D13" s="27">
        <f>+D505</f>
        <v>3560</v>
      </c>
      <c r="E13" s="28">
        <f t="shared" si="2"/>
        <v>0.64716504153123866</v>
      </c>
      <c r="F13" s="28">
        <f t="shared" si="2"/>
        <v>0.80945884492951337</v>
      </c>
      <c r="G13" s="28">
        <f t="shared" si="0"/>
        <v>0.9866071428571429</v>
      </c>
      <c r="H13" s="29">
        <f t="shared" si="1"/>
        <v>0.63849765258215962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20</v>
      </c>
      <c r="D18" s="23">
        <f>SUM(D19:D64)</f>
        <v>14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-0.3</v>
      </c>
      <c r="H18" s="25">
        <f t="shared" ref="H18:H32" si="6">+IF(OR(AND(E18=""),(G18="")),"",E18*G18)</f>
        <v>-0.3</v>
      </c>
    </row>
    <row r="19" spans="2:8" s="20" customFormat="1" ht="15" x14ac:dyDescent="0.2">
      <c r="B19" s="3" t="s">
        <v>0</v>
      </c>
      <c r="C19" s="32">
        <v>0</v>
      </c>
      <c r="D19" s="32">
        <v>0</v>
      </c>
      <c r="E19" s="33" t="str">
        <f t="shared" si="3"/>
        <v/>
      </c>
      <c r="F19" s="33" t="str">
        <f t="shared" si="4"/>
        <v/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0</v>
      </c>
      <c r="D20" s="32">
        <v>1</v>
      </c>
      <c r="E20" s="33" t="str">
        <f t="shared" si="3"/>
        <v/>
      </c>
      <c r="F20" s="33">
        <f t="shared" si="4"/>
        <v>7.1428571428571425E-2</v>
      </c>
      <c r="G20" s="34" t="str">
        <f t="shared" si="5"/>
        <v>0</v>
      </c>
      <c r="H20" s="29" t="str">
        <f t="shared" si="6"/>
        <v/>
      </c>
    </row>
    <row r="21" spans="2:8" s="20" customFormat="1" ht="45" x14ac:dyDescent="0.2">
      <c r="B21" s="3" t="s">
        <v>1</v>
      </c>
      <c r="C21" s="32">
        <v>0</v>
      </c>
      <c r="D21" s="32">
        <v>0</v>
      </c>
      <c r="E21" s="33" t="str">
        <f t="shared" si="3"/>
        <v/>
      </c>
      <c r="F21" s="33" t="str">
        <f t="shared" si="4"/>
        <v/>
      </c>
      <c r="G21" s="34" t="str">
        <f t="shared" si="5"/>
        <v>0</v>
      </c>
      <c r="H21" s="29" t="str">
        <f t="shared" si="6"/>
        <v/>
      </c>
    </row>
    <row r="22" spans="2:8" s="20" customFormat="1" ht="45" x14ac:dyDescent="0.2">
      <c r="B22" s="3" t="s">
        <v>197</v>
      </c>
      <c r="C22" s="32">
        <v>1</v>
      </c>
      <c r="D22" s="32">
        <v>1</v>
      </c>
      <c r="E22" s="33">
        <f t="shared" si="3"/>
        <v>0.05</v>
      </c>
      <c r="F22" s="33">
        <f t="shared" si="4"/>
        <v>7.1428571428571425E-2</v>
      </c>
      <c r="G22" s="34">
        <f t="shared" si="5"/>
        <v>0</v>
      </c>
      <c r="H22" s="29">
        <f t="shared" si="6"/>
        <v>0</v>
      </c>
    </row>
    <row r="23" spans="2:8" s="20" customFormat="1" ht="30" x14ac:dyDescent="0.2">
      <c r="B23" s="3" t="s">
        <v>198</v>
      </c>
      <c r="C23" s="32">
        <v>0</v>
      </c>
      <c r="D23" s="32">
        <v>0</v>
      </c>
      <c r="E23" s="33" t="str">
        <f t="shared" si="3"/>
        <v/>
      </c>
      <c r="F23" s="33" t="str">
        <f t="shared" si="4"/>
        <v/>
      </c>
      <c r="G23" s="34" t="str">
        <f t="shared" si="5"/>
        <v>0</v>
      </c>
      <c r="H23" s="29" t="str">
        <f t="shared" si="6"/>
        <v/>
      </c>
    </row>
    <row r="24" spans="2:8" s="20" customFormat="1" ht="45" x14ac:dyDescent="0.2">
      <c r="B24" s="3" t="s">
        <v>199</v>
      </c>
      <c r="C24" s="32">
        <v>0</v>
      </c>
      <c r="D24" s="32">
        <v>0</v>
      </c>
      <c r="E24" s="33" t="str">
        <f t="shared" si="3"/>
        <v/>
      </c>
      <c r="F24" s="33" t="str">
        <f t="shared" si="4"/>
        <v/>
      </c>
      <c r="G24" s="34" t="str">
        <f t="shared" si="5"/>
        <v>0</v>
      </c>
      <c r="H24" s="29" t="str">
        <f t="shared" si="6"/>
        <v/>
      </c>
    </row>
    <row r="25" spans="2:8" s="20" customFormat="1" ht="15" x14ac:dyDescent="0.2">
      <c r="B25" s="3" t="s">
        <v>2</v>
      </c>
      <c r="C25" s="32">
        <v>1</v>
      </c>
      <c r="D25" s="32">
        <v>1</v>
      </c>
      <c r="E25" s="33">
        <f t="shared" si="3"/>
        <v>0.05</v>
      </c>
      <c r="F25" s="33">
        <f t="shared" si="4"/>
        <v>7.1428571428571425E-2</v>
      </c>
      <c r="G25" s="34">
        <f t="shared" si="5"/>
        <v>0</v>
      </c>
      <c r="H25" s="29">
        <f t="shared" si="6"/>
        <v>0</v>
      </c>
    </row>
    <row r="26" spans="2:8" s="20" customFormat="1" ht="15" x14ac:dyDescent="0.2">
      <c r="B26" s="3" t="s">
        <v>6</v>
      </c>
      <c r="C26" s="32">
        <v>1</v>
      </c>
      <c r="D26" s="32">
        <v>0</v>
      </c>
      <c r="E26" s="33">
        <f t="shared" si="3"/>
        <v>0.05</v>
      </c>
      <c r="F26" s="33" t="str">
        <f t="shared" si="4"/>
        <v/>
      </c>
      <c r="G26" s="34" t="str">
        <f t="shared" si="5"/>
        <v>0</v>
      </c>
      <c r="H26" s="29">
        <f t="shared" si="6"/>
        <v>0</v>
      </c>
    </row>
    <row r="27" spans="2:8" s="20" customFormat="1" ht="15" x14ac:dyDescent="0.2">
      <c r="B27" s="3" t="s">
        <v>3</v>
      </c>
      <c r="C27" s="32">
        <v>0</v>
      </c>
      <c r="D27" s="32">
        <v>0</v>
      </c>
      <c r="E27" s="33" t="str">
        <f t="shared" si="3"/>
        <v/>
      </c>
      <c r="F27" s="33" t="str">
        <f t="shared" si="4"/>
        <v/>
      </c>
      <c r="G27" s="34" t="str">
        <f t="shared" si="5"/>
        <v>0</v>
      </c>
      <c r="H27" s="29" t="str">
        <f t="shared" si="6"/>
        <v/>
      </c>
    </row>
    <row r="28" spans="2:8" s="20" customFormat="1" ht="15" x14ac:dyDescent="0.2">
      <c r="B28" s="3" t="s">
        <v>5</v>
      </c>
      <c r="C28" s="32">
        <v>2</v>
      </c>
      <c r="D28" s="32">
        <v>1</v>
      </c>
      <c r="E28" s="33">
        <f t="shared" si="3"/>
        <v>0.1</v>
      </c>
      <c r="F28" s="33">
        <f t="shared" si="4"/>
        <v>7.1428571428571425E-2</v>
      </c>
      <c r="G28" s="34">
        <f t="shared" si="5"/>
        <v>-0.5</v>
      </c>
      <c r="H28" s="29">
        <f t="shared" si="6"/>
        <v>-0.05</v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0</v>
      </c>
      <c r="D30" s="32">
        <v>1</v>
      </c>
      <c r="E30" s="33" t="str">
        <f t="shared" si="3"/>
        <v/>
      </c>
      <c r="F30" s="33">
        <f t="shared" si="4"/>
        <v>7.1428571428571425E-2</v>
      </c>
      <c r="G30" s="34" t="str">
        <f t="shared" si="5"/>
        <v>0</v>
      </c>
      <c r="H30" s="29" t="str">
        <f t="shared" si="6"/>
        <v/>
      </c>
    </row>
    <row r="31" spans="2:8" s="20" customFormat="1" ht="15" x14ac:dyDescent="0.2">
      <c r="B31" s="3" t="s">
        <v>4</v>
      </c>
      <c r="C31" s="32">
        <v>0</v>
      </c>
      <c r="D31" s="32">
        <v>0</v>
      </c>
      <c r="E31" s="33" t="str">
        <f t="shared" si="3"/>
        <v/>
      </c>
      <c r="F31" s="33" t="str">
        <f t="shared" si="4"/>
        <v/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0</v>
      </c>
      <c r="D33" s="32">
        <v>0</v>
      </c>
      <c r="E33" s="33" t="str">
        <f>+IF(C33=0,"",C33/C$18)</f>
        <v/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 t="str">
        <f t="shared" ref="H33:H64" si="9">+IF(OR(AND(E33=""),(G33="")),"",E33*G33)</f>
        <v/>
      </c>
    </row>
    <row r="34" spans="2:8" s="20" customFormat="1" ht="15" x14ac:dyDescent="0.2">
      <c r="B34" s="3" t="s">
        <v>203</v>
      </c>
      <c r="C34" s="32">
        <v>0</v>
      </c>
      <c r="D34" s="32">
        <v>0</v>
      </c>
      <c r="E34" s="33" t="str">
        <f t="shared" ref="E34:E64" si="10">+IF(C34=0,"",C34/C$18)</f>
        <v/>
      </c>
      <c r="F34" s="33" t="str">
        <f t="shared" si="7"/>
        <v/>
      </c>
      <c r="G34" s="34" t="str">
        <f t="shared" si="8"/>
        <v>0</v>
      </c>
      <c r="H34" s="29" t="str">
        <f t="shared" si="9"/>
        <v/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0</v>
      </c>
      <c r="D36" s="32">
        <v>0</v>
      </c>
      <c r="E36" s="33" t="str">
        <f t="shared" si="10"/>
        <v/>
      </c>
      <c r="F36" s="33" t="str">
        <f t="shared" si="7"/>
        <v/>
      </c>
      <c r="G36" s="34" t="str">
        <f t="shared" si="8"/>
        <v>0</v>
      </c>
      <c r="H36" s="29" t="str">
        <f t="shared" si="9"/>
        <v/>
      </c>
    </row>
    <row r="37" spans="2:8" s="20" customFormat="1" ht="15" x14ac:dyDescent="0.2">
      <c r="B37" s="3" t="s">
        <v>8</v>
      </c>
      <c r="C37" s="32">
        <v>1</v>
      </c>
      <c r="D37" s="32">
        <v>0</v>
      </c>
      <c r="E37" s="33">
        <f t="shared" si="10"/>
        <v>0.05</v>
      </c>
      <c r="F37" s="33" t="str">
        <f t="shared" si="7"/>
        <v/>
      </c>
      <c r="G37" s="34" t="str">
        <f t="shared" si="8"/>
        <v>0</v>
      </c>
      <c r="H37" s="29">
        <f t="shared" si="9"/>
        <v>0</v>
      </c>
    </row>
    <row r="38" spans="2:8" s="20" customFormat="1" ht="30" x14ac:dyDescent="0.2">
      <c r="B38" s="3" t="s">
        <v>206</v>
      </c>
      <c r="C38" s="32">
        <v>0</v>
      </c>
      <c r="D38" s="32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0</v>
      </c>
      <c r="D39" s="32">
        <v>0</v>
      </c>
      <c r="E39" s="33" t="str">
        <f t="shared" si="10"/>
        <v/>
      </c>
      <c r="F39" s="33" t="str">
        <f t="shared" si="7"/>
        <v/>
      </c>
      <c r="G39" s="34" t="str">
        <f t="shared" si="8"/>
        <v>0</v>
      </c>
      <c r="H39" s="29" t="str">
        <f t="shared" si="9"/>
        <v/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0</v>
      </c>
      <c r="E41" s="33" t="str">
        <f t="shared" si="10"/>
        <v/>
      </c>
      <c r="F41" s="33" t="str">
        <f t="shared" si="7"/>
        <v/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0</v>
      </c>
      <c r="D42" s="32">
        <v>0</v>
      </c>
      <c r="E42" s="33" t="str">
        <f t="shared" si="10"/>
        <v/>
      </c>
      <c r="F42" s="33" t="str">
        <f t="shared" si="7"/>
        <v/>
      </c>
      <c r="G42" s="34" t="str">
        <f t="shared" si="8"/>
        <v>0</v>
      </c>
      <c r="H42" s="29" t="str">
        <f t="shared" si="9"/>
        <v/>
      </c>
    </row>
    <row r="43" spans="2:8" s="20" customFormat="1" ht="30" x14ac:dyDescent="0.2">
      <c r="B43" s="3" t="s">
        <v>211</v>
      </c>
      <c r="C43" s="32">
        <v>0</v>
      </c>
      <c r="D43" s="32">
        <v>0</v>
      </c>
      <c r="E43" s="33" t="str">
        <f t="shared" si="10"/>
        <v/>
      </c>
      <c r="F43" s="33" t="str">
        <f t="shared" si="7"/>
        <v/>
      </c>
      <c r="G43" s="34" t="str">
        <f t="shared" si="8"/>
        <v>0</v>
      </c>
      <c r="H43" s="29" t="str">
        <f t="shared" si="9"/>
        <v/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0</v>
      </c>
      <c r="D45" s="32">
        <v>0</v>
      </c>
      <c r="E45" s="33" t="str">
        <f t="shared" si="10"/>
        <v/>
      </c>
      <c r="F45" s="33" t="str">
        <f t="shared" si="7"/>
        <v/>
      </c>
      <c r="G45" s="34" t="str">
        <f t="shared" si="8"/>
        <v>0</v>
      </c>
      <c r="H45" s="29" t="str">
        <f t="shared" si="9"/>
        <v/>
      </c>
    </row>
    <row r="46" spans="2:8" s="20" customFormat="1" ht="30" x14ac:dyDescent="0.2">
      <c r="B46" s="3" t="s">
        <v>213</v>
      </c>
      <c r="C46" s="32">
        <v>0</v>
      </c>
      <c r="D46" s="32">
        <v>0</v>
      </c>
      <c r="E46" s="33" t="str">
        <f t="shared" si="10"/>
        <v/>
      </c>
      <c r="F46" s="33" t="str">
        <f t="shared" si="7"/>
        <v/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7</v>
      </c>
      <c r="D47" s="32">
        <v>0</v>
      </c>
      <c r="E47" s="33">
        <f t="shared" si="10"/>
        <v>0.35</v>
      </c>
      <c r="F47" s="33" t="str">
        <f t="shared" si="7"/>
        <v/>
      </c>
      <c r="G47" s="34" t="str">
        <f t="shared" si="8"/>
        <v>0</v>
      </c>
      <c r="H47" s="29">
        <f t="shared" si="9"/>
        <v>0</v>
      </c>
    </row>
    <row r="48" spans="2:8" s="20" customFormat="1" ht="15" x14ac:dyDescent="0.2">
      <c r="B48" s="3" t="s">
        <v>11</v>
      </c>
      <c r="C48" s="32">
        <v>0</v>
      </c>
      <c r="D48" s="32">
        <v>0</v>
      </c>
      <c r="E48" s="33" t="str">
        <f t="shared" si="10"/>
        <v/>
      </c>
      <c r="F48" s="33" t="str">
        <f t="shared" si="7"/>
        <v/>
      </c>
      <c r="G48" s="34" t="str">
        <f t="shared" si="8"/>
        <v>0</v>
      </c>
      <c r="H48" s="29" t="str">
        <f t="shared" si="9"/>
        <v/>
      </c>
    </row>
    <row r="49" spans="2:8" s="20" customFormat="1" ht="15" x14ac:dyDescent="0.2">
      <c r="B49" s="3" t="s">
        <v>16</v>
      </c>
      <c r="C49" s="32">
        <v>0</v>
      </c>
      <c r="D49" s="32">
        <v>0</v>
      </c>
      <c r="E49" s="33" t="str">
        <f t="shared" si="10"/>
        <v/>
      </c>
      <c r="F49" s="33" t="str">
        <f t="shared" si="7"/>
        <v/>
      </c>
      <c r="G49" s="34" t="str">
        <f t="shared" si="8"/>
        <v>0</v>
      </c>
      <c r="H49" s="29" t="str">
        <f t="shared" si="9"/>
        <v/>
      </c>
    </row>
    <row r="50" spans="2:8" s="20" customFormat="1" ht="15" x14ac:dyDescent="0.2">
      <c r="B50" s="3" t="s">
        <v>15</v>
      </c>
      <c r="C50" s="32">
        <v>3</v>
      </c>
      <c r="D50" s="32">
        <v>0</v>
      </c>
      <c r="E50" s="33">
        <f t="shared" si="10"/>
        <v>0.15</v>
      </c>
      <c r="F50" s="33" t="str">
        <f t="shared" si="7"/>
        <v/>
      </c>
      <c r="G50" s="34" t="str">
        <f t="shared" si="8"/>
        <v>0</v>
      </c>
      <c r="H50" s="29">
        <f t="shared" si="9"/>
        <v>0</v>
      </c>
    </row>
    <row r="51" spans="2:8" s="20" customFormat="1" ht="30" x14ac:dyDescent="0.2">
      <c r="B51" s="3" t="s">
        <v>13</v>
      </c>
      <c r="C51" s="32">
        <v>0</v>
      </c>
      <c r="D51" s="32">
        <v>0</v>
      </c>
      <c r="E51" s="33" t="str">
        <f t="shared" si="10"/>
        <v/>
      </c>
      <c r="F51" s="33" t="str">
        <f t="shared" si="7"/>
        <v/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0</v>
      </c>
      <c r="D52" s="32">
        <v>0</v>
      </c>
      <c r="E52" s="33" t="str">
        <f t="shared" si="10"/>
        <v/>
      </c>
      <c r="F52" s="33" t="str">
        <f t="shared" si="7"/>
        <v/>
      </c>
      <c r="G52" s="34" t="str">
        <f t="shared" si="8"/>
        <v>0</v>
      </c>
      <c r="H52" s="29" t="str">
        <f t="shared" si="9"/>
        <v/>
      </c>
    </row>
    <row r="53" spans="2:8" s="20" customFormat="1" ht="15" x14ac:dyDescent="0.2">
      <c r="B53" s="3" t="s">
        <v>12</v>
      </c>
      <c r="C53" s="32">
        <v>0</v>
      </c>
      <c r="D53" s="32">
        <v>0</v>
      </c>
      <c r="E53" s="33" t="str">
        <f t="shared" si="10"/>
        <v/>
      </c>
      <c r="F53" s="33" t="str">
        <f t="shared" si="7"/>
        <v/>
      </c>
      <c r="G53" s="34" t="str">
        <f t="shared" si="8"/>
        <v>0</v>
      </c>
      <c r="H53" s="29" t="str">
        <f t="shared" si="9"/>
        <v/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0</v>
      </c>
      <c r="D56" s="32">
        <v>1</v>
      </c>
      <c r="E56" s="33" t="str">
        <f t="shared" si="10"/>
        <v/>
      </c>
      <c r="F56" s="33">
        <f t="shared" si="7"/>
        <v>7.1428571428571425E-2</v>
      </c>
      <c r="G56" s="34" t="str">
        <f t="shared" si="8"/>
        <v>0</v>
      </c>
      <c r="H56" s="29" t="str">
        <f t="shared" si="9"/>
        <v/>
      </c>
    </row>
    <row r="57" spans="2:8" s="20" customFormat="1" ht="30" x14ac:dyDescent="0.2">
      <c r="B57" s="3" t="s">
        <v>215</v>
      </c>
      <c r="C57" s="32">
        <v>0</v>
      </c>
      <c r="D57" s="32">
        <v>0</v>
      </c>
      <c r="E57" s="33" t="str">
        <f t="shared" si="10"/>
        <v/>
      </c>
      <c r="F57" s="33" t="str">
        <f t="shared" si="7"/>
        <v/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2</v>
      </c>
      <c r="D58" s="32">
        <v>7</v>
      </c>
      <c r="E58" s="33">
        <f t="shared" si="10"/>
        <v>0.1</v>
      </c>
      <c r="F58" s="33">
        <f t="shared" si="7"/>
        <v>0.5</v>
      </c>
      <c r="G58" s="34">
        <f t="shared" si="8"/>
        <v>2.5</v>
      </c>
      <c r="H58" s="29">
        <f t="shared" si="9"/>
        <v>0.25</v>
      </c>
    </row>
    <row r="59" spans="2:8" s="20" customFormat="1" ht="15" x14ac:dyDescent="0.2">
      <c r="B59" s="3" t="s">
        <v>217</v>
      </c>
      <c r="C59" s="32">
        <v>2</v>
      </c>
      <c r="D59" s="32">
        <v>0</v>
      </c>
      <c r="E59" s="33">
        <f t="shared" si="10"/>
        <v>0.1</v>
      </c>
      <c r="F59" s="33" t="str">
        <f t="shared" si="7"/>
        <v/>
      </c>
      <c r="G59" s="34" t="str">
        <f t="shared" si="8"/>
        <v>0</v>
      </c>
      <c r="H59" s="29">
        <f t="shared" si="9"/>
        <v>0</v>
      </c>
    </row>
    <row r="60" spans="2:8" s="20" customFormat="1" ht="15" x14ac:dyDescent="0.2">
      <c r="B60" s="3" t="s">
        <v>218</v>
      </c>
      <c r="C60" s="32">
        <v>0</v>
      </c>
      <c r="D60" s="32">
        <v>0</v>
      </c>
      <c r="E60" s="33" t="str">
        <f t="shared" si="10"/>
        <v/>
      </c>
      <c r="F60" s="33" t="str">
        <f t="shared" si="7"/>
        <v/>
      </c>
      <c r="G60" s="34" t="str">
        <f t="shared" si="8"/>
        <v>0</v>
      </c>
      <c r="H60" s="29" t="str">
        <f t="shared" si="9"/>
        <v/>
      </c>
    </row>
    <row r="61" spans="2:8" s="20" customFormat="1" ht="15" x14ac:dyDescent="0.2">
      <c r="B61" s="3" t="s">
        <v>219</v>
      </c>
      <c r="C61" s="32">
        <v>0</v>
      </c>
      <c r="D61" s="32">
        <v>0</v>
      </c>
      <c r="E61" s="33" t="str">
        <f t="shared" si="10"/>
        <v/>
      </c>
      <c r="F61" s="33" t="str">
        <f t="shared" si="7"/>
        <v/>
      </c>
      <c r="G61" s="34" t="str">
        <f t="shared" si="8"/>
        <v>0</v>
      </c>
      <c r="H61" s="29" t="str">
        <f t="shared" si="9"/>
        <v/>
      </c>
    </row>
    <row r="62" spans="2:8" s="20" customFormat="1" ht="15" x14ac:dyDescent="0.2">
      <c r="B62" s="3" t="s">
        <v>19</v>
      </c>
      <c r="C62" s="32">
        <v>0</v>
      </c>
      <c r="D62" s="32">
        <v>0</v>
      </c>
      <c r="E62" s="33" t="str">
        <f t="shared" si="10"/>
        <v/>
      </c>
      <c r="F62" s="33" t="str">
        <f t="shared" si="7"/>
        <v/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0</v>
      </c>
      <c r="D63" s="32">
        <v>0</v>
      </c>
      <c r="E63" s="33" t="str">
        <f t="shared" si="10"/>
        <v/>
      </c>
      <c r="F63" s="33" t="str">
        <f t="shared" si="7"/>
        <v/>
      </c>
      <c r="G63" s="34" t="str">
        <f t="shared" si="8"/>
        <v>0</v>
      </c>
      <c r="H63" s="29" t="str">
        <f t="shared" si="9"/>
        <v/>
      </c>
    </row>
    <row r="64" spans="2:8" s="20" customFormat="1" ht="15" x14ac:dyDescent="0.2">
      <c r="B64" s="3" t="s">
        <v>221</v>
      </c>
      <c r="C64" s="32">
        <v>0</v>
      </c>
      <c r="D64" s="32">
        <v>1</v>
      </c>
      <c r="E64" s="33" t="str">
        <f t="shared" si="10"/>
        <v/>
      </c>
      <c r="F64" s="33">
        <f t="shared" si="7"/>
        <v>7.1428571428571425E-2</v>
      </c>
      <c r="G64" s="34" t="str">
        <f t="shared" si="8"/>
        <v>0</v>
      </c>
      <c r="H64" s="29" t="str">
        <f t="shared" si="9"/>
        <v/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303</v>
      </c>
      <c r="D70" s="24">
        <f>SUM(D71:D145)</f>
        <v>244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-0.19471947194719472</v>
      </c>
      <c r="H70" s="25">
        <f>+IF(OR(AND(E70=""),(G70="")),"",E70*G70)</f>
        <v>-0.19471947194719472</v>
      </c>
    </row>
    <row r="71" spans="2:8" s="20" customFormat="1" ht="15" x14ac:dyDescent="0.2">
      <c r="B71" s="3" t="s">
        <v>20</v>
      </c>
      <c r="C71" s="32">
        <v>6</v>
      </c>
      <c r="D71" s="32">
        <v>5</v>
      </c>
      <c r="E71" s="37">
        <f>+IF(C71=0,"",C71/C$70)</f>
        <v>1.9801980198019802E-2</v>
      </c>
      <c r="F71" s="37">
        <f>+IF(D71=0,"",D71/D$70)</f>
        <v>2.0491803278688523E-2</v>
      </c>
      <c r="G71" s="34">
        <f>+IF(OR(AND(D71=0),(C71=0)),"0",((D71-C71)/C71))</f>
        <v>-0.16666666666666666</v>
      </c>
      <c r="H71" s="29">
        <f>+IF(OR(AND(E71=""),(G71="")),"",E71*G71)</f>
        <v>-3.3003300330033004E-3</v>
      </c>
    </row>
    <row r="72" spans="2:8" s="20" customFormat="1" ht="15" x14ac:dyDescent="0.2">
      <c r="B72" s="3" t="s">
        <v>21</v>
      </c>
      <c r="C72" s="32">
        <v>0</v>
      </c>
      <c r="D72" s="32">
        <v>0</v>
      </c>
      <c r="E72" s="37" t="str">
        <f t="shared" ref="E72:E135" si="11">+IF(C72=0,"",C72/C$70)</f>
        <v/>
      </c>
      <c r="F72" s="37" t="str">
        <f t="shared" ref="F72:F135" si="12">+IF(D72=0,"",D72/D$70)</f>
        <v/>
      </c>
      <c r="G72" s="34" t="str">
        <f t="shared" ref="G72:G135" si="13">+IF(OR(AND(D72=0),(C72=0)),"0",((D72-C72)/C72))</f>
        <v>0</v>
      </c>
      <c r="H72" s="29" t="str">
        <f t="shared" ref="H72:H135" si="14">+IF(OR(AND(E72=""),(G72="")),"",E72*G72)</f>
        <v/>
      </c>
    </row>
    <row r="73" spans="2:8" s="20" customFormat="1" ht="15" x14ac:dyDescent="0.2">
      <c r="B73" s="3" t="s">
        <v>22</v>
      </c>
      <c r="C73" s="32">
        <v>2</v>
      </c>
      <c r="D73" s="32">
        <v>2</v>
      </c>
      <c r="E73" s="37">
        <f t="shared" si="11"/>
        <v>6.6006600660066007E-3</v>
      </c>
      <c r="F73" s="37">
        <f t="shared" si="12"/>
        <v>8.1967213114754103E-3</v>
      </c>
      <c r="G73" s="34">
        <f t="shared" si="13"/>
        <v>0</v>
      </c>
      <c r="H73" s="29">
        <f t="shared" si="14"/>
        <v>0</v>
      </c>
    </row>
    <row r="74" spans="2:8" s="20" customFormat="1" ht="30" x14ac:dyDescent="0.2">
      <c r="B74" s="3" t="s">
        <v>222</v>
      </c>
      <c r="C74" s="32">
        <v>20</v>
      </c>
      <c r="D74" s="32">
        <v>3</v>
      </c>
      <c r="E74" s="37">
        <f t="shared" si="11"/>
        <v>6.6006600660066E-2</v>
      </c>
      <c r="F74" s="37">
        <f t="shared" si="12"/>
        <v>1.2295081967213115E-2</v>
      </c>
      <c r="G74" s="34">
        <f t="shared" si="13"/>
        <v>-0.85</v>
      </c>
      <c r="H74" s="29">
        <f t="shared" si="14"/>
        <v>-5.6105610561056098E-2</v>
      </c>
    </row>
    <row r="75" spans="2:8" s="20" customFormat="1" ht="15" x14ac:dyDescent="0.2">
      <c r="B75" s="3" t="s">
        <v>23</v>
      </c>
      <c r="C75" s="32">
        <v>0</v>
      </c>
      <c r="D75" s="32">
        <v>0</v>
      </c>
      <c r="E75" s="37" t="str">
        <f t="shared" si="11"/>
        <v/>
      </c>
      <c r="F75" s="37" t="str">
        <f t="shared" si="12"/>
        <v/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0</v>
      </c>
      <c r="D76" s="32">
        <v>0</v>
      </c>
      <c r="E76" s="37" t="str">
        <f t="shared" si="11"/>
        <v/>
      </c>
      <c r="F76" s="37" t="str">
        <f t="shared" si="12"/>
        <v/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0</v>
      </c>
      <c r="D77" s="32">
        <v>0</v>
      </c>
      <c r="E77" s="37" t="str">
        <f t="shared" si="11"/>
        <v/>
      </c>
      <c r="F77" s="37" t="str">
        <f t="shared" si="12"/>
        <v/>
      </c>
      <c r="G77" s="34" t="str">
        <f t="shared" si="13"/>
        <v>0</v>
      </c>
      <c r="H77" s="29" t="str">
        <f t="shared" si="14"/>
        <v/>
      </c>
    </row>
    <row r="78" spans="2:8" s="20" customFormat="1" ht="15" x14ac:dyDescent="0.2">
      <c r="B78" s="3" t="s">
        <v>225</v>
      </c>
      <c r="C78" s="32">
        <v>0</v>
      </c>
      <c r="D78" s="32">
        <v>0</v>
      </c>
      <c r="E78" s="37" t="str">
        <f t="shared" si="11"/>
        <v/>
      </c>
      <c r="F78" s="37" t="str">
        <f t="shared" si="12"/>
        <v/>
      </c>
      <c r="G78" s="34" t="str">
        <f t="shared" si="13"/>
        <v>0</v>
      </c>
      <c r="H78" s="29" t="str">
        <f t="shared" si="14"/>
        <v/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12</v>
      </c>
      <c r="D80" s="32">
        <v>0</v>
      </c>
      <c r="E80" s="37">
        <f t="shared" si="11"/>
        <v>3.9603960396039604E-2</v>
      </c>
      <c r="F80" s="37" t="str">
        <f t="shared" si="12"/>
        <v/>
      </c>
      <c r="G80" s="34" t="str">
        <f t="shared" si="13"/>
        <v>0</v>
      </c>
      <c r="H80" s="29">
        <f t="shared" si="14"/>
        <v>0</v>
      </c>
    </row>
    <row r="81" spans="2:9" s="20" customFormat="1" ht="15" x14ac:dyDescent="0.2">
      <c r="B81" s="3" t="s">
        <v>24</v>
      </c>
      <c r="C81" s="32">
        <v>1</v>
      </c>
      <c r="D81" s="32">
        <v>0</v>
      </c>
      <c r="E81" s="37">
        <f t="shared" si="11"/>
        <v>3.3003300330033004E-3</v>
      </c>
      <c r="F81" s="37" t="str">
        <f t="shared" si="12"/>
        <v/>
      </c>
      <c r="G81" s="34" t="str">
        <f t="shared" si="13"/>
        <v>0</v>
      </c>
      <c r="H81" s="29">
        <f t="shared" si="14"/>
        <v>0</v>
      </c>
    </row>
    <row r="82" spans="2:9" s="20" customFormat="1" ht="15" x14ac:dyDescent="0.2">
      <c r="B82" s="3" t="s">
        <v>228</v>
      </c>
      <c r="C82" s="32">
        <v>0</v>
      </c>
      <c r="D82" s="32">
        <v>0</v>
      </c>
      <c r="E82" s="37" t="str">
        <f t="shared" si="11"/>
        <v/>
      </c>
      <c r="F82" s="37" t="str">
        <f t="shared" si="12"/>
        <v/>
      </c>
      <c r="G82" s="34" t="str">
        <f t="shared" si="13"/>
        <v>0</v>
      </c>
      <c r="H82" s="29" t="str">
        <f t="shared" si="14"/>
        <v/>
      </c>
      <c r="I82" s="38"/>
    </row>
    <row r="83" spans="2:9" s="20" customFormat="1" ht="15" x14ac:dyDescent="0.2">
      <c r="B83" s="3" t="s">
        <v>229</v>
      </c>
      <c r="C83" s="32">
        <v>19</v>
      </c>
      <c r="D83" s="32">
        <v>2</v>
      </c>
      <c r="E83" s="37">
        <f t="shared" si="11"/>
        <v>6.2706270627062702E-2</v>
      </c>
      <c r="F83" s="37">
        <f t="shared" si="12"/>
        <v>8.1967213114754103E-3</v>
      </c>
      <c r="G83" s="34">
        <f t="shared" si="13"/>
        <v>-0.89473684210526316</v>
      </c>
      <c r="H83" s="29">
        <f t="shared" si="14"/>
        <v>-5.6105610561056105E-2</v>
      </c>
    </row>
    <row r="84" spans="2:9" s="20" customFormat="1" ht="15" x14ac:dyDescent="0.2">
      <c r="B84" s="3" t="s">
        <v>230</v>
      </c>
      <c r="C84" s="32">
        <v>0</v>
      </c>
      <c r="D84" s="32">
        <v>1</v>
      </c>
      <c r="E84" s="37" t="str">
        <f t="shared" si="11"/>
        <v/>
      </c>
      <c r="F84" s="37">
        <f t="shared" si="12"/>
        <v>4.0983606557377051E-3</v>
      </c>
      <c r="G84" s="34" t="str">
        <f t="shared" si="13"/>
        <v>0</v>
      </c>
      <c r="H84" s="29" t="str">
        <f t="shared" si="14"/>
        <v/>
      </c>
    </row>
    <row r="85" spans="2:9" s="20" customFormat="1" ht="15" x14ac:dyDescent="0.2">
      <c r="B85" s="3" t="s">
        <v>28</v>
      </c>
      <c r="C85" s="32">
        <v>0</v>
      </c>
      <c r="D85" s="32">
        <v>0</v>
      </c>
      <c r="E85" s="37" t="str">
        <f t="shared" si="11"/>
        <v/>
      </c>
      <c r="F85" s="37" t="str">
        <f t="shared" si="12"/>
        <v/>
      </c>
      <c r="G85" s="34" t="str">
        <f t="shared" si="13"/>
        <v>0</v>
      </c>
      <c r="H85" s="29" t="str">
        <f t="shared" si="14"/>
        <v/>
      </c>
    </row>
    <row r="86" spans="2:9" s="20" customFormat="1" ht="15" x14ac:dyDescent="0.2">
      <c r="B86" s="3" t="s">
        <v>231</v>
      </c>
      <c r="C86" s="32">
        <v>0</v>
      </c>
      <c r="D86" s="32">
        <v>0</v>
      </c>
      <c r="E86" s="37" t="str">
        <f t="shared" si="11"/>
        <v/>
      </c>
      <c r="F86" s="37" t="str">
        <f t="shared" si="12"/>
        <v/>
      </c>
      <c r="G86" s="34" t="str">
        <f t="shared" si="13"/>
        <v>0</v>
      </c>
      <c r="H86" s="29" t="str">
        <f t="shared" si="14"/>
        <v/>
      </c>
    </row>
    <row r="87" spans="2:9" s="20" customFormat="1" ht="15" x14ac:dyDescent="0.2">
      <c r="B87" s="3" t="s">
        <v>232</v>
      </c>
      <c r="C87" s="32">
        <v>1</v>
      </c>
      <c r="D87" s="32">
        <v>0</v>
      </c>
      <c r="E87" s="37">
        <f t="shared" si="11"/>
        <v>3.3003300330033004E-3</v>
      </c>
      <c r="F87" s="37" t="str">
        <f t="shared" si="12"/>
        <v/>
      </c>
      <c r="G87" s="34" t="str">
        <f t="shared" si="13"/>
        <v>0</v>
      </c>
      <c r="H87" s="29">
        <f t="shared" si="14"/>
        <v>0</v>
      </c>
    </row>
    <row r="88" spans="2:9" s="20" customFormat="1" ht="15" x14ac:dyDescent="0.2">
      <c r="B88" s="3" t="s">
        <v>233</v>
      </c>
      <c r="C88" s="32">
        <v>0</v>
      </c>
      <c r="D88" s="32">
        <v>1</v>
      </c>
      <c r="E88" s="37" t="str">
        <f t="shared" si="11"/>
        <v/>
      </c>
      <c r="F88" s="37">
        <f t="shared" si="12"/>
        <v>4.0983606557377051E-3</v>
      </c>
      <c r="G88" s="34" t="str">
        <f t="shared" si="13"/>
        <v>0</v>
      </c>
      <c r="H88" s="29" t="str">
        <f t="shared" si="14"/>
        <v/>
      </c>
    </row>
    <row r="89" spans="2:9" s="20" customFormat="1" ht="15" x14ac:dyDescent="0.2">
      <c r="B89" s="3" t="s">
        <v>26</v>
      </c>
      <c r="C89" s="32">
        <v>0</v>
      </c>
      <c r="D89" s="32">
        <v>0</v>
      </c>
      <c r="E89" s="37" t="str">
        <f t="shared" si="11"/>
        <v/>
      </c>
      <c r="F89" s="37" t="str">
        <f t="shared" si="12"/>
        <v/>
      </c>
      <c r="G89" s="34" t="str">
        <f t="shared" si="13"/>
        <v>0</v>
      </c>
      <c r="H89" s="29" t="str">
        <f t="shared" si="14"/>
        <v/>
      </c>
    </row>
    <row r="90" spans="2:9" s="20" customFormat="1" ht="15" x14ac:dyDescent="0.2">
      <c r="B90" s="3" t="s">
        <v>29</v>
      </c>
      <c r="C90" s="32">
        <v>0</v>
      </c>
      <c r="D90" s="32">
        <v>0</v>
      </c>
      <c r="E90" s="37" t="str">
        <f t="shared" si="11"/>
        <v/>
      </c>
      <c r="F90" s="37" t="str">
        <f t="shared" si="12"/>
        <v/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0</v>
      </c>
      <c r="D91" s="32">
        <v>0</v>
      </c>
      <c r="E91" s="37" t="str">
        <f t="shared" si="11"/>
        <v/>
      </c>
      <c r="F91" s="37" t="str">
        <f t="shared" si="12"/>
        <v/>
      </c>
      <c r="G91" s="34" t="str">
        <f t="shared" si="13"/>
        <v>0</v>
      </c>
      <c r="H91" s="29" t="str">
        <f t="shared" si="14"/>
        <v/>
      </c>
    </row>
    <row r="92" spans="2:9" s="20" customFormat="1" ht="30" x14ac:dyDescent="0.2">
      <c r="B92" s="3" t="s">
        <v>235</v>
      </c>
      <c r="C92" s="32">
        <v>3</v>
      </c>
      <c r="D92" s="32">
        <v>1</v>
      </c>
      <c r="E92" s="37">
        <f t="shared" si="11"/>
        <v>9.9009900990099011E-3</v>
      </c>
      <c r="F92" s="37">
        <f t="shared" si="12"/>
        <v>4.0983606557377051E-3</v>
      </c>
      <c r="G92" s="34">
        <f t="shared" si="13"/>
        <v>-0.66666666666666663</v>
      </c>
      <c r="H92" s="29">
        <f t="shared" si="14"/>
        <v>-6.6006600660066007E-3</v>
      </c>
    </row>
    <row r="93" spans="2:9" s="20" customFormat="1" ht="15" x14ac:dyDescent="0.2">
      <c r="B93" s="3" t="s">
        <v>524</v>
      </c>
      <c r="C93" s="32">
        <v>5</v>
      </c>
      <c r="D93" s="32">
        <v>2</v>
      </c>
      <c r="E93" s="37">
        <f t="shared" si="11"/>
        <v>1.65016501650165E-2</v>
      </c>
      <c r="F93" s="37">
        <f t="shared" si="12"/>
        <v>8.1967213114754103E-3</v>
      </c>
      <c r="G93" s="34">
        <f t="shared" si="13"/>
        <v>-0.6</v>
      </c>
      <c r="H93" s="29">
        <f t="shared" si="14"/>
        <v>-9.9009900990098994E-3</v>
      </c>
    </row>
    <row r="94" spans="2:9" s="20" customFormat="1" ht="15" x14ac:dyDescent="0.2">
      <c r="B94" s="3" t="s">
        <v>25</v>
      </c>
      <c r="C94" s="32">
        <v>2</v>
      </c>
      <c r="D94" s="32">
        <v>1</v>
      </c>
      <c r="E94" s="37">
        <f t="shared" si="11"/>
        <v>6.6006600660066007E-3</v>
      </c>
      <c r="F94" s="37">
        <f t="shared" si="12"/>
        <v>4.0983606557377051E-3</v>
      </c>
      <c r="G94" s="34">
        <f t="shared" si="13"/>
        <v>-0.5</v>
      </c>
      <c r="H94" s="29">
        <f t="shared" si="14"/>
        <v>-3.3003300330033004E-3</v>
      </c>
    </row>
    <row r="95" spans="2:9" s="20" customFormat="1" ht="15" x14ac:dyDescent="0.2">
      <c r="B95" s="3" t="s">
        <v>27</v>
      </c>
      <c r="C95" s="32">
        <v>0</v>
      </c>
      <c r="D95" s="32">
        <v>0</v>
      </c>
      <c r="E95" s="37" t="str">
        <f t="shared" si="11"/>
        <v/>
      </c>
      <c r="F95" s="37" t="str">
        <f t="shared" si="12"/>
        <v/>
      </c>
      <c r="G95" s="34" t="str">
        <f t="shared" si="13"/>
        <v>0</v>
      </c>
      <c r="H95" s="29" t="str">
        <f t="shared" si="14"/>
        <v/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7</v>
      </c>
      <c r="D97" s="32">
        <v>1</v>
      </c>
      <c r="E97" s="37">
        <f t="shared" si="11"/>
        <v>2.3102310231023101E-2</v>
      </c>
      <c r="F97" s="37">
        <f t="shared" si="12"/>
        <v>4.0983606557377051E-3</v>
      </c>
      <c r="G97" s="34">
        <f t="shared" si="13"/>
        <v>-0.8571428571428571</v>
      </c>
      <c r="H97" s="29">
        <f t="shared" si="14"/>
        <v>-1.9801980198019799E-2</v>
      </c>
    </row>
    <row r="98" spans="2:8" s="20" customFormat="1" ht="15" x14ac:dyDescent="0.2">
      <c r="B98" s="3" t="s">
        <v>238</v>
      </c>
      <c r="C98" s="32">
        <v>0</v>
      </c>
      <c r="D98" s="32">
        <v>22</v>
      </c>
      <c r="E98" s="37" t="str">
        <f t="shared" si="11"/>
        <v/>
      </c>
      <c r="F98" s="37">
        <f t="shared" si="12"/>
        <v>9.0163934426229511E-2</v>
      </c>
      <c r="G98" s="34" t="str">
        <f t="shared" si="13"/>
        <v>0</v>
      </c>
      <c r="H98" s="29" t="str">
        <f t="shared" si="14"/>
        <v/>
      </c>
    </row>
    <row r="99" spans="2:8" s="20" customFormat="1" ht="15" x14ac:dyDescent="0.2">
      <c r="B99" s="3" t="s">
        <v>239</v>
      </c>
      <c r="C99" s="32">
        <v>0</v>
      </c>
      <c r="D99" s="32">
        <v>3</v>
      </c>
      <c r="E99" s="37" t="str">
        <f t="shared" si="11"/>
        <v/>
      </c>
      <c r="F99" s="37">
        <f t="shared" si="12"/>
        <v>1.2295081967213115E-2</v>
      </c>
      <c r="G99" s="34" t="str">
        <f t="shared" si="13"/>
        <v>0</v>
      </c>
      <c r="H99" s="29" t="str">
        <f t="shared" si="14"/>
        <v/>
      </c>
    </row>
    <row r="100" spans="2:8" s="20" customFormat="1" ht="15" x14ac:dyDescent="0.2">
      <c r="B100" s="3" t="s">
        <v>240</v>
      </c>
      <c r="C100" s="32">
        <v>0</v>
      </c>
      <c r="D100" s="32">
        <v>0</v>
      </c>
      <c r="E100" s="37" t="str">
        <f t="shared" si="11"/>
        <v/>
      </c>
      <c r="F100" s="37" t="str">
        <f t="shared" si="12"/>
        <v/>
      </c>
      <c r="G100" s="34" t="str">
        <f t="shared" si="13"/>
        <v>0</v>
      </c>
      <c r="H100" s="29" t="str">
        <f t="shared" si="14"/>
        <v/>
      </c>
    </row>
    <row r="101" spans="2:8" s="20" customFormat="1" ht="15" x14ac:dyDescent="0.2">
      <c r="B101" s="3" t="s">
        <v>241</v>
      </c>
      <c r="C101" s="32">
        <v>0</v>
      </c>
      <c r="D101" s="32">
        <v>3</v>
      </c>
      <c r="E101" s="37" t="str">
        <f t="shared" si="11"/>
        <v/>
      </c>
      <c r="F101" s="37">
        <f t="shared" si="12"/>
        <v>1.2295081967213115E-2</v>
      </c>
      <c r="G101" s="34" t="str">
        <f t="shared" si="13"/>
        <v>0</v>
      </c>
      <c r="H101" s="29" t="str">
        <f t="shared" si="14"/>
        <v/>
      </c>
    </row>
    <row r="102" spans="2:8" s="20" customFormat="1" ht="15" x14ac:dyDescent="0.2">
      <c r="B102" s="3" t="s">
        <v>242</v>
      </c>
      <c r="C102" s="32">
        <v>0</v>
      </c>
      <c r="D102" s="32">
        <v>0</v>
      </c>
      <c r="E102" s="37" t="str">
        <f t="shared" si="11"/>
        <v/>
      </c>
      <c r="F102" s="37" t="str">
        <f t="shared" si="12"/>
        <v/>
      </c>
      <c r="G102" s="34" t="str">
        <f t="shared" si="13"/>
        <v>0</v>
      </c>
      <c r="H102" s="29" t="str">
        <f t="shared" si="14"/>
        <v/>
      </c>
    </row>
    <row r="103" spans="2:8" s="20" customFormat="1" ht="15" x14ac:dyDescent="0.2">
      <c r="B103" s="3" t="s">
        <v>243</v>
      </c>
      <c r="C103" s="32">
        <v>1</v>
      </c>
      <c r="D103" s="32">
        <v>1</v>
      </c>
      <c r="E103" s="37">
        <f t="shared" si="11"/>
        <v>3.3003300330033004E-3</v>
      </c>
      <c r="F103" s="37">
        <f t="shared" si="12"/>
        <v>4.0983606557377051E-3</v>
      </c>
      <c r="G103" s="34">
        <f t="shared" si="13"/>
        <v>0</v>
      </c>
      <c r="H103" s="29">
        <f t="shared" si="14"/>
        <v>0</v>
      </c>
    </row>
    <row r="104" spans="2:8" s="20" customFormat="1" ht="15" x14ac:dyDescent="0.2">
      <c r="B104" s="3" t="s">
        <v>34</v>
      </c>
      <c r="C104" s="32">
        <v>0</v>
      </c>
      <c r="D104" s="32">
        <v>0</v>
      </c>
      <c r="E104" s="37" t="str">
        <f t="shared" si="11"/>
        <v/>
      </c>
      <c r="F104" s="37" t="str">
        <f t="shared" si="12"/>
        <v/>
      </c>
      <c r="G104" s="34" t="str">
        <f t="shared" si="13"/>
        <v>0</v>
      </c>
      <c r="H104" s="29" t="str">
        <f t="shared" si="14"/>
        <v/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3</v>
      </c>
      <c r="D107" s="32">
        <v>1</v>
      </c>
      <c r="E107" s="37">
        <f t="shared" si="11"/>
        <v>9.9009900990099011E-3</v>
      </c>
      <c r="F107" s="37">
        <f t="shared" si="12"/>
        <v>4.0983606557377051E-3</v>
      </c>
      <c r="G107" s="34">
        <f t="shared" si="13"/>
        <v>-0.66666666666666663</v>
      </c>
      <c r="H107" s="29">
        <f t="shared" si="14"/>
        <v>-6.6006600660066007E-3</v>
      </c>
    </row>
    <row r="108" spans="2:8" s="20" customFormat="1" ht="15" x14ac:dyDescent="0.2">
      <c r="B108" s="3" t="s">
        <v>31</v>
      </c>
      <c r="C108" s="32">
        <v>0</v>
      </c>
      <c r="D108" s="32">
        <v>1</v>
      </c>
      <c r="E108" s="37" t="str">
        <f t="shared" si="11"/>
        <v/>
      </c>
      <c r="F108" s="37">
        <f t="shared" si="12"/>
        <v>4.0983606557377051E-3</v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0</v>
      </c>
      <c r="D109" s="32">
        <v>0</v>
      </c>
      <c r="E109" s="37" t="str">
        <f t="shared" si="11"/>
        <v/>
      </c>
      <c r="F109" s="37" t="str">
        <f t="shared" si="12"/>
        <v/>
      </c>
      <c r="G109" s="34" t="str">
        <f t="shared" si="13"/>
        <v>0</v>
      </c>
      <c r="H109" s="29" t="str">
        <f t="shared" si="14"/>
        <v/>
      </c>
    </row>
    <row r="110" spans="2:8" s="20" customFormat="1" ht="15" x14ac:dyDescent="0.2">
      <c r="B110" s="3" t="s">
        <v>32</v>
      </c>
      <c r="C110" s="32">
        <v>1</v>
      </c>
      <c r="D110" s="32">
        <v>0</v>
      </c>
      <c r="E110" s="37">
        <f t="shared" si="11"/>
        <v>3.3003300330033004E-3</v>
      </c>
      <c r="F110" s="37" t="str">
        <f t="shared" si="12"/>
        <v/>
      </c>
      <c r="G110" s="34" t="str">
        <f t="shared" si="13"/>
        <v>0</v>
      </c>
      <c r="H110" s="29">
        <f t="shared" si="14"/>
        <v>0</v>
      </c>
    </row>
    <row r="111" spans="2:8" s="20" customFormat="1" ht="15" x14ac:dyDescent="0.2">
      <c r="B111" s="3" t="s">
        <v>30</v>
      </c>
      <c r="C111" s="32">
        <v>0</v>
      </c>
      <c r="D111" s="32">
        <v>0</v>
      </c>
      <c r="E111" s="37" t="str">
        <f t="shared" si="11"/>
        <v/>
      </c>
      <c r="F111" s="37" t="str">
        <f t="shared" si="12"/>
        <v/>
      </c>
      <c r="G111" s="34" t="str">
        <f t="shared" si="13"/>
        <v>0</v>
      </c>
      <c r="H111" s="29" t="str">
        <f t="shared" si="14"/>
        <v/>
      </c>
    </row>
    <row r="112" spans="2:8" s="20" customFormat="1" ht="15" x14ac:dyDescent="0.2">
      <c r="B112" s="3" t="s">
        <v>33</v>
      </c>
      <c r="C112" s="32">
        <v>3</v>
      </c>
      <c r="D112" s="32">
        <v>3</v>
      </c>
      <c r="E112" s="37">
        <f t="shared" si="11"/>
        <v>9.9009900990099011E-3</v>
      </c>
      <c r="F112" s="37">
        <f t="shared" si="12"/>
        <v>1.2295081967213115E-2</v>
      </c>
      <c r="G112" s="34">
        <f t="shared" si="13"/>
        <v>0</v>
      </c>
      <c r="H112" s="29">
        <f t="shared" si="14"/>
        <v>0</v>
      </c>
    </row>
    <row r="113" spans="2:8" s="20" customFormat="1" ht="15" x14ac:dyDescent="0.2">
      <c r="B113" s="3" t="s">
        <v>248</v>
      </c>
      <c r="C113" s="32">
        <v>0</v>
      </c>
      <c r="D113" s="32">
        <v>1</v>
      </c>
      <c r="E113" s="37" t="str">
        <f t="shared" si="11"/>
        <v/>
      </c>
      <c r="F113" s="37">
        <f t="shared" si="12"/>
        <v>4.0983606557377051E-3</v>
      </c>
      <c r="G113" s="34" t="str">
        <f t="shared" si="13"/>
        <v>0</v>
      </c>
      <c r="H113" s="29" t="str">
        <f t="shared" si="14"/>
        <v/>
      </c>
    </row>
    <row r="114" spans="2:8" s="20" customFormat="1" ht="15" x14ac:dyDescent="0.2">
      <c r="B114" s="3" t="s">
        <v>38</v>
      </c>
      <c r="C114" s="32">
        <v>0</v>
      </c>
      <c r="D114" s="32">
        <v>1</v>
      </c>
      <c r="E114" s="37" t="str">
        <f t="shared" si="11"/>
        <v/>
      </c>
      <c r="F114" s="37">
        <f t="shared" si="12"/>
        <v>4.0983606557377051E-3</v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25</v>
      </c>
      <c r="D115" s="32">
        <v>37</v>
      </c>
      <c r="E115" s="37">
        <f t="shared" si="11"/>
        <v>8.2508250825082508E-2</v>
      </c>
      <c r="F115" s="37">
        <f t="shared" si="12"/>
        <v>0.15163934426229508</v>
      </c>
      <c r="G115" s="34">
        <f t="shared" si="13"/>
        <v>0.48</v>
      </c>
      <c r="H115" s="29">
        <f t="shared" si="14"/>
        <v>3.9603960396039604E-2</v>
      </c>
    </row>
    <row r="116" spans="2:8" s="20" customFormat="1" ht="15" x14ac:dyDescent="0.2">
      <c r="B116" s="3" t="s">
        <v>249</v>
      </c>
      <c r="C116" s="32">
        <v>6</v>
      </c>
      <c r="D116" s="32">
        <v>3</v>
      </c>
      <c r="E116" s="37">
        <f t="shared" si="11"/>
        <v>1.9801980198019802E-2</v>
      </c>
      <c r="F116" s="37">
        <f t="shared" si="12"/>
        <v>1.2295081967213115E-2</v>
      </c>
      <c r="G116" s="34">
        <f t="shared" si="13"/>
        <v>-0.5</v>
      </c>
      <c r="H116" s="29">
        <f t="shared" si="14"/>
        <v>-9.9009900990099011E-3</v>
      </c>
    </row>
    <row r="117" spans="2:8" s="20" customFormat="1" ht="30" x14ac:dyDescent="0.2">
      <c r="B117" s="3" t="s">
        <v>250</v>
      </c>
      <c r="C117" s="32">
        <v>0</v>
      </c>
      <c r="D117" s="32">
        <v>0</v>
      </c>
      <c r="E117" s="37" t="str">
        <f t="shared" si="11"/>
        <v/>
      </c>
      <c r="F117" s="37" t="str">
        <f t="shared" si="12"/>
        <v/>
      </c>
      <c r="G117" s="34" t="str">
        <f t="shared" si="13"/>
        <v>0</v>
      </c>
      <c r="H117" s="29" t="str">
        <f t="shared" si="14"/>
        <v/>
      </c>
    </row>
    <row r="118" spans="2:8" s="20" customFormat="1" ht="15" x14ac:dyDescent="0.2">
      <c r="B118" s="3" t="s">
        <v>251</v>
      </c>
      <c r="C118" s="32">
        <v>19</v>
      </c>
      <c r="D118" s="32">
        <v>99</v>
      </c>
      <c r="E118" s="37">
        <f t="shared" si="11"/>
        <v>6.2706270627062702E-2</v>
      </c>
      <c r="F118" s="37">
        <f t="shared" si="12"/>
        <v>0.40573770491803279</v>
      </c>
      <c r="G118" s="34">
        <f t="shared" si="13"/>
        <v>4.2105263157894735</v>
      </c>
      <c r="H118" s="29">
        <f t="shared" si="14"/>
        <v>0.264026402640264</v>
      </c>
    </row>
    <row r="119" spans="2:8" s="20" customFormat="1" ht="30" x14ac:dyDescent="0.2">
      <c r="B119" s="3" t="s">
        <v>252</v>
      </c>
      <c r="C119" s="32">
        <v>40</v>
      </c>
      <c r="D119" s="32">
        <v>12</v>
      </c>
      <c r="E119" s="37">
        <f t="shared" si="11"/>
        <v>0.132013201320132</v>
      </c>
      <c r="F119" s="37">
        <f t="shared" si="12"/>
        <v>4.9180327868852458E-2</v>
      </c>
      <c r="G119" s="34">
        <f t="shared" si="13"/>
        <v>-0.7</v>
      </c>
      <c r="H119" s="29">
        <f t="shared" si="14"/>
        <v>-9.240924092409239E-2</v>
      </c>
    </row>
    <row r="120" spans="2:8" s="20" customFormat="1" ht="15" x14ac:dyDescent="0.2">
      <c r="B120" s="3" t="s">
        <v>253</v>
      </c>
      <c r="C120" s="32">
        <v>99</v>
      </c>
      <c r="D120" s="32">
        <v>17</v>
      </c>
      <c r="E120" s="37">
        <f t="shared" si="11"/>
        <v>0.32673267326732675</v>
      </c>
      <c r="F120" s="37">
        <f t="shared" si="12"/>
        <v>6.9672131147540978E-2</v>
      </c>
      <c r="G120" s="34">
        <f t="shared" si="13"/>
        <v>-0.82828282828282829</v>
      </c>
      <c r="H120" s="29">
        <f t="shared" si="14"/>
        <v>-0.27062706270627063</v>
      </c>
    </row>
    <row r="121" spans="2:8" s="20" customFormat="1" ht="15" x14ac:dyDescent="0.2">
      <c r="B121" s="3" t="s">
        <v>35</v>
      </c>
      <c r="C121" s="32">
        <v>0</v>
      </c>
      <c r="D121" s="32">
        <v>12</v>
      </c>
      <c r="E121" s="37" t="str">
        <f t="shared" si="11"/>
        <v/>
      </c>
      <c r="F121" s="37">
        <f t="shared" si="12"/>
        <v>4.9180327868852458E-2</v>
      </c>
      <c r="G121" s="34" t="str">
        <f t="shared" si="13"/>
        <v>0</v>
      </c>
      <c r="H121" s="29" t="str">
        <f t="shared" si="14"/>
        <v/>
      </c>
    </row>
    <row r="122" spans="2:8" s="20" customFormat="1" ht="15" x14ac:dyDescent="0.2">
      <c r="B122" s="3" t="s">
        <v>39</v>
      </c>
      <c r="C122" s="32">
        <v>0</v>
      </c>
      <c r="D122" s="32">
        <v>2</v>
      </c>
      <c r="E122" s="37" t="str">
        <f t="shared" si="11"/>
        <v/>
      </c>
      <c r="F122" s="37">
        <f t="shared" si="12"/>
        <v>8.1967213114754103E-3</v>
      </c>
      <c r="G122" s="34" t="str">
        <f t="shared" si="13"/>
        <v>0</v>
      </c>
      <c r="H122" s="29" t="str">
        <f t="shared" si="14"/>
        <v/>
      </c>
    </row>
    <row r="123" spans="2:8" s="20" customFormat="1" ht="15" x14ac:dyDescent="0.2">
      <c r="B123" s="3" t="s">
        <v>37</v>
      </c>
      <c r="C123" s="32">
        <v>16</v>
      </c>
      <c r="D123" s="32">
        <v>2</v>
      </c>
      <c r="E123" s="37">
        <f t="shared" si="11"/>
        <v>5.2805280528052806E-2</v>
      </c>
      <c r="F123" s="37">
        <f t="shared" si="12"/>
        <v>8.1967213114754103E-3</v>
      </c>
      <c r="G123" s="34">
        <f t="shared" si="13"/>
        <v>-0.875</v>
      </c>
      <c r="H123" s="29">
        <f t="shared" si="14"/>
        <v>-4.6204620462046209E-2</v>
      </c>
    </row>
    <row r="124" spans="2:8" s="20" customFormat="1" ht="15" x14ac:dyDescent="0.2">
      <c r="B124" s="3" t="s">
        <v>36</v>
      </c>
      <c r="C124" s="32">
        <v>1</v>
      </c>
      <c r="D124" s="32">
        <v>0</v>
      </c>
      <c r="E124" s="37">
        <f t="shared" si="11"/>
        <v>3.3003300330033004E-3</v>
      </c>
      <c r="F124" s="37" t="str">
        <f t="shared" si="12"/>
        <v/>
      </c>
      <c r="G124" s="34" t="str">
        <f t="shared" si="13"/>
        <v>0</v>
      </c>
      <c r="H124" s="29">
        <f t="shared" si="14"/>
        <v>0</v>
      </c>
    </row>
    <row r="125" spans="2:8" s="20" customFormat="1" ht="15" x14ac:dyDescent="0.2">
      <c r="B125" s="3" t="s">
        <v>254</v>
      </c>
      <c r="C125" s="32">
        <v>0</v>
      </c>
      <c r="D125" s="32">
        <v>0</v>
      </c>
      <c r="E125" s="37" t="str">
        <f t="shared" si="11"/>
        <v/>
      </c>
      <c r="F125" s="37" t="str">
        <f t="shared" si="12"/>
        <v/>
      </c>
      <c r="G125" s="34" t="str">
        <f t="shared" si="13"/>
        <v>0</v>
      </c>
      <c r="H125" s="29" t="str">
        <f t="shared" si="14"/>
        <v/>
      </c>
    </row>
    <row r="126" spans="2:8" s="20" customFormat="1" ht="15" x14ac:dyDescent="0.2">
      <c r="B126" s="3" t="s">
        <v>255</v>
      </c>
      <c r="C126" s="32">
        <v>0</v>
      </c>
      <c r="D126" s="32">
        <v>0</v>
      </c>
      <c r="E126" s="37" t="str">
        <f t="shared" si="11"/>
        <v/>
      </c>
      <c r="F126" s="37" t="str">
        <f t="shared" si="12"/>
        <v/>
      </c>
      <c r="G126" s="34" t="str">
        <f t="shared" si="13"/>
        <v>0</v>
      </c>
      <c r="H126" s="29" t="str">
        <f t="shared" si="14"/>
        <v/>
      </c>
    </row>
    <row r="127" spans="2:8" s="20" customFormat="1" ht="30" x14ac:dyDescent="0.2">
      <c r="B127" s="3" t="s">
        <v>256</v>
      </c>
      <c r="C127" s="32">
        <v>3</v>
      </c>
      <c r="D127" s="32">
        <v>0</v>
      </c>
      <c r="E127" s="37">
        <f t="shared" si="11"/>
        <v>9.9009900990099011E-3</v>
      </c>
      <c r="F127" s="37" t="str">
        <f t="shared" si="12"/>
        <v/>
      </c>
      <c r="G127" s="34" t="str">
        <f t="shared" si="13"/>
        <v>0</v>
      </c>
      <c r="H127" s="29">
        <f t="shared" si="14"/>
        <v>0</v>
      </c>
    </row>
    <row r="128" spans="2:8" s="20" customFormat="1" ht="30" x14ac:dyDescent="0.2">
      <c r="B128" s="3" t="s">
        <v>257</v>
      </c>
      <c r="C128" s="32">
        <v>0</v>
      </c>
      <c r="D128" s="32">
        <v>1</v>
      </c>
      <c r="E128" s="37" t="str">
        <f t="shared" si="11"/>
        <v/>
      </c>
      <c r="F128" s="37">
        <f t="shared" si="12"/>
        <v>4.0983606557377051E-3</v>
      </c>
      <c r="G128" s="34" t="str">
        <f t="shared" si="13"/>
        <v>0</v>
      </c>
      <c r="H128" s="29" t="str">
        <f t="shared" si="14"/>
        <v/>
      </c>
    </row>
    <row r="129" spans="2:8" s="20" customFormat="1" ht="30" x14ac:dyDescent="0.2">
      <c r="B129" s="3" t="s">
        <v>258</v>
      </c>
      <c r="C129" s="32">
        <v>1</v>
      </c>
      <c r="D129" s="32">
        <v>2</v>
      </c>
      <c r="E129" s="37">
        <f t="shared" si="11"/>
        <v>3.3003300330033004E-3</v>
      </c>
      <c r="F129" s="37">
        <f t="shared" si="12"/>
        <v>8.1967213114754103E-3</v>
      </c>
      <c r="G129" s="34">
        <f t="shared" si="13"/>
        <v>1</v>
      </c>
      <c r="H129" s="29">
        <f t="shared" si="14"/>
        <v>3.3003300330033004E-3</v>
      </c>
    </row>
    <row r="130" spans="2:8" s="20" customFormat="1" ht="30" x14ac:dyDescent="0.2">
      <c r="B130" s="3" t="s">
        <v>259</v>
      </c>
      <c r="C130" s="32">
        <v>1</v>
      </c>
      <c r="D130" s="32">
        <v>0</v>
      </c>
      <c r="E130" s="37">
        <f t="shared" si="11"/>
        <v>3.3003300330033004E-3</v>
      </c>
      <c r="F130" s="37" t="str">
        <f t="shared" si="12"/>
        <v/>
      </c>
      <c r="G130" s="34" t="str">
        <f t="shared" si="13"/>
        <v>0</v>
      </c>
      <c r="H130" s="29">
        <f t="shared" si="14"/>
        <v>0</v>
      </c>
    </row>
    <row r="131" spans="2:8" s="20" customFormat="1" ht="30" x14ac:dyDescent="0.2">
      <c r="B131" s="3" t="s">
        <v>260</v>
      </c>
      <c r="C131" s="32">
        <v>2</v>
      </c>
      <c r="D131" s="32">
        <v>1</v>
      </c>
      <c r="E131" s="37">
        <f t="shared" si="11"/>
        <v>6.6006600660066007E-3</v>
      </c>
      <c r="F131" s="37">
        <f t="shared" si="12"/>
        <v>4.0983606557377051E-3</v>
      </c>
      <c r="G131" s="34">
        <f t="shared" si="13"/>
        <v>-0.5</v>
      </c>
      <c r="H131" s="29">
        <f t="shared" si="14"/>
        <v>-3.3003300330033004E-3</v>
      </c>
    </row>
    <row r="132" spans="2:8" s="20" customFormat="1" ht="15" x14ac:dyDescent="0.2">
      <c r="B132" s="3" t="s">
        <v>50</v>
      </c>
      <c r="C132" s="32">
        <v>2</v>
      </c>
      <c r="D132" s="32">
        <v>0</v>
      </c>
      <c r="E132" s="37">
        <f t="shared" si="11"/>
        <v>6.6006600660066007E-3</v>
      </c>
      <c r="F132" s="37" t="str">
        <f t="shared" si="12"/>
        <v/>
      </c>
      <c r="G132" s="34" t="str">
        <f t="shared" si="13"/>
        <v>0</v>
      </c>
      <c r="H132" s="29">
        <f t="shared" si="14"/>
        <v>0</v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1</v>
      </c>
      <c r="D134" s="32">
        <v>0</v>
      </c>
      <c r="E134" s="37">
        <f t="shared" si="11"/>
        <v>3.3003300330033004E-3</v>
      </c>
      <c r="F134" s="37" t="str">
        <f t="shared" si="12"/>
        <v/>
      </c>
      <c r="G134" s="34" t="str">
        <f t="shared" si="13"/>
        <v>0</v>
      </c>
      <c r="H134" s="29">
        <f t="shared" si="14"/>
        <v>0</v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0</v>
      </c>
      <c r="E136" s="37" t="str">
        <f t="shared" ref="E136:E145" si="15">+IF(C136=0,"",C136/C$70)</f>
        <v/>
      </c>
      <c r="F136" s="37" t="str">
        <f t="shared" ref="F136:F145" si="16">+IF(D136=0,"",D136/D$70)</f>
        <v/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0</v>
      </c>
      <c r="D137" s="32">
        <v>1</v>
      </c>
      <c r="E137" s="37" t="str">
        <f t="shared" si="15"/>
        <v/>
      </c>
      <c r="F137" s="37">
        <f t="shared" si="16"/>
        <v>4.0983606557377051E-3</v>
      </c>
      <c r="G137" s="34" t="str">
        <f t="shared" si="17"/>
        <v>0</v>
      </c>
      <c r="H137" s="29" t="str">
        <f t="shared" si="18"/>
        <v/>
      </c>
    </row>
    <row r="138" spans="2:8" s="20" customFormat="1" ht="15" x14ac:dyDescent="0.2">
      <c r="B138" s="3" t="s">
        <v>261</v>
      </c>
      <c r="C138" s="32">
        <v>0</v>
      </c>
      <c r="D138" s="32">
        <v>0</v>
      </c>
      <c r="E138" s="37" t="str">
        <f t="shared" si="15"/>
        <v/>
      </c>
      <c r="F138" s="37" t="str">
        <f t="shared" si="16"/>
        <v/>
      </c>
      <c r="G138" s="34" t="str">
        <f t="shared" si="17"/>
        <v>0</v>
      </c>
      <c r="H138" s="29" t="str">
        <f t="shared" si="18"/>
        <v/>
      </c>
    </row>
    <row r="139" spans="2:8" s="20" customFormat="1" ht="30" x14ac:dyDescent="0.2">
      <c r="B139" s="3" t="s">
        <v>262</v>
      </c>
      <c r="C139" s="32">
        <v>0</v>
      </c>
      <c r="D139" s="32">
        <v>0</v>
      </c>
      <c r="E139" s="37" t="str">
        <f t="shared" si="15"/>
        <v/>
      </c>
      <c r="F139" s="37" t="str">
        <f t="shared" si="16"/>
        <v/>
      </c>
      <c r="G139" s="34" t="str">
        <f t="shared" si="17"/>
        <v>0</v>
      </c>
      <c r="H139" s="29" t="str">
        <f t="shared" si="18"/>
        <v/>
      </c>
    </row>
    <row r="140" spans="2:8" s="20" customFormat="1" ht="30" x14ac:dyDescent="0.2">
      <c r="B140" s="3" t="s">
        <v>263</v>
      </c>
      <c r="C140" s="32">
        <v>0</v>
      </c>
      <c r="D140" s="32">
        <v>0</v>
      </c>
      <c r="E140" s="37" t="str">
        <f t="shared" si="15"/>
        <v/>
      </c>
      <c r="F140" s="37" t="str">
        <f t="shared" si="16"/>
        <v/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1</v>
      </c>
      <c r="D141" s="32">
        <v>0</v>
      </c>
      <c r="E141" s="37">
        <f t="shared" si="15"/>
        <v>3.3003300330033004E-3</v>
      </c>
      <c r="F141" s="37" t="str">
        <f t="shared" si="16"/>
        <v/>
      </c>
      <c r="G141" s="34" t="str">
        <f t="shared" si="17"/>
        <v>0</v>
      </c>
      <c r="H141" s="29">
        <f t="shared" si="18"/>
        <v>0</v>
      </c>
    </row>
    <row r="142" spans="2:8" s="20" customFormat="1" ht="15" x14ac:dyDescent="0.2">
      <c r="B142" s="3" t="s">
        <v>264</v>
      </c>
      <c r="C142" s="32">
        <v>0</v>
      </c>
      <c r="D142" s="32">
        <v>0</v>
      </c>
      <c r="E142" s="37" t="str">
        <f t="shared" si="15"/>
        <v/>
      </c>
      <c r="F142" s="37" t="str">
        <f t="shared" si="16"/>
        <v/>
      </c>
      <c r="G142" s="34" t="str">
        <f t="shared" si="17"/>
        <v>0</v>
      </c>
      <c r="H142" s="29" t="str">
        <f t="shared" si="18"/>
        <v/>
      </c>
    </row>
    <row r="143" spans="2:8" s="20" customFormat="1" ht="15" x14ac:dyDescent="0.2">
      <c r="B143" s="3" t="s">
        <v>49</v>
      </c>
      <c r="C143" s="32">
        <v>0</v>
      </c>
      <c r="D143" s="32">
        <v>0</v>
      </c>
      <c r="E143" s="37" t="str">
        <f t="shared" si="15"/>
        <v/>
      </c>
      <c r="F143" s="37" t="str">
        <f t="shared" si="16"/>
        <v/>
      </c>
      <c r="G143" s="34" t="str">
        <f t="shared" si="17"/>
        <v>0</v>
      </c>
      <c r="H143" s="29" t="str">
        <f t="shared" si="18"/>
        <v/>
      </c>
    </row>
    <row r="144" spans="2:8" s="20" customFormat="1" ht="15" x14ac:dyDescent="0.2">
      <c r="B144" s="3" t="s">
        <v>46</v>
      </c>
      <c r="C144" s="32">
        <v>0</v>
      </c>
      <c r="D144" s="32">
        <v>0</v>
      </c>
      <c r="E144" s="37" t="str">
        <f t="shared" si="15"/>
        <v/>
      </c>
      <c r="F144" s="37" t="str">
        <f t="shared" si="16"/>
        <v/>
      </c>
      <c r="G144" s="34" t="str">
        <f t="shared" si="17"/>
        <v>0</v>
      </c>
      <c r="H144" s="29" t="str">
        <f t="shared" si="18"/>
        <v/>
      </c>
    </row>
    <row r="145" spans="2:8" s="20" customFormat="1" ht="15" x14ac:dyDescent="0.2">
      <c r="B145" s="3" t="s">
        <v>47</v>
      </c>
      <c r="C145" s="32">
        <v>0</v>
      </c>
      <c r="D145" s="32">
        <v>0</v>
      </c>
      <c r="E145" s="37" t="str">
        <f t="shared" si="15"/>
        <v/>
      </c>
      <c r="F145" s="37" t="str">
        <f t="shared" si="16"/>
        <v/>
      </c>
      <c r="G145" s="34" t="str">
        <f t="shared" si="17"/>
        <v>0</v>
      </c>
      <c r="H145" s="29" t="str">
        <f t="shared" si="18"/>
        <v/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159</v>
      </c>
      <c r="D151" s="24">
        <f>SUM(D152:D288)</f>
        <v>283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0.77987421383647804</v>
      </c>
      <c r="H151" s="25">
        <f>+IF(OR(AND(E151=""),(G151="")),"",E151*G151)</f>
        <v>0.77987421383647804</v>
      </c>
    </row>
    <row r="152" spans="2:8" s="20" customFormat="1" ht="30" x14ac:dyDescent="0.2">
      <c r="B152" s="4" t="s">
        <v>54</v>
      </c>
      <c r="C152" s="32">
        <v>0</v>
      </c>
      <c r="D152" s="32">
        <v>0</v>
      </c>
      <c r="E152" s="37" t="str">
        <f>+IF(C152=0,"",C152/C$151)</f>
        <v/>
      </c>
      <c r="F152" s="37" t="str">
        <f>+IF(D152=0,"",D152/D$151)</f>
        <v/>
      </c>
      <c r="G152" s="34" t="str">
        <f>+IF(OR(AND(D152=0),(C152=0)),"0",((D152-C152)/C152))</f>
        <v>0</v>
      </c>
      <c r="H152" s="29" t="str">
        <f>+IF(OR(AND(E152=""),(G152="")),"",E152*G152)</f>
        <v/>
      </c>
    </row>
    <row r="153" spans="2:8" s="20" customFormat="1" ht="15" x14ac:dyDescent="0.2">
      <c r="B153" s="4" t="s">
        <v>58</v>
      </c>
      <c r="C153" s="32">
        <v>0</v>
      </c>
      <c r="D153" s="32">
        <v>0</v>
      </c>
      <c r="E153" s="37" t="str">
        <f t="shared" ref="E153:E216" si="19">+IF(C153=0,"",C153/C$151)</f>
        <v/>
      </c>
      <c r="F153" s="37" t="str">
        <f t="shared" ref="F153:F216" si="20">+IF(D153=0,"",D153/D$151)</f>
        <v/>
      </c>
      <c r="G153" s="34" t="str">
        <f t="shared" ref="G153:G216" si="21">+IF(OR(AND(D153=0),(C153=0)),"0",((D153-C153)/C153))</f>
        <v>0</v>
      </c>
      <c r="H153" s="29" t="str">
        <f t="shared" ref="H153:H216" si="22">+IF(OR(AND(E153=""),(G153="")),"",E153*G153)</f>
        <v/>
      </c>
    </row>
    <row r="154" spans="2:8" s="20" customFormat="1" ht="30" x14ac:dyDescent="0.2">
      <c r="B154" s="4" t="s">
        <v>265</v>
      </c>
      <c r="C154" s="32">
        <v>0</v>
      </c>
      <c r="D154" s="32">
        <v>0</v>
      </c>
      <c r="E154" s="37" t="str">
        <f t="shared" si="19"/>
        <v/>
      </c>
      <c r="F154" s="37" t="str">
        <f t="shared" si="20"/>
        <v/>
      </c>
      <c r="G154" s="34" t="str">
        <f t="shared" si="21"/>
        <v>0</v>
      </c>
      <c r="H154" s="29" t="str">
        <f t="shared" si="22"/>
        <v/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0</v>
      </c>
      <c r="D156" s="32">
        <v>0</v>
      </c>
      <c r="E156" s="37" t="str">
        <f t="shared" si="19"/>
        <v/>
      </c>
      <c r="F156" s="37" t="str">
        <f t="shared" si="20"/>
        <v/>
      </c>
      <c r="G156" s="34" t="str">
        <f t="shared" si="21"/>
        <v>0</v>
      </c>
      <c r="H156" s="29" t="str">
        <f t="shared" si="22"/>
        <v/>
      </c>
    </row>
    <row r="157" spans="2:8" s="20" customFormat="1" ht="15" x14ac:dyDescent="0.2">
      <c r="B157" s="4" t="s">
        <v>53</v>
      </c>
      <c r="C157" s="32">
        <v>7</v>
      </c>
      <c r="D157" s="32">
        <v>3</v>
      </c>
      <c r="E157" s="37">
        <f t="shared" si="19"/>
        <v>4.40251572327044E-2</v>
      </c>
      <c r="F157" s="37">
        <f t="shared" si="20"/>
        <v>1.0600706713780919E-2</v>
      </c>
      <c r="G157" s="34">
        <f t="shared" si="21"/>
        <v>-0.5714285714285714</v>
      </c>
      <c r="H157" s="29">
        <f t="shared" si="22"/>
        <v>-2.5157232704402514E-2</v>
      </c>
    </row>
    <row r="158" spans="2:8" s="20" customFormat="1" ht="15" x14ac:dyDescent="0.2">
      <c r="B158" s="4" t="s">
        <v>59</v>
      </c>
      <c r="C158" s="32">
        <v>1</v>
      </c>
      <c r="D158" s="32">
        <v>0</v>
      </c>
      <c r="E158" s="37">
        <f t="shared" si="19"/>
        <v>6.2893081761006293E-3</v>
      </c>
      <c r="F158" s="37" t="str">
        <f t="shared" si="20"/>
        <v/>
      </c>
      <c r="G158" s="34" t="str">
        <f t="shared" si="21"/>
        <v>0</v>
      </c>
      <c r="H158" s="29">
        <f t="shared" si="22"/>
        <v>0</v>
      </c>
    </row>
    <row r="159" spans="2:8" s="20" customFormat="1" ht="15" x14ac:dyDescent="0.2">
      <c r="B159" s="4" t="s">
        <v>268</v>
      </c>
      <c r="C159" s="32">
        <v>0</v>
      </c>
      <c r="D159" s="32">
        <v>6</v>
      </c>
      <c r="E159" s="37" t="str">
        <f t="shared" si="19"/>
        <v/>
      </c>
      <c r="F159" s="37">
        <f t="shared" si="20"/>
        <v>2.1201413427561839E-2</v>
      </c>
      <c r="G159" s="34" t="str">
        <f t="shared" si="21"/>
        <v>0</v>
      </c>
      <c r="H159" s="29" t="str">
        <f t="shared" si="22"/>
        <v/>
      </c>
    </row>
    <row r="160" spans="2:8" s="20" customFormat="1" ht="15" x14ac:dyDescent="0.2">
      <c r="B160" s="4" t="s">
        <v>55</v>
      </c>
      <c r="C160" s="32">
        <v>0</v>
      </c>
      <c r="D160" s="32">
        <v>0</v>
      </c>
      <c r="E160" s="37" t="str">
        <f t="shared" si="19"/>
        <v/>
      </c>
      <c r="F160" s="37" t="str">
        <f t="shared" si="20"/>
        <v/>
      </c>
      <c r="G160" s="34" t="str">
        <f t="shared" si="21"/>
        <v>0</v>
      </c>
      <c r="H160" s="29" t="str">
        <f t="shared" si="22"/>
        <v/>
      </c>
    </row>
    <row r="161" spans="2:8" s="20" customFormat="1" ht="15" x14ac:dyDescent="0.2">
      <c r="B161" s="4" t="s">
        <v>51</v>
      </c>
      <c r="C161" s="32">
        <v>0</v>
      </c>
      <c r="D161" s="32">
        <v>1</v>
      </c>
      <c r="E161" s="37" t="str">
        <f t="shared" si="19"/>
        <v/>
      </c>
      <c r="F161" s="37">
        <f t="shared" si="20"/>
        <v>3.5335689045936395E-3</v>
      </c>
      <c r="G161" s="34" t="str">
        <f t="shared" si="21"/>
        <v>0</v>
      </c>
      <c r="H161" s="29" t="str">
        <f t="shared" si="22"/>
        <v/>
      </c>
    </row>
    <row r="162" spans="2:8" s="20" customFormat="1" ht="30" x14ac:dyDescent="0.2">
      <c r="B162" s="4" t="s">
        <v>269</v>
      </c>
      <c r="C162" s="32">
        <v>0</v>
      </c>
      <c r="D162" s="32">
        <v>0</v>
      </c>
      <c r="E162" s="37" t="str">
        <f t="shared" si="19"/>
        <v/>
      </c>
      <c r="F162" s="37" t="str">
        <f t="shared" si="20"/>
        <v/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0</v>
      </c>
      <c r="D163" s="32">
        <v>0</v>
      </c>
      <c r="E163" s="37" t="str">
        <f t="shared" si="19"/>
        <v/>
      </c>
      <c r="F163" s="37" t="str">
        <f t="shared" si="20"/>
        <v/>
      </c>
      <c r="G163" s="34" t="str">
        <f t="shared" si="21"/>
        <v>0</v>
      </c>
      <c r="H163" s="29" t="str">
        <f t="shared" si="22"/>
        <v/>
      </c>
    </row>
    <row r="164" spans="2:8" s="20" customFormat="1" ht="15" x14ac:dyDescent="0.2">
      <c r="B164" s="4" t="s">
        <v>56</v>
      </c>
      <c r="C164" s="32">
        <v>0</v>
      </c>
      <c r="D164" s="32">
        <v>0</v>
      </c>
      <c r="E164" s="37" t="str">
        <f t="shared" si="19"/>
        <v/>
      </c>
      <c r="F164" s="37" t="str">
        <f t="shared" si="20"/>
        <v/>
      </c>
      <c r="G164" s="34" t="str">
        <f t="shared" si="21"/>
        <v>0</v>
      </c>
      <c r="H164" s="29" t="str">
        <f t="shared" si="22"/>
        <v/>
      </c>
    </row>
    <row r="165" spans="2:8" s="20" customFormat="1" ht="15" x14ac:dyDescent="0.2">
      <c r="B165" s="4" t="s">
        <v>57</v>
      </c>
      <c r="C165" s="32">
        <v>9</v>
      </c>
      <c r="D165" s="32">
        <v>4</v>
      </c>
      <c r="E165" s="37">
        <f t="shared" si="19"/>
        <v>5.6603773584905662E-2</v>
      </c>
      <c r="F165" s="37">
        <f t="shared" si="20"/>
        <v>1.4134275618374558E-2</v>
      </c>
      <c r="G165" s="34">
        <f t="shared" si="21"/>
        <v>-0.55555555555555558</v>
      </c>
      <c r="H165" s="29">
        <f t="shared" si="22"/>
        <v>-3.1446540880503145E-2</v>
      </c>
    </row>
    <row r="166" spans="2:8" s="20" customFormat="1" ht="15" x14ac:dyDescent="0.2">
      <c r="B166" s="4" t="s">
        <v>270</v>
      </c>
      <c r="C166" s="32">
        <v>0</v>
      </c>
      <c r="D166" s="32">
        <v>0</v>
      </c>
      <c r="E166" s="37" t="str">
        <f t="shared" si="19"/>
        <v/>
      </c>
      <c r="F166" s="37" t="str">
        <f t="shared" si="20"/>
        <v/>
      </c>
      <c r="G166" s="34" t="str">
        <f t="shared" si="21"/>
        <v>0</v>
      </c>
      <c r="H166" s="29" t="str">
        <f t="shared" si="22"/>
        <v/>
      </c>
    </row>
    <row r="167" spans="2:8" s="20" customFormat="1" ht="15" x14ac:dyDescent="0.2">
      <c r="B167" s="4" t="s">
        <v>52</v>
      </c>
      <c r="C167" s="32">
        <v>0</v>
      </c>
      <c r="D167" s="32">
        <v>0</v>
      </c>
      <c r="E167" s="37" t="str">
        <f t="shared" si="19"/>
        <v/>
      </c>
      <c r="F167" s="37" t="str">
        <f t="shared" si="20"/>
        <v/>
      </c>
      <c r="G167" s="34" t="str">
        <f t="shared" si="21"/>
        <v>0</v>
      </c>
      <c r="H167" s="29" t="str">
        <f t="shared" si="22"/>
        <v/>
      </c>
    </row>
    <row r="168" spans="2:8" s="20" customFormat="1" ht="15" x14ac:dyDescent="0.2">
      <c r="B168" s="4" t="s">
        <v>60</v>
      </c>
      <c r="C168" s="32">
        <v>0</v>
      </c>
      <c r="D168" s="32">
        <v>0</v>
      </c>
      <c r="E168" s="37" t="str">
        <f t="shared" si="19"/>
        <v/>
      </c>
      <c r="F168" s="37" t="str">
        <f t="shared" si="20"/>
        <v/>
      </c>
      <c r="G168" s="34" t="str">
        <f t="shared" si="21"/>
        <v>0</v>
      </c>
      <c r="H168" s="29" t="str">
        <f t="shared" si="22"/>
        <v/>
      </c>
    </row>
    <row r="169" spans="2:8" s="20" customFormat="1" ht="15" x14ac:dyDescent="0.2">
      <c r="B169" s="4" t="s">
        <v>271</v>
      </c>
      <c r="C169" s="32">
        <v>1</v>
      </c>
      <c r="D169" s="32">
        <v>0</v>
      </c>
      <c r="E169" s="37">
        <f t="shared" si="19"/>
        <v>6.2893081761006293E-3</v>
      </c>
      <c r="F169" s="37" t="str">
        <f t="shared" si="20"/>
        <v/>
      </c>
      <c r="G169" s="34" t="str">
        <f t="shared" si="21"/>
        <v>0</v>
      </c>
      <c r="H169" s="29">
        <f t="shared" si="22"/>
        <v>0</v>
      </c>
    </row>
    <row r="170" spans="2:8" s="20" customFormat="1" ht="15" x14ac:dyDescent="0.2">
      <c r="B170" s="4" t="s">
        <v>272</v>
      </c>
      <c r="C170" s="32">
        <v>0</v>
      </c>
      <c r="D170" s="32">
        <v>1</v>
      </c>
      <c r="E170" s="37" t="str">
        <f t="shared" si="19"/>
        <v/>
      </c>
      <c r="F170" s="37">
        <f t="shared" si="20"/>
        <v>3.5335689045936395E-3</v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1</v>
      </c>
      <c r="D172" s="32">
        <v>0</v>
      </c>
      <c r="E172" s="37">
        <f t="shared" si="19"/>
        <v>6.2893081761006293E-3</v>
      </c>
      <c r="F172" s="37" t="str">
        <f t="shared" si="20"/>
        <v/>
      </c>
      <c r="G172" s="34" t="str">
        <f t="shared" si="21"/>
        <v>0</v>
      </c>
      <c r="H172" s="29">
        <f t="shared" si="22"/>
        <v>0</v>
      </c>
    </row>
    <row r="173" spans="2:8" s="20" customFormat="1" ht="15" x14ac:dyDescent="0.2">
      <c r="B173" s="4" t="s">
        <v>275</v>
      </c>
      <c r="C173" s="32">
        <v>1</v>
      </c>
      <c r="D173" s="32">
        <v>3</v>
      </c>
      <c r="E173" s="37">
        <f t="shared" si="19"/>
        <v>6.2893081761006293E-3</v>
      </c>
      <c r="F173" s="37">
        <f t="shared" si="20"/>
        <v>1.0600706713780919E-2</v>
      </c>
      <c r="G173" s="34">
        <f t="shared" si="21"/>
        <v>2</v>
      </c>
      <c r="H173" s="29">
        <f t="shared" si="22"/>
        <v>1.2578616352201259E-2</v>
      </c>
    </row>
    <row r="174" spans="2:8" s="20" customFormat="1" ht="15" x14ac:dyDescent="0.2">
      <c r="B174" s="4" t="s">
        <v>276</v>
      </c>
      <c r="C174" s="32">
        <v>4</v>
      </c>
      <c r="D174" s="32">
        <v>14</v>
      </c>
      <c r="E174" s="37">
        <f t="shared" si="19"/>
        <v>2.5157232704402517E-2</v>
      </c>
      <c r="F174" s="37">
        <f t="shared" si="20"/>
        <v>4.9469964664310952E-2</v>
      </c>
      <c r="G174" s="34">
        <f t="shared" si="21"/>
        <v>2.5</v>
      </c>
      <c r="H174" s="29">
        <f t="shared" si="22"/>
        <v>6.2893081761006289E-2</v>
      </c>
    </row>
    <row r="175" spans="2:8" s="20" customFormat="1" ht="15" x14ac:dyDescent="0.2">
      <c r="B175" s="4" t="s">
        <v>277</v>
      </c>
      <c r="C175" s="32">
        <v>0</v>
      </c>
      <c r="D175" s="32">
        <v>0</v>
      </c>
      <c r="E175" s="37" t="str">
        <f t="shared" si="19"/>
        <v/>
      </c>
      <c r="F175" s="37" t="str">
        <f t="shared" si="20"/>
        <v/>
      </c>
      <c r="G175" s="34" t="str">
        <f t="shared" si="21"/>
        <v>0</v>
      </c>
      <c r="H175" s="29" t="str">
        <f t="shared" si="22"/>
        <v/>
      </c>
    </row>
    <row r="176" spans="2:8" s="20" customFormat="1" ht="15" x14ac:dyDescent="0.2">
      <c r="B176" s="4" t="s">
        <v>278</v>
      </c>
      <c r="C176" s="32">
        <v>0</v>
      </c>
      <c r="D176" s="32">
        <v>18</v>
      </c>
      <c r="E176" s="37" t="str">
        <f t="shared" si="19"/>
        <v/>
      </c>
      <c r="F176" s="37">
        <f t="shared" si="20"/>
        <v>6.3604240282685506E-2</v>
      </c>
      <c r="G176" s="34" t="str">
        <f t="shared" si="21"/>
        <v>0</v>
      </c>
      <c r="H176" s="29" t="str">
        <f t="shared" si="22"/>
        <v/>
      </c>
    </row>
    <row r="177" spans="2:8" s="20" customFormat="1" ht="15" x14ac:dyDescent="0.2">
      <c r="B177" s="4" t="s">
        <v>279</v>
      </c>
      <c r="C177" s="32">
        <v>0</v>
      </c>
      <c r="D177" s="32">
        <v>2</v>
      </c>
      <c r="E177" s="37" t="str">
        <f t="shared" si="19"/>
        <v/>
      </c>
      <c r="F177" s="37">
        <f t="shared" si="20"/>
        <v>7.0671378091872791E-3</v>
      </c>
      <c r="G177" s="34" t="str">
        <f t="shared" si="21"/>
        <v>0</v>
      </c>
      <c r="H177" s="29" t="str">
        <f t="shared" si="22"/>
        <v/>
      </c>
    </row>
    <row r="178" spans="2:8" s="20" customFormat="1" ht="15" x14ac:dyDescent="0.2">
      <c r="B178" s="4" t="s">
        <v>280</v>
      </c>
      <c r="C178" s="32">
        <v>0</v>
      </c>
      <c r="D178" s="32">
        <v>1</v>
      </c>
      <c r="E178" s="37" t="str">
        <f t="shared" si="19"/>
        <v/>
      </c>
      <c r="F178" s="37">
        <f t="shared" si="20"/>
        <v>3.5335689045936395E-3</v>
      </c>
      <c r="G178" s="34" t="str">
        <f t="shared" si="21"/>
        <v>0</v>
      </c>
      <c r="H178" s="29" t="str">
        <f t="shared" si="22"/>
        <v/>
      </c>
    </row>
    <row r="179" spans="2:8" s="20" customFormat="1" ht="15" x14ac:dyDescent="0.2">
      <c r="B179" s="4" t="s">
        <v>281</v>
      </c>
      <c r="C179" s="32">
        <v>0</v>
      </c>
      <c r="D179" s="32">
        <v>0</v>
      </c>
      <c r="E179" s="37" t="str">
        <f t="shared" si="19"/>
        <v/>
      </c>
      <c r="F179" s="37" t="str">
        <f t="shared" si="20"/>
        <v/>
      </c>
      <c r="G179" s="34" t="str">
        <f t="shared" si="21"/>
        <v>0</v>
      </c>
      <c r="H179" s="29" t="str">
        <f t="shared" si="22"/>
        <v/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0</v>
      </c>
      <c r="D181" s="32">
        <v>0</v>
      </c>
      <c r="E181" s="37" t="str">
        <f t="shared" si="19"/>
        <v/>
      </c>
      <c r="F181" s="37" t="str">
        <f t="shared" si="20"/>
        <v/>
      </c>
      <c r="G181" s="34" t="str">
        <f t="shared" si="21"/>
        <v>0</v>
      </c>
      <c r="H181" s="29" t="str">
        <f t="shared" si="22"/>
        <v/>
      </c>
    </row>
    <row r="182" spans="2:8" s="20" customFormat="1" ht="15" x14ac:dyDescent="0.2">
      <c r="B182" s="4" t="s">
        <v>284</v>
      </c>
      <c r="C182" s="32">
        <v>1</v>
      </c>
      <c r="D182" s="32">
        <v>13</v>
      </c>
      <c r="E182" s="37">
        <f t="shared" si="19"/>
        <v>6.2893081761006293E-3</v>
      </c>
      <c r="F182" s="37">
        <f t="shared" si="20"/>
        <v>4.5936395759717315E-2</v>
      </c>
      <c r="G182" s="34">
        <f t="shared" si="21"/>
        <v>12</v>
      </c>
      <c r="H182" s="29">
        <f t="shared" si="22"/>
        <v>7.5471698113207558E-2</v>
      </c>
    </row>
    <row r="183" spans="2:8" s="20" customFormat="1" ht="15" x14ac:dyDescent="0.2">
      <c r="B183" s="4" t="s">
        <v>285</v>
      </c>
      <c r="C183" s="32">
        <v>3</v>
      </c>
      <c r="D183" s="32">
        <v>2</v>
      </c>
      <c r="E183" s="37">
        <f t="shared" si="19"/>
        <v>1.8867924528301886E-2</v>
      </c>
      <c r="F183" s="37">
        <f t="shared" si="20"/>
        <v>7.0671378091872791E-3</v>
      </c>
      <c r="G183" s="34">
        <f t="shared" si="21"/>
        <v>-0.33333333333333331</v>
      </c>
      <c r="H183" s="29">
        <f t="shared" si="22"/>
        <v>-6.2893081761006284E-3</v>
      </c>
    </row>
    <row r="184" spans="2:8" s="20" customFormat="1" ht="15" x14ac:dyDescent="0.2">
      <c r="B184" s="4" t="s">
        <v>286</v>
      </c>
      <c r="C184" s="32">
        <v>0</v>
      </c>
      <c r="D184" s="32">
        <v>0</v>
      </c>
      <c r="E184" s="37" t="str">
        <f t="shared" si="19"/>
        <v/>
      </c>
      <c r="F184" s="37" t="str">
        <f t="shared" si="20"/>
        <v/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0</v>
      </c>
      <c r="D185" s="32">
        <v>0</v>
      </c>
      <c r="E185" s="37" t="str">
        <f t="shared" si="19"/>
        <v/>
      </c>
      <c r="F185" s="37" t="str">
        <f t="shared" si="20"/>
        <v/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1</v>
      </c>
      <c r="D186" s="32">
        <v>0</v>
      </c>
      <c r="E186" s="37">
        <f t="shared" si="19"/>
        <v>6.2893081761006293E-3</v>
      </c>
      <c r="F186" s="37" t="str">
        <f t="shared" si="20"/>
        <v/>
      </c>
      <c r="G186" s="34" t="str">
        <f t="shared" si="21"/>
        <v>0</v>
      </c>
      <c r="H186" s="29">
        <f t="shared" si="22"/>
        <v>0</v>
      </c>
    </row>
    <row r="187" spans="2:8" s="20" customFormat="1" ht="15" x14ac:dyDescent="0.2">
      <c r="B187" s="4" t="s">
        <v>287</v>
      </c>
      <c r="C187" s="32">
        <v>1</v>
      </c>
      <c r="D187" s="32">
        <v>1</v>
      </c>
      <c r="E187" s="37">
        <f t="shared" si="19"/>
        <v>6.2893081761006293E-3</v>
      </c>
      <c r="F187" s="37">
        <f t="shared" si="20"/>
        <v>3.5335689045936395E-3</v>
      </c>
      <c r="G187" s="34">
        <f t="shared" si="21"/>
        <v>0</v>
      </c>
      <c r="H187" s="29">
        <f t="shared" si="22"/>
        <v>0</v>
      </c>
    </row>
    <row r="188" spans="2:8" s="20" customFormat="1" ht="30" x14ac:dyDescent="0.2">
      <c r="B188" s="4" t="s">
        <v>288</v>
      </c>
      <c r="C188" s="32">
        <v>0</v>
      </c>
      <c r="D188" s="32">
        <v>0</v>
      </c>
      <c r="E188" s="37" t="str">
        <f t="shared" si="19"/>
        <v/>
      </c>
      <c r="F188" s="37" t="str">
        <f t="shared" si="20"/>
        <v/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0</v>
      </c>
      <c r="D189" s="32">
        <v>0</v>
      </c>
      <c r="E189" s="37" t="str">
        <f t="shared" si="19"/>
        <v/>
      </c>
      <c r="F189" s="37" t="str">
        <f t="shared" si="20"/>
        <v/>
      </c>
      <c r="G189" s="34" t="str">
        <f t="shared" si="21"/>
        <v>0</v>
      </c>
      <c r="H189" s="29" t="str">
        <f t="shared" si="22"/>
        <v/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0</v>
      </c>
      <c r="D192" s="32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0</v>
      </c>
      <c r="D193" s="32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0</v>
      </c>
      <c r="E195" s="37" t="str">
        <f t="shared" si="19"/>
        <v/>
      </c>
      <c r="F195" s="37" t="str">
        <f t="shared" si="20"/>
        <v/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49</v>
      </c>
      <c r="D196" s="32">
        <v>23</v>
      </c>
      <c r="E196" s="37">
        <f t="shared" si="19"/>
        <v>0.3081761006289308</v>
      </c>
      <c r="F196" s="37">
        <f t="shared" si="20"/>
        <v>8.1272084805653705E-2</v>
      </c>
      <c r="G196" s="34">
        <f t="shared" si="21"/>
        <v>-0.53061224489795922</v>
      </c>
      <c r="H196" s="29">
        <f t="shared" si="22"/>
        <v>-0.16352201257861634</v>
      </c>
    </row>
    <row r="197" spans="2:8" s="20" customFormat="1" ht="15" x14ac:dyDescent="0.2">
      <c r="B197" s="4" t="s">
        <v>294</v>
      </c>
      <c r="C197" s="32">
        <v>1</v>
      </c>
      <c r="D197" s="32">
        <v>1</v>
      </c>
      <c r="E197" s="37">
        <f t="shared" si="19"/>
        <v>6.2893081761006293E-3</v>
      </c>
      <c r="F197" s="37">
        <f t="shared" si="20"/>
        <v>3.5335689045936395E-3</v>
      </c>
      <c r="G197" s="34">
        <f t="shared" si="21"/>
        <v>0</v>
      </c>
      <c r="H197" s="29">
        <f t="shared" si="22"/>
        <v>0</v>
      </c>
    </row>
    <row r="198" spans="2:8" s="20" customFormat="1" ht="15" x14ac:dyDescent="0.2">
      <c r="B198" s="4" t="s">
        <v>295</v>
      </c>
      <c r="C198" s="32">
        <v>0</v>
      </c>
      <c r="D198" s="32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1</v>
      </c>
      <c r="D199" s="32">
        <v>0</v>
      </c>
      <c r="E199" s="37">
        <f t="shared" si="19"/>
        <v>6.2893081761006293E-3</v>
      </c>
      <c r="F199" s="37" t="str">
        <f t="shared" si="20"/>
        <v/>
      </c>
      <c r="G199" s="34" t="str">
        <f t="shared" si="21"/>
        <v>0</v>
      </c>
      <c r="H199" s="29">
        <f t="shared" si="22"/>
        <v>0</v>
      </c>
    </row>
    <row r="200" spans="2:8" s="20" customFormat="1" ht="15" x14ac:dyDescent="0.2">
      <c r="B200" s="4" t="s">
        <v>297</v>
      </c>
      <c r="C200" s="32">
        <v>0</v>
      </c>
      <c r="D200" s="32">
        <v>0</v>
      </c>
      <c r="E200" s="37" t="str">
        <f t="shared" si="19"/>
        <v/>
      </c>
      <c r="F200" s="37" t="str">
        <f t="shared" si="20"/>
        <v/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1</v>
      </c>
      <c r="D201" s="32">
        <v>0</v>
      </c>
      <c r="E201" s="37">
        <f t="shared" si="19"/>
        <v>6.2893081761006293E-3</v>
      </c>
      <c r="F201" s="37" t="str">
        <f t="shared" si="20"/>
        <v/>
      </c>
      <c r="G201" s="34" t="str">
        <f t="shared" si="21"/>
        <v>0</v>
      </c>
      <c r="H201" s="29">
        <f t="shared" si="22"/>
        <v>0</v>
      </c>
    </row>
    <row r="202" spans="2:8" s="20" customFormat="1" ht="15" x14ac:dyDescent="0.2">
      <c r="B202" s="4" t="s">
        <v>299</v>
      </c>
      <c r="C202" s="32">
        <v>0</v>
      </c>
      <c r="D202" s="32">
        <v>0</v>
      </c>
      <c r="E202" s="37" t="str">
        <f t="shared" si="19"/>
        <v/>
      </c>
      <c r="F202" s="37" t="str">
        <f t="shared" si="20"/>
        <v/>
      </c>
      <c r="G202" s="34" t="str">
        <f t="shared" si="21"/>
        <v>0</v>
      </c>
      <c r="H202" s="29" t="str">
        <f t="shared" si="22"/>
        <v/>
      </c>
    </row>
    <row r="203" spans="2:8" s="20" customFormat="1" ht="15" x14ac:dyDescent="0.2">
      <c r="B203" s="4" t="s">
        <v>67</v>
      </c>
      <c r="C203" s="32">
        <v>0</v>
      </c>
      <c r="D203" s="32">
        <v>0</v>
      </c>
      <c r="E203" s="37" t="str">
        <f t="shared" si="19"/>
        <v/>
      </c>
      <c r="F203" s="37" t="str">
        <f t="shared" si="20"/>
        <v/>
      </c>
      <c r="G203" s="34" t="str">
        <f t="shared" si="21"/>
        <v>0</v>
      </c>
      <c r="H203" s="29" t="str">
        <f t="shared" si="22"/>
        <v/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0</v>
      </c>
      <c r="D205" s="32">
        <v>0</v>
      </c>
      <c r="E205" s="37" t="str">
        <f t="shared" si="19"/>
        <v/>
      </c>
      <c r="F205" s="37" t="str">
        <f t="shared" si="20"/>
        <v/>
      </c>
      <c r="G205" s="34" t="str">
        <f t="shared" si="21"/>
        <v>0</v>
      </c>
      <c r="H205" s="29" t="str">
        <f t="shared" si="22"/>
        <v/>
      </c>
    </row>
    <row r="206" spans="2:8" s="20" customFormat="1" ht="30" x14ac:dyDescent="0.2">
      <c r="B206" s="4" t="s">
        <v>301</v>
      </c>
      <c r="C206" s="32">
        <v>1</v>
      </c>
      <c r="D206" s="32">
        <v>0</v>
      </c>
      <c r="E206" s="37">
        <f t="shared" si="19"/>
        <v>6.2893081761006293E-3</v>
      </c>
      <c r="F206" s="37" t="str">
        <f t="shared" si="20"/>
        <v/>
      </c>
      <c r="G206" s="34" t="str">
        <f t="shared" si="21"/>
        <v>0</v>
      </c>
      <c r="H206" s="29">
        <f t="shared" si="22"/>
        <v>0</v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23</v>
      </c>
      <c r="D208" s="32">
        <v>55</v>
      </c>
      <c r="E208" s="37">
        <f t="shared" si="19"/>
        <v>0.14465408805031446</v>
      </c>
      <c r="F208" s="37">
        <f t="shared" si="20"/>
        <v>0.19434628975265017</v>
      </c>
      <c r="G208" s="34">
        <f t="shared" si="21"/>
        <v>1.3913043478260869</v>
      </c>
      <c r="H208" s="29">
        <f t="shared" si="22"/>
        <v>0.20125786163522011</v>
      </c>
    </row>
    <row r="209" spans="2:8" s="20" customFormat="1" ht="15" x14ac:dyDescent="0.2">
      <c r="B209" s="4" t="s">
        <v>71</v>
      </c>
      <c r="C209" s="32">
        <v>0</v>
      </c>
      <c r="D209" s="32">
        <v>0</v>
      </c>
      <c r="E209" s="37" t="str">
        <f t="shared" si="19"/>
        <v/>
      </c>
      <c r="F209" s="37" t="str">
        <f t="shared" si="20"/>
        <v/>
      </c>
      <c r="G209" s="34" t="str">
        <f t="shared" si="21"/>
        <v>0</v>
      </c>
      <c r="H209" s="29" t="str">
        <f t="shared" si="22"/>
        <v/>
      </c>
    </row>
    <row r="210" spans="2:8" s="20" customFormat="1" ht="30" x14ac:dyDescent="0.2">
      <c r="B210" s="4" t="s">
        <v>73</v>
      </c>
      <c r="C210" s="32">
        <v>0</v>
      </c>
      <c r="D210" s="32">
        <v>0</v>
      </c>
      <c r="E210" s="37" t="str">
        <f t="shared" si="19"/>
        <v/>
      </c>
      <c r="F210" s="37" t="str">
        <f t="shared" si="20"/>
        <v/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0</v>
      </c>
      <c r="D211" s="32">
        <v>0</v>
      </c>
      <c r="E211" s="37" t="str">
        <f t="shared" si="19"/>
        <v/>
      </c>
      <c r="F211" s="37" t="str">
        <f t="shared" si="20"/>
        <v/>
      </c>
      <c r="G211" s="34" t="str">
        <f t="shared" si="21"/>
        <v>0</v>
      </c>
      <c r="H211" s="29" t="str">
        <f t="shared" si="22"/>
        <v/>
      </c>
    </row>
    <row r="212" spans="2:8" s="20" customFormat="1" ht="15" x14ac:dyDescent="0.2">
      <c r="B212" s="4" t="s">
        <v>68</v>
      </c>
      <c r="C212" s="32">
        <v>0</v>
      </c>
      <c r="D212" s="32">
        <v>1</v>
      </c>
      <c r="E212" s="37" t="str">
        <f t="shared" si="19"/>
        <v/>
      </c>
      <c r="F212" s="37">
        <f t="shared" si="20"/>
        <v>3.5335689045936395E-3</v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0</v>
      </c>
      <c r="D213" s="32">
        <v>1</v>
      </c>
      <c r="E213" s="37" t="str">
        <f t="shared" si="19"/>
        <v/>
      </c>
      <c r="F213" s="37">
        <f t="shared" si="20"/>
        <v>3.5335689045936395E-3</v>
      </c>
      <c r="G213" s="34" t="str">
        <f t="shared" si="21"/>
        <v>0</v>
      </c>
      <c r="H213" s="29" t="str">
        <f t="shared" si="22"/>
        <v/>
      </c>
    </row>
    <row r="214" spans="2:8" s="20" customFormat="1" ht="15" x14ac:dyDescent="0.2">
      <c r="B214" s="4" t="s">
        <v>70</v>
      </c>
      <c r="C214" s="32">
        <v>0</v>
      </c>
      <c r="D214" s="32">
        <v>3</v>
      </c>
      <c r="E214" s="37" t="str">
        <f t="shared" si="19"/>
        <v/>
      </c>
      <c r="F214" s="37">
        <f t="shared" si="20"/>
        <v>1.0600706713780919E-2</v>
      </c>
      <c r="G214" s="34" t="str">
        <f t="shared" si="21"/>
        <v>0</v>
      </c>
      <c r="H214" s="29" t="str">
        <f t="shared" si="22"/>
        <v/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1</v>
      </c>
      <c r="D216" s="32">
        <v>0</v>
      </c>
      <c r="E216" s="37">
        <f t="shared" si="19"/>
        <v>6.2893081761006293E-3</v>
      </c>
      <c r="F216" s="37" t="str">
        <f t="shared" si="20"/>
        <v/>
      </c>
      <c r="G216" s="34" t="str">
        <f t="shared" si="21"/>
        <v>0</v>
      </c>
      <c r="H216" s="29">
        <f t="shared" si="22"/>
        <v>0</v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0</v>
      </c>
      <c r="D218" s="32">
        <v>0</v>
      </c>
      <c r="E218" s="37" t="str">
        <f t="shared" si="23"/>
        <v/>
      </c>
      <c r="F218" s="37" t="str">
        <f t="shared" si="24"/>
        <v/>
      </c>
      <c r="G218" s="34" t="str">
        <f t="shared" si="25"/>
        <v>0</v>
      </c>
      <c r="H218" s="29" t="str">
        <f t="shared" si="26"/>
        <v/>
      </c>
    </row>
    <row r="219" spans="2:8" s="20" customFormat="1" ht="15" x14ac:dyDescent="0.2">
      <c r="B219" s="4" t="s">
        <v>306</v>
      </c>
      <c r="C219" s="32">
        <v>0</v>
      </c>
      <c r="D219" s="32">
        <v>0</v>
      </c>
      <c r="E219" s="37" t="str">
        <f t="shared" si="23"/>
        <v/>
      </c>
      <c r="F219" s="37" t="str">
        <f t="shared" si="24"/>
        <v/>
      </c>
      <c r="G219" s="34" t="str">
        <f t="shared" si="25"/>
        <v>0</v>
      </c>
      <c r="H219" s="29" t="str">
        <f t="shared" si="26"/>
        <v/>
      </c>
    </row>
    <row r="220" spans="2:8" s="20" customFormat="1" ht="15" x14ac:dyDescent="0.2">
      <c r="B220" s="4" t="s">
        <v>307</v>
      </c>
      <c r="C220" s="32">
        <v>0</v>
      </c>
      <c r="D220" s="32">
        <v>0</v>
      </c>
      <c r="E220" s="37" t="str">
        <f t="shared" si="23"/>
        <v/>
      </c>
      <c r="F220" s="37" t="str">
        <f t="shared" si="24"/>
        <v/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0</v>
      </c>
      <c r="E221" s="37" t="str">
        <f t="shared" si="23"/>
        <v/>
      </c>
      <c r="F221" s="37" t="str">
        <f t="shared" si="24"/>
        <v/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0</v>
      </c>
      <c r="D222" s="32">
        <v>1</v>
      </c>
      <c r="E222" s="37" t="str">
        <f t="shared" si="23"/>
        <v/>
      </c>
      <c r="F222" s="37">
        <f t="shared" si="24"/>
        <v>3.5335689045936395E-3</v>
      </c>
      <c r="G222" s="34" t="str">
        <f t="shared" si="25"/>
        <v>0</v>
      </c>
      <c r="H222" s="29" t="str">
        <f t="shared" si="26"/>
        <v/>
      </c>
    </row>
    <row r="223" spans="2:8" s="20" customFormat="1" ht="30" x14ac:dyDescent="0.2">
      <c r="B223" s="4" t="s">
        <v>526</v>
      </c>
      <c r="C223" s="32">
        <v>0</v>
      </c>
      <c r="D223" s="32">
        <v>0</v>
      </c>
      <c r="E223" s="37" t="str">
        <f t="shared" si="23"/>
        <v/>
      </c>
      <c r="F223" s="37" t="str">
        <f t="shared" si="24"/>
        <v/>
      </c>
      <c r="G223" s="34" t="str">
        <f t="shared" si="25"/>
        <v>0</v>
      </c>
      <c r="H223" s="29" t="str">
        <f t="shared" si="26"/>
        <v/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1</v>
      </c>
      <c r="D226" s="32">
        <v>0</v>
      </c>
      <c r="E226" s="37">
        <f t="shared" si="23"/>
        <v>6.2893081761006293E-3</v>
      </c>
      <c r="F226" s="37" t="str">
        <f t="shared" si="24"/>
        <v/>
      </c>
      <c r="G226" s="34" t="str">
        <f t="shared" si="25"/>
        <v>0</v>
      </c>
      <c r="H226" s="29">
        <f t="shared" si="26"/>
        <v>0</v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0</v>
      </c>
      <c r="D228" s="32">
        <v>0</v>
      </c>
      <c r="E228" s="37" t="str">
        <f t="shared" si="23"/>
        <v/>
      </c>
      <c r="F228" s="37" t="str">
        <f t="shared" si="24"/>
        <v/>
      </c>
      <c r="G228" s="34" t="str">
        <f t="shared" si="25"/>
        <v>0</v>
      </c>
      <c r="H228" s="29" t="str">
        <f t="shared" si="26"/>
        <v/>
      </c>
    </row>
    <row r="229" spans="2:8" s="20" customFormat="1" ht="15" x14ac:dyDescent="0.2">
      <c r="B229" s="4" t="s">
        <v>311</v>
      </c>
      <c r="C229" s="32">
        <v>0</v>
      </c>
      <c r="D229" s="32">
        <v>0</v>
      </c>
      <c r="E229" s="37" t="str">
        <f t="shared" si="23"/>
        <v/>
      </c>
      <c r="F229" s="37" t="str">
        <f t="shared" si="24"/>
        <v/>
      </c>
      <c r="G229" s="34" t="str">
        <f t="shared" si="25"/>
        <v>0</v>
      </c>
      <c r="H229" s="29" t="str">
        <f t="shared" si="26"/>
        <v/>
      </c>
    </row>
    <row r="230" spans="2:8" s="20" customFormat="1" ht="15" x14ac:dyDescent="0.2">
      <c r="B230" s="4" t="s">
        <v>312</v>
      </c>
      <c r="C230" s="32">
        <v>0</v>
      </c>
      <c r="D230" s="32">
        <v>0</v>
      </c>
      <c r="E230" s="37" t="str">
        <f t="shared" si="23"/>
        <v/>
      </c>
      <c r="F230" s="37" t="str">
        <f t="shared" si="24"/>
        <v/>
      </c>
      <c r="G230" s="34" t="str">
        <f t="shared" si="25"/>
        <v>0</v>
      </c>
      <c r="H230" s="29" t="str">
        <f t="shared" si="26"/>
        <v/>
      </c>
    </row>
    <row r="231" spans="2:8" s="20" customFormat="1" ht="30" x14ac:dyDescent="0.2">
      <c r="B231" s="4" t="s">
        <v>313</v>
      </c>
      <c r="C231" s="32">
        <v>0</v>
      </c>
      <c r="D231" s="32">
        <v>1</v>
      </c>
      <c r="E231" s="37" t="str">
        <f t="shared" si="23"/>
        <v/>
      </c>
      <c r="F231" s="37">
        <f t="shared" si="24"/>
        <v>3.5335689045936395E-3</v>
      </c>
      <c r="G231" s="34" t="str">
        <f t="shared" si="25"/>
        <v>0</v>
      </c>
      <c r="H231" s="29" t="str">
        <f t="shared" si="26"/>
        <v/>
      </c>
    </row>
    <row r="232" spans="2:8" s="20" customFormat="1" ht="15" x14ac:dyDescent="0.2">
      <c r="B232" s="4" t="s">
        <v>77</v>
      </c>
      <c r="C232" s="32">
        <v>1</v>
      </c>
      <c r="D232" s="32">
        <v>1</v>
      </c>
      <c r="E232" s="37">
        <f t="shared" si="23"/>
        <v>6.2893081761006293E-3</v>
      </c>
      <c r="F232" s="37">
        <f t="shared" si="24"/>
        <v>3.5335689045936395E-3</v>
      </c>
      <c r="G232" s="34">
        <f t="shared" si="25"/>
        <v>0</v>
      </c>
      <c r="H232" s="29">
        <f t="shared" si="26"/>
        <v>0</v>
      </c>
    </row>
    <row r="233" spans="2:8" s="20" customFormat="1" ht="15" x14ac:dyDescent="0.2">
      <c r="B233" s="4" t="s">
        <v>74</v>
      </c>
      <c r="C233" s="32">
        <v>0</v>
      </c>
      <c r="D233" s="32">
        <v>0</v>
      </c>
      <c r="E233" s="37" t="str">
        <f t="shared" si="23"/>
        <v/>
      </c>
      <c r="F233" s="37" t="str">
        <f t="shared" si="24"/>
        <v/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0</v>
      </c>
      <c r="D234" s="32">
        <v>0</v>
      </c>
      <c r="E234" s="37" t="str">
        <f t="shared" si="23"/>
        <v/>
      </c>
      <c r="F234" s="37" t="str">
        <f t="shared" si="24"/>
        <v/>
      </c>
      <c r="G234" s="34" t="str">
        <f t="shared" si="25"/>
        <v>0</v>
      </c>
      <c r="H234" s="29" t="str">
        <f t="shared" si="26"/>
        <v/>
      </c>
    </row>
    <row r="235" spans="2:8" s="20" customFormat="1" ht="15" x14ac:dyDescent="0.2">
      <c r="B235" s="4" t="s">
        <v>314</v>
      </c>
      <c r="C235" s="32">
        <v>0</v>
      </c>
      <c r="D235" s="32">
        <v>1</v>
      </c>
      <c r="E235" s="37" t="str">
        <f t="shared" si="23"/>
        <v/>
      </c>
      <c r="F235" s="37">
        <f t="shared" si="24"/>
        <v>3.5335689045936395E-3</v>
      </c>
      <c r="G235" s="34" t="str">
        <f t="shared" si="25"/>
        <v>0</v>
      </c>
      <c r="H235" s="29" t="str">
        <f t="shared" si="26"/>
        <v/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0</v>
      </c>
      <c r="D237" s="32">
        <v>0</v>
      </c>
      <c r="E237" s="37" t="str">
        <f t="shared" si="23"/>
        <v/>
      </c>
      <c r="F237" s="37" t="str">
        <f t="shared" si="24"/>
        <v/>
      </c>
      <c r="G237" s="34" t="str">
        <f t="shared" si="25"/>
        <v>0</v>
      </c>
      <c r="H237" s="29" t="str">
        <f t="shared" si="26"/>
        <v/>
      </c>
    </row>
    <row r="238" spans="2:8" s="20" customFormat="1" ht="30" x14ac:dyDescent="0.2">
      <c r="B238" s="4" t="s">
        <v>85</v>
      </c>
      <c r="C238" s="32">
        <v>2</v>
      </c>
      <c r="D238" s="32">
        <v>8</v>
      </c>
      <c r="E238" s="37">
        <f t="shared" si="23"/>
        <v>1.2578616352201259E-2</v>
      </c>
      <c r="F238" s="37">
        <f t="shared" si="24"/>
        <v>2.8268551236749116E-2</v>
      </c>
      <c r="G238" s="34">
        <f t="shared" si="25"/>
        <v>3</v>
      </c>
      <c r="H238" s="29">
        <f t="shared" si="26"/>
        <v>3.7735849056603779E-2</v>
      </c>
    </row>
    <row r="239" spans="2:8" s="20" customFormat="1" ht="15" x14ac:dyDescent="0.2">
      <c r="B239" s="4" t="s">
        <v>81</v>
      </c>
      <c r="C239" s="32">
        <v>1</v>
      </c>
      <c r="D239" s="32">
        <v>0</v>
      </c>
      <c r="E239" s="37">
        <f t="shared" si="23"/>
        <v>6.2893081761006293E-3</v>
      </c>
      <c r="F239" s="37" t="str">
        <f t="shared" si="24"/>
        <v/>
      </c>
      <c r="G239" s="34" t="str">
        <f t="shared" si="25"/>
        <v>0</v>
      </c>
      <c r="H239" s="29">
        <f t="shared" si="26"/>
        <v>0</v>
      </c>
    </row>
    <row r="240" spans="2:8" s="20" customFormat="1" ht="15" x14ac:dyDescent="0.2">
      <c r="B240" s="4" t="s">
        <v>316</v>
      </c>
      <c r="C240" s="32">
        <v>0</v>
      </c>
      <c r="D240" s="32">
        <v>0</v>
      </c>
      <c r="E240" s="37" t="str">
        <f t="shared" si="23"/>
        <v/>
      </c>
      <c r="F240" s="37" t="str">
        <f t="shared" si="24"/>
        <v/>
      </c>
      <c r="G240" s="34" t="str">
        <f t="shared" si="25"/>
        <v>0</v>
      </c>
      <c r="H240" s="29" t="str">
        <f t="shared" si="26"/>
        <v/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0</v>
      </c>
      <c r="D242" s="32">
        <v>0</v>
      </c>
      <c r="E242" s="37" t="str">
        <f t="shared" si="23"/>
        <v/>
      </c>
      <c r="F242" s="37" t="str">
        <f t="shared" si="24"/>
        <v/>
      </c>
      <c r="G242" s="34" t="str">
        <f t="shared" si="25"/>
        <v>0</v>
      </c>
      <c r="H242" s="29" t="str">
        <f t="shared" si="26"/>
        <v/>
      </c>
    </row>
    <row r="243" spans="2:8" s="20" customFormat="1" ht="15" x14ac:dyDescent="0.2">
      <c r="B243" s="4" t="s">
        <v>317</v>
      </c>
      <c r="C243" s="32">
        <v>0</v>
      </c>
      <c r="D243" s="32">
        <v>0</v>
      </c>
      <c r="E243" s="37" t="str">
        <f t="shared" si="23"/>
        <v/>
      </c>
      <c r="F243" s="37" t="str">
        <f t="shared" si="24"/>
        <v/>
      </c>
      <c r="G243" s="34" t="str">
        <f t="shared" si="25"/>
        <v>0</v>
      </c>
      <c r="H243" s="29" t="str">
        <f t="shared" si="26"/>
        <v/>
      </c>
    </row>
    <row r="244" spans="2:8" s="20" customFormat="1" ht="15" x14ac:dyDescent="0.2">
      <c r="B244" s="4" t="s">
        <v>79</v>
      </c>
      <c r="C244" s="32">
        <v>5</v>
      </c>
      <c r="D244" s="32">
        <v>0</v>
      </c>
      <c r="E244" s="37">
        <f t="shared" si="23"/>
        <v>3.1446540880503145E-2</v>
      </c>
      <c r="F244" s="37" t="str">
        <f t="shared" si="24"/>
        <v/>
      </c>
      <c r="G244" s="34" t="str">
        <f t="shared" si="25"/>
        <v>0</v>
      </c>
      <c r="H244" s="29">
        <f t="shared" si="26"/>
        <v>0</v>
      </c>
    </row>
    <row r="245" spans="2:8" s="20" customFormat="1" ht="15" x14ac:dyDescent="0.2">
      <c r="B245" s="4" t="s">
        <v>84</v>
      </c>
      <c r="C245" s="32">
        <v>0</v>
      </c>
      <c r="D245" s="32">
        <v>0</v>
      </c>
      <c r="E245" s="37" t="str">
        <f t="shared" si="23"/>
        <v/>
      </c>
      <c r="F245" s="37" t="str">
        <f t="shared" si="24"/>
        <v/>
      </c>
      <c r="G245" s="34" t="str">
        <f t="shared" si="25"/>
        <v>0</v>
      </c>
      <c r="H245" s="29" t="str">
        <f t="shared" si="26"/>
        <v/>
      </c>
    </row>
    <row r="246" spans="2:8" s="20" customFormat="1" ht="15" x14ac:dyDescent="0.2">
      <c r="B246" s="4" t="s">
        <v>318</v>
      </c>
      <c r="C246" s="32">
        <v>0</v>
      </c>
      <c r="D246" s="32">
        <v>0</v>
      </c>
      <c r="E246" s="37" t="str">
        <f t="shared" si="23"/>
        <v/>
      </c>
      <c r="F246" s="37" t="str">
        <f t="shared" si="24"/>
        <v/>
      </c>
      <c r="G246" s="34" t="str">
        <f t="shared" si="25"/>
        <v>0</v>
      </c>
      <c r="H246" s="29" t="str">
        <f t="shared" si="26"/>
        <v/>
      </c>
    </row>
    <row r="247" spans="2:8" s="20" customFormat="1" ht="15" x14ac:dyDescent="0.2">
      <c r="B247" s="4" t="s">
        <v>319</v>
      </c>
      <c r="C247" s="32">
        <v>0</v>
      </c>
      <c r="D247" s="32">
        <v>0</v>
      </c>
      <c r="E247" s="37" t="str">
        <f t="shared" si="23"/>
        <v/>
      </c>
      <c r="F247" s="37" t="str">
        <f t="shared" si="24"/>
        <v/>
      </c>
      <c r="G247" s="34" t="str">
        <f t="shared" si="25"/>
        <v>0</v>
      </c>
      <c r="H247" s="29" t="str">
        <f t="shared" si="26"/>
        <v/>
      </c>
    </row>
    <row r="248" spans="2:8" s="20" customFormat="1" ht="15" x14ac:dyDescent="0.2">
      <c r="B248" s="4" t="s">
        <v>86</v>
      </c>
      <c r="C248" s="32">
        <v>1</v>
      </c>
      <c r="D248" s="32">
        <v>0</v>
      </c>
      <c r="E248" s="37">
        <f t="shared" si="23"/>
        <v>6.2893081761006293E-3</v>
      </c>
      <c r="F248" s="37" t="str">
        <f t="shared" si="24"/>
        <v/>
      </c>
      <c r="G248" s="34" t="str">
        <f t="shared" si="25"/>
        <v>0</v>
      </c>
      <c r="H248" s="29">
        <f t="shared" si="26"/>
        <v>0</v>
      </c>
    </row>
    <row r="249" spans="2:8" s="20" customFormat="1" ht="15" x14ac:dyDescent="0.2">
      <c r="B249" s="4" t="s">
        <v>87</v>
      </c>
      <c r="C249" s="32">
        <v>4</v>
      </c>
      <c r="D249" s="32">
        <v>0</v>
      </c>
      <c r="E249" s="37">
        <f t="shared" si="23"/>
        <v>2.5157232704402517E-2</v>
      </c>
      <c r="F249" s="37" t="str">
        <f t="shared" si="24"/>
        <v/>
      </c>
      <c r="G249" s="34" t="str">
        <f t="shared" si="25"/>
        <v>0</v>
      </c>
      <c r="H249" s="29">
        <f t="shared" si="26"/>
        <v>0</v>
      </c>
    </row>
    <row r="250" spans="2:8" s="20" customFormat="1" ht="15" x14ac:dyDescent="0.2">
      <c r="B250" s="4" t="s">
        <v>82</v>
      </c>
      <c r="C250" s="32">
        <v>0</v>
      </c>
      <c r="D250" s="32">
        <v>0</v>
      </c>
      <c r="E250" s="37" t="str">
        <f t="shared" si="23"/>
        <v/>
      </c>
      <c r="F250" s="37" t="str">
        <f t="shared" si="24"/>
        <v/>
      </c>
      <c r="G250" s="34" t="str">
        <f t="shared" si="25"/>
        <v>0</v>
      </c>
      <c r="H250" s="29" t="str">
        <f t="shared" si="26"/>
        <v/>
      </c>
    </row>
    <row r="251" spans="2:8" s="20" customFormat="1" ht="15" x14ac:dyDescent="0.2">
      <c r="B251" s="4" t="s">
        <v>320</v>
      </c>
      <c r="C251" s="32">
        <v>0</v>
      </c>
      <c r="D251" s="32">
        <v>0</v>
      </c>
      <c r="E251" s="37" t="str">
        <f t="shared" si="23"/>
        <v/>
      </c>
      <c r="F251" s="37" t="str">
        <f t="shared" si="24"/>
        <v/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0</v>
      </c>
      <c r="D252" s="32">
        <v>0</v>
      </c>
      <c r="E252" s="37" t="str">
        <f t="shared" si="23"/>
        <v/>
      </c>
      <c r="F252" s="37" t="str">
        <f t="shared" si="24"/>
        <v/>
      </c>
      <c r="G252" s="34" t="str">
        <f t="shared" si="25"/>
        <v>0</v>
      </c>
      <c r="H252" s="29" t="str">
        <f t="shared" si="26"/>
        <v/>
      </c>
    </row>
    <row r="253" spans="2:8" s="20" customFormat="1" ht="15" x14ac:dyDescent="0.2">
      <c r="B253" s="4" t="s">
        <v>322</v>
      </c>
      <c r="C253" s="32">
        <v>0</v>
      </c>
      <c r="D253" s="32">
        <v>1</v>
      </c>
      <c r="E253" s="37" t="str">
        <f t="shared" si="23"/>
        <v/>
      </c>
      <c r="F253" s="37">
        <f t="shared" si="24"/>
        <v>3.5335689045936395E-3</v>
      </c>
      <c r="G253" s="34" t="str">
        <f t="shared" si="25"/>
        <v>0</v>
      </c>
      <c r="H253" s="29" t="str">
        <f t="shared" si="26"/>
        <v/>
      </c>
    </row>
    <row r="254" spans="2:8" s="20" customFormat="1" ht="15" x14ac:dyDescent="0.2">
      <c r="B254" s="4" t="s">
        <v>323</v>
      </c>
      <c r="C254" s="32">
        <v>1</v>
      </c>
      <c r="D254" s="32">
        <v>0</v>
      </c>
      <c r="E254" s="37">
        <f t="shared" si="23"/>
        <v>6.2893081761006293E-3</v>
      </c>
      <c r="F254" s="37" t="str">
        <f t="shared" si="24"/>
        <v/>
      </c>
      <c r="G254" s="34" t="str">
        <f t="shared" si="25"/>
        <v>0</v>
      </c>
      <c r="H254" s="29">
        <f t="shared" si="26"/>
        <v>0</v>
      </c>
    </row>
    <row r="255" spans="2:8" s="20" customFormat="1" ht="15" x14ac:dyDescent="0.2">
      <c r="B255" s="4" t="s">
        <v>324</v>
      </c>
      <c r="C255" s="32">
        <v>0</v>
      </c>
      <c r="D255" s="32">
        <v>0</v>
      </c>
      <c r="E255" s="37" t="str">
        <f t="shared" si="23"/>
        <v/>
      </c>
      <c r="F255" s="37" t="str">
        <f t="shared" si="24"/>
        <v/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31</v>
      </c>
      <c r="D256" s="32">
        <v>117</v>
      </c>
      <c r="E256" s="37">
        <f t="shared" si="23"/>
        <v>0.19496855345911951</v>
      </c>
      <c r="F256" s="37">
        <f t="shared" si="24"/>
        <v>0.41342756183745583</v>
      </c>
      <c r="G256" s="34">
        <f t="shared" si="25"/>
        <v>2.774193548387097</v>
      </c>
      <c r="H256" s="29">
        <f t="shared" si="26"/>
        <v>0.54088050314465419</v>
      </c>
    </row>
    <row r="257" spans="2:8" s="20" customFormat="1" ht="15" x14ac:dyDescent="0.2">
      <c r="B257" s="4" t="s">
        <v>325</v>
      </c>
      <c r="C257" s="32">
        <v>1</v>
      </c>
      <c r="D257" s="32">
        <v>0</v>
      </c>
      <c r="E257" s="37">
        <f t="shared" si="23"/>
        <v>6.2893081761006293E-3</v>
      </c>
      <c r="F257" s="37" t="str">
        <f t="shared" si="24"/>
        <v/>
      </c>
      <c r="G257" s="34" t="str">
        <f t="shared" si="25"/>
        <v>0</v>
      </c>
      <c r="H257" s="29">
        <f t="shared" si="26"/>
        <v>0</v>
      </c>
    </row>
    <row r="258" spans="2:8" s="20" customFormat="1" ht="30" x14ac:dyDescent="0.2">
      <c r="B258" s="4" t="s">
        <v>326</v>
      </c>
      <c r="C258" s="32">
        <v>0</v>
      </c>
      <c r="D258" s="32">
        <v>0</v>
      </c>
      <c r="E258" s="37" t="str">
        <f t="shared" si="23"/>
        <v/>
      </c>
      <c r="F258" s="37" t="str">
        <f t="shared" si="24"/>
        <v/>
      </c>
      <c r="G258" s="34" t="str">
        <f t="shared" si="25"/>
        <v>0</v>
      </c>
      <c r="H258" s="29" t="str">
        <f t="shared" si="26"/>
        <v/>
      </c>
    </row>
    <row r="259" spans="2:8" s="20" customFormat="1" ht="15" x14ac:dyDescent="0.2">
      <c r="B259" s="4" t="s">
        <v>327</v>
      </c>
      <c r="C259" s="32">
        <v>0</v>
      </c>
      <c r="D259" s="32">
        <v>0</v>
      </c>
      <c r="E259" s="37" t="str">
        <f t="shared" si="23"/>
        <v/>
      </c>
      <c r="F259" s="37" t="str">
        <f t="shared" si="24"/>
        <v/>
      </c>
      <c r="G259" s="34" t="str">
        <f t="shared" si="25"/>
        <v>0</v>
      </c>
      <c r="H259" s="29" t="str">
        <f t="shared" si="26"/>
        <v/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0</v>
      </c>
      <c r="E261" s="37" t="str">
        <f t="shared" si="23"/>
        <v/>
      </c>
      <c r="F261" s="37" t="str">
        <f t="shared" si="24"/>
        <v/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0</v>
      </c>
      <c r="D262" s="32">
        <v>0</v>
      </c>
      <c r="E262" s="37" t="str">
        <f t="shared" si="23"/>
        <v/>
      </c>
      <c r="F262" s="37" t="str">
        <f t="shared" si="24"/>
        <v/>
      </c>
      <c r="G262" s="34" t="str">
        <f t="shared" si="25"/>
        <v>0</v>
      </c>
      <c r="H262" s="29" t="str">
        <f t="shared" si="26"/>
        <v/>
      </c>
    </row>
    <row r="263" spans="2:8" s="20" customFormat="1" ht="30" x14ac:dyDescent="0.2">
      <c r="B263" s="4" t="s">
        <v>329</v>
      </c>
      <c r="C263" s="32">
        <v>0</v>
      </c>
      <c r="D263" s="32">
        <v>0</v>
      </c>
      <c r="E263" s="37" t="str">
        <f t="shared" si="23"/>
        <v/>
      </c>
      <c r="F263" s="37" t="str">
        <f t="shared" si="24"/>
        <v/>
      </c>
      <c r="G263" s="34" t="str">
        <f t="shared" si="25"/>
        <v>0</v>
      </c>
      <c r="H263" s="29" t="str">
        <f t="shared" si="26"/>
        <v/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0</v>
      </c>
      <c r="D265" s="32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0</v>
      </c>
      <c r="D266" s="32">
        <v>0</v>
      </c>
      <c r="E266" s="37" t="str">
        <f t="shared" si="23"/>
        <v/>
      </c>
      <c r="F266" s="37" t="str">
        <f t="shared" si="24"/>
        <v/>
      </c>
      <c r="G266" s="34" t="str">
        <f t="shared" si="25"/>
        <v>0</v>
      </c>
      <c r="H266" s="29" t="str">
        <f t="shared" si="26"/>
        <v/>
      </c>
    </row>
    <row r="267" spans="2:8" s="20" customFormat="1" ht="30" x14ac:dyDescent="0.2">
      <c r="B267" s="4" t="s">
        <v>333</v>
      </c>
      <c r="C267" s="32">
        <v>0</v>
      </c>
      <c r="D267" s="32">
        <v>0</v>
      </c>
      <c r="E267" s="37" t="str">
        <f t="shared" si="23"/>
        <v/>
      </c>
      <c r="F267" s="37" t="str">
        <f t="shared" si="24"/>
        <v/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4</v>
      </c>
      <c r="D268" s="32">
        <v>0</v>
      </c>
      <c r="E268" s="37">
        <f t="shared" si="23"/>
        <v>2.5157232704402517E-2</v>
      </c>
      <c r="F268" s="37" t="str">
        <f t="shared" si="24"/>
        <v/>
      </c>
      <c r="G268" s="34" t="str">
        <f t="shared" si="25"/>
        <v>0</v>
      </c>
      <c r="H268" s="29">
        <f t="shared" si="26"/>
        <v>0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0</v>
      </c>
      <c r="E270" s="37" t="str">
        <f t="shared" si="23"/>
        <v/>
      </c>
      <c r="F270" s="37" t="str">
        <f t="shared" si="24"/>
        <v/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0</v>
      </c>
      <c r="D272" s="32">
        <v>0</v>
      </c>
      <c r="E272" s="37" t="str">
        <f t="shared" si="23"/>
        <v/>
      </c>
      <c r="F272" s="37" t="str">
        <f t="shared" si="24"/>
        <v/>
      </c>
      <c r="G272" s="34" t="str">
        <f t="shared" si="25"/>
        <v>0</v>
      </c>
      <c r="H272" s="29" t="str">
        <f t="shared" si="26"/>
        <v/>
      </c>
    </row>
    <row r="273" spans="2:8" s="20" customFormat="1" ht="30" x14ac:dyDescent="0.2">
      <c r="B273" s="4" t="s">
        <v>91</v>
      </c>
      <c r="C273" s="32">
        <v>0</v>
      </c>
      <c r="D273" s="32">
        <v>0</v>
      </c>
      <c r="E273" s="37" t="str">
        <f t="shared" si="23"/>
        <v/>
      </c>
      <c r="F273" s="37" t="str">
        <f t="shared" si="24"/>
        <v/>
      </c>
      <c r="G273" s="34" t="str">
        <f t="shared" si="25"/>
        <v>0</v>
      </c>
      <c r="H273" s="29" t="str">
        <f t="shared" si="26"/>
        <v/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0</v>
      </c>
      <c r="E281" s="37" t="str">
        <f t="shared" ref="E281:E288" si="27">+IF(C281=0,"",C281/C$151)</f>
        <v/>
      </c>
      <c r="F281" s="37" t="str">
        <f t="shared" ref="F281:F288" si="28">+IF(D281=0,"",D281/D$151)</f>
        <v/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0</v>
      </c>
      <c r="E282" s="37" t="str">
        <f t="shared" si="27"/>
        <v/>
      </c>
      <c r="F282" s="37" t="str">
        <f t="shared" si="28"/>
        <v/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0</v>
      </c>
      <c r="D283" s="32">
        <v>0</v>
      </c>
      <c r="E283" s="37" t="str">
        <f t="shared" si="27"/>
        <v/>
      </c>
      <c r="F283" s="37" t="str">
        <f t="shared" si="28"/>
        <v/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0</v>
      </c>
      <c r="D286" s="32">
        <v>0</v>
      </c>
      <c r="E286" s="37" t="str">
        <f t="shared" si="27"/>
        <v/>
      </c>
      <c r="F286" s="37" t="str">
        <f t="shared" si="28"/>
        <v/>
      </c>
      <c r="G286" s="34" t="str">
        <f t="shared" si="29"/>
        <v>0</v>
      </c>
      <c r="H286" s="29" t="str">
        <f t="shared" si="30"/>
        <v/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495</v>
      </c>
      <c r="D294" s="24">
        <f>SUM(D295:D499)</f>
        <v>297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-0.4</v>
      </c>
      <c r="H294" s="25">
        <f>+IF(OR(AND(E294=""),(G294="")),"",E294*G294)</f>
        <v>-0.4</v>
      </c>
    </row>
    <row r="295" spans="2:8" s="20" customFormat="1" ht="15" x14ac:dyDescent="0.2">
      <c r="B295" s="3" t="s">
        <v>100</v>
      </c>
      <c r="C295" s="32">
        <v>5</v>
      </c>
      <c r="D295" s="32">
        <v>14</v>
      </c>
      <c r="E295" s="37">
        <f>+IF(C295=0,"",C295/C$294)</f>
        <v>1.0101010101010102E-2</v>
      </c>
      <c r="F295" s="37">
        <f>+IF(D295=0,"",D295/D$294)</f>
        <v>4.7138047138047139E-2</v>
      </c>
      <c r="G295" s="34">
        <f>+IF(OR(AND(D295=0),(C295=0)),"0",((D295-C295)/C295))</f>
        <v>1.8</v>
      </c>
      <c r="H295" s="29">
        <f>+IF(OR(AND(E295=""),(G295="")),"",E295*G295)</f>
        <v>1.8181818181818184E-2</v>
      </c>
    </row>
    <row r="296" spans="2:8" s="20" customFormat="1" ht="15" x14ac:dyDescent="0.2">
      <c r="B296" s="3" t="s">
        <v>113</v>
      </c>
      <c r="C296" s="32">
        <v>1</v>
      </c>
      <c r="D296" s="32">
        <v>1</v>
      </c>
      <c r="E296" s="37">
        <f t="shared" ref="E296:E359" si="31">+IF(C296=0,"",C296/C$294)</f>
        <v>2.0202020202020202E-3</v>
      </c>
      <c r="F296" s="37">
        <f t="shared" ref="F296:F359" si="32">+IF(D296=0,"",D296/D$294)</f>
        <v>3.3670033670033669E-3</v>
      </c>
      <c r="G296" s="34">
        <f t="shared" ref="G296:G359" si="33">+IF(OR(AND(D296=0),(C296=0)),"0",((D296-C296)/C296))</f>
        <v>0</v>
      </c>
      <c r="H296" s="29">
        <f t="shared" ref="H296:H359" si="34">+IF(OR(AND(E296=""),(G296="")),"",E296*G296)</f>
        <v>0</v>
      </c>
    </row>
    <row r="297" spans="2:8" s="20" customFormat="1" ht="15" x14ac:dyDescent="0.2">
      <c r="B297" s="3" t="s">
        <v>104</v>
      </c>
      <c r="C297" s="32">
        <v>1</v>
      </c>
      <c r="D297" s="32">
        <v>0</v>
      </c>
      <c r="E297" s="37">
        <f t="shared" si="31"/>
        <v>2.0202020202020202E-3</v>
      </c>
      <c r="F297" s="37" t="str">
        <f t="shared" si="32"/>
        <v/>
      </c>
      <c r="G297" s="34" t="str">
        <f t="shared" si="33"/>
        <v>0</v>
      </c>
      <c r="H297" s="29">
        <f t="shared" si="34"/>
        <v>0</v>
      </c>
    </row>
    <row r="298" spans="2:8" s="20" customFormat="1" ht="15" x14ac:dyDescent="0.2">
      <c r="B298" s="3" t="s">
        <v>95</v>
      </c>
      <c r="C298" s="32">
        <v>2</v>
      </c>
      <c r="D298" s="32">
        <v>1</v>
      </c>
      <c r="E298" s="37">
        <f t="shared" si="31"/>
        <v>4.0404040404040404E-3</v>
      </c>
      <c r="F298" s="37">
        <f t="shared" si="32"/>
        <v>3.3670033670033669E-3</v>
      </c>
      <c r="G298" s="34">
        <f t="shared" si="33"/>
        <v>-0.5</v>
      </c>
      <c r="H298" s="29">
        <f t="shared" si="34"/>
        <v>-2.0202020202020202E-3</v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0</v>
      </c>
      <c r="D300" s="32">
        <v>0</v>
      </c>
      <c r="E300" s="37" t="str">
        <f t="shared" si="31"/>
        <v/>
      </c>
      <c r="F300" s="37" t="str">
        <f t="shared" si="32"/>
        <v/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62</v>
      </c>
      <c r="D301" s="32">
        <v>12</v>
      </c>
      <c r="E301" s="37">
        <f t="shared" si="31"/>
        <v>0.12525252525252525</v>
      </c>
      <c r="F301" s="37">
        <f t="shared" si="32"/>
        <v>4.0404040404040407E-2</v>
      </c>
      <c r="G301" s="34">
        <f t="shared" si="33"/>
        <v>-0.80645161290322576</v>
      </c>
      <c r="H301" s="29">
        <f t="shared" si="34"/>
        <v>-0.10101010101010101</v>
      </c>
    </row>
    <row r="302" spans="2:8" s="20" customFormat="1" ht="15" x14ac:dyDescent="0.2">
      <c r="B302" s="3" t="s">
        <v>109</v>
      </c>
      <c r="C302" s="32">
        <v>0</v>
      </c>
      <c r="D302" s="32">
        <v>0</v>
      </c>
      <c r="E302" s="37" t="str">
        <f t="shared" si="31"/>
        <v/>
      </c>
      <c r="F302" s="37" t="str">
        <f t="shared" si="32"/>
        <v/>
      </c>
      <c r="G302" s="34" t="str">
        <f t="shared" si="33"/>
        <v>0</v>
      </c>
      <c r="H302" s="29" t="str">
        <f t="shared" si="34"/>
        <v/>
      </c>
    </row>
    <row r="303" spans="2:8" s="20" customFormat="1" ht="30" x14ac:dyDescent="0.2">
      <c r="B303" s="3" t="s">
        <v>108</v>
      </c>
      <c r="C303" s="32">
        <v>0</v>
      </c>
      <c r="D303" s="32">
        <v>0</v>
      </c>
      <c r="E303" s="37" t="str">
        <f t="shared" si="31"/>
        <v/>
      </c>
      <c r="F303" s="37" t="str">
        <f t="shared" si="32"/>
        <v/>
      </c>
      <c r="G303" s="34" t="str">
        <f t="shared" si="33"/>
        <v>0</v>
      </c>
      <c r="H303" s="29" t="str">
        <f t="shared" si="34"/>
        <v/>
      </c>
    </row>
    <row r="304" spans="2:8" s="20" customFormat="1" ht="15" x14ac:dyDescent="0.2">
      <c r="B304" s="3" t="s">
        <v>107</v>
      </c>
      <c r="C304" s="32">
        <v>2</v>
      </c>
      <c r="D304" s="32">
        <v>0</v>
      </c>
      <c r="E304" s="37">
        <f t="shared" si="31"/>
        <v>4.0404040404040404E-3</v>
      </c>
      <c r="F304" s="37" t="str">
        <f t="shared" si="32"/>
        <v/>
      </c>
      <c r="G304" s="34" t="str">
        <f t="shared" si="33"/>
        <v>0</v>
      </c>
      <c r="H304" s="29">
        <f t="shared" si="34"/>
        <v>0</v>
      </c>
    </row>
    <row r="305" spans="2:8" s="20" customFormat="1" ht="15" x14ac:dyDescent="0.2">
      <c r="B305" s="3" t="s">
        <v>351</v>
      </c>
      <c r="C305" s="32">
        <v>1</v>
      </c>
      <c r="D305" s="32">
        <v>1</v>
      </c>
      <c r="E305" s="37">
        <f t="shared" si="31"/>
        <v>2.0202020202020202E-3</v>
      </c>
      <c r="F305" s="37">
        <f t="shared" si="32"/>
        <v>3.3670033670033669E-3</v>
      </c>
      <c r="G305" s="34">
        <f t="shared" si="33"/>
        <v>0</v>
      </c>
      <c r="H305" s="29">
        <f t="shared" si="34"/>
        <v>0</v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2</v>
      </c>
      <c r="D307" s="32">
        <v>15</v>
      </c>
      <c r="E307" s="37">
        <f t="shared" si="31"/>
        <v>4.0404040404040404E-3</v>
      </c>
      <c r="F307" s="37">
        <f t="shared" si="32"/>
        <v>5.0505050505050504E-2</v>
      </c>
      <c r="G307" s="34">
        <f t="shared" si="33"/>
        <v>6.5</v>
      </c>
      <c r="H307" s="29">
        <f t="shared" si="34"/>
        <v>2.6262626262626262E-2</v>
      </c>
    </row>
    <row r="308" spans="2:8" s="20" customFormat="1" ht="15" x14ac:dyDescent="0.2">
      <c r="B308" s="3" t="s">
        <v>99</v>
      </c>
      <c r="C308" s="32">
        <v>0</v>
      </c>
      <c r="D308" s="32">
        <v>1</v>
      </c>
      <c r="E308" s="37" t="str">
        <f t="shared" si="31"/>
        <v/>
      </c>
      <c r="F308" s="37">
        <f t="shared" si="32"/>
        <v>3.3670033670033669E-3</v>
      </c>
      <c r="G308" s="34" t="str">
        <f t="shared" si="33"/>
        <v>0</v>
      </c>
      <c r="H308" s="29" t="str">
        <f t="shared" si="34"/>
        <v/>
      </c>
    </row>
    <row r="309" spans="2:8" s="20" customFormat="1" ht="15" x14ac:dyDescent="0.2">
      <c r="B309" s="3" t="s">
        <v>96</v>
      </c>
      <c r="C309" s="32">
        <v>0</v>
      </c>
      <c r="D309" s="32">
        <v>0</v>
      </c>
      <c r="E309" s="37" t="str">
        <f t="shared" si="31"/>
        <v/>
      </c>
      <c r="F309" s="37" t="str">
        <f t="shared" si="32"/>
        <v/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28</v>
      </c>
      <c r="D310" s="32">
        <v>13</v>
      </c>
      <c r="E310" s="37">
        <f t="shared" si="31"/>
        <v>5.6565656565656569E-2</v>
      </c>
      <c r="F310" s="37">
        <f t="shared" si="32"/>
        <v>4.3771043771043773E-2</v>
      </c>
      <c r="G310" s="34">
        <f t="shared" si="33"/>
        <v>-0.5357142857142857</v>
      </c>
      <c r="H310" s="29">
        <f t="shared" si="34"/>
        <v>-3.0303030303030304E-2</v>
      </c>
    </row>
    <row r="311" spans="2:8" s="20" customFormat="1" ht="15" x14ac:dyDescent="0.2">
      <c r="B311" s="3" t="s">
        <v>102</v>
      </c>
      <c r="C311" s="32">
        <v>1</v>
      </c>
      <c r="D311" s="32">
        <v>1</v>
      </c>
      <c r="E311" s="37">
        <f t="shared" si="31"/>
        <v>2.0202020202020202E-3</v>
      </c>
      <c r="F311" s="37">
        <f t="shared" si="32"/>
        <v>3.3670033670033669E-3</v>
      </c>
      <c r="G311" s="34">
        <f t="shared" si="33"/>
        <v>0</v>
      </c>
      <c r="H311" s="29">
        <f t="shared" si="34"/>
        <v>0</v>
      </c>
    </row>
    <row r="312" spans="2:8" s="20" customFormat="1" ht="15" x14ac:dyDescent="0.2">
      <c r="B312" s="3" t="s">
        <v>97</v>
      </c>
      <c r="C312" s="32">
        <v>0</v>
      </c>
      <c r="D312" s="32">
        <v>0</v>
      </c>
      <c r="E312" s="37" t="str">
        <f t="shared" si="31"/>
        <v/>
      </c>
      <c r="F312" s="37" t="str">
        <f t="shared" si="32"/>
        <v/>
      </c>
      <c r="G312" s="34" t="str">
        <f t="shared" si="33"/>
        <v>0</v>
      </c>
      <c r="H312" s="29" t="str">
        <f t="shared" si="34"/>
        <v/>
      </c>
    </row>
    <row r="313" spans="2:8" s="20" customFormat="1" ht="15" x14ac:dyDescent="0.2">
      <c r="B313" s="3" t="s">
        <v>352</v>
      </c>
      <c r="C313" s="32">
        <v>0</v>
      </c>
      <c r="D313" s="32">
        <v>0</v>
      </c>
      <c r="E313" s="37" t="str">
        <f t="shared" si="31"/>
        <v/>
      </c>
      <c r="F313" s="37" t="str">
        <f t="shared" si="32"/>
        <v/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12</v>
      </c>
      <c r="D314" s="32">
        <v>69</v>
      </c>
      <c r="E314" s="37">
        <f t="shared" si="31"/>
        <v>2.4242424242424242E-2</v>
      </c>
      <c r="F314" s="37">
        <f t="shared" si="32"/>
        <v>0.23232323232323232</v>
      </c>
      <c r="G314" s="34">
        <f t="shared" si="33"/>
        <v>4.75</v>
      </c>
      <c r="H314" s="29">
        <f t="shared" si="34"/>
        <v>0.11515151515151516</v>
      </c>
    </row>
    <row r="315" spans="2:8" s="20" customFormat="1" ht="15" x14ac:dyDescent="0.2">
      <c r="B315" s="3" t="s">
        <v>354</v>
      </c>
      <c r="C315" s="32">
        <v>1</v>
      </c>
      <c r="D315" s="32">
        <v>1</v>
      </c>
      <c r="E315" s="37">
        <f t="shared" si="31"/>
        <v>2.0202020202020202E-3</v>
      </c>
      <c r="F315" s="37">
        <f t="shared" si="32"/>
        <v>3.3670033670033669E-3</v>
      </c>
      <c r="G315" s="34">
        <f t="shared" si="33"/>
        <v>0</v>
      </c>
      <c r="H315" s="29">
        <f t="shared" si="34"/>
        <v>0</v>
      </c>
    </row>
    <row r="316" spans="2:8" s="20" customFormat="1" ht="15" x14ac:dyDescent="0.2">
      <c r="B316" s="3" t="s">
        <v>101</v>
      </c>
      <c r="C316" s="32">
        <v>0</v>
      </c>
      <c r="D316" s="32">
        <v>0</v>
      </c>
      <c r="E316" s="37" t="str">
        <f t="shared" si="31"/>
        <v/>
      </c>
      <c r="F316" s="37" t="str">
        <f t="shared" si="32"/>
        <v/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2</v>
      </c>
      <c r="D317" s="32">
        <v>1</v>
      </c>
      <c r="E317" s="37">
        <f t="shared" si="31"/>
        <v>4.0404040404040404E-3</v>
      </c>
      <c r="F317" s="37">
        <f t="shared" si="32"/>
        <v>3.3670033670033669E-3</v>
      </c>
      <c r="G317" s="34">
        <f t="shared" si="33"/>
        <v>-0.5</v>
      </c>
      <c r="H317" s="29">
        <f t="shared" si="34"/>
        <v>-2.0202020202020202E-3</v>
      </c>
    </row>
    <row r="318" spans="2:8" s="20" customFormat="1" ht="15" x14ac:dyDescent="0.2">
      <c r="B318" s="3" t="s">
        <v>355</v>
      </c>
      <c r="C318" s="32">
        <v>3</v>
      </c>
      <c r="D318" s="32">
        <v>6</v>
      </c>
      <c r="E318" s="37">
        <f t="shared" si="31"/>
        <v>6.0606060606060606E-3</v>
      </c>
      <c r="F318" s="37">
        <f t="shared" si="32"/>
        <v>2.0202020202020204E-2</v>
      </c>
      <c r="G318" s="34">
        <f t="shared" si="33"/>
        <v>1</v>
      </c>
      <c r="H318" s="29">
        <f t="shared" si="34"/>
        <v>6.0606060606060606E-3</v>
      </c>
    </row>
    <row r="319" spans="2:8" s="20" customFormat="1" ht="15" x14ac:dyDescent="0.2">
      <c r="B319" s="3" t="s">
        <v>115</v>
      </c>
      <c r="C319" s="32">
        <v>0</v>
      </c>
      <c r="D319" s="32">
        <v>0</v>
      </c>
      <c r="E319" s="37" t="str">
        <f t="shared" si="31"/>
        <v/>
      </c>
      <c r="F319" s="37" t="str">
        <f t="shared" si="32"/>
        <v/>
      </c>
      <c r="G319" s="34" t="str">
        <f t="shared" si="33"/>
        <v>0</v>
      </c>
      <c r="H319" s="29" t="str">
        <f t="shared" si="34"/>
        <v/>
      </c>
    </row>
    <row r="320" spans="2:8" s="20" customFormat="1" ht="15" x14ac:dyDescent="0.2">
      <c r="B320" s="3" t="s">
        <v>114</v>
      </c>
      <c r="C320" s="32">
        <v>0</v>
      </c>
      <c r="D320" s="32">
        <v>0</v>
      </c>
      <c r="E320" s="37" t="str">
        <f t="shared" si="31"/>
        <v/>
      </c>
      <c r="F320" s="37" t="str">
        <f t="shared" si="32"/>
        <v/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0</v>
      </c>
      <c r="D321" s="32">
        <v>0</v>
      </c>
      <c r="E321" s="37" t="str">
        <f t="shared" si="31"/>
        <v/>
      </c>
      <c r="F321" s="37" t="str">
        <f t="shared" si="32"/>
        <v/>
      </c>
      <c r="G321" s="34" t="str">
        <f t="shared" si="33"/>
        <v>0</v>
      </c>
      <c r="H321" s="29" t="str">
        <f t="shared" si="34"/>
        <v/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0</v>
      </c>
      <c r="D323" s="32">
        <v>2</v>
      </c>
      <c r="E323" s="37" t="str">
        <f t="shared" si="31"/>
        <v/>
      </c>
      <c r="F323" s="37">
        <f t="shared" si="32"/>
        <v>6.7340067340067337E-3</v>
      </c>
      <c r="G323" s="34" t="str">
        <f t="shared" si="33"/>
        <v>0</v>
      </c>
      <c r="H323" s="29" t="str">
        <f t="shared" si="34"/>
        <v/>
      </c>
    </row>
    <row r="324" spans="2:8" s="20" customFormat="1" ht="15" x14ac:dyDescent="0.2">
      <c r="B324" s="3" t="s">
        <v>473</v>
      </c>
      <c r="C324" s="32">
        <v>0</v>
      </c>
      <c r="D324" s="32">
        <v>0</v>
      </c>
      <c r="E324" s="37" t="str">
        <f t="shared" si="31"/>
        <v/>
      </c>
      <c r="F324" s="37" t="str">
        <f t="shared" si="32"/>
        <v/>
      </c>
      <c r="G324" s="34" t="str">
        <f t="shared" si="33"/>
        <v>0</v>
      </c>
      <c r="H324" s="29" t="str">
        <f t="shared" si="34"/>
        <v/>
      </c>
    </row>
    <row r="325" spans="2:8" s="20" customFormat="1" ht="15" x14ac:dyDescent="0.2">
      <c r="B325" s="3" t="s">
        <v>474</v>
      </c>
      <c r="C325" s="32">
        <v>0</v>
      </c>
      <c r="D325" s="32">
        <v>0</v>
      </c>
      <c r="E325" s="37" t="str">
        <f t="shared" si="31"/>
        <v/>
      </c>
      <c r="F325" s="37" t="str">
        <f t="shared" si="32"/>
        <v/>
      </c>
      <c r="G325" s="34" t="str">
        <f t="shared" si="33"/>
        <v>0</v>
      </c>
      <c r="H325" s="29" t="str">
        <f t="shared" si="34"/>
        <v/>
      </c>
    </row>
    <row r="326" spans="2:8" s="20" customFormat="1" ht="15" x14ac:dyDescent="0.2">
      <c r="B326" s="3" t="s">
        <v>357</v>
      </c>
      <c r="C326" s="32">
        <v>15</v>
      </c>
      <c r="D326" s="32">
        <v>4</v>
      </c>
      <c r="E326" s="37">
        <f t="shared" si="31"/>
        <v>3.0303030303030304E-2</v>
      </c>
      <c r="F326" s="37">
        <f t="shared" si="32"/>
        <v>1.3468013468013467E-2</v>
      </c>
      <c r="G326" s="34">
        <f t="shared" si="33"/>
        <v>-0.73333333333333328</v>
      </c>
      <c r="H326" s="29">
        <f t="shared" si="34"/>
        <v>-2.222222222222222E-2</v>
      </c>
    </row>
    <row r="327" spans="2:8" s="20" customFormat="1" ht="15" x14ac:dyDescent="0.2">
      <c r="B327" s="3" t="s">
        <v>358</v>
      </c>
      <c r="C327" s="32">
        <v>1</v>
      </c>
      <c r="D327" s="32">
        <v>2</v>
      </c>
      <c r="E327" s="37">
        <f t="shared" si="31"/>
        <v>2.0202020202020202E-3</v>
      </c>
      <c r="F327" s="37">
        <f t="shared" si="32"/>
        <v>6.7340067340067337E-3</v>
      </c>
      <c r="G327" s="34">
        <f t="shared" si="33"/>
        <v>1</v>
      </c>
      <c r="H327" s="29">
        <f t="shared" si="34"/>
        <v>2.0202020202020202E-3</v>
      </c>
    </row>
    <row r="328" spans="2:8" s="20" customFormat="1" ht="15" x14ac:dyDescent="0.2">
      <c r="B328" s="3" t="s">
        <v>116</v>
      </c>
      <c r="C328" s="32">
        <v>2</v>
      </c>
      <c r="D328" s="32">
        <v>1</v>
      </c>
      <c r="E328" s="37">
        <f t="shared" si="31"/>
        <v>4.0404040404040404E-3</v>
      </c>
      <c r="F328" s="37">
        <f t="shared" si="32"/>
        <v>3.3670033670033669E-3</v>
      </c>
      <c r="G328" s="34">
        <f t="shared" si="33"/>
        <v>-0.5</v>
      </c>
      <c r="H328" s="29">
        <f t="shared" si="34"/>
        <v>-2.0202020202020202E-3</v>
      </c>
    </row>
    <row r="329" spans="2:8" s="20" customFormat="1" ht="15" x14ac:dyDescent="0.2">
      <c r="B329" s="3" t="s">
        <v>359</v>
      </c>
      <c r="C329" s="32">
        <v>1</v>
      </c>
      <c r="D329" s="32">
        <v>0</v>
      </c>
      <c r="E329" s="37">
        <f t="shared" si="31"/>
        <v>2.0202020202020202E-3</v>
      </c>
      <c r="F329" s="37" t="str">
        <f t="shared" si="32"/>
        <v/>
      </c>
      <c r="G329" s="34" t="str">
        <f t="shared" si="33"/>
        <v>0</v>
      </c>
      <c r="H329" s="29">
        <f t="shared" si="34"/>
        <v>0</v>
      </c>
    </row>
    <row r="330" spans="2:8" s="20" customFormat="1" ht="15" x14ac:dyDescent="0.2">
      <c r="B330" s="3" t="s">
        <v>360</v>
      </c>
      <c r="C330" s="32">
        <v>6</v>
      </c>
      <c r="D330" s="32">
        <v>9</v>
      </c>
      <c r="E330" s="37">
        <f t="shared" si="31"/>
        <v>1.2121212121212121E-2</v>
      </c>
      <c r="F330" s="37">
        <f t="shared" si="32"/>
        <v>3.0303030303030304E-2</v>
      </c>
      <c r="G330" s="34">
        <f t="shared" si="33"/>
        <v>0.5</v>
      </c>
      <c r="H330" s="29">
        <f t="shared" si="34"/>
        <v>6.0606060606060606E-3</v>
      </c>
    </row>
    <row r="331" spans="2:8" s="20" customFormat="1" ht="15" x14ac:dyDescent="0.2">
      <c r="B331" s="3" t="s">
        <v>117</v>
      </c>
      <c r="C331" s="32">
        <v>0</v>
      </c>
      <c r="D331" s="32">
        <v>0</v>
      </c>
      <c r="E331" s="37" t="str">
        <f t="shared" si="31"/>
        <v/>
      </c>
      <c r="F331" s="37" t="str">
        <f t="shared" si="32"/>
        <v/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16</v>
      </c>
      <c r="D332" s="32">
        <v>13</v>
      </c>
      <c r="E332" s="37">
        <f t="shared" si="31"/>
        <v>3.2323232323232323E-2</v>
      </c>
      <c r="F332" s="37">
        <f t="shared" si="32"/>
        <v>4.3771043771043773E-2</v>
      </c>
      <c r="G332" s="34">
        <f t="shared" si="33"/>
        <v>-0.1875</v>
      </c>
      <c r="H332" s="29">
        <f t="shared" si="34"/>
        <v>-6.0606060606060606E-3</v>
      </c>
    </row>
    <row r="333" spans="2:8" s="20" customFormat="1" ht="15" x14ac:dyDescent="0.2">
      <c r="B333" s="3" t="s">
        <v>130</v>
      </c>
      <c r="C333" s="32">
        <v>56</v>
      </c>
      <c r="D333" s="32">
        <v>7</v>
      </c>
      <c r="E333" s="37">
        <f t="shared" si="31"/>
        <v>0.11313131313131314</v>
      </c>
      <c r="F333" s="37">
        <f t="shared" si="32"/>
        <v>2.3569023569023569E-2</v>
      </c>
      <c r="G333" s="34">
        <f t="shared" si="33"/>
        <v>-0.875</v>
      </c>
      <c r="H333" s="29">
        <f t="shared" si="34"/>
        <v>-9.8989898989898989E-2</v>
      </c>
    </row>
    <row r="334" spans="2:8" s="20" customFormat="1" ht="15" x14ac:dyDescent="0.2">
      <c r="B334" s="3" t="s">
        <v>119</v>
      </c>
      <c r="C334" s="32">
        <v>26</v>
      </c>
      <c r="D334" s="32">
        <v>9</v>
      </c>
      <c r="E334" s="37">
        <f t="shared" si="31"/>
        <v>5.2525252525252523E-2</v>
      </c>
      <c r="F334" s="37">
        <f t="shared" si="32"/>
        <v>3.0303030303030304E-2</v>
      </c>
      <c r="G334" s="34">
        <f t="shared" si="33"/>
        <v>-0.65384615384615385</v>
      </c>
      <c r="H334" s="29">
        <f t="shared" si="34"/>
        <v>-3.4343434343434343E-2</v>
      </c>
    </row>
    <row r="335" spans="2:8" s="20" customFormat="1" ht="15" x14ac:dyDescent="0.2">
      <c r="B335" s="3" t="s">
        <v>128</v>
      </c>
      <c r="C335" s="32">
        <v>1</v>
      </c>
      <c r="D335" s="32">
        <v>16</v>
      </c>
      <c r="E335" s="37">
        <f t="shared" si="31"/>
        <v>2.0202020202020202E-3</v>
      </c>
      <c r="F335" s="37">
        <f t="shared" si="32"/>
        <v>5.387205387205387E-2</v>
      </c>
      <c r="G335" s="34">
        <f t="shared" si="33"/>
        <v>15</v>
      </c>
      <c r="H335" s="29">
        <f t="shared" si="34"/>
        <v>3.0303030303030304E-2</v>
      </c>
    </row>
    <row r="336" spans="2:8" s="20" customFormat="1" ht="15" x14ac:dyDescent="0.2">
      <c r="B336" s="3" t="s">
        <v>132</v>
      </c>
      <c r="C336" s="32">
        <v>0</v>
      </c>
      <c r="D336" s="32">
        <v>0</v>
      </c>
      <c r="E336" s="37" t="str">
        <f t="shared" si="31"/>
        <v/>
      </c>
      <c r="F336" s="37" t="str">
        <f t="shared" si="32"/>
        <v/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32">
        <v>0</v>
      </c>
      <c r="D337" s="32">
        <v>1</v>
      </c>
      <c r="E337" s="37" t="str">
        <f t="shared" si="31"/>
        <v/>
      </c>
      <c r="F337" s="37">
        <f t="shared" si="32"/>
        <v>3.3670033670033669E-3</v>
      </c>
      <c r="G337" s="34" t="str">
        <f t="shared" si="33"/>
        <v>0</v>
      </c>
      <c r="H337" s="29" t="str">
        <f t="shared" si="34"/>
        <v/>
      </c>
    </row>
    <row r="338" spans="2:8" s="20" customFormat="1" ht="30" x14ac:dyDescent="0.2">
      <c r="B338" s="3" t="s">
        <v>362</v>
      </c>
      <c r="C338" s="32">
        <v>0</v>
      </c>
      <c r="D338" s="32">
        <v>0</v>
      </c>
      <c r="E338" s="37" t="str">
        <f t="shared" si="31"/>
        <v/>
      </c>
      <c r="F338" s="37" t="str">
        <f t="shared" si="32"/>
        <v/>
      </c>
      <c r="G338" s="34" t="str">
        <f t="shared" si="33"/>
        <v>0</v>
      </c>
      <c r="H338" s="29" t="str">
        <f t="shared" si="34"/>
        <v/>
      </c>
    </row>
    <row r="339" spans="2:8" s="20" customFormat="1" ht="15" x14ac:dyDescent="0.2">
      <c r="B339" s="3" t="s">
        <v>363</v>
      </c>
      <c r="C339" s="32">
        <v>0</v>
      </c>
      <c r="D339" s="32">
        <v>1</v>
      </c>
      <c r="E339" s="37" t="str">
        <f t="shared" si="31"/>
        <v/>
      </c>
      <c r="F339" s="37">
        <f t="shared" si="32"/>
        <v>3.3670033670033669E-3</v>
      </c>
      <c r="G339" s="34" t="str">
        <f t="shared" si="33"/>
        <v>0</v>
      </c>
      <c r="H339" s="29" t="str">
        <f t="shared" si="34"/>
        <v/>
      </c>
    </row>
    <row r="340" spans="2:8" s="20" customFormat="1" ht="15" x14ac:dyDescent="0.2">
      <c r="B340" s="3" t="s">
        <v>364</v>
      </c>
      <c r="C340" s="32">
        <v>0</v>
      </c>
      <c r="D340" s="32">
        <v>1</v>
      </c>
      <c r="E340" s="37" t="str">
        <f t="shared" si="31"/>
        <v/>
      </c>
      <c r="F340" s="37">
        <f t="shared" si="32"/>
        <v>3.3670033670033669E-3</v>
      </c>
      <c r="G340" s="34" t="str">
        <f t="shared" si="33"/>
        <v>0</v>
      </c>
      <c r="H340" s="29" t="str">
        <f t="shared" si="34"/>
        <v/>
      </c>
    </row>
    <row r="341" spans="2:8" s="20" customFormat="1" ht="15" x14ac:dyDescent="0.2">
      <c r="B341" s="3" t="s">
        <v>118</v>
      </c>
      <c r="C341" s="32">
        <v>0</v>
      </c>
      <c r="D341" s="32">
        <v>0</v>
      </c>
      <c r="E341" s="37" t="str">
        <f t="shared" si="31"/>
        <v/>
      </c>
      <c r="F341" s="37" t="str">
        <f t="shared" si="32"/>
        <v/>
      </c>
      <c r="G341" s="34" t="str">
        <f t="shared" si="33"/>
        <v>0</v>
      </c>
      <c r="H341" s="29" t="str">
        <f t="shared" si="34"/>
        <v/>
      </c>
    </row>
    <row r="342" spans="2:8" s="20" customFormat="1" ht="15" x14ac:dyDescent="0.2">
      <c r="B342" s="3" t="s">
        <v>365</v>
      </c>
      <c r="C342" s="32">
        <v>0</v>
      </c>
      <c r="D342" s="32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0</v>
      </c>
      <c r="D343" s="32">
        <v>0</v>
      </c>
      <c r="E343" s="37" t="str">
        <f t="shared" si="31"/>
        <v/>
      </c>
      <c r="F343" s="37" t="str">
        <f t="shared" si="32"/>
        <v/>
      </c>
      <c r="G343" s="34" t="str">
        <f t="shared" si="33"/>
        <v>0</v>
      </c>
      <c r="H343" s="29" t="str">
        <f t="shared" si="34"/>
        <v/>
      </c>
    </row>
    <row r="344" spans="2:8" s="20" customFormat="1" ht="15" x14ac:dyDescent="0.2">
      <c r="B344" s="3" t="s">
        <v>131</v>
      </c>
      <c r="C344" s="32">
        <v>4</v>
      </c>
      <c r="D344" s="32">
        <v>0</v>
      </c>
      <c r="E344" s="37">
        <f t="shared" si="31"/>
        <v>8.0808080808080808E-3</v>
      </c>
      <c r="F344" s="37" t="str">
        <f t="shared" si="32"/>
        <v/>
      </c>
      <c r="G344" s="34" t="str">
        <f t="shared" si="33"/>
        <v>0</v>
      </c>
      <c r="H344" s="29">
        <f t="shared" si="34"/>
        <v>0</v>
      </c>
    </row>
    <row r="345" spans="2:8" s="20" customFormat="1" ht="15" x14ac:dyDescent="0.2">
      <c r="B345" s="3" t="s">
        <v>366</v>
      </c>
      <c r="C345" s="32">
        <v>6</v>
      </c>
      <c r="D345" s="32">
        <v>1</v>
      </c>
      <c r="E345" s="37">
        <f t="shared" si="31"/>
        <v>1.2121212121212121E-2</v>
      </c>
      <c r="F345" s="37">
        <f t="shared" si="32"/>
        <v>3.3670033670033669E-3</v>
      </c>
      <c r="G345" s="34">
        <f t="shared" si="33"/>
        <v>-0.83333333333333337</v>
      </c>
      <c r="H345" s="29">
        <f t="shared" si="34"/>
        <v>-1.0101010101010102E-2</v>
      </c>
    </row>
    <row r="346" spans="2:8" s="20" customFormat="1" ht="15" x14ac:dyDescent="0.2">
      <c r="B346" s="3" t="s">
        <v>122</v>
      </c>
      <c r="C346" s="32">
        <v>0</v>
      </c>
      <c r="D346" s="32">
        <v>0</v>
      </c>
      <c r="E346" s="37" t="str">
        <f t="shared" si="31"/>
        <v/>
      </c>
      <c r="F346" s="37" t="str">
        <f t="shared" si="32"/>
        <v/>
      </c>
      <c r="G346" s="34" t="str">
        <f t="shared" si="33"/>
        <v>0</v>
      </c>
      <c r="H346" s="29" t="str">
        <f t="shared" si="34"/>
        <v/>
      </c>
    </row>
    <row r="347" spans="2:8" s="20" customFormat="1" ht="15" x14ac:dyDescent="0.2">
      <c r="B347" s="3" t="s">
        <v>121</v>
      </c>
      <c r="C347" s="32">
        <v>2</v>
      </c>
      <c r="D347" s="32">
        <v>0</v>
      </c>
      <c r="E347" s="37">
        <f t="shared" si="31"/>
        <v>4.0404040404040404E-3</v>
      </c>
      <c r="F347" s="37" t="str">
        <f t="shared" si="32"/>
        <v/>
      </c>
      <c r="G347" s="34" t="str">
        <f t="shared" si="33"/>
        <v>0</v>
      </c>
      <c r="H347" s="29">
        <f t="shared" si="34"/>
        <v>0</v>
      </c>
    </row>
    <row r="348" spans="2:8" s="20" customFormat="1" ht="15" x14ac:dyDescent="0.2">
      <c r="B348" s="3" t="s">
        <v>367</v>
      </c>
      <c r="C348" s="32">
        <v>0</v>
      </c>
      <c r="D348" s="32">
        <v>0</v>
      </c>
      <c r="E348" s="37" t="str">
        <f t="shared" si="31"/>
        <v/>
      </c>
      <c r="F348" s="37" t="str">
        <f t="shared" si="32"/>
        <v/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0</v>
      </c>
      <c r="D350" s="32">
        <v>0</v>
      </c>
      <c r="E350" s="37" t="str">
        <f t="shared" si="31"/>
        <v/>
      </c>
      <c r="F350" s="37" t="str">
        <f t="shared" si="32"/>
        <v/>
      </c>
      <c r="G350" s="34" t="str">
        <f t="shared" si="33"/>
        <v>0</v>
      </c>
      <c r="H350" s="29" t="str">
        <f t="shared" si="34"/>
        <v/>
      </c>
    </row>
    <row r="351" spans="2:8" s="20" customFormat="1" ht="15" x14ac:dyDescent="0.2">
      <c r="B351" s="3" t="s">
        <v>120</v>
      </c>
      <c r="C351" s="32">
        <v>0</v>
      </c>
      <c r="D351" s="32">
        <v>1</v>
      </c>
      <c r="E351" s="37" t="str">
        <f t="shared" si="31"/>
        <v/>
      </c>
      <c r="F351" s="37">
        <f t="shared" si="32"/>
        <v>3.3670033670033669E-3</v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0</v>
      </c>
      <c r="D353" s="32">
        <v>0</v>
      </c>
      <c r="E353" s="37" t="str">
        <f t="shared" si="31"/>
        <v/>
      </c>
      <c r="F353" s="37" t="str">
        <f t="shared" si="32"/>
        <v/>
      </c>
      <c r="G353" s="34" t="str">
        <f t="shared" si="33"/>
        <v>0</v>
      </c>
      <c r="H353" s="29" t="str">
        <f t="shared" si="34"/>
        <v/>
      </c>
    </row>
    <row r="354" spans="2:8" s="20" customFormat="1" ht="15" x14ac:dyDescent="0.2">
      <c r="B354" s="3" t="s">
        <v>124</v>
      </c>
      <c r="C354" s="32">
        <v>78</v>
      </c>
      <c r="D354" s="32">
        <v>11</v>
      </c>
      <c r="E354" s="37">
        <f t="shared" si="31"/>
        <v>0.15757575757575756</v>
      </c>
      <c r="F354" s="37">
        <f t="shared" si="32"/>
        <v>3.7037037037037035E-2</v>
      </c>
      <c r="G354" s="34">
        <f t="shared" si="33"/>
        <v>-0.85897435897435892</v>
      </c>
      <c r="H354" s="29">
        <f t="shared" si="34"/>
        <v>-0.13535353535353534</v>
      </c>
    </row>
    <row r="355" spans="2:8" s="20" customFormat="1" ht="15" x14ac:dyDescent="0.2">
      <c r="B355" s="3" t="s">
        <v>126</v>
      </c>
      <c r="C355" s="32">
        <v>0</v>
      </c>
      <c r="D355" s="32">
        <v>0</v>
      </c>
      <c r="E355" s="37" t="str">
        <f t="shared" si="31"/>
        <v/>
      </c>
      <c r="F355" s="37" t="str">
        <f t="shared" si="32"/>
        <v/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32">
        <v>0</v>
      </c>
      <c r="D356" s="32">
        <v>0</v>
      </c>
      <c r="E356" s="37" t="str">
        <f t="shared" si="31"/>
        <v/>
      </c>
      <c r="F356" s="37" t="str">
        <f t="shared" si="32"/>
        <v/>
      </c>
      <c r="G356" s="34" t="str">
        <f t="shared" si="33"/>
        <v>0</v>
      </c>
      <c r="H356" s="29" t="str">
        <f t="shared" si="34"/>
        <v/>
      </c>
    </row>
    <row r="357" spans="2:8" s="20" customFormat="1" ht="15" x14ac:dyDescent="0.2">
      <c r="B357" s="3" t="s">
        <v>372</v>
      </c>
      <c r="C357" s="32">
        <v>3</v>
      </c>
      <c r="D357" s="32">
        <v>0</v>
      </c>
      <c r="E357" s="37">
        <f t="shared" si="31"/>
        <v>6.0606060606060606E-3</v>
      </c>
      <c r="F357" s="37" t="str">
        <f t="shared" si="32"/>
        <v/>
      </c>
      <c r="G357" s="34" t="str">
        <f t="shared" si="33"/>
        <v>0</v>
      </c>
      <c r="H357" s="29">
        <f t="shared" si="34"/>
        <v>0</v>
      </c>
    </row>
    <row r="358" spans="2:8" s="20" customFormat="1" ht="15" x14ac:dyDescent="0.2">
      <c r="B358" s="3" t="s">
        <v>127</v>
      </c>
      <c r="C358" s="32">
        <v>29</v>
      </c>
      <c r="D358" s="32">
        <v>8</v>
      </c>
      <c r="E358" s="37">
        <f t="shared" si="31"/>
        <v>5.8585858585858588E-2</v>
      </c>
      <c r="F358" s="37">
        <f t="shared" si="32"/>
        <v>2.6936026936026935E-2</v>
      </c>
      <c r="G358" s="34">
        <f t="shared" si="33"/>
        <v>-0.72413793103448276</v>
      </c>
      <c r="H358" s="29">
        <f t="shared" si="34"/>
        <v>-4.2424242424242427E-2</v>
      </c>
    </row>
    <row r="359" spans="2:8" s="20" customFormat="1" ht="15" x14ac:dyDescent="0.2">
      <c r="B359" s="3" t="s">
        <v>123</v>
      </c>
      <c r="C359" s="32">
        <v>0</v>
      </c>
      <c r="D359" s="32">
        <v>0</v>
      </c>
      <c r="E359" s="37" t="str">
        <f t="shared" si="31"/>
        <v/>
      </c>
      <c r="F359" s="37" t="str">
        <f t="shared" si="32"/>
        <v/>
      </c>
      <c r="G359" s="34" t="str">
        <f t="shared" si="33"/>
        <v>0</v>
      </c>
      <c r="H359" s="29" t="str">
        <f t="shared" si="34"/>
        <v/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0</v>
      </c>
      <c r="D362" s="32">
        <v>0</v>
      </c>
      <c r="E362" s="37" t="str">
        <f t="shared" si="35"/>
        <v/>
      </c>
      <c r="F362" s="37" t="str">
        <f t="shared" si="36"/>
        <v/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0</v>
      </c>
      <c r="D363" s="32">
        <v>1</v>
      </c>
      <c r="E363" s="37" t="str">
        <f t="shared" si="35"/>
        <v/>
      </c>
      <c r="F363" s="37">
        <f t="shared" si="36"/>
        <v>3.3670033670033669E-3</v>
      </c>
      <c r="G363" s="34" t="str">
        <f t="shared" si="37"/>
        <v>0</v>
      </c>
      <c r="H363" s="29" t="str">
        <f t="shared" si="38"/>
        <v/>
      </c>
    </row>
    <row r="364" spans="2:8" s="20" customFormat="1" ht="15" x14ac:dyDescent="0.2">
      <c r="B364" s="3" t="s">
        <v>377</v>
      </c>
      <c r="C364" s="32">
        <v>0</v>
      </c>
      <c r="D364" s="32">
        <v>1</v>
      </c>
      <c r="E364" s="37" t="str">
        <f t="shared" si="35"/>
        <v/>
      </c>
      <c r="F364" s="37">
        <f t="shared" si="36"/>
        <v>3.3670033670033669E-3</v>
      </c>
      <c r="G364" s="34" t="str">
        <f t="shared" si="37"/>
        <v>0</v>
      </c>
      <c r="H364" s="29" t="str">
        <f t="shared" si="38"/>
        <v/>
      </c>
    </row>
    <row r="365" spans="2:8" s="20" customFormat="1" ht="30" x14ac:dyDescent="0.2">
      <c r="B365" s="3" t="s">
        <v>378</v>
      </c>
      <c r="C365" s="32">
        <v>3</v>
      </c>
      <c r="D365" s="32">
        <v>0</v>
      </c>
      <c r="E365" s="37">
        <f t="shared" si="35"/>
        <v>6.0606060606060606E-3</v>
      </c>
      <c r="F365" s="37" t="str">
        <f t="shared" si="36"/>
        <v/>
      </c>
      <c r="G365" s="34" t="str">
        <f t="shared" si="37"/>
        <v>0</v>
      </c>
      <c r="H365" s="29">
        <f t="shared" si="38"/>
        <v>0</v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0</v>
      </c>
      <c r="D367" s="32">
        <v>1</v>
      </c>
      <c r="E367" s="37" t="str">
        <f t="shared" si="35"/>
        <v/>
      </c>
      <c r="F367" s="37">
        <f t="shared" si="36"/>
        <v>3.3670033670033669E-3</v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0</v>
      </c>
      <c r="D368" s="32">
        <v>1</v>
      </c>
      <c r="E368" s="37" t="str">
        <f t="shared" si="35"/>
        <v/>
      </c>
      <c r="F368" s="37">
        <f t="shared" si="36"/>
        <v>3.3670033670033669E-3</v>
      </c>
      <c r="G368" s="34" t="str">
        <f t="shared" si="37"/>
        <v>0</v>
      </c>
      <c r="H368" s="29" t="str">
        <f t="shared" si="38"/>
        <v/>
      </c>
    </row>
    <row r="369" spans="2:8" s="20" customFormat="1" ht="15" x14ac:dyDescent="0.2">
      <c r="B369" s="3" t="s">
        <v>381</v>
      </c>
      <c r="C369" s="32">
        <v>0</v>
      </c>
      <c r="D369" s="32">
        <v>0</v>
      </c>
      <c r="E369" s="37" t="str">
        <f t="shared" si="35"/>
        <v/>
      </c>
      <c r="F369" s="37" t="str">
        <f t="shared" si="36"/>
        <v/>
      </c>
      <c r="G369" s="34" t="str">
        <f t="shared" si="37"/>
        <v>0</v>
      </c>
      <c r="H369" s="29" t="str">
        <f t="shared" si="38"/>
        <v/>
      </c>
    </row>
    <row r="370" spans="2:8" s="20" customFormat="1" ht="15" x14ac:dyDescent="0.2">
      <c r="B370" s="3" t="s">
        <v>135</v>
      </c>
      <c r="C370" s="32">
        <v>0</v>
      </c>
      <c r="D370" s="32">
        <v>0</v>
      </c>
      <c r="E370" s="37" t="str">
        <f t="shared" si="35"/>
        <v/>
      </c>
      <c r="F370" s="37" t="str">
        <f t="shared" si="36"/>
        <v/>
      </c>
      <c r="G370" s="34" t="str">
        <f t="shared" si="37"/>
        <v>0</v>
      </c>
      <c r="H370" s="29" t="str">
        <f t="shared" si="38"/>
        <v/>
      </c>
    </row>
    <row r="371" spans="2:8" s="20" customFormat="1" ht="15" x14ac:dyDescent="0.2">
      <c r="B371" s="3" t="s">
        <v>136</v>
      </c>
      <c r="C371" s="32">
        <v>0</v>
      </c>
      <c r="D371" s="32">
        <v>0</v>
      </c>
      <c r="E371" s="37" t="str">
        <f t="shared" si="35"/>
        <v/>
      </c>
      <c r="F371" s="37" t="str">
        <f t="shared" si="36"/>
        <v/>
      </c>
      <c r="G371" s="34" t="str">
        <f t="shared" si="37"/>
        <v>0</v>
      </c>
      <c r="H371" s="29" t="str">
        <f t="shared" si="38"/>
        <v/>
      </c>
    </row>
    <row r="372" spans="2:8" s="20" customFormat="1" ht="15" x14ac:dyDescent="0.2">
      <c r="B372" s="3" t="s">
        <v>137</v>
      </c>
      <c r="C372" s="32">
        <v>0</v>
      </c>
      <c r="D372" s="32">
        <v>0</v>
      </c>
      <c r="E372" s="37" t="str">
        <f t="shared" si="35"/>
        <v/>
      </c>
      <c r="F372" s="37" t="str">
        <f t="shared" si="36"/>
        <v/>
      </c>
      <c r="G372" s="34" t="str">
        <f t="shared" si="37"/>
        <v>0</v>
      </c>
      <c r="H372" s="29" t="str">
        <f t="shared" si="38"/>
        <v/>
      </c>
    </row>
    <row r="373" spans="2:8" s="20" customFormat="1" ht="15" x14ac:dyDescent="0.2">
      <c r="B373" s="3" t="s">
        <v>382</v>
      </c>
      <c r="C373" s="32">
        <v>0</v>
      </c>
      <c r="D373" s="32">
        <v>0</v>
      </c>
      <c r="E373" s="37" t="str">
        <f t="shared" si="35"/>
        <v/>
      </c>
      <c r="F373" s="37" t="str">
        <f t="shared" si="36"/>
        <v/>
      </c>
      <c r="G373" s="34" t="str">
        <f t="shared" si="37"/>
        <v>0</v>
      </c>
      <c r="H373" s="29" t="str">
        <f t="shared" si="38"/>
        <v/>
      </c>
    </row>
    <row r="374" spans="2:8" s="20" customFormat="1" ht="15" x14ac:dyDescent="0.2">
      <c r="B374" s="3" t="s">
        <v>134</v>
      </c>
      <c r="C374" s="32">
        <v>1</v>
      </c>
      <c r="D374" s="32">
        <v>3</v>
      </c>
      <c r="E374" s="37">
        <f t="shared" si="35"/>
        <v>2.0202020202020202E-3</v>
      </c>
      <c r="F374" s="37">
        <f t="shared" si="36"/>
        <v>1.0101010101010102E-2</v>
      </c>
      <c r="G374" s="34">
        <f t="shared" si="37"/>
        <v>2</v>
      </c>
      <c r="H374" s="29">
        <f t="shared" si="38"/>
        <v>4.0404040404040404E-3</v>
      </c>
    </row>
    <row r="375" spans="2:8" s="20" customFormat="1" ht="15" x14ac:dyDescent="0.2">
      <c r="B375" s="3" t="s">
        <v>383</v>
      </c>
      <c r="C375" s="32">
        <v>0</v>
      </c>
      <c r="D375" s="32">
        <v>0</v>
      </c>
      <c r="E375" s="37" t="str">
        <f t="shared" si="35"/>
        <v/>
      </c>
      <c r="F375" s="37" t="str">
        <f t="shared" si="36"/>
        <v/>
      </c>
      <c r="G375" s="34" t="str">
        <f t="shared" si="37"/>
        <v>0</v>
      </c>
      <c r="H375" s="29" t="str">
        <f t="shared" si="38"/>
        <v/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0</v>
      </c>
      <c r="D377" s="32">
        <v>0</v>
      </c>
      <c r="E377" s="37" t="str">
        <f t="shared" si="35"/>
        <v/>
      </c>
      <c r="F377" s="37" t="str">
        <f t="shared" si="36"/>
        <v/>
      </c>
      <c r="G377" s="34" t="str">
        <f t="shared" si="37"/>
        <v>0</v>
      </c>
      <c r="H377" s="29" t="str">
        <f t="shared" si="38"/>
        <v/>
      </c>
    </row>
    <row r="378" spans="2:8" s="20" customFormat="1" ht="15" x14ac:dyDescent="0.2">
      <c r="B378" s="3" t="s">
        <v>149</v>
      </c>
      <c r="C378" s="32">
        <v>1</v>
      </c>
      <c r="D378" s="32">
        <v>0</v>
      </c>
      <c r="E378" s="37">
        <f t="shared" si="35"/>
        <v>2.0202020202020202E-3</v>
      </c>
      <c r="F378" s="37" t="str">
        <f t="shared" si="36"/>
        <v/>
      </c>
      <c r="G378" s="34" t="str">
        <f t="shared" si="37"/>
        <v>0</v>
      </c>
      <c r="H378" s="29">
        <f t="shared" si="38"/>
        <v>0</v>
      </c>
    </row>
    <row r="379" spans="2:8" s="20" customFormat="1" ht="15" x14ac:dyDescent="0.2">
      <c r="B379" s="3" t="s">
        <v>384</v>
      </c>
      <c r="C379" s="32">
        <v>3</v>
      </c>
      <c r="D379" s="32">
        <v>2</v>
      </c>
      <c r="E379" s="37">
        <f t="shared" si="35"/>
        <v>6.0606060606060606E-3</v>
      </c>
      <c r="F379" s="37">
        <f t="shared" si="36"/>
        <v>6.7340067340067337E-3</v>
      </c>
      <c r="G379" s="34">
        <f t="shared" si="37"/>
        <v>-0.33333333333333331</v>
      </c>
      <c r="H379" s="29">
        <f t="shared" si="38"/>
        <v>-2.0202020202020202E-3</v>
      </c>
    </row>
    <row r="380" spans="2:8" s="20" customFormat="1" ht="30" x14ac:dyDescent="0.2">
      <c r="B380" s="3" t="s">
        <v>385</v>
      </c>
      <c r="C380" s="32">
        <v>0</v>
      </c>
      <c r="D380" s="32">
        <v>6</v>
      </c>
      <c r="E380" s="37" t="str">
        <f t="shared" si="35"/>
        <v/>
      </c>
      <c r="F380" s="37">
        <f t="shared" si="36"/>
        <v>2.0202020202020204E-2</v>
      </c>
      <c r="G380" s="34" t="str">
        <f t="shared" si="37"/>
        <v>0</v>
      </c>
      <c r="H380" s="29" t="str">
        <f t="shared" si="38"/>
        <v/>
      </c>
    </row>
    <row r="381" spans="2:8" s="20" customFormat="1" ht="30" x14ac:dyDescent="0.2">
      <c r="B381" s="3" t="s">
        <v>386</v>
      </c>
      <c r="C381" s="32">
        <v>0</v>
      </c>
      <c r="D381" s="32">
        <v>0</v>
      </c>
      <c r="E381" s="37" t="str">
        <f t="shared" si="35"/>
        <v/>
      </c>
      <c r="F381" s="37" t="str">
        <f t="shared" si="36"/>
        <v/>
      </c>
      <c r="G381" s="34" t="str">
        <f t="shared" si="37"/>
        <v>0</v>
      </c>
      <c r="H381" s="29" t="str">
        <f t="shared" si="38"/>
        <v/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7</v>
      </c>
      <c r="D383" s="32">
        <v>0</v>
      </c>
      <c r="E383" s="37">
        <f t="shared" si="35"/>
        <v>1.4141414141414142E-2</v>
      </c>
      <c r="F383" s="37" t="str">
        <f t="shared" si="36"/>
        <v/>
      </c>
      <c r="G383" s="34" t="str">
        <f t="shared" si="37"/>
        <v>0</v>
      </c>
      <c r="H383" s="29">
        <f t="shared" si="38"/>
        <v>0</v>
      </c>
    </row>
    <row r="384" spans="2:8" s="20" customFormat="1" ht="15" x14ac:dyDescent="0.2">
      <c r="B384" s="3" t="s">
        <v>388</v>
      </c>
      <c r="C384" s="32">
        <v>0</v>
      </c>
      <c r="D384" s="32">
        <v>0</v>
      </c>
      <c r="E384" s="37" t="str">
        <f t="shared" si="35"/>
        <v/>
      </c>
      <c r="F384" s="37" t="str">
        <f t="shared" si="36"/>
        <v/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1</v>
      </c>
      <c r="D385" s="32">
        <v>0</v>
      </c>
      <c r="E385" s="37">
        <f t="shared" si="35"/>
        <v>2.0202020202020202E-3</v>
      </c>
      <c r="F385" s="37" t="str">
        <f t="shared" si="36"/>
        <v/>
      </c>
      <c r="G385" s="34" t="str">
        <f t="shared" si="37"/>
        <v>0</v>
      </c>
      <c r="H385" s="29">
        <f t="shared" si="38"/>
        <v>0</v>
      </c>
    </row>
    <row r="386" spans="2:8" s="20" customFormat="1" ht="15" x14ac:dyDescent="0.2">
      <c r="B386" s="3" t="s">
        <v>529</v>
      </c>
      <c r="C386" s="32">
        <v>0</v>
      </c>
      <c r="D386" s="32">
        <v>0</v>
      </c>
      <c r="E386" s="37" t="str">
        <f t="shared" si="35"/>
        <v/>
      </c>
      <c r="F386" s="37" t="str">
        <f t="shared" si="36"/>
        <v/>
      </c>
      <c r="G386" s="34" t="str">
        <f t="shared" si="37"/>
        <v>0</v>
      </c>
      <c r="H386" s="29" t="str">
        <f t="shared" si="38"/>
        <v/>
      </c>
    </row>
    <row r="387" spans="2:8" s="20" customFormat="1" ht="15" x14ac:dyDescent="0.2">
      <c r="B387" s="3" t="s">
        <v>144</v>
      </c>
      <c r="C387" s="32">
        <v>0</v>
      </c>
      <c r="D387" s="32">
        <v>0</v>
      </c>
      <c r="E387" s="37" t="str">
        <f t="shared" si="35"/>
        <v/>
      </c>
      <c r="F387" s="37" t="str">
        <f t="shared" si="36"/>
        <v/>
      </c>
      <c r="G387" s="34" t="str">
        <f t="shared" si="37"/>
        <v>0</v>
      </c>
      <c r="H387" s="29" t="str">
        <f t="shared" si="38"/>
        <v/>
      </c>
    </row>
    <row r="388" spans="2:8" s="20" customFormat="1" ht="15" x14ac:dyDescent="0.2">
      <c r="B388" s="3" t="s">
        <v>389</v>
      </c>
      <c r="C388" s="32">
        <v>2</v>
      </c>
      <c r="D388" s="32">
        <v>0</v>
      </c>
      <c r="E388" s="37">
        <f t="shared" si="35"/>
        <v>4.0404040404040404E-3</v>
      </c>
      <c r="F388" s="37" t="str">
        <f t="shared" si="36"/>
        <v/>
      </c>
      <c r="G388" s="34" t="str">
        <f t="shared" si="37"/>
        <v>0</v>
      </c>
      <c r="H388" s="29">
        <f t="shared" si="38"/>
        <v>0</v>
      </c>
    </row>
    <row r="389" spans="2:8" s="20" customFormat="1" ht="15" x14ac:dyDescent="0.2">
      <c r="B389" s="3" t="s">
        <v>143</v>
      </c>
      <c r="C389" s="32">
        <v>0</v>
      </c>
      <c r="D389" s="32">
        <v>0</v>
      </c>
      <c r="E389" s="37" t="str">
        <f t="shared" si="35"/>
        <v/>
      </c>
      <c r="F389" s="37" t="str">
        <f t="shared" si="36"/>
        <v/>
      </c>
      <c r="G389" s="34" t="str">
        <f t="shared" si="37"/>
        <v>0</v>
      </c>
      <c r="H389" s="29" t="str">
        <f t="shared" si="38"/>
        <v/>
      </c>
    </row>
    <row r="390" spans="2:8" s="20" customFormat="1" ht="15" x14ac:dyDescent="0.2">
      <c r="B390" s="3" t="s">
        <v>476</v>
      </c>
      <c r="C390" s="32">
        <v>0</v>
      </c>
      <c r="D390" s="32">
        <v>0</v>
      </c>
      <c r="E390" s="37" t="str">
        <f t="shared" si="35"/>
        <v/>
      </c>
      <c r="F390" s="37" t="str">
        <f t="shared" si="36"/>
        <v/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0</v>
      </c>
      <c r="D391" s="32">
        <v>0</v>
      </c>
      <c r="E391" s="37" t="str">
        <f t="shared" si="35"/>
        <v/>
      </c>
      <c r="F391" s="37" t="str">
        <f t="shared" si="36"/>
        <v/>
      </c>
      <c r="G391" s="34" t="str">
        <f t="shared" si="37"/>
        <v>0</v>
      </c>
      <c r="H391" s="29" t="str">
        <f t="shared" si="38"/>
        <v/>
      </c>
    </row>
    <row r="392" spans="2:8" s="20" customFormat="1" ht="15" x14ac:dyDescent="0.2">
      <c r="B392" s="3" t="s">
        <v>140</v>
      </c>
      <c r="C392" s="32">
        <v>1</v>
      </c>
      <c r="D392" s="32">
        <v>0</v>
      </c>
      <c r="E392" s="37">
        <f t="shared" si="35"/>
        <v>2.0202020202020202E-3</v>
      </c>
      <c r="F392" s="37" t="str">
        <f t="shared" si="36"/>
        <v/>
      </c>
      <c r="G392" s="34" t="str">
        <f t="shared" si="37"/>
        <v>0</v>
      </c>
      <c r="H392" s="29">
        <f t="shared" si="38"/>
        <v>0</v>
      </c>
    </row>
    <row r="393" spans="2:8" s="20" customFormat="1" ht="15" x14ac:dyDescent="0.2">
      <c r="B393" s="3" t="s">
        <v>390</v>
      </c>
      <c r="C393" s="32">
        <v>44</v>
      </c>
      <c r="D393" s="32">
        <v>5</v>
      </c>
      <c r="E393" s="37">
        <f t="shared" si="35"/>
        <v>8.8888888888888892E-2</v>
      </c>
      <c r="F393" s="37">
        <f t="shared" si="36"/>
        <v>1.6835016835016835E-2</v>
      </c>
      <c r="G393" s="34">
        <f t="shared" si="37"/>
        <v>-0.88636363636363635</v>
      </c>
      <c r="H393" s="29">
        <f t="shared" si="38"/>
        <v>-7.8787878787878796E-2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0</v>
      </c>
      <c r="D395" s="32">
        <v>0</v>
      </c>
      <c r="E395" s="37" t="str">
        <f t="shared" si="35"/>
        <v/>
      </c>
      <c r="F395" s="37" t="str">
        <f t="shared" si="36"/>
        <v/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0</v>
      </c>
      <c r="D397" s="32">
        <v>0</v>
      </c>
      <c r="E397" s="37" t="str">
        <f t="shared" si="35"/>
        <v/>
      </c>
      <c r="F397" s="37" t="str">
        <f t="shared" si="36"/>
        <v/>
      </c>
      <c r="G397" s="34" t="str">
        <f t="shared" si="37"/>
        <v>0</v>
      </c>
      <c r="H397" s="29" t="str">
        <f t="shared" si="38"/>
        <v/>
      </c>
    </row>
    <row r="398" spans="2:8" s="20" customFormat="1" ht="15" x14ac:dyDescent="0.2">
      <c r="B398" s="3" t="s">
        <v>142</v>
      </c>
      <c r="C398" s="32">
        <v>0</v>
      </c>
      <c r="D398" s="32">
        <v>0</v>
      </c>
      <c r="E398" s="37" t="str">
        <f t="shared" si="35"/>
        <v/>
      </c>
      <c r="F398" s="37" t="str">
        <f t="shared" si="36"/>
        <v/>
      </c>
      <c r="G398" s="34" t="str">
        <f t="shared" si="37"/>
        <v>0</v>
      </c>
      <c r="H398" s="29" t="str">
        <f t="shared" si="38"/>
        <v/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0</v>
      </c>
      <c r="D400" s="32">
        <v>0</v>
      </c>
      <c r="E400" s="37" t="str">
        <f t="shared" si="35"/>
        <v/>
      </c>
      <c r="F400" s="37" t="str">
        <f t="shared" si="36"/>
        <v/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32">
        <v>0</v>
      </c>
      <c r="D401" s="32">
        <v>0</v>
      </c>
      <c r="E401" s="37" t="str">
        <f t="shared" si="35"/>
        <v/>
      </c>
      <c r="F401" s="37" t="str">
        <f t="shared" si="36"/>
        <v/>
      </c>
      <c r="G401" s="34" t="str">
        <f t="shared" si="37"/>
        <v>0</v>
      </c>
      <c r="H401" s="29" t="str">
        <f t="shared" si="38"/>
        <v/>
      </c>
    </row>
    <row r="402" spans="2:8" s="20" customFormat="1" ht="15" x14ac:dyDescent="0.2">
      <c r="B402" s="3" t="s">
        <v>393</v>
      </c>
      <c r="C402" s="32">
        <v>0</v>
      </c>
      <c r="D402" s="32">
        <v>0</v>
      </c>
      <c r="E402" s="37" t="str">
        <f t="shared" si="35"/>
        <v/>
      </c>
      <c r="F402" s="37" t="str">
        <f t="shared" si="36"/>
        <v/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13</v>
      </c>
      <c r="D403" s="32">
        <v>0</v>
      </c>
      <c r="E403" s="37">
        <f t="shared" si="35"/>
        <v>2.6262626262626262E-2</v>
      </c>
      <c r="F403" s="37" t="str">
        <f t="shared" si="36"/>
        <v/>
      </c>
      <c r="G403" s="34" t="str">
        <f t="shared" si="37"/>
        <v>0</v>
      </c>
      <c r="H403" s="29">
        <f t="shared" si="38"/>
        <v>0</v>
      </c>
    </row>
    <row r="404" spans="2:8" s="20" customFormat="1" ht="15" x14ac:dyDescent="0.2">
      <c r="B404" s="3" t="s">
        <v>395</v>
      </c>
      <c r="C404" s="32">
        <v>0</v>
      </c>
      <c r="D404" s="32">
        <v>0</v>
      </c>
      <c r="E404" s="37" t="str">
        <f t="shared" si="35"/>
        <v/>
      </c>
      <c r="F404" s="37" t="str">
        <f t="shared" si="36"/>
        <v/>
      </c>
      <c r="G404" s="34" t="str">
        <f t="shared" si="37"/>
        <v>0</v>
      </c>
      <c r="H404" s="29" t="str">
        <f t="shared" si="38"/>
        <v/>
      </c>
    </row>
    <row r="405" spans="2:8" s="20" customFormat="1" ht="15" x14ac:dyDescent="0.2">
      <c r="B405" s="3" t="s">
        <v>396</v>
      </c>
      <c r="C405" s="32">
        <v>10</v>
      </c>
      <c r="D405" s="32">
        <v>0</v>
      </c>
      <c r="E405" s="37">
        <f t="shared" si="35"/>
        <v>2.0202020202020204E-2</v>
      </c>
      <c r="F405" s="37" t="str">
        <f t="shared" si="36"/>
        <v/>
      </c>
      <c r="G405" s="34" t="str">
        <f t="shared" si="37"/>
        <v>0</v>
      </c>
      <c r="H405" s="29">
        <f t="shared" si="38"/>
        <v>0</v>
      </c>
    </row>
    <row r="406" spans="2:8" s="20" customFormat="1" ht="15" x14ac:dyDescent="0.2">
      <c r="B406" s="3" t="s">
        <v>397</v>
      </c>
      <c r="C406" s="32">
        <v>0</v>
      </c>
      <c r="D406" s="32">
        <v>0</v>
      </c>
      <c r="E406" s="37" t="str">
        <f t="shared" si="35"/>
        <v/>
      </c>
      <c r="F406" s="37" t="str">
        <f t="shared" si="36"/>
        <v/>
      </c>
      <c r="G406" s="34" t="str">
        <f t="shared" si="37"/>
        <v>0</v>
      </c>
      <c r="H406" s="29" t="str">
        <f t="shared" si="38"/>
        <v/>
      </c>
    </row>
    <row r="407" spans="2:8" s="20" customFormat="1" ht="15" x14ac:dyDescent="0.2">
      <c r="B407" s="3" t="s">
        <v>398</v>
      </c>
      <c r="C407" s="32">
        <v>0</v>
      </c>
      <c r="D407" s="32">
        <v>0</v>
      </c>
      <c r="E407" s="37" t="str">
        <f t="shared" si="35"/>
        <v/>
      </c>
      <c r="F407" s="37" t="str">
        <f t="shared" si="36"/>
        <v/>
      </c>
      <c r="G407" s="34" t="str">
        <f t="shared" si="37"/>
        <v>0</v>
      </c>
      <c r="H407" s="29" t="str">
        <f t="shared" si="38"/>
        <v/>
      </c>
    </row>
    <row r="408" spans="2:8" s="20" customFormat="1" ht="15" x14ac:dyDescent="0.2">
      <c r="B408" s="3" t="s">
        <v>399</v>
      </c>
      <c r="C408" s="32">
        <v>0</v>
      </c>
      <c r="D408" s="32">
        <v>1</v>
      </c>
      <c r="E408" s="37" t="str">
        <f t="shared" si="35"/>
        <v/>
      </c>
      <c r="F408" s="37">
        <f t="shared" si="36"/>
        <v>3.3670033670033669E-3</v>
      </c>
      <c r="G408" s="34" t="str">
        <f t="shared" si="37"/>
        <v>0</v>
      </c>
      <c r="H408" s="29" t="str">
        <f t="shared" si="38"/>
        <v/>
      </c>
    </row>
    <row r="409" spans="2:8" s="20" customFormat="1" ht="15" x14ac:dyDescent="0.2">
      <c r="B409" s="3" t="s">
        <v>139</v>
      </c>
      <c r="C409" s="32">
        <v>0</v>
      </c>
      <c r="D409" s="32">
        <v>0</v>
      </c>
      <c r="E409" s="37" t="str">
        <f t="shared" si="35"/>
        <v/>
      </c>
      <c r="F409" s="37" t="str">
        <f t="shared" si="36"/>
        <v/>
      </c>
      <c r="G409" s="34" t="str">
        <f t="shared" si="37"/>
        <v>0</v>
      </c>
      <c r="H409" s="29" t="str">
        <f t="shared" si="38"/>
        <v/>
      </c>
    </row>
    <row r="410" spans="2:8" s="20" customFormat="1" ht="15" x14ac:dyDescent="0.2">
      <c r="B410" s="3" t="s">
        <v>400</v>
      </c>
      <c r="C410" s="32">
        <v>0</v>
      </c>
      <c r="D410" s="32">
        <v>0</v>
      </c>
      <c r="E410" s="37" t="str">
        <f t="shared" si="35"/>
        <v/>
      </c>
      <c r="F410" s="37" t="str">
        <f t="shared" si="36"/>
        <v/>
      </c>
      <c r="G410" s="34" t="str">
        <f t="shared" si="37"/>
        <v>0</v>
      </c>
      <c r="H410" s="29" t="str">
        <f t="shared" si="38"/>
        <v/>
      </c>
    </row>
    <row r="411" spans="2:8" s="20" customFormat="1" ht="15" x14ac:dyDescent="0.2">
      <c r="B411" s="3" t="s">
        <v>401</v>
      </c>
      <c r="C411" s="32">
        <v>0</v>
      </c>
      <c r="D411" s="32">
        <v>0</v>
      </c>
      <c r="E411" s="37" t="str">
        <f t="shared" si="35"/>
        <v/>
      </c>
      <c r="F411" s="37" t="str">
        <f t="shared" si="36"/>
        <v/>
      </c>
      <c r="G411" s="34" t="str">
        <f t="shared" si="37"/>
        <v>0</v>
      </c>
      <c r="H411" s="29" t="str">
        <f t="shared" si="38"/>
        <v/>
      </c>
    </row>
    <row r="412" spans="2:8" s="20" customFormat="1" ht="30" x14ac:dyDescent="0.2">
      <c r="B412" s="3" t="s">
        <v>402</v>
      </c>
      <c r="C412" s="32">
        <v>1</v>
      </c>
      <c r="D412" s="32">
        <v>5</v>
      </c>
      <c r="E412" s="37">
        <f t="shared" si="35"/>
        <v>2.0202020202020202E-3</v>
      </c>
      <c r="F412" s="37">
        <f t="shared" si="36"/>
        <v>1.6835016835016835E-2</v>
      </c>
      <c r="G412" s="34">
        <f t="shared" si="37"/>
        <v>4</v>
      </c>
      <c r="H412" s="29">
        <f t="shared" si="38"/>
        <v>8.0808080808080808E-3</v>
      </c>
    </row>
    <row r="413" spans="2:8" s="20" customFormat="1" ht="30" x14ac:dyDescent="0.2">
      <c r="B413" s="3" t="s">
        <v>403</v>
      </c>
      <c r="C413" s="32">
        <v>0</v>
      </c>
      <c r="D413" s="32">
        <v>4</v>
      </c>
      <c r="E413" s="37" t="str">
        <f t="shared" si="35"/>
        <v/>
      </c>
      <c r="F413" s="37">
        <f t="shared" si="36"/>
        <v>1.3468013468013467E-2</v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32">
        <v>0</v>
      </c>
      <c r="D414" s="32">
        <v>0</v>
      </c>
      <c r="E414" s="37" t="str">
        <f t="shared" si="35"/>
        <v/>
      </c>
      <c r="F414" s="37" t="str">
        <f t="shared" si="36"/>
        <v/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0</v>
      </c>
      <c r="D415" s="32">
        <v>0</v>
      </c>
      <c r="E415" s="37" t="str">
        <f t="shared" si="35"/>
        <v/>
      </c>
      <c r="F415" s="37" t="str">
        <f t="shared" si="36"/>
        <v/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0</v>
      </c>
      <c r="D416" s="32">
        <v>0</v>
      </c>
      <c r="E416" s="37" t="str">
        <f t="shared" si="35"/>
        <v/>
      </c>
      <c r="F416" s="37" t="str">
        <f t="shared" si="36"/>
        <v/>
      </c>
      <c r="G416" s="34" t="str">
        <f t="shared" si="37"/>
        <v>0</v>
      </c>
      <c r="H416" s="29" t="str">
        <f t="shared" si="38"/>
        <v/>
      </c>
    </row>
    <row r="417" spans="2:8" s="20" customFormat="1" ht="30" x14ac:dyDescent="0.2">
      <c r="B417" s="3" t="s">
        <v>165</v>
      </c>
      <c r="C417" s="32">
        <v>0</v>
      </c>
      <c r="D417" s="32">
        <v>0</v>
      </c>
      <c r="E417" s="37" t="str">
        <f t="shared" si="35"/>
        <v/>
      </c>
      <c r="F417" s="37" t="str">
        <f t="shared" si="36"/>
        <v/>
      </c>
      <c r="G417" s="34" t="str">
        <f t="shared" si="37"/>
        <v>0</v>
      </c>
      <c r="H417" s="29" t="str">
        <f t="shared" si="38"/>
        <v/>
      </c>
    </row>
    <row r="418" spans="2:8" s="20" customFormat="1" ht="30" x14ac:dyDescent="0.2">
      <c r="B418" s="3" t="s">
        <v>166</v>
      </c>
      <c r="C418" s="32">
        <v>0</v>
      </c>
      <c r="D418" s="32">
        <v>0</v>
      </c>
      <c r="E418" s="37" t="str">
        <f t="shared" si="35"/>
        <v/>
      </c>
      <c r="F418" s="37" t="str">
        <f t="shared" si="36"/>
        <v/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0</v>
      </c>
      <c r="D419" s="32">
        <v>0</v>
      </c>
      <c r="E419" s="37" t="str">
        <f t="shared" si="35"/>
        <v/>
      </c>
      <c r="F419" s="37" t="str">
        <f t="shared" si="36"/>
        <v/>
      </c>
      <c r="G419" s="34" t="str">
        <f t="shared" si="37"/>
        <v>0</v>
      </c>
      <c r="H419" s="29" t="str">
        <f t="shared" si="38"/>
        <v/>
      </c>
    </row>
    <row r="420" spans="2:8" s="20" customFormat="1" ht="30" x14ac:dyDescent="0.2">
      <c r="B420" s="3" t="s">
        <v>408</v>
      </c>
      <c r="C420" s="32">
        <v>0</v>
      </c>
      <c r="D420" s="32">
        <v>0</v>
      </c>
      <c r="E420" s="37" t="str">
        <f t="shared" si="35"/>
        <v/>
      </c>
      <c r="F420" s="37" t="str">
        <f t="shared" si="36"/>
        <v/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0</v>
      </c>
      <c r="D422" s="32">
        <v>0</v>
      </c>
      <c r="E422" s="37" t="str">
        <f t="shared" si="35"/>
        <v/>
      </c>
      <c r="F422" s="37" t="str">
        <f t="shared" si="36"/>
        <v/>
      </c>
      <c r="G422" s="34" t="str">
        <f t="shared" si="37"/>
        <v>0</v>
      </c>
      <c r="H422" s="29" t="str">
        <f t="shared" si="38"/>
        <v/>
      </c>
    </row>
    <row r="423" spans="2:8" s="20" customFormat="1" ht="30" x14ac:dyDescent="0.2">
      <c r="B423" s="3" t="s">
        <v>410</v>
      </c>
      <c r="C423" s="32">
        <v>0</v>
      </c>
      <c r="D423" s="32">
        <v>0</v>
      </c>
      <c r="E423" s="37" t="str">
        <f t="shared" si="35"/>
        <v/>
      </c>
      <c r="F423" s="37" t="str">
        <f t="shared" si="36"/>
        <v/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0</v>
      </c>
      <c r="D428" s="32">
        <v>0</v>
      </c>
      <c r="E428" s="37" t="str">
        <f t="shared" si="39"/>
        <v/>
      </c>
      <c r="F428" s="37" t="str">
        <f t="shared" si="40"/>
        <v/>
      </c>
      <c r="G428" s="34" t="str">
        <f t="shared" si="41"/>
        <v>0</v>
      </c>
      <c r="H428" s="29" t="str">
        <f t="shared" si="42"/>
        <v/>
      </c>
    </row>
    <row r="429" spans="2:8" s="20" customFormat="1" ht="30" x14ac:dyDescent="0.2">
      <c r="B429" s="3" t="s">
        <v>415</v>
      </c>
      <c r="C429" s="32">
        <v>0</v>
      </c>
      <c r="D429" s="32">
        <v>0</v>
      </c>
      <c r="E429" s="37" t="str">
        <f t="shared" si="39"/>
        <v/>
      </c>
      <c r="F429" s="37" t="str">
        <f t="shared" si="40"/>
        <v/>
      </c>
      <c r="G429" s="34" t="str">
        <f t="shared" si="41"/>
        <v>0</v>
      </c>
      <c r="H429" s="29" t="str">
        <f t="shared" si="42"/>
        <v/>
      </c>
    </row>
    <row r="430" spans="2:8" s="20" customFormat="1" ht="30" x14ac:dyDescent="0.2">
      <c r="B430" s="3" t="s">
        <v>416</v>
      </c>
      <c r="C430" s="32">
        <v>0</v>
      </c>
      <c r="D430" s="32">
        <v>0</v>
      </c>
      <c r="E430" s="37" t="str">
        <f t="shared" si="39"/>
        <v/>
      </c>
      <c r="F430" s="37" t="str">
        <f t="shared" si="40"/>
        <v/>
      </c>
      <c r="G430" s="34" t="str">
        <f t="shared" si="41"/>
        <v>0</v>
      </c>
      <c r="H430" s="29" t="str">
        <f t="shared" si="42"/>
        <v/>
      </c>
    </row>
    <row r="431" spans="2:8" s="20" customFormat="1" ht="15" x14ac:dyDescent="0.2">
      <c r="B431" s="3" t="s">
        <v>169</v>
      </c>
      <c r="C431" s="32">
        <v>0</v>
      </c>
      <c r="D431" s="32">
        <v>0</v>
      </c>
      <c r="E431" s="37" t="str">
        <f t="shared" si="39"/>
        <v/>
      </c>
      <c r="F431" s="37" t="str">
        <f t="shared" si="40"/>
        <v/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3</v>
      </c>
      <c r="D432" s="32">
        <v>0</v>
      </c>
      <c r="E432" s="37">
        <f t="shared" si="39"/>
        <v>6.0606060606060606E-3</v>
      </c>
      <c r="F432" s="37" t="str">
        <f t="shared" si="40"/>
        <v/>
      </c>
      <c r="G432" s="34" t="str">
        <f t="shared" si="41"/>
        <v>0</v>
      </c>
      <c r="H432" s="29">
        <f t="shared" si="42"/>
        <v>0</v>
      </c>
    </row>
    <row r="433" spans="2:8" s="20" customFormat="1" ht="15" x14ac:dyDescent="0.2">
      <c r="B433" s="3" t="s">
        <v>162</v>
      </c>
      <c r="C433" s="32">
        <v>0</v>
      </c>
      <c r="D433" s="32">
        <v>4</v>
      </c>
      <c r="E433" s="37" t="str">
        <f t="shared" si="39"/>
        <v/>
      </c>
      <c r="F433" s="37">
        <f t="shared" si="40"/>
        <v>1.3468013468013467E-2</v>
      </c>
      <c r="G433" s="34" t="str">
        <f t="shared" si="41"/>
        <v>0</v>
      </c>
      <c r="H433" s="29" t="str">
        <f t="shared" si="42"/>
        <v/>
      </c>
    </row>
    <row r="434" spans="2:8" s="20" customFormat="1" ht="45" x14ac:dyDescent="0.2">
      <c r="B434" s="3" t="s">
        <v>418</v>
      </c>
      <c r="C434" s="32">
        <v>0</v>
      </c>
      <c r="D434" s="32">
        <v>0</v>
      </c>
      <c r="E434" s="37" t="str">
        <f t="shared" si="39"/>
        <v/>
      </c>
      <c r="F434" s="37" t="str">
        <f t="shared" si="40"/>
        <v/>
      </c>
      <c r="G434" s="34" t="str">
        <f t="shared" si="41"/>
        <v>0</v>
      </c>
      <c r="H434" s="29" t="str">
        <f t="shared" si="42"/>
        <v/>
      </c>
    </row>
    <row r="435" spans="2:8" s="20" customFormat="1" ht="15" x14ac:dyDescent="0.2">
      <c r="B435" s="3" t="s">
        <v>164</v>
      </c>
      <c r="C435" s="32">
        <v>0</v>
      </c>
      <c r="D435" s="32">
        <v>0</v>
      </c>
      <c r="E435" s="37" t="str">
        <f t="shared" si="39"/>
        <v/>
      </c>
      <c r="F435" s="37" t="str">
        <f t="shared" si="40"/>
        <v/>
      </c>
      <c r="G435" s="34" t="str">
        <f t="shared" si="41"/>
        <v>0</v>
      </c>
      <c r="H435" s="29" t="str">
        <f t="shared" si="42"/>
        <v/>
      </c>
    </row>
    <row r="436" spans="2:8" s="20" customFormat="1" ht="30" x14ac:dyDescent="0.2">
      <c r="B436" s="3" t="s">
        <v>419</v>
      </c>
      <c r="C436" s="32">
        <v>0</v>
      </c>
      <c r="D436" s="32">
        <v>0</v>
      </c>
      <c r="E436" s="37" t="str">
        <f t="shared" si="39"/>
        <v/>
      </c>
      <c r="F436" s="37" t="str">
        <f t="shared" si="40"/>
        <v/>
      </c>
      <c r="G436" s="34" t="str">
        <f t="shared" si="41"/>
        <v>0</v>
      </c>
      <c r="H436" s="29" t="str">
        <f t="shared" si="42"/>
        <v/>
      </c>
    </row>
    <row r="437" spans="2:8" s="20" customFormat="1" ht="30" x14ac:dyDescent="0.2">
      <c r="B437" s="3" t="s">
        <v>420</v>
      </c>
      <c r="C437" s="32">
        <v>1</v>
      </c>
      <c r="D437" s="32">
        <v>0</v>
      </c>
      <c r="E437" s="37">
        <f t="shared" si="39"/>
        <v>2.0202020202020202E-3</v>
      </c>
      <c r="F437" s="37" t="str">
        <f t="shared" si="40"/>
        <v/>
      </c>
      <c r="G437" s="34" t="str">
        <f t="shared" si="41"/>
        <v>0</v>
      </c>
      <c r="H437" s="29">
        <f t="shared" si="42"/>
        <v>0</v>
      </c>
    </row>
    <row r="438" spans="2:8" s="20" customFormat="1" ht="15" x14ac:dyDescent="0.2">
      <c r="B438" s="3" t="s">
        <v>155</v>
      </c>
      <c r="C438" s="32">
        <v>0</v>
      </c>
      <c r="D438" s="32">
        <v>0</v>
      </c>
      <c r="E438" s="37" t="str">
        <f t="shared" si="39"/>
        <v/>
      </c>
      <c r="F438" s="37" t="str">
        <f t="shared" si="40"/>
        <v/>
      </c>
      <c r="G438" s="34" t="str">
        <f t="shared" si="41"/>
        <v>0</v>
      </c>
      <c r="H438" s="29" t="str">
        <f t="shared" si="42"/>
        <v/>
      </c>
    </row>
    <row r="439" spans="2:8" s="20" customFormat="1" ht="30" x14ac:dyDescent="0.2">
      <c r="B439" s="3" t="s">
        <v>154</v>
      </c>
      <c r="C439" s="32">
        <v>2</v>
      </c>
      <c r="D439" s="32">
        <v>0</v>
      </c>
      <c r="E439" s="37">
        <f t="shared" si="39"/>
        <v>4.0404040404040404E-3</v>
      </c>
      <c r="F439" s="37" t="str">
        <f t="shared" si="40"/>
        <v/>
      </c>
      <c r="G439" s="34" t="str">
        <f t="shared" si="41"/>
        <v>0</v>
      </c>
      <c r="H439" s="29">
        <f t="shared" si="42"/>
        <v>0</v>
      </c>
    </row>
    <row r="440" spans="2:8" s="20" customFormat="1" ht="30" x14ac:dyDescent="0.2">
      <c r="B440" s="3" t="s">
        <v>421</v>
      </c>
      <c r="C440" s="32">
        <v>0</v>
      </c>
      <c r="D440" s="32">
        <v>0</v>
      </c>
      <c r="E440" s="37" t="str">
        <f t="shared" si="39"/>
        <v/>
      </c>
      <c r="F440" s="37" t="str">
        <f t="shared" si="40"/>
        <v/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0</v>
      </c>
      <c r="D441" s="32">
        <v>0</v>
      </c>
      <c r="E441" s="37" t="str">
        <f t="shared" si="39"/>
        <v/>
      </c>
      <c r="F441" s="37" t="str">
        <f t="shared" si="40"/>
        <v/>
      </c>
      <c r="G441" s="34" t="str">
        <f t="shared" si="41"/>
        <v>0</v>
      </c>
      <c r="H441" s="29" t="str">
        <f t="shared" si="42"/>
        <v/>
      </c>
    </row>
    <row r="442" spans="2:8" s="20" customFormat="1" ht="15" x14ac:dyDescent="0.2">
      <c r="B442" s="3" t="s">
        <v>422</v>
      </c>
      <c r="C442" s="32">
        <v>0</v>
      </c>
      <c r="D442" s="32">
        <v>0</v>
      </c>
      <c r="E442" s="37" t="str">
        <f t="shared" si="39"/>
        <v/>
      </c>
      <c r="F442" s="37" t="str">
        <f t="shared" si="40"/>
        <v/>
      </c>
      <c r="G442" s="34" t="str">
        <f t="shared" si="41"/>
        <v>0</v>
      </c>
      <c r="H442" s="29" t="str">
        <f t="shared" si="42"/>
        <v/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0</v>
      </c>
      <c r="D446" s="32">
        <v>0</v>
      </c>
      <c r="E446" s="37" t="str">
        <f t="shared" si="39"/>
        <v/>
      </c>
      <c r="F446" s="37" t="str">
        <f t="shared" si="40"/>
        <v/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0</v>
      </c>
      <c r="D447" s="32">
        <v>0</v>
      </c>
      <c r="E447" s="37" t="str">
        <f t="shared" si="39"/>
        <v/>
      </c>
      <c r="F447" s="37" t="str">
        <f t="shared" si="40"/>
        <v/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32">
        <v>0</v>
      </c>
      <c r="D448" s="32">
        <v>0</v>
      </c>
      <c r="E448" s="37" t="str">
        <f t="shared" si="39"/>
        <v/>
      </c>
      <c r="F448" s="37" t="str">
        <f t="shared" si="40"/>
        <v/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1</v>
      </c>
      <c r="D449" s="32">
        <v>0</v>
      </c>
      <c r="E449" s="37">
        <f t="shared" si="39"/>
        <v>2.0202020202020202E-3</v>
      </c>
      <c r="F449" s="37" t="str">
        <f t="shared" si="40"/>
        <v/>
      </c>
      <c r="G449" s="34" t="str">
        <f t="shared" si="41"/>
        <v>0</v>
      </c>
      <c r="H449" s="29">
        <f t="shared" si="42"/>
        <v>0</v>
      </c>
    </row>
    <row r="450" spans="2:8" s="20" customFormat="1" ht="30" x14ac:dyDescent="0.2">
      <c r="B450" s="3" t="s">
        <v>430</v>
      </c>
      <c r="C450" s="32">
        <v>0</v>
      </c>
      <c r="D450" s="32">
        <v>20</v>
      </c>
      <c r="E450" s="37" t="str">
        <f t="shared" si="39"/>
        <v/>
      </c>
      <c r="F450" s="37">
        <f t="shared" si="40"/>
        <v>6.7340067340067339E-2</v>
      </c>
      <c r="G450" s="34" t="str">
        <f t="shared" si="41"/>
        <v>0</v>
      </c>
      <c r="H450" s="29" t="str">
        <f t="shared" si="42"/>
        <v/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0</v>
      </c>
      <c r="E452" s="37" t="str">
        <f t="shared" si="39"/>
        <v/>
      </c>
      <c r="F452" s="37" t="str">
        <f t="shared" si="40"/>
        <v/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0</v>
      </c>
      <c r="D455" s="32">
        <v>0</v>
      </c>
      <c r="E455" s="37" t="str">
        <f t="shared" si="39"/>
        <v/>
      </c>
      <c r="F455" s="37" t="str">
        <f t="shared" si="40"/>
        <v/>
      </c>
      <c r="G455" s="34" t="str">
        <f t="shared" si="41"/>
        <v>0</v>
      </c>
      <c r="H455" s="29" t="str">
        <f t="shared" si="42"/>
        <v/>
      </c>
    </row>
    <row r="456" spans="2:8" s="20" customFormat="1" ht="30" x14ac:dyDescent="0.2">
      <c r="B456" s="3" t="s">
        <v>432</v>
      </c>
      <c r="C456" s="32">
        <v>0</v>
      </c>
      <c r="D456" s="32">
        <v>0</v>
      </c>
      <c r="E456" s="37" t="str">
        <f t="shared" si="39"/>
        <v/>
      </c>
      <c r="F456" s="37" t="str">
        <f t="shared" si="40"/>
        <v/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0</v>
      </c>
      <c r="D458" s="32">
        <v>0</v>
      </c>
      <c r="E458" s="37" t="str">
        <f t="shared" si="39"/>
        <v/>
      </c>
      <c r="F458" s="37" t="str">
        <f t="shared" si="40"/>
        <v/>
      </c>
      <c r="G458" s="34" t="str">
        <f t="shared" si="41"/>
        <v>0</v>
      </c>
      <c r="H458" s="29" t="str">
        <f t="shared" si="42"/>
        <v/>
      </c>
    </row>
    <row r="459" spans="2:8" s="20" customFormat="1" ht="15" x14ac:dyDescent="0.2">
      <c r="B459" s="3" t="s">
        <v>161</v>
      </c>
      <c r="C459" s="32">
        <v>0</v>
      </c>
      <c r="D459" s="32">
        <v>0</v>
      </c>
      <c r="E459" s="37" t="str">
        <f t="shared" si="39"/>
        <v/>
      </c>
      <c r="F459" s="37" t="str">
        <f t="shared" si="40"/>
        <v/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32">
        <v>2</v>
      </c>
      <c r="D460" s="32">
        <v>3</v>
      </c>
      <c r="E460" s="37">
        <f t="shared" si="39"/>
        <v>4.0404040404040404E-3</v>
      </c>
      <c r="F460" s="37">
        <f t="shared" si="40"/>
        <v>1.0101010101010102E-2</v>
      </c>
      <c r="G460" s="34">
        <f t="shared" si="41"/>
        <v>0.5</v>
      </c>
      <c r="H460" s="29">
        <f t="shared" si="42"/>
        <v>2.0202020202020202E-3</v>
      </c>
    </row>
    <row r="461" spans="2:8" s="20" customFormat="1" ht="30" x14ac:dyDescent="0.2">
      <c r="B461" s="3" t="s">
        <v>173</v>
      </c>
      <c r="C461" s="32">
        <v>0</v>
      </c>
      <c r="D461" s="32">
        <v>0</v>
      </c>
      <c r="E461" s="37" t="str">
        <f t="shared" si="39"/>
        <v/>
      </c>
      <c r="F461" s="37" t="str">
        <f t="shared" si="40"/>
        <v/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10</v>
      </c>
      <c r="D463" s="32">
        <v>3</v>
      </c>
      <c r="E463" s="37">
        <f t="shared" si="39"/>
        <v>2.0202020202020204E-2</v>
      </c>
      <c r="F463" s="37">
        <f t="shared" si="40"/>
        <v>1.0101010101010102E-2</v>
      </c>
      <c r="G463" s="34">
        <f t="shared" si="41"/>
        <v>-0.7</v>
      </c>
      <c r="H463" s="29">
        <f t="shared" si="42"/>
        <v>-1.4141414141414142E-2</v>
      </c>
    </row>
    <row r="464" spans="2:8" s="20" customFormat="1" ht="15" x14ac:dyDescent="0.2">
      <c r="B464" s="3" t="s">
        <v>478</v>
      </c>
      <c r="C464" s="32">
        <v>0</v>
      </c>
      <c r="D464" s="32">
        <v>0</v>
      </c>
      <c r="E464" s="37" t="str">
        <f t="shared" si="39"/>
        <v/>
      </c>
      <c r="F464" s="37" t="str">
        <f t="shared" si="40"/>
        <v/>
      </c>
      <c r="G464" s="34" t="str">
        <f t="shared" si="41"/>
        <v>0</v>
      </c>
      <c r="H464" s="29" t="str">
        <f t="shared" si="42"/>
        <v/>
      </c>
    </row>
    <row r="465" spans="2:8" s="20" customFormat="1" ht="15" x14ac:dyDescent="0.2">
      <c r="B465" s="3" t="s">
        <v>183</v>
      </c>
      <c r="C465" s="32">
        <v>0</v>
      </c>
      <c r="D465" s="32">
        <v>0</v>
      </c>
      <c r="E465" s="37" t="str">
        <f t="shared" si="39"/>
        <v/>
      </c>
      <c r="F465" s="37" t="str">
        <f t="shared" si="40"/>
        <v/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0</v>
      </c>
      <c r="D466" s="32">
        <v>0</v>
      </c>
      <c r="E466" s="37" t="str">
        <f t="shared" si="39"/>
        <v/>
      </c>
      <c r="F466" s="37" t="str">
        <f t="shared" si="40"/>
        <v/>
      </c>
      <c r="G466" s="34" t="str">
        <f t="shared" si="41"/>
        <v>0</v>
      </c>
      <c r="H466" s="29" t="str">
        <f t="shared" si="42"/>
        <v/>
      </c>
    </row>
    <row r="467" spans="2:8" s="20" customFormat="1" ht="15" x14ac:dyDescent="0.2">
      <c r="B467" s="3" t="s">
        <v>479</v>
      </c>
      <c r="C467" s="32">
        <v>0</v>
      </c>
      <c r="D467" s="32">
        <v>7</v>
      </c>
      <c r="E467" s="37" t="str">
        <f t="shared" si="39"/>
        <v/>
      </c>
      <c r="F467" s="37">
        <f t="shared" si="40"/>
        <v>2.3569023569023569E-2</v>
      </c>
      <c r="G467" s="34" t="str">
        <f t="shared" si="41"/>
        <v>0</v>
      </c>
      <c r="H467" s="29" t="str">
        <f t="shared" si="42"/>
        <v/>
      </c>
    </row>
    <row r="468" spans="2:8" s="20" customFormat="1" ht="15" x14ac:dyDescent="0.2">
      <c r="B468" s="3" t="s">
        <v>182</v>
      </c>
      <c r="C468" s="32">
        <v>0</v>
      </c>
      <c r="D468" s="32">
        <v>0</v>
      </c>
      <c r="E468" s="37" t="str">
        <f t="shared" si="39"/>
        <v/>
      </c>
      <c r="F468" s="37" t="str">
        <f t="shared" si="40"/>
        <v/>
      </c>
      <c r="G468" s="34" t="str">
        <f t="shared" si="41"/>
        <v>0</v>
      </c>
      <c r="H468" s="29" t="str">
        <f t="shared" si="42"/>
        <v/>
      </c>
    </row>
    <row r="469" spans="2:8" s="20" customFormat="1" ht="15" x14ac:dyDescent="0.2">
      <c r="B469" s="3" t="s">
        <v>175</v>
      </c>
      <c r="C469" s="32">
        <v>0</v>
      </c>
      <c r="D469" s="32">
        <v>0</v>
      </c>
      <c r="E469" s="37" t="str">
        <f t="shared" si="39"/>
        <v/>
      </c>
      <c r="F469" s="37" t="str">
        <f t="shared" si="40"/>
        <v/>
      </c>
      <c r="G469" s="34" t="str">
        <f t="shared" si="41"/>
        <v>0</v>
      </c>
      <c r="H469" s="29" t="str">
        <f t="shared" si="42"/>
        <v/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0</v>
      </c>
      <c r="D473" s="32">
        <v>0</v>
      </c>
      <c r="E473" s="37" t="str">
        <f t="shared" si="39"/>
        <v/>
      </c>
      <c r="F473" s="37" t="str">
        <f t="shared" si="40"/>
        <v/>
      </c>
      <c r="G473" s="34" t="str">
        <f t="shared" si="41"/>
        <v>0</v>
      </c>
      <c r="H473" s="29" t="str">
        <f t="shared" si="42"/>
        <v/>
      </c>
    </row>
    <row r="474" spans="2:8" s="20" customFormat="1" ht="30" x14ac:dyDescent="0.2">
      <c r="B474" s="3" t="s">
        <v>436</v>
      </c>
      <c r="C474" s="32">
        <v>4</v>
      </c>
      <c r="D474" s="32">
        <v>0</v>
      </c>
      <c r="E474" s="37">
        <f t="shared" si="39"/>
        <v>8.0808080808080808E-3</v>
      </c>
      <c r="F474" s="37" t="str">
        <f t="shared" si="40"/>
        <v/>
      </c>
      <c r="G474" s="34" t="str">
        <f t="shared" si="41"/>
        <v>0</v>
      </c>
      <c r="H474" s="29">
        <f t="shared" si="42"/>
        <v>0</v>
      </c>
    </row>
    <row r="475" spans="2:8" s="20" customFormat="1" ht="15" x14ac:dyDescent="0.2">
      <c r="B475" s="3" t="s">
        <v>437</v>
      </c>
      <c r="C475" s="32">
        <v>0</v>
      </c>
      <c r="D475" s="32">
        <v>0</v>
      </c>
      <c r="E475" s="37" t="str">
        <f t="shared" si="39"/>
        <v/>
      </c>
      <c r="F475" s="37" t="str">
        <f t="shared" si="40"/>
        <v/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32">
        <v>0</v>
      </c>
      <c r="D476" s="32">
        <v>0</v>
      </c>
      <c r="E476" s="37" t="str">
        <f t="shared" si="39"/>
        <v/>
      </c>
      <c r="F476" s="37" t="str">
        <f t="shared" si="40"/>
        <v/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0</v>
      </c>
      <c r="D477" s="32">
        <v>1</v>
      </c>
      <c r="E477" s="37" t="str">
        <f t="shared" si="39"/>
        <v/>
      </c>
      <c r="F477" s="37">
        <f t="shared" si="40"/>
        <v>3.3670033670033669E-3</v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7</v>
      </c>
      <c r="D478" s="32">
        <v>1</v>
      </c>
      <c r="E478" s="37">
        <f t="shared" si="39"/>
        <v>1.4141414141414142E-2</v>
      </c>
      <c r="F478" s="37">
        <f t="shared" si="40"/>
        <v>3.3670033670033669E-3</v>
      </c>
      <c r="G478" s="34">
        <f t="shared" si="41"/>
        <v>-0.8571428571428571</v>
      </c>
      <c r="H478" s="29">
        <f t="shared" si="42"/>
        <v>-1.2121212121212121E-2</v>
      </c>
    </row>
    <row r="479" spans="2:8" s="20" customFormat="1" ht="30" x14ac:dyDescent="0.2">
      <c r="B479" s="3" t="s">
        <v>440</v>
      </c>
      <c r="C479" s="32">
        <v>0</v>
      </c>
      <c r="D479" s="32">
        <v>0</v>
      </c>
      <c r="E479" s="37" t="str">
        <f t="shared" si="39"/>
        <v/>
      </c>
      <c r="F479" s="37" t="str">
        <f t="shared" si="40"/>
        <v/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0</v>
      </c>
      <c r="D480" s="32">
        <v>0</v>
      </c>
      <c r="E480" s="37" t="str">
        <f t="shared" si="39"/>
        <v/>
      </c>
      <c r="F480" s="37" t="str">
        <f t="shared" si="40"/>
        <v/>
      </c>
      <c r="G480" s="34" t="str">
        <f t="shared" si="41"/>
        <v>0</v>
      </c>
      <c r="H480" s="29" t="str">
        <f t="shared" si="42"/>
        <v/>
      </c>
    </row>
    <row r="481" spans="2:8" s="20" customFormat="1" ht="15" x14ac:dyDescent="0.2">
      <c r="B481" s="3" t="s">
        <v>177</v>
      </c>
      <c r="C481" s="32">
        <v>0</v>
      </c>
      <c r="D481" s="32">
        <v>1</v>
      </c>
      <c r="E481" s="37" t="str">
        <f t="shared" si="39"/>
        <v/>
      </c>
      <c r="F481" s="37">
        <f t="shared" si="40"/>
        <v>3.3670033670033669E-3</v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7</v>
      </c>
      <c r="D483" s="32">
        <v>2</v>
      </c>
      <c r="E483" s="37">
        <f t="shared" si="39"/>
        <v>1.4141414141414142E-2</v>
      </c>
      <c r="F483" s="37">
        <f t="shared" si="40"/>
        <v>6.7340067340067337E-3</v>
      </c>
      <c r="G483" s="34">
        <f t="shared" si="41"/>
        <v>-0.7142857142857143</v>
      </c>
      <c r="H483" s="29">
        <f t="shared" si="42"/>
        <v>-1.0101010101010102E-2</v>
      </c>
    </row>
    <row r="484" spans="2:8" s="20" customFormat="1" ht="30" x14ac:dyDescent="0.2">
      <c r="B484" s="3" t="s">
        <v>184</v>
      </c>
      <c r="C484" s="32">
        <v>0</v>
      </c>
      <c r="D484" s="32">
        <v>1</v>
      </c>
      <c r="E484" s="37" t="str">
        <f t="shared" si="39"/>
        <v/>
      </c>
      <c r="F484" s="37">
        <f t="shared" si="40"/>
        <v>3.3670033670033669E-3</v>
      </c>
      <c r="G484" s="34" t="str">
        <f t="shared" si="41"/>
        <v>0</v>
      </c>
      <c r="H484" s="29" t="str">
        <f t="shared" si="42"/>
        <v/>
      </c>
    </row>
    <row r="485" spans="2:8" s="20" customFormat="1" ht="15" x14ac:dyDescent="0.2">
      <c r="B485" s="3" t="s">
        <v>443</v>
      </c>
      <c r="C485" s="32">
        <v>1</v>
      </c>
      <c r="D485" s="32">
        <v>0</v>
      </c>
      <c r="E485" s="37">
        <f t="shared" si="39"/>
        <v>2.0202020202020202E-3</v>
      </c>
      <c r="F485" s="37" t="str">
        <f t="shared" si="40"/>
        <v/>
      </c>
      <c r="G485" s="34" t="str">
        <f t="shared" si="41"/>
        <v>0</v>
      </c>
      <c r="H485" s="29">
        <f t="shared" si="42"/>
        <v>0</v>
      </c>
    </row>
    <row r="486" spans="2:8" s="20" customFormat="1" ht="15" x14ac:dyDescent="0.2">
      <c r="B486" s="3" t="s">
        <v>171</v>
      </c>
      <c r="C486" s="32">
        <v>0</v>
      </c>
      <c r="D486" s="32">
        <v>0</v>
      </c>
      <c r="E486" s="37" t="str">
        <f t="shared" si="39"/>
        <v/>
      </c>
      <c r="F486" s="37" t="str">
        <f t="shared" si="40"/>
        <v/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1</v>
      </c>
      <c r="D488" s="32">
        <v>0</v>
      </c>
      <c r="E488" s="37">
        <f t="shared" ref="E488:E499" si="43">+IF(C488=0,"",C488/C$294)</f>
        <v>2.0202020202020202E-3</v>
      </c>
      <c r="F488" s="37" t="str">
        <f t="shared" ref="F488:F499" si="44">+IF(D488=0,"",D488/D$294)</f>
        <v/>
      </c>
      <c r="G488" s="34" t="str">
        <f t="shared" ref="G488:G499" si="45">+IF(OR(AND(D488=0),(C488=0)),"0",((D488-C488)/C488))</f>
        <v>0</v>
      </c>
      <c r="H488" s="29">
        <f t="shared" ref="H488:H499" si="46">+IF(OR(AND(E488=""),(G488="")),"",E488*G488)</f>
        <v>0</v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0</v>
      </c>
      <c r="D490" s="32">
        <v>0</v>
      </c>
      <c r="E490" s="37" t="str">
        <f t="shared" si="43"/>
        <v/>
      </c>
      <c r="F490" s="37" t="str">
        <f t="shared" si="44"/>
        <v/>
      </c>
      <c r="G490" s="34" t="str">
        <f t="shared" si="45"/>
        <v>0</v>
      </c>
      <c r="H490" s="29" t="str">
        <f t="shared" si="46"/>
        <v/>
      </c>
    </row>
    <row r="491" spans="2:8" s="20" customFormat="1" ht="15" x14ac:dyDescent="0.2">
      <c r="B491" s="3" t="s">
        <v>180</v>
      </c>
      <c r="C491" s="32">
        <v>0</v>
      </c>
      <c r="D491" s="32">
        <v>0</v>
      </c>
      <c r="E491" s="37" t="str">
        <f t="shared" si="43"/>
        <v/>
      </c>
      <c r="F491" s="37" t="str">
        <f t="shared" si="44"/>
        <v/>
      </c>
      <c r="G491" s="34" t="str">
        <f t="shared" si="45"/>
        <v>0</v>
      </c>
      <c r="H491" s="29" t="str">
        <f t="shared" si="46"/>
        <v/>
      </c>
    </row>
    <row r="492" spans="2:8" s="20" customFormat="1" ht="15" x14ac:dyDescent="0.2">
      <c r="B492" s="3" t="s">
        <v>480</v>
      </c>
      <c r="C492" s="32">
        <v>0</v>
      </c>
      <c r="D492" s="32">
        <v>0</v>
      </c>
      <c r="E492" s="37" t="str">
        <f t="shared" si="43"/>
        <v/>
      </c>
      <c r="F492" s="37" t="str">
        <f t="shared" si="44"/>
        <v/>
      </c>
      <c r="G492" s="34" t="str">
        <f t="shared" si="45"/>
        <v>0</v>
      </c>
      <c r="H492" s="29" t="str">
        <f t="shared" si="46"/>
        <v/>
      </c>
    </row>
    <row r="493" spans="2:8" s="20" customFormat="1" ht="15" x14ac:dyDescent="0.2">
      <c r="B493" s="3" t="s">
        <v>447</v>
      </c>
      <c r="C493" s="32">
        <v>0</v>
      </c>
      <c r="D493" s="32">
        <v>0</v>
      </c>
      <c r="E493" s="37" t="str">
        <f t="shared" si="43"/>
        <v/>
      </c>
      <c r="F493" s="37" t="str">
        <f t="shared" si="44"/>
        <v/>
      </c>
      <c r="G493" s="34" t="str">
        <f t="shared" si="45"/>
        <v>0</v>
      </c>
      <c r="H493" s="29" t="str">
        <f t="shared" si="46"/>
        <v/>
      </c>
    </row>
    <row r="494" spans="2:8" s="20" customFormat="1" ht="30" x14ac:dyDescent="0.2">
      <c r="B494" s="3" t="s">
        <v>448</v>
      </c>
      <c r="C494" s="32">
        <v>0</v>
      </c>
      <c r="D494" s="32">
        <v>0</v>
      </c>
      <c r="E494" s="37" t="str">
        <f t="shared" si="43"/>
        <v/>
      </c>
      <c r="F494" s="37" t="str">
        <f t="shared" si="44"/>
        <v/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0</v>
      </c>
      <c r="D495" s="32">
        <v>0</v>
      </c>
      <c r="E495" s="37" t="str">
        <f t="shared" si="43"/>
        <v/>
      </c>
      <c r="F495" s="37" t="str">
        <f t="shared" si="44"/>
        <v/>
      </c>
      <c r="G495" s="34" t="str">
        <f t="shared" si="45"/>
        <v>0</v>
      </c>
      <c r="H495" s="29" t="str">
        <f t="shared" si="46"/>
        <v/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0</v>
      </c>
      <c r="D497" s="32">
        <v>0</v>
      </c>
      <c r="E497" s="37" t="str">
        <f t="shared" si="43"/>
        <v/>
      </c>
      <c r="F497" s="37" t="str">
        <f t="shared" si="44"/>
        <v/>
      </c>
      <c r="G497" s="34" t="str">
        <f t="shared" si="45"/>
        <v>0</v>
      </c>
      <c r="H497" s="29" t="str">
        <f t="shared" si="46"/>
        <v/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1</v>
      </c>
      <c r="E499" s="37" t="str">
        <f t="shared" si="43"/>
        <v/>
      </c>
      <c r="F499" s="37">
        <f t="shared" si="44"/>
        <v>3.3670033670033669E-3</v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1792</v>
      </c>
      <c r="D505" s="24">
        <f>SUM(D506:D530)</f>
        <v>3560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0.9866071428571429</v>
      </c>
      <c r="H505" s="25">
        <f>+IF(OR(AND(E505=""),(G505="")),"",E505*G505)</f>
        <v>0.9866071428571429</v>
      </c>
    </row>
    <row r="506" spans="2:8" s="20" customFormat="1" ht="15" x14ac:dyDescent="0.2">
      <c r="B506" s="3" t="s">
        <v>454</v>
      </c>
      <c r="C506" s="32">
        <v>3</v>
      </c>
      <c r="D506" s="32">
        <v>1</v>
      </c>
      <c r="E506" s="37">
        <f>+IF(C506=0,"",C506/C$505)</f>
        <v>1.6741071428571428E-3</v>
      </c>
      <c r="F506" s="37">
        <f>+IF(D506=0,"",D506/D$505)</f>
        <v>2.8089887640449441E-4</v>
      </c>
      <c r="G506" s="34">
        <f>+IF(OR(AND(D506=0),(C506=0)),"0",((D506-C506)/C506))</f>
        <v>-0.66666666666666663</v>
      </c>
      <c r="H506" s="29">
        <f>+IF(OR(AND(E506=""),(G506="")),"",E506*G506)</f>
        <v>-1.1160714285714285E-3</v>
      </c>
    </row>
    <row r="507" spans="2:8" s="20" customFormat="1" ht="15" x14ac:dyDescent="0.2">
      <c r="B507" s="3" t="s">
        <v>187</v>
      </c>
      <c r="C507" s="32">
        <v>5</v>
      </c>
      <c r="D507" s="32">
        <v>18</v>
      </c>
      <c r="E507" s="37">
        <f t="shared" ref="E507:E529" si="47">+IF(C507=0,"",C507/C$505)</f>
        <v>2.7901785714285715E-3</v>
      </c>
      <c r="F507" s="37">
        <f t="shared" ref="F507:F529" si="48">+IF(D507=0,"",D507/D$505)</f>
        <v>5.0561797752808986E-3</v>
      </c>
      <c r="G507" s="34">
        <f t="shared" ref="G507:G529" si="49">+IF(OR(AND(D507=0),(C507=0)),"0",((D507-C507)/C507))</f>
        <v>2.6</v>
      </c>
      <c r="H507" s="29">
        <f t="shared" ref="H507:H530" si="50">+IF(OR(AND(E507=""),(G507="")),"",E507*G507)</f>
        <v>7.254464285714286E-3</v>
      </c>
    </row>
    <row r="508" spans="2:8" s="20" customFormat="1" ht="15" x14ac:dyDescent="0.2">
      <c r="B508" s="3" t="s">
        <v>455</v>
      </c>
      <c r="C508" s="32">
        <v>54</v>
      </c>
      <c r="D508" s="32">
        <v>10</v>
      </c>
      <c r="E508" s="37">
        <f t="shared" si="47"/>
        <v>3.0133928571428572E-2</v>
      </c>
      <c r="F508" s="37">
        <f t="shared" si="48"/>
        <v>2.8089887640449437E-3</v>
      </c>
      <c r="G508" s="34">
        <f t="shared" si="49"/>
        <v>-0.81481481481481477</v>
      </c>
      <c r="H508" s="29">
        <f t="shared" si="50"/>
        <v>-2.4553571428571428E-2</v>
      </c>
    </row>
    <row r="509" spans="2:8" s="20" customFormat="1" ht="15" x14ac:dyDescent="0.2">
      <c r="B509" s="3" t="s">
        <v>456</v>
      </c>
      <c r="C509" s="32">
        <v>132</v>
      </c>
      <c r="D509" s="32">
        <v>21</v>
      </c>
      <c r="E509" s="37">
        <f t="shared" si="47"/>
        <v>7.3660714285714288E-2</v>
      </c>
      <c r="F509" s="37">
        <f t="shared" si="48"/>
        <v>5.8988764044943824E-3</v>
      </c>
      <c r="G509" s="34">
        <f t="shared" si="49"/>
        <v>-0.84090909090909094</v>
      </c>
      <c r="H509" s="29">
        <f t="shared" si="50"/>
        <v>-6.1941964285714288E-2</v>
      </c>
    </row>
    <row r="510" spans="2:8" s="20" customFormat="1" ht="15" x14ac:dyDescent="0.2">
      <c r="B510" s="3" t="s">
        <v>188</v>
      </c>
      <c r="C510" s="32">
        <v>0</v>
      </c>
      <c r="D510" s="32">
        <v>0</v>
      </c>
      <c r="E510" s="37" t="str">
        <f t="shared" si="47"/>
        <v/>
      </c>
      <c r="F510" s="37" t="str">
        <f t="shared" si="48"/>
        <v/>
      </c>
      <c r="G510" s="34" t="str">
        <f t="shared" si="49"/>
        <v>0</v>
      </c>
      <c r="H510" s="29" t="str">
        <f t="shared" si="50"/>
        <v/>
      </c>
    </row>
    <row r="511" spans="2:8" s="20" customFormat="1" ht="15" x14ac:dyDescent="0.2">
      <c r="B511" s="3" t="s">
        <v>186</v>
      </c>
      <c r="C511" s="32">
        <v>0</v>
      </c>
      <c r="D511" s="32">
        <v>0</v>
      </c>
      <c r="E511" s="37" t="str">
        <f t="shared" si="47"/>
        <v/>
      </c>
      <c r="F511" s="37" t="str">
        <f t="shared" si="48"/>
        <v/>
      </c>
      <c r="G511" s="34" t="str">
        <f t="shared" si="49"/>
        <v>0</v>
      </c>
      <c r="H511" s="29" t="str">
        <f t="shared" si="50"/>
        <v/>
      </c>
    </row>
    <row r="512" spans="2:8" s="20" customFormat="1" ht="15" x14ac:dyDescent="0.2">
      <c r="B512" s="3" t="s">
        <v>189</v>
      </c>
      <c r="C512" s="32">
        <v>0</v>
      </c>
      <c r="D512" s="32">
        <v>0</v>
      </c>
      <c r="E512" s="37" t="str">
        <f t="shared" si="47"/>
        <v/>
      </c>
      <c r="F512" s="37" t="str">
        <f t="shared" si="48"/>
        <v/>
      </c>
      <c r="G512" s="34" t="str">
        <f t="shared" si="49"/>
        <v>0</v>
      </c>
      <c r="H512" s="29" t="str">
        <f t="shared" si="50"/>
        <v/>
      </c>
    </row>
    <row r="513" spans="2:8" s="20" customFormat="1" ht="15" x14ac:dyDescent="0.2">
      <c r="B513" s="3" t="s">
        <v>457</v>
      </c>
      <c r="C513" s="32">
        <v>5</v>
      </c>
      <c r="D513" s="32">
        <v>0</v>
      </c>
      <c r="E513" s="37">
        <f t="shared" si="47"/>
        <v>2.7901785714285715E-3</v>
      </c>
      <c r="F513" s="37" t="str">
        <f t="shared" si="48"/>
        <v/>
      </c>
      <c r="G513" s="34" t="str">
        <f t="shared" si="49"/>
        <v>0</v>
      </c>
      <c r="H513" s="29">
        <f t="shared" si="50"/>
        <v>0</v>
      </c>
    </row>
    <row r="514" spans="2:8" s="20" customFormat="1" ht="15" x14ac:dyDescent="0.2">
      <c r="B514" s="3" t="s">
        <v>458</v>
      </c>
      <c r="C514" s="32">
        <v>0</v>
      </c>
      <c r="D514" s="32">
        <v>0</v>
      </c>
      <c r="E514" s="37" t="str">
        <f t="shared" si="47"/>
        <v/>
      </c>
      <c r="F514" s="37" t="str">
        <f t="shared" si="48"/>
        <v/>
      </c>
      <c r="G514" s="34" t="str">
        <f t="shared" si="49"/>
        <v>0</v>
      </c>
      <c r="H514" s="29" t="str">
        <f t="shared" si="50"/>
        <v/>
      </c>
    </row>
    <row r="515" spans="2:8" s="20" customFormat="1" ht="15" x14ac:dyDescent="0.2">
      <c r="B515" s="3" t="s">
        <v>530</v>
      </c>
      <c r="C515" s="32">
        <v>1</v>
      </c>
      <c r="D515" s="32">
        <v>0</v>
      </c>
      <c r="E515" s="37">
        <f t="shared" si="47"/>
        <v>5.5803571428571425E-4</v>
      </c>
      <c r="F515" s="37" t="str">
        <f t="shared" si="48"/>
        <v/>
      </c>
      <c r="G515" s="34" t="str">
        <f t="shared" si="49"/>
        <v>0</v>
      </c>
      <c r="H515" s="29">
        <f t="shared" si="50"/>
        <v>0</v>
      </c>
    </row>
    <row r="516" spans="2:8" s="20" customFormat="1" ht="15" x14ac:dyDescent="0.2">
      <c r="B516" s="3" t="s">
        <v>459</v>
      </c>
      <c r="C516" s="32">
        <v>4</v>
      </c>
      <c r="D516" s="32">
        <v>17</v>
      </c>
      <c r="E516" s="37">
        <f t="shared" si="47"/>
        <v>2.232142857142857E-3</v>
      </c>
      <c r="F516" s="37">
        <f t="shared" si="48"/>
        <v>4.7752808988764045E-3</v>
      </c>
      <c r="G516" s="34">
        <f t="shared" si="49"/>
        <v>3.25</v>
      </c>
      <c r="H516" s="29">
        <f t="shared" si="50"/>
        <v>7.2544642857142851E-3</v>
      </c>
    </row>
    <row r="517" spans="2:8" s="20" customFormat="1" ht="30" x14ac:dyDescent="0.2">
      <c r="B517" s="3" t="s">
        <v>460</v>
      </c>
      <c r="C517" s="32">
        <v>0</v>
      </c>
      <c r="D517" s="32">
        <v>0</v>
      </c>
      <c r="E517" s="37" t="str">
        <f t="shared" si="47"/>
        <v/>
      </c>
      <c r="F517" s="37" t="str">
        <f t="shared" si="48"/>
        <v/>
      </c>
      <c r="G517" s="34" t="str">
        <f t="shared" si="49"/>
        <v>0</v>
      </c>
      <c r="H517" s="29" t="str">
        <f t="shared" si="50"/>
        <v/>
      </c>
    </row>
    <row r="518" spans="2:8" s="20" customFormat="1" ht="15" x14ac:dyDescent="0.2">
      <c r="B518" s="3" t="s">
        <v>190</v>
      </c>
      <c r="C518" s="32">
        <v>0</v>
      </c>
      <c r="D518" s="32">
        <v>82</v>
      </c>
      <c r="E518" s="37" t="str">
        <f t="shared" si="47"/>
        <v/>
      </c>
      <c r="F518" s="37">
        <f t="shared" si="48"/>
        <v>2.3033707865168538E-2</v>
      </c>
      <c r="G518" s="34" t="str">
        <f t="shared" si="49"/>
        <v>0</v>
      </c>
      <c r="H518" s="29" t="str">
        <f t="shared" si="50"/>
        <v/>
      </c>
    </row>
    <row r="519" spans="2:8" s="20" customFormat="1" ht="15" x14ac:dyDescent="0.2">
      <c r="B519" s="3" t="s">
        <v>192</v>
      </c>
      <c r="C519" s="32">
        <v>0</v>
      </c>
      <c r="D519" s="32">
        <v>0</v>
      </c>
      <c r="E519" s="37" t="str">
        <f t="shared" si="47"/>
        <v/>
      </c>
      <c r="F519" s="37" t="str">
        <f t="shared" si="48"/>
        <v/>
      </c>
      <c r="G519" s="34" t="str">
        <f t="shared" si="49"/>
        <v>0</v>
      </c>
      <c r="H519" s="29" t="str">
        <f t="shared" si="50"/>
        <v/>
      </c>
    </row>
    <row r="520" spans="2:8" s="20" customFormat="1" ht="15" x14ac:dyDescent="0.2">
      <c r="B520" s="3" t="s">
        <v>191</v>
      </c>
      <c r="C520" s="32">
        <v>0</v>
      </c>
      <c r="D520" s="32">
        <v>1</v>
      </c>
      <c r="E520" s="37" t="str">
        <f t="shared" si="47"/>
        <v/>
      </c>
      <c r="F520" s="37">
        <f t="shared" si="48"/>
        <v>2.8089887640449441E-4</v>
      </c>
      <c r="G520" s="34" t="str">
        <f t="shared" si="49"/>
        <v>0</v>
      </c>
      <c r="H520" s="29" t="str">
        <f t="shared" si="50"/>
        <v/>
      </c>
    </row>
    <row r="521" spans="2:8" s="20" customFormat="1" ht="15" x14ac:dyDescent="0.2">
      <c r="B521" s="3" t="s">
        <v>461</v>
      </c>
      <c r="C521" s="32">
        <v>174</v>
      </c>
      <c r="D521" s="32">
        <v>156</v>
      </c>
      <c r="E521" s="37">
        <f t="shared" si="47"/>
        <v>9.7098214285714288E-2</v>
      </c>
      <c r="F521" s="37">
        <f t="shared" si="48"/>
        <v>4.3820224719101124E-2</v>
      </c>
      <c r="G521" s="34">
        <f t="shared" si="49"/>
        <v>-0.10344827586206896</v>
      </c>
      <c r="H521" s="29">
        <f t="shared" si="50"/>
        <v>-1.0044642857142858E-2</v>
      </c>
    </row>
    <row r="522" spans="2:8" s="20" customFormat="1" ht="15" x14ac:dyDescent="0.2">
      <c r="B522" s="3" t="s">
        <v>193</v>
      </c>
      <c r="C522" s="32">
        <v>1413</v>
      </c>
      <c r="D522" s="32">
        <v>3218</v>
      </c>
      <c r="E522" s="37">
        <f t="shared" si="47"/>
        <v>0.7885044642857143</v>
      </c>
      <c r="F522" s="37">
        <f t="shared" si="48"/>
        <v>0.90393258426966294</v>
      </c>
      <c r="G522" s="34">
        <f t="shared" si="49"/>
        <v>1.2774239207360227</v>
      </c>
      <c r="H522" s="29">
        <f t="shared" si="50"/>
        <v>1.0072544642857144</v>
      </c>
    </row>
    <row r="523" spans="2:8" s="20" customFormat="1" ht="15" x14ac:dyDescent="0.2">
      <c r="B523" s="3" t="s">
        <v>462</v>
      </c>
      <c r="C523" s="32">
        <v>0</v>
      </c>
      <c r="D523" s="32">
        <v>9</v>
      </c>
      <c r="E523" s="37" t="str">
        <f t="shared" si="47"/>
        <v/>
      </c>
      <c r="F523" s="37">
        <f t="shared" si="48"/>
        <v>2.5280898876404493E-3</v>
      </c>
      <c r="G523" s="34" t="str">
        <f t="shared" si="49"/>
        <v>0</v>
      </c>
      <c r="H523" s="29" t="str">
        <f t="shared" si="50"/>
        <v/>
      </c>
    </row>
    <row r="524" spans="2:8" s="20" customFormat="1" ht="15" x14ac:dyDescent="0.2">
      <c r="B524" s="3" t="s">
        <v>194</v>
      </c>
      <c r="C524" s="32">
        <v>0</v>
      </c>
      <c r="D524" s="32">
        <v>0</v>
      </c>
      <c r="E524" s="37" t="str">
        <f t="shared" si="47"/>
        <v/>
      </c>
      <c r="F524" s="37" t="str">
        <f t="shared" si="48"/>
        <v/>
      </c>
      <c r="G524" s="34" t="str">
        <f t="shared" si="49"/>
        <v>0</v>
      </c>
      <c r="H524" s="29" t="str">
        <f t="shared" si="50"/>
        <v/>
      </c>
    </row>
    <row r="525" spans="2:8" s="20" customFormat="1" ht="30" x14ac:dyDescent="0.2">
      <c r="B525" s="3" t="s">
        <v>195</v>
      </c>
      <c r="C525" s="32">
        <v>0</v>
      </c>
      <c r="D525" s="32">
        <v>0</v>
      </c>
      <c r="E525" s="37" t="str">
        <f t="shared" si="47"/>
        <v/>
      </c>
      <c r="F525" s="37" t="str">
        <f t="shared" si="48"/>
        <v/>
      </c>
      <c r="G525" s="34" t="str">
        <f t="shared" si="49"/>
        <v>0</v>
      </c>
      <c r="H525" s="29" t="str">
        <f t="shared" si="50"/>
        <v/>
      </c>
    </row>
    <row r="526" spans="2:8" s="20" customFormat="1" ht="15" x14ac:dyDescent="0.2">
      <c r="B526" s="3" t="s">
        <v>463</v>
      </c>
      <c r="C526" s="32">
        <v>0</v>
      </c>
      <c r="D526" s="32">
        <v>1</v>
      </c>
      <c r="E526" s="37" t="str">
        <f t="shared" si="47"/>
        <v/>
      </c>
      <c r="F526" s="37">
        <f t="shared" si="48"/>
        <v>2.8089887640449441E-4</v>
      </c>
      <c r="G526" s="34" t="str">
        <f t="shared" si="49"/>
        <v>0</v>
      </c>
      <c r="H526" s="29" t="str">
        <f t="shared" si="50"/>
        <v/>
      </c>
    </row>
    <row r="527" spans="2:8" s="20" customFormat="1" ht="15" x14ac:dyDescent="0.2">
      <c r="B527" s="3" t="s">
        <v>464</v>
      </c>
      <c r="C527" s="32">
        <v>0</v>
      </c>
      <c r="D527" s="32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0</v>
      </c>
      <c r="D528" s="32">
        <v>12</v>
      </c>
      <c r="E528" s="37" t="str">
        <f t="shared" si="47"/>
        <v/>
      </c>
      <c r="F528" s="37">
        <f t="shared" si="48"/>
        <v>3.3707865168539327E-3</v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1</v>
      </c>
      <c r="D529" s="32">
        <v>10</v>
      </c>
      <c r="E529" s="37">
        <f t="shared" si="47"/>
        <v>5.5803571428571425E-4</v>
      </c>
      <c r="F529" s="37">
        <f t="shared" si="48"/>
        <v>2.8089887640449437E-3</v>
      </c>
      <c r="G529" s="34">
        <f t="shared" si="49"/>
        <v>9</v>
      </c>
      <c r="H529" s="29">
        <f t="shared" si="50"/>
        <v>5.0223214285714281E-3</v>
      </c>
    </row>
    <row r="530" spans="2:8" s="20" customFormat="1" ht="30" x14ac:dyDescent="0.2">
      <c r="B530" s="3" t="s">
        <v>467</v>
      </c>
      <c r="C530" s="32">
        <v>0</v>
      </c>
      <c r="D530" s="32">
        <v>4</v>
      </c>
      <c r="E530" s="37" t="str">
        <f>+IF(C530=0,"",C530/C$505)</f>
        <v/>
      </c>
      <c r="F530" s="37">
        <f>+IF(D530=0,"",D530/D$505)</f>
        <v>1.1235955056179776E-3</v>
      </c>
      <c r="G530" s="34" t="str">
        <f>+IF(OR(AND(D530=0),(C530=0)),"0",((D530-C530)/C530))</f>
        <v>0</v>
      </c>
      <c r="H530" s="29" t="str">
        <f t="shared" si="50"/>
        <v/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546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509</v>
      </c>
      <c r="C8" s="23">
        <f>+C18+C70+C151+C294+C505</f>
        <v>8836</v>
      </c>
      <c r="D8" s="24">
        <f>+D18+D70+D151+D294+D505</f>
        <v>4921</v>
      </c>
      <c r="E8" s="25">
        <f>SUM(E9:E13)</f>
        <v>1</v>
      </c>
      <c r="F8" s="25">
        <f>SUM(F9:F13)</f>
        <v>1</v>
      </c>
      <c r="G8" s="25">
        <f t="shared" ref="G8:G13" si="0">+(D8-C8)/C8</f>
        <v>-0.44307378904481665</v>
      </c>
      <c r="H8" s="25">
        <f t="shared" ref="H8:H13" si="1">+IF(OR(AND(E8=""),(G8="")),"",E8*G8)</f>
        <v>-0.44307378904481665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138</v>
      </c>
      <c r="D9" s="27">
        <f>+D18</f>
        <v>29</v>
      </c>
      <c r="E9" s="28">
        <f t="shared" ref="E9:F13" si="2">+C9/C$8</f>
        <v>1.561792666364871E-2</v>
      </c>
      <c r="F9" s="28">
        <f t="shared" si="2"/>
        <v>5.893111156269051E-3</v>
      </c>
      <c r="G9" s="28">
        <f t="shared" si="0"/>
        <v>-0.78985507246376807</v>
      </c>
      <c r="H9" s="29">
        <f t="shared" si="1"/>
        <v>-1.2335898596650068E-2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492</v>
      </c>
      <c r="D10" s="27">
        <f>+D70</f>
        <v>241</v>
      </c>
      <c r="E10" s="28">
        <f t="shared" si="2"/>
        <v>5.5681303757356269E-2</v>
      </c>
      <c r="F10" s="28">
        <f t="shared" si="2"/>
        <v>4.8973785815891076E-2</v>
      </c>
      <c r="G10" s="28">
        <f t="shared" si="0"/>
        <v>-0.51016260162601623</v>
      </c>
      <c r="H10" s="29">
        <f t="shared" si="1"/>
        <v>-2.8406518786781347E-2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2796</v>
      </c>
      <c r="D11" s="27">
        <f>+D151</f>
        <v>1399</v>
      </c>
      <c r="E11" s="28">
        <f t="shared" si="2"/>
        <v>0.31643277501131734</v>
      </c>
      <c r="F11" s="28">
        <f t="shared" si="2"/>
        <v>0.28429181060760006</v>
      </c>
      <c r="G11" s="28">
        <f t="shared" si="0"/>
        <v>-0.49964234620886983</v>
      </c>
      <c r="H11" s="29">
        <f t="shared" si="1"/>
        <v>-0.15810321412403802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2600</v>
      </c>
      <c r="D12" s="27">
        <f>+D294</f>
        <v>1991</v>
      </c>
      <c r="E12" s="28">
        <f t="shared" si="2"/>
        <v>0.29425079221367134</v>
      </c>
      <c r="F12" s="28">
        <f t="shared" si="2"/>
        <v>0.40459256248729936</v>
      </c>
      <c r="G12" s="28">
        <f t="shared" si="0"/>
        <v>-0.23423076923076924</v>
      </c>
      <c r="H12" s="29">
        <f t="shared" si="1"/>
        <v>-6.8922589406971477E-2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2810</v>
      </c>
      <c r="D13" s="27">
        <f>+D505</f>
        <v>1261</v>
      </c>
      <c r="E13" s="28">
        <f t="shared" si="2"/>
        <v>0.31801720235400632</v>
      </c>
      <c r="F13" s="28">
        <f t="shared" si="2"/>
        <v>0.25624872993294046</v>
      </c>
      <c r="G13" s="28">
        <f t="shared" si="0"/>
        <v>-0.55124555160142352</v>
      </c>
      <c r="H13" s="29">
        <f t="shared" si="1"/>
        <v>-0.17530556813037573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138</v>
      </c>
      <c r="D18" s="23">
        <f>SUM(D19:D64)</f>
        <v>29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-0.78985507246376807</v>
      </c>
      <c r="H18" s="25">
        <f t="shared" ref="H18:H32" si="6">+IF(OR(AND(E18=""),(G18="")),"",E18*G18)</f>
        <v>-0.78985507246376807</v>
      </c>
    </row>
    <row r="19" spans="2:8" s="20" customFormat="1" ht="15" x14ac:dyDescent="0.2">
      <c r="B19" s="3" t="s">
        <v>0</v>
      </c>
      <c r="C19" s="32">
        <v>0</v>
      </c>
      <c r="D19" s="32">
        <v>0</v>
      </c>
      <c r="E19" s="33" t="str">
        <f t="shared" si="3"/>
        <v/>
      </c>
      <c r="F19" s="33" t="str">
        <f t="shared" si="4"/>
        <v/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4</v>
      </c>
      <c r="D20" s="32">
        <v>1</v>
      </c>
      <c r="E20" s="33">
        <f t="shared" si="3"/>
        <v>2.8985507246376812E-2</v>
      </c>
      <c r="F20" s="33">
        <f t="shared" si="4"/>
        <v>3.4482758620689655E-2</v>
      </c>
      <c r="G20" s="34">
        <f t="shared" si="5"/>
        <v>-0.75</v>
      </c>
      <c r="H20" s="29">
        <f t="shared" si="6"/>
        <v>-2.1739130434782608E-2</v>
      </c>
    </row>
    <row r="21" spans="2:8" s="20" customFormat="1" ht="45" x14ac:dyDescent="0.2">
      <c r="B21" s="3" t="s">
        <v>1</v>
      </c>
      <c r="C21" s="32">
        <v>0</v>
      </c>
      <c r="D21" s="32">
        <v>0</v>
      </c>
      <c r="E21" s="33" t="str">
        <f t="shared" si="3"/>
        <v/>
      </c>
      <c r="F21" s="33" t="str">
        <f t="shared" si="4"/>
        <v/>
      </c>
      <c r="G21" s="34" t="str">
        <f t="shared" si="5"/>
        <v>0</v>
      </c>
      <c r="H21" s="29" t="str">
        <f t="shared" si="6"/>
        <v/>
      </c>
    </row>
    <row r="22" spans="2:8" s="20" customFormat="1" ht="45" x14ac:dyDescent="0.2">
      <c r="B22" s="3" t="s">
        <v>197</v>
      </c>
      <c r="C22" s="32">
        <v>1</v>
      </c>
      <c r="D22" s="32">
        <v>0</v>
      </c>
      <c r="E22" s="33">
        <f t="shared" si="3"/>
        <v>7.246376811594203E-3</v>
      </c>
      <c r="F22" s="33" t="str">
        <f t="shared" si="4"/>
        <v/>
      </c>
      <c r="G22" s="34" t="str">
        <f t="shared" si="5"/>
        <v>0</v>
      </c>
      <c r="H22" s="29">
        <f t="shared" si="6"/>
        <v>0</v>
      </c>
    </row>
    <row r="23" spans="2:8" s="20" customFormat="1" ht="30" x14ac:dyDescent="0.2">
      <c r="B23" s="3" t="s">
        <v>198</v>
      </c>
      <c r="C23" s="32">
        <v>0</v>
      </c>
      <c r="D23" s="32">
        <v>1</v>
      </c>
      <c r="E23" s="33" t="str">
        <f t="shared" si="3"/>
        <v/>
      </c>
      <c r="F23" s="33">
        <f t="shared" si="4"/>
        <v>3.4482758620689655E-2</v>
      </c>
      <c r="G23" s="34" t="str">
        <f t="shared" si="5"/>
        <v>0</v>
      </c>
      <c r="H23" s="29" t="str">
        <f t="shared" si="6"/>
        <v/>
      </c>
    </row>
    <row r="24" spans="2:8" s="20" customFormat="1" ht="45" x14ac:dyDescent="0.2">
      <c r="B24" s="3" t="s">
        <v>199</v>
      </c>
      <c r="C24" s="32">
        <v>0</v>
      </c>
      <c r="D24" s="32">
        <v>0</v>
      </c>
      <c r="E24" s="33" t="str">
        <f t="shared" si="3"/>
        <v/>
      </c>
      <c r="F24" s="33" t="str">
        <f t="shared" si="4"/>
        <v/>
      </c>
      <c r="G24" s="34" t="str">
        <f t="shared" si="5"/>
        <v>0</v>
      </c>
      <c r="H24" s="29" t="str">
        <f t="shared" si="6"/>
        <v/>
      </c>
    </row>
    <row r="25" spans="2:8" s="20" customFormat="1" ht="15" x14ac:dyDescent="0.2">
      <c r="B25" s="3" t="s">
        <v>2</v>
      </c>
      <c r="C25" s="32">
        <v>0</v>
      </c>
      <c r="D25" s="32">
        <v>1</v>
      </c>
      <c r="E25" s="33" t="str">
        <f t="shared" si="3"/>
        <v/>
      </c>
      <c r="F25" s="33">
        <f t="shared" si="4"/>
        <v>3.4482758620689655E-2</v>
      </c>
      <c r="G25" s="34" t="str">
        <f t="shared" si="5"/>
        <v>0</v>
      </c>
      <c r="H25" s="29" t="str">
        <f t="shared" si="6"/>
        <v/>
      </c>
    </row>
    <row r="26" spans="2:8" s="20" customFormat="1" ht="15" x14ac:dyDescent="0.2">
      <c r="B26" s="3" t="s">
        <v>6</v>
      </c>
      <c r="C26" s="32">
        <v>1</v>
      </c>
      <c r="D26" s="32">
        <v>2</v>
      </c>
      <c r="E26" s="33">
        <f t="shared" si="3"/>
        <v>7.246376811594203E-3</v>
      </c>
      <c r="F26" s="33">
        <f t="shared" si="4"/>
        <v>6.8965517241379309E-2</v>
      </c>
      <c r="G26" s="34">
        <f t="shared" si="5"/>
        <v>1</v>
      </c>
      <c r="H26" s="29">
        <f t="shared" si="6"/>
        <v>7.246376811594203E-3</v>
      </c>
    </row>
    <row r="27" spans="2:8" s="20" customFormat="1" ht="15" x14ac:dyDescent="0.2">
      <c r="B27" s="3" t="s">
        <v>3</v>
      </c>
      <c r="C27" s="32">
        <v>0</v>
      </c>
      <c r="D27" s="32">
        <v>1</v>
      </c>
      <c r="E27" s="33" t="str">
        <f t="shared" si="3"/>
        <v/>
      </c>
      <c r="F27" s="33">
        <f t="shared" si="4"/>
        <v>3.4482758620689655E-2</v>
      </c>
      <c r="G27" s="34" t="str">
        <f t="shared" si="5"/>
        <v>0</v>
      </c>
      <c r="H27" s="29" t="str">
        <f t="shared" si="6"/>
        <v/>
      </c>
    </row>
    <row r="28" spans="2:8" s="20" customFormat="1" ht="15" x14ac:dyDescent="0.2">
      <c r="B28" s="3" t="s">
        <v>5</v>
      </c>
      <c r="C28" s="32">
        <v>11</v>
      </c>
      <c r="D28" s="32">
        <v>3</v>
      </c>
      <c r="E28" s="33">
        <f t="shared" si="3"/>
        <v>7.9710144927536225E-2</v>
      </c>
      <c r="F28" s="33">
        <f t="shared" si="4"/>
        <v>0.10344827586206896</v>
      </c>
      <c r="G28" s="34">
        <f t="shared" si="5"/>
        <v>-0.72727272727272729</v>
      </c>
      <c r="H28" s="29">
        <f t="shared" si="6"/>
        <v>-5.7971014492753617E-2</v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1</v>
      </c>
      <c r="D30" s="32">
        <v>1</v>
      </c>
      <c r="E30" s="33">
        <f t="shared" si="3"/>
        <v>7.246376811594203E-3</v>
      </c>
      <c r="F30" s="33">
        <f t="shared" si="4"/>
        <v>3.4482758620689655E-2</v>
      </c>
      <c r="G30" s="34">
        <f t="shared" si="5"/>
        <v>0</v>
      </c>
      <c r="H30" s="29">
        <f t="shared" si="6"/>
        <v>0</v>
      </c>
    </row>
    <row r="31" spans="2:8" s="20" customFormat="1" ht="15" x14ac:dyDescent="0.2">
      <c r="B31" s="3" t="s">
        <v>4</v>
      </c>
      <c r="C31" s="32">
        <v>1</v>
      </c>
      <c r="D31" s="32">
        <v>0</v>
      </c>
      <c r="E31" s="33">
        <f t="shared" si="3"/>
        <v>7.246376811594203E-3</v>
      </c>
      <c r="F31" s="33" t="str">
        <f t="shared" si="4"/>
        <v/>
      </c>
      <c r="G31" s="34" t="str">
        <f t="shared" si="5"/>
        <v>0</v>
      </c>
      <c r="H31" s="29">
        <f t="shared" si="6"/>
        <v>0</v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1</v>
      </c>
      <c r="D33" s="32">
        <v>0</v>
      </c>
      <c r="E33" s="33">
        <f>+IF(C33=0,"",C33/C$18)</f>
        <v>7.246376811594203E-3</v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>
        <f t="shared" ref="H33:H64" si="9">+IF(OR(AND(E33=""),(G33="")),"",E33*G33)</f>
        <v>0</v>
      </c>
    </row>
    <row r="34" spans="2:8" s="20" customFormat="1" ht="15" x14ac:dyDescent="0.2">
      <c r="B34" s="3" t="s">
        <v>203</v>
      </c>
      <c r="C34" s="32">
        <v>1</v>
      </c>
      <c r="D34" s="32">
        <v>0</v>
      </c>
      <c r="E34" s="33">
        <f t="shared" ref="E34:E64" si="10">+IF(C34=0,"",C34/C$18)</f>
        <v>7.246376811594203E-3</v>
      </c>
      <c r="F34" s="33" t="str">
        <f t="shared" si="7"/>
        <v/>
      </c>
      <c r="G34" s="34" t="str">
        <f t="shared" si="8"/>
        <v>0</v>
      </c>
      <c r="H34" s="29">
        <f t="shared" si="9"/>
        <v>0</v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2</v>
      </c>
      <c r="D36" s="32">
        <v>0</v>
      </c>
      <c r="E36" s="33">
        <f t="shared" si="10"/>
        <v>1.4492753623188406E-2</v>
      </c>
      <c r="F36" s="33" t="str">
        <f t="shared" si="7"/>
        <v/>
      </c>
      <c r="G36" s="34" t="str">
        <f t="shared" si="8"/>
        <v>0</v>
      </c>
      <c r="H36" s="29">
        <f t="shared" si="9"/>
        <v>0</v>
      </c>
    </row>
    <row r="37" spans="2:8" s="20" customFormat="1" ht="15" x14ac:dyDescent="0.2">
      <c r="B37" s="3" t="s">
        <v>8</v>
      </c>
      <c r="C37" s="32">
        <v>6</v>
      </c>
      <c r="D37" s="32">
        <v>2</v>
      </c>
      <c r="E37" s="33">
        <f t="shared" si="10"/>
        <v>4.3478260869565216E-2</v>
      </c>
      <c r="F37" s="33">
        <f t="shared" si="7"/>
        <v>6.8965517241379309E-2</v>
      </c>
      <c r="G37" s="34">
        <f t="shared" si="8"/>
        <v>-0.66666666666666663</v>
      </c>
      <c r="H37" s="29">
        <f t="shared" si="9"/>
        <v>-2.8985507246376808E-2</v>
      </c>
    </row>
    <row r="38" spans="2:8" s="20" customFormat="1" ht="30" x14ac:dyDescent="0.2">
      <c r="B38" s="3" t="s">
        <v>206</v>
      </c>
      <c r="C38" s="32">
        <v>0</v>
      </c>
      <c r="D38" s="32">
        <v>1</v>
      </c>
      <c r="E38" s="33" t="str">
        <f t="shared" si="10"/>
        <v/>
      </c>
      <c r="F38" s="33">
        <f t="shared" si="7"/>
        <v>3.4482758620689655E-2</v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0</v>
      </c>
      <c r="D39" s="32">
        <v>0</v>
      </c>
      <c r="E39" s="33" t="str">
        <f t="shared" si="10"/>
        <v/>
      </c>
      <c r="F39" s="33" t="str">
        <f t="shared" si="7"/>
        <v/>
      </c>
      <c r="G39" s="34" t="str">
        <f t="shared" si="8"/>
        <v>0</v>
      </c>
      <c r="H39" s="29" t="str">
        <f t="shared" si="9"/>
        <v/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0</v>
      </c>
      <c r="E41" s="33" t="str">
        <f t="shared" si="10"/>
        <v/>
      </c>
      <c r="F41" s="33" t="str">
        <f t="shared" si="7"/>
        <v/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0</v>
      </c>
      <c r="D42" s="32">
        <v>0</v>
      </c>
      <c r="E42" s="33" t="str">
        <f t="shared" si="10"/>
        <v/>
      </c>
      <c r="F42" s="33" t="str">
        <f t="shared" si="7"/>
        <v/>
      </c>
      <c r="G42" s="34" t="str">
        <f t="shared" si="8"/>
        <v>0</v>
      </c>
      <c r="H42" s="29" t="str">
        <f t="shared" si="9"/>
        <v/>
      </c>
    </row>
    <row r="43" spans="2:8" s="20" customFormat="1" ht="30" x14ac:dyDescent="0.2">
      <c r="B43" s="3" t="s">
        <v>211</v>
      </c>
      <c r="C43" s="32">
        <v>2</v>
      </c>
      <c r="D43" s="32">
        <v>1</v>
      </c>
      <c r="E43" s="33">
        <f t="shared" si="10"/>
        <v>1.4492753623188406E-2</v>
      </c>
      <c r="F43" s="33">
        <f t="shared" si="7"/>
        <v>3.4482758620689655E-2</v>
      </c>
      <c r="G43" s="34">
        <f t="shared" si="8"/>
        <v>-0.5</v>
      </c>
      <c r="H43" s="29">
        <f t="shared" si="9"/>
        <v>-7.246376811594203E-3</v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0</v>
      </c>
      <c r="D45" s="32">
        <v>1</v>
      </c>
      <c r="E45" s="33" t="str">
        <f t="shared" si="10"/>
        <v/>
      </c>
      <c r="F45" s="33">
        <f t="shared" si="7"/>
        <v>3.4482758620689655E-2</v>
      </c>
      <c r="G45" s="34" t="str">
        <f t="shared" si="8"/>
        <v>0</v>
      </c>
      <c r="H45" s="29" t="str">
        <f t="shared" si="9"/>
        <v/>
      </c>
    </row>
    <row r="46" spans="2:8" s="20" customFormat="1" ht="30" x14ac:dyDescent="0.2">
      <c r="B46" s="3" t="s">
        <v>213</v>
      </c>
      <c r="C46" s="32">
        <v>0</v>
      </c>
      <c r="D46" s="32">
        <v>0</v>
      </c>
      <c r="E46" s="33" t="str">
        <f t="shared" si="10"/>
        <v/>
      </c>
      <c r="F46" s="33" t="str">
        <f t="shared" si="7"/>
        <v/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0</v>
      </c>
      <c r="D47" s="32">
        <v>1</v>
      </c>
      <c r="E47" s="33" t="str">
        <f t="shared" si="10"/>
        <v/>
      </c>
      <c r="F47" s="33">
        <f t="shared" si="7"/>
        <v>3.4482758620689655E-2</v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32">
        <v>9</v>
      </c>
      <c r="D48" s="32">
        <v>5</v>
      </c>
      <c r="E48" s="33">
        <f t="shared" si="10"/>
        <v>6.5217391304347824E-2</v>
      </c>
      <c r="F48" s="33">
        <f t="shared" si="7"/>
        <v>0.17241379310344829</v>
      </c>
      <c r="G48" s="34">
        <f t="shared" si="8"/>
        <v>-0.44444444444444442</v>
      </c>
      <c r="H48" s="29">
        <f t="shared" si="9"/>
        <v>-2.8985507246376808E-2</v>
      </c>
    </row>
    <row r="49" spans="2:8" s="20" customFormat="1" ht="15" x14ac:dyDescent="0.2">
      <c r="B49" s="3" t="s">
        <v>16</v>
      </c>
      <c r="C49" s="32">
        <v>2</v>
      </c>
      <c r="D49" s="32">
        <v>0</v>
      </c>
      <c r="E49" s="33">
        <f t="shared" si="10"/>
        <v>1.4492753623188406E-2</v>
      </c>
      <c r="F49" s="33" t="str">
        <f t="shared" si="7"/>
        <v/>
      </c>
      <c r="G49" s="34" t="str">
        <f t="shared" si="8"/>
        <v>0</v>
      </c>
      <c r="H49" s="29">
        <f t="shared" si="9"/>
        <v>0</v>
      </c>
    </row>
    <row r="50" spans="2:8" s="20" customFormat="1" ht="15" x14ac:dyDescent="0.2">
      <c r="B50" s="3" t="s">
        <v>15</v>
      </c>
      <c r="C50" s="32">
        <v>76</v>
      </c>
      <c r="D50" s="32">
        <v>3</v>
      </c>
      <c r="E50" s="33">
        <f t="shared" si="10"/>
        <v>0.55072463768115942</v>
      </c>
      <c r="F50" s="33">
        <f t="shared" si="7"/>
        <v>0.10344827586206896</v>
      </c>
      <c r="G50" s="34">
        <f t="shared" si="8"/>
        <v>-0.96052631578947367</v>
      </c>
      <c r="H50" s="29">
        <f t="shared" si="9"/>
        <v>-0.52898550724637683</v>
      </c>
    </row>
    <row r="51" spans="2:8" s="20" customFormat="1" ht="30" x14ac:dyDescent="0.2">
      <c r="B51" s="3" t="s">
        <v>13</v>
      </c>
      <c r="C51" s="32">
        <v>0</v>
      </c>
      <c r="D51" s="32">
        <v>0</v>
      </c>
      <c r="E51" s="33" t="str">
        <f t="shared" si="10"/>
        <v/>
      </c>
      <c r="F51" s="33" t="str">
        <f t="shared" si="7"/>
        <v/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1</v>
      </c>
      <c r="D52" s="32">
        <v>2</v>
      </c>
      <c r="E52" s="33">
        <f t="shared" si="10"/>
        <v>7.246376811594203E-3</v>
      </c>
      <c r="F52" s="33">
        <f t="shared" si="7"/>
        <v>6.8965517241379309E-2</v>
      </c>
      <c r="G52" s="34">
        <f t="shared" si="8"/>
        <v>1</v>
      </c>
      <c r="H52" s="29">
        <f t="shared" si="9"/>
        <v>7.246376811594203E-3</v>
      </c>
    </row>
    <row r="53" spans="2:8" s="20" customFormat="1" ht="15" x14ac:dyDescent="0.2">
      <c r="B53" s="3" t="s">
        <v>12</v>
      </c>
      <c r="C53" s="32">
        <v>0</v>
      </c>
      <c r="D53" s="32">
        <v>0</v>
      </c>
      <c r="E53" s="33" t="str">
        <f t="shared" si="10"/>
        <v/>
      </c>
      <c r="F53" s="33" t="str">
        <f t="shared" si="7"/>
        <v/>
      </c>
      <c r="G53" s="34" t="str">
        <f t="shared" si="8"/>
        <v>0</v>
      </c>
      <c r="H53" s="29" t="str">
        <f t="shared" si="9"/>
        <v/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3</v>
      </c>
      <c r="D56" s="32">
        <v>0</v>
      </c>
      <c r="E56" s="33">
        <f t="shared" si="10"/>
        <v>2.1739130434782608E-2</v>
      </c>
      <c r="F56" s="33" t="str">
        <f t="shared" si="7"/>
        <v/>
      </c>
      <c r="G56" s="34" t="str">
        <f t="shared" si="8"/>
        <v>0</v>
      </c>
      <c r="H56" s="29">
        <f t="shared" si="9"/>
        <v>0</v>
      </c>
    </row>
    <row r="57" spans="2:8" s="20" customFormat="1" ht="30" x14ac:dyDescent="0.2">
      <c r="B57" s="3" t="s">
        <v>215</v>
      </c>
      <c r="C57" s="32">
        <v>0</v>
      </c>
      <c r="D57" s="32">
        <v>0</v>
      </c>
      <c r="E57" s="33" t="str">
        <f t="shared" si="10"/>
        <v/>
      </c>
      <c r="F57" s="33" t="str">
        <f t="shared" si="7"/>
        <v/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13</v>
      </c>
      <c r="D58" s="32">
        <v>0</v>
      </c>
      <c r="E58" s="33">
        <f t="shared" si="10"/>
        <v>9.420289855072464E-2</v>
      </c>
      <c r="F58" s="33" t="str">
        <f t="shared" si="7"/>
        <v/>
      </c>
      <c r="G58" s="34" t="str">
        <f t="shared" si="8"/>
        <v>0</v>
      </c>
      <c r="H58" s="29">
        <f t="shared" si="9"/>
        <v>0</v>
      </c>
    </row>
    <row r="59" spans="2:8" s="20" customFormat="1" ht="15" x14ac:dyDescent="0.2">
      <c r="B59" s="3" t="s">
        <v>217</v>
      </c>
      <c r="C59" s="32">
        <v>0</v>
      </c>
      <c r="D59" s="32">
        <v>1</v>
      </c>
      <c r="E59" s="33" t="str">
        <f t="shared" si="10"/>
        <v/>
      </c>
      <c r="F59" s="33">
        <f t="shared" si="7"/>
        <v>3.4482758620689655E-2</v>
      </c>
      <c r="G59" s="34" t="str">
        <f t="shared" si="8"/>
        <v>0</v>
      </c>
      <c r="H59" s="29" t="str">
        <f t="shared" si="9"/>
        <v/>
      </c>
    </row>
    <row r="60" spans="2:8" s="20" customFormat="1" ht="15" x14ac:dyDescent="0.2">
      <c r="B60" s="3" t="s">
        <v>218</v>
      </c>
      <c r="C60" s="32">
        <v>0</v>
      </c>
      <c r="D60" s="32">
        <v>2</v>
      </c>
      <c r="E60" s="33" t="str">
        <f t="shared" si="10"/>
        <v/>
      </c>
      <c r="F60" s="33">
        <f t="shared" si="7"/>
        <v>6.8965517241379309E-2</v>
      </c>
      <c r="G60" s="34" t="str">
        <f t="shared" si="8"/>
        <v>0</v>
      </c>
      <c r="H60" s="29" t="str">
        <f t="shared" si="9"/>
        <v/>
      </c>
    </row>
    <row r="61" spans="2:8" s="20" customFormat="1" ht="15" x14ac:dyDescent="0.2">
      <c r="B61" s="3" t="s">
        <v>219</v>
      </c>
      <c r="C61" s="32">
        <v>0</v>
      </c>
      <c r="D61" s="32">
        <v>0</v>
      </c>
      <c r="E61" s="33" t="str">
        <f t="shared" si="10"/>
        <v/>
      </c>
      <c r="F61" s="33" t="str">
        <f t="shared" si="7"/>
        <v/>
      </c>
      <c r="G61" s="34" t="str">
        <f t="shared" si="8"/>
        <v>0</v>
      </c>
      <c r="H61" s="29" t="str">
        <f t="shared" si="9"/>
        <v/>
      </c>
    </row>
    <row r="62" spans="2:8" s="20" customFormat="1" ht="15" x14ac:dyDescent="0.2">
      <c r="B62" s="3" t="s">
        <v>19</v>
      </c>
      <c r="C62" s="32">
        <v>0</v>
      </c>
      <c r="D62" s="32">
        <v>0</v>
      </c>
      <c r="E62" s="33" t="str">
        <f t="shared" si="10"/>
        <v/>
      </c>
      <c r="F62" s="33" t="str">
        <f t="shared" si="7"/>
        <v/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2</v>
      </c>
      <c r="D63" s="32">
        <v>0</v>
      </c>
      <c r="E63" s="33">
        <f t="shared" si="10"/>
        <v>1.4492753623188406E-2</v>
      </c>
      <c r="F63" s="33" t="str">
        <f t="shared" si="7"/>
        <v/>
      </c>
      <c r="G63" s="34" t="str">
        <f t="shared" si="8"/>
        <v>0</v>
      </c>
      <c r="H63" s="29">
        <f t="shared" si="9"/>
        <v>0</v>
      </c>
    </row>
    <row r="64" spans="2:8" s="20" customFormat="1" ht="15" x14ac:dyDescent="0.2">
      <c r="B64" s="3" t="s">
        <v>221</v>
      </c>
      <c r="C64" s="32">
        <v>1</v>
      </c>
      <c r="D64" s="32">
        <v>0</v>
      </c>
      <c r="E64" s="33">
        <f t="shared" si="10"/>
        <v>7.246376811594203E-3</v>
      </c>
      <c r="F64" s="33" t="str">
        <f t="shared" si="7"/>
        <v/>
      </c>
      <c r="G64" s="34" t="str">
        <f t="shared" si="8"/>
        <v>0</v>
      </c>
      <c r="H64" s="29">
        <f t="shared" si="9"/>
        <v>0</v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492</v>
      </c>
      <c r="D70" s="24">
        <f>SUM(D71:D145)</f>
        <v>241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-0.51016260162601623</v>
      </c>
      <c r="H70" s="25">
        <f>+IF(OR(AND(E70=""),(G70="")),"",E70*G70)</f>
        <v>-0.51016260162601623</v>
      </c>
    </row>
    <row r="71" spans="2:8" s="20" customFormat="1" ht="15" x14ac:dyDescent="0.2">
      <c r="B71" s="3" t="s">
        <v>20</v>
      </c>
      <c r="C71" s="32">
        <v>7</v>
      </c>
      <c r="D71" s="32">
        <v>6</v>
      </c>
      <c r="E71" s="37">
        <f>+IF(C71=0,"",C71/C$70)</f>
        <v>1.4227642276422764E-2</v>
      </c>
      <c r="F71" s="37">
        <f>+IF(D71=0,"",D71/D$70)</f>
        <v>2.4896265560165973E-2</v>
      </c>
      <c r="G71" s="34">
        <f>+IF(OR(AND(D71=0),(C71=0)),"0",((D71-C71)/C71))</f>
        <v>-0.14285714285714285</v>
      </c>
      <c r="H71" s="29">
        <f>+IF(OR(AND(E71=""),(G71="")),"",E71*G71)</f>
        <v>-2.0325203252032518E-3</v>
      </c>
    </row>
    <row r="72" spans="2:8" s="20" customFormat="1" ht="15" x14ac:dyDescent="0.2">
      <c r="B72" s="3" t="s">
        <v>21</v>
      </c>
      <c r="C72" s="32">
        <v>6</v>
      </c>
      <c r="D72" s="32">
        <v>3</v>
      </c>
      <c r="E72" s="37">
        <f t="shared" ref="E72:E135" si="11">+IF(C72=0,"",C72/C$70)</f>
        <v>1.2195121951219513E-2</v>
      </c>
      <c r="F72" s="37">
        <f t="shared" ref="F72:F135" si="12">+IF(D72=0,"",D72/D$70)</f>
        <v>1.2448132780082987E-2</v>
      </c>
      <c r="G72" s="34">
        <f t="shared" ref="G72:G135" si="13">+IF(OR(AND(D72=0),(C72=0)),"0",((D72-C72)/C72))</f>
        <v>-0.5</v>
      </c>
      <c r="H72" s="29">
        <f t="shared" ref="H72:H135" si="14">+IF(OR(AND(E72=""),(G72="")),"",E72*G72)</f>
        <v>-6.0975609756097563E-3</v>
      </c>
    </row>
    <row r="73" spans="2:8" s="20" customFormat="1" ht="15" x14ac:dyDescent="0.2">
      <c r="B73" s="3" t="s">
        <v>22</v>
      </c>
      <c r="C73" s="32">
        <v>5</v>
      </c>
      <c r="D73" s="32">
        <v>6</v>
      </c>
      <c r="E73" s="37">
        <f t="shared" si="11"/>
        <v>1.016260162601626E-2</v>
      </c>
      <c r="F73" s="37">
        <f t="shared" si="12"/>
        <v>2.4896265560165973E-2</v>
      </c>
      <c r="G73" s="34">
        <f t="shared" si="13"/>
        <v>0.2</v>
      </c>
      <c r="H73" s="29">
        <f t="shared" si="14"/>
        <v>2.0325203252032522E-3</v>
      </c>
    </row>
    <row r="74" spans="2:8" s="20" customFormat="1" ht="30" x14ac:dyDescent="0.2">
      <c r="B74" s="3" t="s">
        <v>222</v>
      </c>
      <c r="C74" s="32">
        <v>31</v>
      </c>
      <c r="D74" s="32">
        <v>6</v>
      </c>
      <c r="E74" s="37">
        <f t="shared" si="11"/>
        <v>6.3008130081300809E-2</v>
      </c>
      <c r="F74" s="37">
        <f t="shared" si="12"/>
        <v>2.4896265560165973E-2</v>
      </c>
      <c r="G74" s="34">
        <f t="shared" si="13"/>
        <v>-0.80645161290322576</v>
      </c>
      <c r="H74" s="29">
        <f t="shared" si="14"/>
        <v>-5.0813008130081293E-2</v>
      </c>
    </row>
    <row r="75" spans="2:8" s="20" customFormat="1" ht="15" x14ac:dyDescent="0.2">
      <c r="B75" s="3" t="s">
        <v>23</v>
      </c>
      <c r="C75" s="32">
        <v>0</v>
      </c>
      <c r="D75" s="32">
        <v>0</v>
      </c>
      <c r="E75" s="37" t="str">
        <f t="shared" si="11"/>
        <v/>
      </c>
      <c r="F75" s="37" t="str">
        <f t="shared" si="12"/>
        <v/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1</v>
      </c>
      <c r="D76" s="32">
        <v>0</v>
      </c>
      <c r="E76" s="37">
        <f t="shared" si="11"/>
        <v>2.0325203252032522E-3</v>
      </c>
      <c r="F76" s="37" t="str">
        <f t="shared" si="12"/>
        <v/>
      </c>
      <c r="G76" s="34" t="str">
        <f t="shared" si="13"/>
        <v>0</v>
      </c>
      <c r="H76" s="29">
        <f t="shared" si="14"/>
        <v>0</v>
      </c>
    </row>
    <row r="77" spans="2:8" s="20" customFormat="1" ht="15" x14ac:dyDescent="0.2">
      <c r="B77" s="3" t="s">
        <v>224</v>
      </c>
      <c r="C77" s="32">
        <v>1</v>
      </c>
      <c r="D77" s="32">
        <v>2</v>
      </c>
      <c r="E77" s="37">
        <f t="shared" si="11"/>
        <v>2.0325203252032522E-3</v>
      </c>
      <c r="F77" s="37">
        <f t="shared" si="12"/>
        <v>8.2987551867219917E-3</v>
      </c>
      <c r="G77" s="34">
        <f t="shared" si="13"/>
        <v>1</v>
      </c>
      <c r="H77" s="29">
        <f t="shared" si="14"/>
        <v>2.0325203252032522E-3</v>
      </c>
    </row>
    <row r="78" spans="2:8" s="20" customFormat="1" ht="15" x14ac:dyDescent="0.2">
      <c r="B78" s="3" t="s">
        <v>225</v>
      </c>
      <c r="C78" s="32">
        <v>0</v>
      </c>
      <c r="D78" s="32">
        <v>1</v>
      </c>
      <c r="E78" s="37" t="str">
        <f t="shared" si="11"/>
        <v/>
      </c>
      <c r="F78" s="37">
        <f t="shared" si="12"/>
        <v>4.1493775933609959E-3</v>
      </c>
      <c r="G78" s="34" t="str">
        <f t="shared" si="13"/>
        <v>0</v>
      </c>
      <c r="H78" s="29" t="str">
        <f t="shared" si="14"/>
        <v/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9</v>
      </c>
      <c r="D80" s="32">
        <v>1</v>
      </c>
      <c r="E80" s="37">
        <f t="shared" si="11"/>
        <v>1.8292682926829267E-2</v>
      </c>
      <c r="F80" s="37">
        <f t="shared" si="12"/>
        <v>4.1493775933609959E-3</v>
      </c>
      <c r="G80" s="34">
        <f t="shared" si="13"/>
        <v>-0.88888888888888884</v>
      </c>
      <c r="H80" s="29">
        <f t="shared" si="14"/>
        <v>-1.6260162601626015E-2</v>
      </c>
    </row>
    <row r="81" spans="2:9" s="20" customFormat="1" ht="15" x14ac:dyDescent="0.2">
      <c r="B81" s="3" t="s">
        <v>24</v>
      </c>
      <c r="C81" s="32">
        <v>0</v>
      </c>
      <c r="D81" s="32">
        <v>0</v>
      </c>
      <c r="E81" s="37" t="str">
        <f t="shared" si="11"/>
        <v/>
      </c>
      <c r="F81" s="37" t="str">
        <f t="shared" si="12"/>
        <v/>
      </c>
      <c r="G81" s="34" t="str">
        <f t="shared" si="13"/>
        <v>0</v>
      </c>
      <c r="H81" s="29" t="str">
        <f t="shared" si="14"/>
        <v/>
      </c>
    </row>
    <row r="82" spans="2:9" s="20" customFormat="1" ht="15" x14ac:dyDescent="0.2">
      <c r="B82" s="3" t="s">
        <v>228</v>
      </c>
      <c r="C82" s="32">
        <v>13</v>
      </c>
      <c r="D82" s="32">
        <v>3</v>
      </c>
      <c r="E82" s="37">
        <f t="shared" si="11"/>
        <v>2.6422764227642278E-2</v>
      </c>
      <c r="F82" s="37">
        <f t="shared" si="12"/>
        <v>1.2448132780082987E-2</v>
      </c>
      <c r="G82" s="34">
        <f t="shared" si="13"/>
        <v>-0.76923076923076927</v>
      </c>
      <c r="H82" s="29">
        <f t="shared" si="14"/>
        <v>-2.0325203252032523E-2</v>
      </c>
      <c r="I82" s="38"/>
    </row>
    <row r="83" spans="2:9" s="20" customFormat="1" ht="15" x14ac:dyDescent="0.2">
      <c r="B83" s="3" t="s">
        <v>229</v>
      </c>
      <c r="C83" s="32">
        <v>9</v>
      </c>
      <c r="D83" s="32">
        <v>3</v>
      </c>
      <c r="E83" s="37">
        <f t="shared" si="11"/>
        <v>1.8292682926829267E-2</v>
      </c>
      <c r="F83" s="37">
        <f t="shared" si="12"/>
        <v>1.2448132780082987E-2</v>
      </c>
      <c r="G83" s="34">
        <f t="shared" si="13"/>
        <v>-0.66666666666666663</v>
      </c>
      <c r="H83" s="29">
        <f t="shared" si="14"/>
        <v>-1.2195121951219511E-2</v>
      </c>
    </row>
    <row r="84" spans="2:9" s="20" customFormat="1" ht="15" x14ac:dyDescent="0.2">
      <c r="B84" s="3" t="s">
        <v>230</v>
      </c>
      <c r="C84" s="32">
        <v>5</v>
      </c>
      <c r="D84" s="32">
        <v>1</v>
      </c>
      <c r="E84" s="37">
        <f t="shared" si="11"/>
        <v>1.016260162601626E-2</v>
      </c>
      <c r="F84" s="37">
        <f t="shared" si="12"/>
        <v>4.1493775933609959E-3</v>
      </c>
      <c r="G84" s="34">
        <f t="shared" si="13"/>
        <v>-0.8</v>
      </c>
      <c r="H84" s="29">
        <f t="shared" si="14"/>
        <v>-8.130081300813009E-3</v>
      </c>
    </row>
    <row r="85" spans="2:9" s="20" customFormat="1" ht="15" x14ac:dyDescent="0.2">
      <c r="B85" s="3" t="s">
        <v>28</v>
      </c>
      <c r="C85" s="32">
        <v>1</v>
      </c>
      <c r="D85" s="32">
        <v>2</v>
      </c>
      <c r="E85" s="37">
        <f t="shared" si="11"/>
        <v>2.0325203252032522E-3</v>
      </c>
      <c r="F85" s="37">
        <f t="shared" si="12"/>
        <v>8.2987551867219917E-3</v>
      </c>
      <c r="G85" s="34">
        <f t="shared" si="13"/>
        <v>1</v>
      </c>
      <c r="H85" s="29">
        <f t="shared" si="14"/>
        <v>2.0325203252032522E-3</v>
      </c>
    </row>
    <row r="86" spans="2:9" s="20" customFormat="1" ht="15" x14ac:dyDescent="0.2">
      <c r="B86" s="3" t="s">
        <v>231</v>
      </c>
      <c r="C86" s="32">
        <v>2</v>
      </c>
      <c r="D86" s="32">
        <v>1</v>
      </c>
      <c r="E86" s="37">
        <f t="shared" si="11"/>
        <v>4.0650406504065045E-3</v>
      </c>
      <c r="F86" s="37">
        <f t="shared" si="12"/>
        <v>4.1493775933609959E-3</v>
      </c>
      <c r="G86" s="34">
        <f t="shared" si="13"/>
        <v>-0.5</v>
      </c>
      <c r="H86" s="29">
        <f t="shared" si="14"/>
        <v>-2.0325203252032522E-3</v>
      </c>
    </row>
    <row r="87" spans="2:9" s="20" customFormat="1" ht="15" x14ac:dyDescent="0.2">
      <c r="B87" s="3" t="s">
        <v>232</v>
      </c>
      <c r="C87" s="32">
        <v>0</v>
      </c>
      <c r="D87" s="32">
        <v>1</v>
      </c>
      <c r="E87" s="37" t="str">
        <f t="shared" si="11"/>
        <v/>
      </c>
      <c r="F87" s="37">
        <f t="shared" si="12"/>
        <v>4.1493775933609959E-3</v>
      </c>
      <c r="G87" s="34" t="str">
        <f t="shared" si="13"/>
        <v>0</v>
      </c>
      <c r="H87" s="29" t="str">
        <f t="shared" si="14"/>
        <v/>
      </c>
    </row>
    <row r="88" spans="2:9" s="20" customFormat="1" ht="15" x14ac:dyDescent="0.2">
      <c r="B88" s="3" t="s">
        <v>233</v>
      </c>
      <c r="C88" s="32">
        <v>8</v>
      </c>
      <c r="D88" s="32">
        <v>5</v>
      </c>
      <c r="E88" s="37">
        <f t="shared" si="11"/>
        <v>1.6260162601626018E-2</v>
      </c>
      <c r="F88" s="37">
        <f t="shared" si="12"/>
        <v>2.0746887966804978E-2</v>
      </c>
      <c r="G88" s="34">
        <f t="shared" si="13"/>
        <v>-0.375</v>
      </c>
      <c r="H88" s="29">
        <f t="shared" si="14"/>
        <v>-6.0975609756097563E-3</v>
      </c>
    </row>
    <row r="89" spans="2:9" s="20" customFormat="1" ht="15" x14ac:dyDescent="0.2">
      <c r="B89" s="3" t="s">
        <v>26</v>
      </c>
      <c r="C89" s="32">
        <v>0</v>
      </c>
      <c r="D89" s="32">
        <v>0</v>
      </c>
      <c r="E89" s="37" t="str">
        <f t="shared" si="11"/>
        <v/>
      </c>
      <c r="F89" s="37" t="str">
        <f t="shared" si="12"/>
        <v/>
      </c>
      <c r="G89" s="34" t="str">
        <f t="shared" si="13"/>
        <v>0</v>
      </c>
      <c r="H89" s="29" t="str">
        <f t="shared" si="14"/>
        <v/>
      </c>
    </row>
    <row r="90" spans="2:9" s="20" customFormat="1" ht="15" x14ac:dyDescent="0.2">
      <c r="B90" s="3" t="s">
        <v>29</v>
      </c>
      <c r="C90" s="32">
        <v>0</v>
      </c>
      <c r="D90" s="32">
        <v>0</v>
      </c>
      <c r="E90" s="37" t="str">
        <f t="shared" si="11"/>
        <v/>
      </c>
      <c r="F90" s="37" t="str">
        <f t="shared" si="12"/>
        <v/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0</v>
      </c>
      <c r="D91" s="32">
        <v>0</v>
      </c>
      <c r="E91" s="37" t="str">
        <f t="shared" si="11"/>
        <v/>
      </c>
      <c r="F91" s="37" t="str">
        <f t="shared" si="12"/>
        <v/>
      </c>
      <c r="G91" s="34" t="str">
        <f t="shared" si="13"/>
        <v>0</v>
      </c>
      <c r="H91" s="29" t="str">
        <f t="shared" si="14"/>
        <v/>
      </c>
    </row>
    <row r="92" spans="2:9" s="20" customFormat="1" ht="30" x14ac:dyDescent="0.2">
      <c r="B92" s="3" t="s">
        <v>235</v>
      </c>
      <c r="C92" s="32">
        <v>10</v>
      </c>
      <c r="D92" s="32">
        <v>3</v>
      </c>
      <c r="E92" s="37">
        <f t="shared" si="11"/>
        <v>2.032520325203252E-2</v>
      </c>
      <c r="F92" s="37">
        <f t="shared" si="12"/>
        <v>1.2448132780082987E-2</v>
      </c>
      <c r="G92" s="34">
        <f t="shared" si="13"/>
        <v>-0.7</v>
      </c>
      <c r="H92" s="29">
        <f t="shared" si="14"/>
        <v>-1.4227642276422764E-2</v>
      </c>
    </row>
    <row r="93" spans="2:9" s="20" customFormat="1" ht="15" x14ac:dyDescent="0.2">
      <c r="B93" s="3" t="s">
        <v>524</v>
      </c>
      <c r="C93" s="32">
        <v>8</v>
      </c>
      <c r="D93" s="32">
        <v>0</v>
      </c>
      <c r="E93" s="37">
        <f t="shared" si="11"/>
        <v>1.6260162601626018E-2</v>
      </c>
      <c r="F93" s="37" t="str">
        <f t="shared" si="12"/>
        <v/>
      </c>
      <c r="G93" s="34" t="str">
        <f t="shared" si="13"/>
        <v>0</v>
      </c>
      <c r="H93" s="29">
        <f t="shared" si="14"/>
        <v>0</v>
      </c>
    </row>
    <row r="94" spans="2:9" s="20" customFormat="1" ht="15" x14ac:dyDescent="0.2">
      <c r="B94" s="3" t="s">
        <v>25</v>
      </c>
      <c r="C94" s="32">
        <v>4</v>
      </c>
      <c r="D94" s="32">
        <v>5</v>
      </c>
      <c r="E94" s="37">
        <f t="shared" si="11"/>
        <v>8.130081300813009E-3</v>
      </c>
      <c r="F94" s="37">
        <f t="shared" si="12"/>
        <v>2.0746887966804978E-2</v>
      </c>
      <c r="G94" s="34">
        <f t="shared" si="13"/>
        <v>0.25</v>
      </c>
      <c r="H94" s="29">
        <f t="shared" si="14"/>
        <v>2.0325203252032522E-3</v>
      </c>
    </row>
    <row r="95" spans="2:9" s="20" customFormat="1" ht="15" x14ac:dyDescent="0.2">
      <c r="B95" s="3" t="s">
        <v>27</v>
      </c>
      <c r="C95" s="32">
        <v>2</v>
      </c>
      <c r="D95" s="32">
        <v>0</v>
      </c>
      <c r="E95" s="37">
        <f t="shared" si="11"/>
        <v>4.0650406504065045E-3</v>
      </c>
      <c r="F95" s="37" t="str">
        <f t="shared" si="12"/>
        <v/>
      </c>
      <c r="G95" s="34" t="str">
        <f t="shared" si="13"/>
        <v>0</v>
      </c>
      <c r="H95" s="29">
        <f t="shared" si="14"/>
        <v>0</v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0</v>
      </c>
      <c r="D97" s="32">
        <v>0</v>
      </c>
      <c r="E97" s="37" t="str">
        <f t="shared" si="11"/>
        <v/>
      </c>
      <c r="F97" s="37" t="str">
        <f t="shared" si="12"/>
        <v/>
      </c>
      <c r="G97" s="34" t="str">
        <f t="shared" si="13"/>
        <v>0</v>
      </c>
      <c r="H97" s="29" t="str">
        <f t="shared" si="14"/>
        <v/>
      </c>
    </row>
    <row r="98" spans="2:8" s="20" customFormat="1" ht="15" x14ac:dyDescent="0.2">
      <c r="B98" s="3" t="s">
        <v>238</v>
      </c>
      <c r="C98" s="32">
        <v>99</v>
      </c>
      <c r="D98" s="32">
        <v>11</v>
      </c>
      <c r="E98" s="37">
        <f t="shared" si="11"/>
        <v>0.20121951219512196</v>
      </c>
      <c r="F98" s="37">
        <f t="shared" si="12"/>
        <v>4.5643153526970952E-2</v>
      </c>
      <c r="G98" s="34">
        <f t="shared" si="13"/>
        <v>-0.88888888888888884</v>
      </c>
      <c r="H98" s="29">
        <f t="shared" si="14"/>
        <v>-0.17886178861788618</v>
      </c>
    </row>
    <row r="99" spans="2:8" s="20" customFormat="1" ht="15" x14ac:dyDescent="0.2">
      <c r="B99" s="3" t="s">
        <v>239</v>
      </c>
      <c r="C99" s="32">
        <v>13</v>
      </c>
      <c r="D99" s="32">
        <v>5</v>
      </c>
      <c r="E99" s="37">
        <f t="shared" si="11"/>
        <v>2.6422764227642278E-2</v>
      </c>
      <c r="F99" s="37">
        <f t="shared" si="12"/>
        <v>2.0746887966804978E-2</v>
      </c>
      <c r="G99" s="34">
        <f t="shared" si="13"/>
        <v>-0.61538461538461542</v>
      </c>
      <c r="H99" s="29">
        <f t="shared" si="14"/>
        <v>-1.6260162601626018E-2</v>
      </c>
    </row>
    <row r="100" spans="2:8" s="20" customFormat="1" ht="15" x14ac:dyDescent="0.2">
      <c r="B100" s="3" t="s">
        <v>240</v>
      </c>
      <c r="C100" s="32">
        <v>3</v>
      </c>
      <c r="D100" s="32">
        <v>3</v>
      </c>
      <c r="E100" s="37">
        <f t="shared" si="11"/>
        <v>6.0975609756097563E-3</v>
      </c>
      <c r="F100" s="37">
        <f t="shared" si="12"/>
        <v>1.2448132780082987E-2</v>
      </c>
      <c r="G100" s="34">
        <f t="shared" si="13"/>
        <v>0</v>
      </c>
      <c r="H100" s="29">
        <f t="shared" si="14"/>
        <v>0</v>
      </c>
    </row>
    <row r="101" spans="2:8" s="20" customFormat="1" ht="15" x14ac:dyDescent="0.2">
      <c r="B101" s="3" t="s">
        <v>241</v>
      </c>
      <c r="C101" s="32">
        <v>3</v>
      </c>
      <c r="D101" s="32">
        <v>0</v>
      </c>
      <c r="E101" s="37">
        <f t="shared" si="11"/>
        <v>6.0975609756097563E-3</v>
      </c>
      <c r="F101" s="37" t="str">
        <f t="shared" si="12"/>
        <v/>
      </c>
      <c r="G101" s="34" t="str">
        <f t="shared" si="13"/>
        <v>0</v>
      </c>
      <c r="H101" s="29">
        <f t="shared" si="14"/>
        <v>0</v>
      </c>
    </row>
    <row r="102" spans="2:8" s="20" customFormat="1" ht="15" x14ac:dyDescent="0.2">
      <c r="B102" s="3" t="s">
        <v>242</v>
      </c>
      <c r="C102" s="32">
        <v>5</v>
      </c>
      <c r="D102" s="32">
        <v>1</v>
      </c>
      <c r="E102" s="37">
        <f t="shared" si="11"/>
        <v>1.016260162601626E-2</v>
      </c>
      <c r="F102" s="37">
        <f t="shared" si="12"/>
        <v>4.1493775933609959E-3</v>
      </c>
      <c r="G102" s="34">
        <f t="shared" si="13"/>
        <v>-0.8</v>
      </c>
      <c r="H102" s="29">
        <f t="shared" si="14"/>
        <v>-8.130081300813009E-3</v>
      </c>
    </row>
    <row r="103" spans="2:8" s="20" customFormat="1" ht="15" x14ac:dyDescent="0.2">
      <c r="B103" s="3" t="s">
        <v>243</v>
      </c>
      <c r="C103" s="32">
        <v>5</v>
      </c>
      <c r="D103" s="32">
        <v>1</v>
      </c>
      <c r="E103" s="37">
        <f t="shared" si="11"/>
        <v>1.016260162601626E-2</v>
      </c>
      <c r="F103" s="37">
        <f t="shared" si="12"/>
        <v>4.1493775933609959E-3</v>
      </c>
      <c r="G103" s="34">
        <f t="shared" si="13"/>
        <v>-0.8</v>
      </c>
      <c r="H103" s="29">
        <f t="shared" si="14"/>
        <v>-8.130081300813009E-3</v>
      </c>
    </row>
    <row r="104" spans="2:8" s="20" customFormat="1" ht="15" x14ac:dyDescent="0.2">
      <c r="B104" s="3" t="s">
        <v>34</v>
      </c>
      <c r="C104" s="32">
        <v>6</v>
      </c>
      <c r="D104" s="32">
        <v>0</v>
      </c>
      <c r="E104" s="37">
        <f t="shared" si="11"/>
        <v>1.2195121951219513E-2</v>
      </c>
      <c r="F104" s="37" t="str">
        <f t="shared" si="12"/>
        <v/>
      </c>
      <c r="G104" s="34" t="str">
        <f t="shared" si="13"/>
        <v>0</v>
      </c>
      <c r="H104" s="29">
        <f t="shared" si="14"/>
        <v>0</v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14</v>
      </c>
      <c r="D107" s="32">
        <v>1</v>
      </c>
      <c r="E107" s="37">
        <f t="shared" si="11"/>
        <v>2.8455284552845527E-2</v>
      </c>
      <c r="F107" s="37">
        <f t="shared" si="12"/>
        <v>4.1493775933609959E-3</v>
      </c>
      <c r="G107" s="34">
        <f t="shared" si="13"/>
        <v>-0.9285714285714286</v>
      </c>
      <c r="H107" s="29">
        <f t="shared" si="14"/>
        <v>-2.6422764227642274E-2</v>
      </c>
    </row>
    <row r="108" spans="2:8" s="20" customFormat="1" ht="15" x14ac:dyDescent="0.2">
      <c r="B108" s="3" t="s">
        <v>31</v>
      </c>
      <c r="C108" s="32">
        <v>0</v>
      </c>
      <c r="D108" s="32">
        <v>0</v>
      </c>
      <c r="E108" s="37" t="str">
        <f t="shared" si="11"/>
        <v/>
      </c>
      <c r="F108" s="37" t="str">
        <f t="shared" si="12"/>
        <v/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1</v>
      </c>
      <c r="D109" s="32">
        <v>0</v>
      </c>
      <c r="E109" s="37">
        <f t="shared" si="11"/>
        <v>2.0325203252032522E-3</v>
      </c>
      <c r="F109" s="37" t="str">
        <f t="shared" si="12"/>
        <v/>
      </c>
      <c r="G109" s="34" t="str">
        <f t="shared" si="13"/>
        <v>0</v>
      </c>
      <c r="H109" s="29">
        <f t="shared" si="14"/>
        <v>0</v>
      </c>
    </row>
    <row r="110" spans="2:8" s="20" customFormat="1" ht="15" x14ac:dyDescent="0.2">
      <c r="B110" s="3" t="s">
        <v>32</v>
      </c>
      <c r="C110" s="32">
        <v>0</v>
      </c>
      <c r="D110" s="32">
        <v>1</v>
      </c>
      <c r="E110" s="37" t="str">
        <f t="shared" si="11"/>
        <v/>
      </c>
      <c r="F110" s="37">
        <f t="shared" si="12"/>
        <v>4.1493775933609959E-3</v>
      </c>
      <c r="G110" s="34" t="str">
        <f t="shared" si="13"/>
        <v>0</v>
      </c>
      <c r="H110" s="29" t="str">
        <f t="shared" si="14"/>
        <v/>
      </c>
    </row>
    <row r="111" spans="2:8" s="20" customFormat="1" ht="15" x14ac:dyDescent="0.2">
      <c r="B111" s="3" t="s">
        <v>30</v>
      </c>
      <c r="C111" s="32">
        <v>0</v>
      </c>
      <c r="D111" s="32">
        <v>0</v>
      </c>
      <c r="E111" s="37" t="str">
        <f t="shared" si="11"/>
        <v/>
      </c>
      <c r="F111" s="37" t="str">
        <f t="shared" si="12"/>
        <v/>
      </c>
      <c r="G111" s="34" t="str">
        <f t="shared" si="13"/>
        <v>0</v>
      </c>
      <c r="H111" s="29" t="str">
        <f t="shared" si="14"/>
        <v/>
      </c>
    </row>
    <row r="112" spans="2:8" s="20" customFormat="1" ht="15" x14ac:dyDescent="0.2">
      <c r="B112" s="3" t="s">
        <v>33</v>
      </c>
      <c r="C112" s="32">
        <v>6</v>
      </c>
      <c r="D112" s="32">
        <v>9</v>
      </c>
      <c r="E112" s="37">
        <f t="shared" si="11"/>
        <v>1.2195121951219513E-2</v>
      </c>
      <c r="F112" s="37">
        <f t="shared" si="12"/>
        <v>3.7344398340248962E-2</v>
      </c>
      <c r="G112" s="34">
        <f t="shared" si="13"/>
        <v>0.5</v>
      </c>
      <c r="H112" s="29">
        <f t="shared" si="14"/>
        <v>6.0975609756097563E-3</v>
      </c>
    </row>
    <row r="113" spans="2:8" s="20" customFormat="1" ht="15" x14ac:dyDescent="0.2">
      <c r="B113" s="3" t="s">
        <v>248</v>
      </c>
      <c r="C113" s="32">
        <v>28</v>
      </c>
      <c r="D113" s="32">
        <v>6</v>
      </c>
      <c r="E113" s="37">
        <f t="shared" si="11"/>
        <v>5.6910569105691054E-2</v>
      </c>
      <c r="F113" s="37">
        <f t="shared" si="12"/>
        <v>2.4896265560165973E-2</v>
      </c>
      <c r="G113" s="34">
        <f t="shared" si="13"/>
        <v>-0.7857142857142857</v>
      </c>
      <c r="H113" s="29">
        <f t="shared" si="14"/>
        <v>-4.4715447154471545E-2</v>
      </c>
    </row>
    <row r="114" spans="2:8" s="20" customFormat="1" ht="15" x14ac:dyDescent="0.2">
      <c r="B114" s="3" t="s">
        <v>38</v>
      </c>
      <c r="C114" s="32">
        <v>0</v>
      </c>
      <c r="D114" s="32">
        <v>0</v>
      </c>
      <c r="E114" s="37" t="str">
        <f t="shared" si="11"/>
        <v/>
      </c>
      <c r="F114" s="37" t="str">
        <f t="shared" si="12"/>
        <v/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55</v>
      </c>
      <c r="D115" s="32">
        <v>49</v>
      </c>
      <c r="E115" s="37">
        <f t="shared" si="11"/>
        <v>0.11178861788617886</v>
      </c>
      <c r="F115" s="37">
        <f t="shared" si="12"/>
        <v>0.2033195020746888</v>
      </c>
      <c r="G115" s="34">
        <f t="shared" si="13"/>
        <v>-0.10909090909090909</v>
      </c>
      <c r="H115" s="29">
        <f t="shared" si="14"/>
        <v>-1.2195121951219511E-2</v>
      </c>
    </row>
    <row r="116" spans="2:8" s="20" customFormat="1" ht="15" x14ac:dyDescent="0.2">
      <c r="B116" s="3" t="s">
        <v>249</v>
      </c>
      <c r="C116" s="32">
        <v>7</v>
      </c>
      <c r="D116" s="32">
        <v>9</v>
      </c>
      <c r="E116" s="37">
        <f t="shared" si="11"/>
        <v>1.4227642276422764E-2</v>
      </c>
      <c r="F116" s="37">
        <f t="shared" si="12"/>
        <v>3.7344398340248962E-2</v>
      </c>
      <c r="G116" s="34">
        <f t="shared" si="13"/>
        <v>0.2857142857142857</v>
      </c>
      <c r="H116" s="29">
        <f t="shared" si="14"/>
        <v>4.0650406504065036E-3</v>
      </c>
    </row>
    <row r="117" spans="2:8" s="20" customFormat="1" ht="30" x14ac:dyDescent="0.2">
      <c r="B117" s="3" t="s">
        <v>250</v>
      </c>
      <c r="C117" s="32">
        <v>1</v>
      </c>
      <c r="D117" s="32">
        <v>0</v>
      </c>
      <c r="E117" s="37">
        <f t="shared" si="11"/>
        <v>2.0325203252032522E-3</v>
      </c>
      <c r="F117" s="37" t="str">
        <f t="shared" si="12"/>
        <v/>
      </c>
      <c r="G117" s="34" t="str">
        <f t="shared" si="13"/>
        <v>0</v>
      </c>
      <c r="H117" s="29">
        <f t="shared" si="14"/>
        <v>0</v>
      </c>
    </row>
    <row r="118" spans="2:8" s="20" customFormat="1" ht="15" x14ac:dyDescent="0.2">
      <c r="B118" s="3" t="s">
        <v>251</v>
      </c>
      <c r="C118" s="32">
        <v>15</v>
      </c>
      <c r="D118" s="32">
        <v>10</v>
      </c>
      <c r="E118" s="37">
        <f t="shared" si="11"/>
        <v>3.048780487804878E-2</v>
      </c>
      <c r="F118" s="37">
        <f t="shared" si="12"/>
        <v>4.1493775933609957E-2</v>
      </c>
      <c r="G118" s="34">
        <f t="shared" si="13"/>
        <v>-0.33333333333333331</v>
      </c>
      <c r="H118" s="29">
        <f t="shared" si="14"/>
        <v>-1.016260162601626E-2</v>
      </c>
    </row>
    <row r="119" spans="2:8" s="20" customFormat="1" ht="30" x14ac:dyDescent="0.2">
      <c r="B119" s="3" t="s">
        <v>252</v>
      </c>
      <c r="C119" s="32">
        <v>20</v>
      </c>
      <c r="D119" s="32">
        <v>13</v>
      </c>
      <c r="E119" s="37">
        <f t="shared" si="11"/>
        <v>4.065040650406504E-2</v>
      </c>
      <c r="F119" s="37">
        <f t="shared" si="12"/>
        <v>5.3941908713692949E-2</v>
      </c>
      <c r="G119" s="34">
        <f t="shared" si="13"/>
        <v>-0.35</v>
      </c>
      <c r="H119" s="29">
        <f t="shared" si="14"/>
        <v>-1.4227642276422764E-2</v>
      </c>
    </row>
    <row r="120" spans="2:8" s="20" customFormat="1" ht="15" x14ac:dyDescent="0.2">
      <c r="B120" s="3" t="s">
        <v>253</v>
      </c>
      <c r="C120" s="32">
        <v>22</v>
      </c>
      <c r="D120" s="32">
        <v>10</v>
      </c>
      <c r="E120" s="37">
        <f t="shared" si="11"/>
        <v>4.4715447154471545E-2</v>
      </c>
      <c r="F120" s="37">
        <f t="shared" si="12"/>
        <v>4.1493775933609957E-2</v>
      </c>
      <c r="G120" s="34">
        <f t="shared" si="13"/>
        <v>-0.54545454545454541</v>
      </c>
      <c r="H120" s="29">
        <f t="shared" si="14"/>
        <v>-2.4390243902439022E-2</v>
      </c>
    </row>
    <row r="121" spans="2:8" s="20" customFormat="1" ht="15" x14ac:dyDescent="0.2">
      <c r="B121" s="3" t="s">
        <v>35</v>
      </c>
      <c r="C121" s="32">
        <v>6</v>
      </c>
      <c r="D121" s="32">
        <v>2</v>
      </c>
      <c r="E121" s="37">
        <f t="shared" si="11"/>
        <v>1.2195121951219513E-2</v>
      </c>
      <c r="F121" s="37">
        <f t="shared" si="12"/>
        <v>8.2987551867219917E-3</v>
      </c>
      <c r="G121" s="34">
        <f t="shared" si="13"/>
        <v>-0.66666666666666663</v>
      </c>
      <c r="H121" s="29">
        <f t="shared" si="14"/>
        <v>-8.1300813008130073E-3</v>
      </c>
    </row>
    <row r="122" spans="2:8" s="20" customFormat="1" ht="15" x14ac:dyDescent="0.2">
      <c r="B122" s="3" t="s">
        <v>39</v>
      </c>
      <c r="C122" s="32">
        <v>0</v>
      </c>
      <c r="D122" s="32">
        <v>0</v>
      </c>
      <c r="E122" s="37" t="str">
        <f t="shared" si="11"/>
        <v/>
      </c>
      <c r="F122" s="37" t="str">
        <f t="shared" si="12"/>
        <v/>
      </c>
      <c r="G122" s="34" t="str">
        <f t="shared" si="13"/>
        <v>0</v>
      </c>
      <c r="H122" s="29" t="str">
        <f t="shared" si="14"/>
        <v/>
      </c>
    </row>
    <row r="123" spans="2:8" s="20" customFormat="1" ht="15" x14ac:dyDescent="0.2">
      <c r="B123" s="3" t="s">
        <v>37</v>
      </c>
      <c r="C123" s="32">
        <v>3</v>
      </c>
      <c r="D123" s="32">
        <v>4</v>
      </c>
      <c r="E123" s="37">
        <f t="shared" si="11"/>
        <v>6.0975609756097563E-3</v>
      </c>
      <c r="F123" s="37">
        <f t="shared" si="12"/>
        <v>1.6597510373443983E-2</v>
      </c>
      <c r="G123" s="34">
        <f t="shared" si="13"/>
        <v>0.33333333333333331</v>
      </c>
      <c r="H123" s="29">
        <f t="shared" si="14"/>
        <v>2.0325203252032518E-3</v>
      </c>
    </row>
    <row r="124" spans="2:8" s="20" customFormat="1" ht="15" x14ac:dyDescent="0.2">
      <c r="B124" s="3" t="s">
        <v>36</v>
      </c>
      <c r="C124" s="32">
        <v>3</v>
      </c>
      <c r="D124" s="32">
        <v>0</v>
      </c>
      <c r="E124" s="37">
        <f t="shared" si="11"/>
        <v>6.0975609756097563E-3</v>
      </c>
      <c r="F124" s="37" t="str">
        <f t="shared" si="12"/>
        <v/>
      </c>
      <c r="G124" s="34" t="str">
        <f t="shared" si="13"/>
        <v>0</v>
      </c>
      <c r="H124" s="29">
        <f t="shared" si="14"/>
        <v>0</v>
      </c>
    </row>
    <row r="125" spans="2:8" s="20" customFormat="1" ht="15" x14ac:dyDescent="0.2">
      <c r="B125" s="3" t="s">
        <v>254</v>
      </c>
      <c r="C125" s="32">
        <v>1</v>
      </c>
      <c r="D125" s="32">
        <v>1</v>
      </c>
      <c r="E125" s="37">
        <f t="shared" si="11"/>
        <v>2.0325203252032522E-3</v>
      </c>
      <c r="F125" s="37">
        <f t="shared" si="12"/>
        <v>4.1493775933609959E-3</v>
      </c>
      <c r="G125" s="34">
        <f t="shared" si="13"/>
        <v>0</v>
      </c>
      <c r="H125" s="29">
        <f t="shared" si="14"/>
        <v>0</v>
      </c>
    </row>
    <row r="126" spans="2:8" s="20" customFormat="1" ht="15" x14ac:dyDescent="0.2">
      <c r="B126" s="3" t="s">
        <v>255</v>
      </c>
      <c r="C126" s="32">
        <v>0</v>
      </c>
      <c r="D126" s="32">
        <v>1</v>
      </c>
      <c r="E126" s="37" t="str">
        <f t="shared" si="11"/>
        <v/>
      </c>
      <c r="F126" s="37">
        <f t="shared" si="12"/>
        <v>4.1493775933609959E-3</v>
      </c>
      <c r="G126" s="34" t="str">
        <f t="shared" si="13"/>
        <v>0</v>
      </c>
      <c r="H126" s="29" t="str">
        <f t="shared" si="14"/>
        <v/>
      </c>
    </row>
    <row r="127" spans="2:8" s="20" customFormat="1" ht="30" x14ac:dyDescent="0.2">
      <c r="B127" s="3" t="s">
        <v>256</v>
      </c>
      <c r="C127" s="32">
        <v>1</v>
      </c>
      <c r="D127" s="32">
        <v>0</v>
      </c>
      <c r="E127" s="37">
        <f t="shared" si="11"/>
        <v>2.0325203252032522E-3</v>
      </c>
      <c r="F127" s="37" t="str">
        <f t="shared" si="12"/>
        <v/>
      </c>
      <c r="G127" s="34" t="str">
        <f t="shared" si="13"/>
        <v>0</v>
      </c>
      <c r="H127" s="29">
        <f t="shared" si="14"/>
        <v>0</v>
      </c>
    </row>
    <row r="128" spans="2:8" s="20" customFormat="1" ht="30" x14ac:dyDescent="0.2">
      <c r="B128" s="3" t="s">
        <v>257</v>
      </c>
      <c r="C128" s="32">
        <v>0</v>
      </c>
      <c r="D128" s="32">
        <v>3</v>
      </c>
      <c r="E128" s="37" t="str">
        <f t="shared" si="11"/>
        <v/>
      </c>
      <c r="F128" s="37">
        <f t="shared" si="12"/>
        <v>1.2448132780082987E-2</v>
      </c>
      <c r="G128" s="34" t="str">
        <f t="shared" si="13"/>
        <v>0</v>
      </c>
      <c r="H128" s="29" t="str">
        <f t="shared" si="14"/>
        <v/>
      </c>
    </row>
    <row r="129" spans="2:8" s="20" customFormat="1" ht="30" x14ac:dyDescent="0.2">
      <c r="B129" s="3" t="s">
        <v>258</v>
      </c>
      <c r="C129" s="32">
        <v>2</v>
      </c>
      <c r="D129" s="32">
        <v>10</v>
      </c>
      <c r="E129" s="37">
        <f t="shared" si="11"/>
        <v>4.0650406504065045E-3</v>
      </c>
      <c r="F129" s="37">
        <f t="shared" si="12"/>
        <v>4.1493775933609957E-2</v>
      </c>
      <c r="G129" s="34">
        <f t="shared" si="13"/>
        <v>4</v>
      </c>
      <c r="H129" s="29">
        <f t="shared" si="14"/>
        <v>1.6260162601626018E-2</v>
      </c>
    </row>
    <row r="130" spans="2:8" s="20" customFormat="1" ht="30" x14ac:dyDescent="0.2">
      <c r="B130" s="3" t="s">
        <v>259</v>
      </c>
      <c r="C130" s="32">
        <v>2</v>
      </c>
      <c r="D130" s="32">
        <v>3</v>
      </c>
      <c r="E130" s="37">
        <f t="shared" si="11"/>
        <v>4.0650406504065045E-3</v>
      </c>
      <c r="F130" s="37">
        <f t="shared" si="12"/>
        <v>1.2448132780082987E-2</v>
      </c>
      <c r="G130" s="34">
        <f t="shared" si="13"/>
        <v>0.5</v>
      </c>
      <c r="H130" s="29">
        <f t="shared" si="14"/>
        <v>2.0325203252032522E-3</v>
      </c>
    </row>
    <row r="131" spans="2:8" s="20" customFormat="1" ht="30" x14ac:dyDescent="0.2">
      <c r="B131" s="3" t="s">
        <v>260</v>
      </c>
      <c r="C131" s="32">
        <v>24</v>
      </c>
      <c r="D131" s="32">
        <v>32</v>
      </c>
      <c r="E131" s="37">
        <f t="shared" si="11"/>
        <v>4.878048780487805E-2</v>
      </c>
      <c r="F131" s="37">
        <f t="shared" si="12"/>
        <v>0.13278008298755187</v>
      </c>
      <c r="G131" s="34">
        <f t="shared" si="13"/>
        <v>0.33333333333333331</v>
      </c>
      <c r="H131" s="29">
        <f t="shared" si="14"/>
        <v>1.6260162601626015E-2</v>
      </c>
    </row>
    <row r="132" spans="2:8" s="20" customFormat="1" ht="15" x14ac:dyDescent="0.2">
      <c r="B132" s="3" t="s">
        <v>50</v>
      </c>
      <c r="C132" s="32">
        <v>2</v>
      </c>
      <c r="D132" s="32">
        <v>0</v>
      </c>
      <c r="E132" s="37">
        <f t="shared" si="11"/>
        <v>4.0650406504065045E-3</v>
      </c>
      <c r="F132" s="37" t="str">
        <f t="shared" si="12"/>
        <v/>
      </c>
      <c r="G132" s="34" t="str">
        <f t="shared" si="13"/>
        <v>0</v>
      </c>
      <c r="H132" s="29">
        <f t="shared" si="14"/>
        <v>0</v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12</v>
      </c>
      <c r="D134" s="32">
        <v>5</v>
      </c>
      <c r="E134" s="37">
        <f t="shared" si="11"/>
        <v>2.4390243902439025E-2</v>
      </c>
      <c r="F134" s="37">
        <f t="shared" si="12"/>
        <v>2.0746887966804978E-2</v>
      </c>
      <c r="G134" s="34">
        <f t="shared" si="13"/>
        <v>-0.58333333333333337</v>
      </c>
      <c r="H134" s="29">
        <f t="shared" si="14"/>
        <v>-1.4227642276422765E-2</v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1</v>
      </c>
      <c r="E136" s="37" t="str">
        <f t="shared" ref="E136:E145" si="15">+IF(C136=0,"",C136/C$70)</f>
        <v/>
      </c>
      <c r="F136" s="37">
        <f t="shared" ref="F136:F145" si="16">+IF(D136=0,"",D136/D$70)</f>
        <v>4.1493775933609959E-3</v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1</v>
      </c>
      <c r="D137" s="32">
        <v>0</v>
      </c>
      <c r="E137" s="37">
        <f t="shared" si="15"/>
        <v>2.0325203252032522E-3</v>
      </c>
      <c r="F137" s="37" t="str">
        <f t="shared" si="16"/>
        <v/>
      </c>
      <c r="G137" s="34" t="str">
        <f t="shared" si="17"/>
        <v>0</v>
      </c>
      <c r="H137" s="29">
        <f t="shared" si="18"/>
        <v>0</v>
      </c>
    </row>
    <row r="138" spans="2:8" s="20" customFormat="1" ht="15" x14ac:dyDescent="0.2">
      <c r="B138" s="3" t="s">
        <v>261</v>
      </c>
      <c r="C138" s="32">
        <v>0</v>
      </c>
      <c r="D138" s="32">
        <v>0</v>
      </c>
      <c r="E138" s="37" t="str">
        <f t="shared" si="15"/>
        <v/>
      </c>
      <c r="F138" s="37" t="str">
        <f t="shared" si="16"/>
        <v/>
      </c>
      <c r="G138" s="34" t="str">
        <f t="shared" si="17"/>
        <v>0</v>
      </c>
      <c r="H138" s="29" t="str">
        <f t="shared" si="18"/>
        <v/>
      </c>
    </row>
    <row r="139" spans="2:8" s="20" customFormat="1" ht="30" x14ac:dyDescent="0.2">
      <c r="B139" s="3" t="s">
        <v>262</v>
      </c>
      <c r="C139" s="32">
        <v>1</v>
      </c>
      <c r="D139" s="32">
        <v>1</v>
      </c>
      <c r="E139" s="37">
        <f t="shared" si="15"/>
        <v>2.0325203252032522E-3</v>
      </c>
      <c r="F139" s="37">
        <f t="shared" si="16"/>
        <v>4.1493775933609959E-3</v>
      </c>
      <c r="G139" s="34">
        <f t="shared" si="17"/>
        <v>0</v>
      </c>
      <c r="H139" s="29">
        <f t="shared" si="18"/>
        <v>0</v>
      </c>
    </row>
    <row r="140" spans="2:8" s="20" customFormat="1" ht="30" x14ac:dyDescent="0.2">
      <c r="B140" s="3" t="s">
        <v>263</v>
      </c>
      <c r="C140" s="32">
        <v>1</v>
      </c>
      <c r="D140" s="32">
        <v>0</v>
      </c>
      <c r="E140" s="37">
        <f t="shared" si="15"/>
        <v>2.0325203252032522E-3</v>
      </c>
      <c r="F140" s="37" t="str">
        <f t="shared" si="16"/>
        <v/>
      </c>
      <c r="G140" s="34" t="str">
        <f t="shared" si="17"/>
        <v>0</v>
      </c>
      <c r="H140" s="29">
        <f t="shared" si="18"/>
        <v>0</v>
      </c>
    </row>
    <row r="141" spans="2:8" s="20" customFormat="1" ht="15" x14ac:dyDescent="0.2">
      <c r="B141" s="3" t="s">
        <v>48</v>
      </c>
      <c r="C141" s="32">
        <v>1</v>
      </c>
      <c r="D141" s="32">
        <v>0</v>
      </c>
      <c r="E141" s="37">
        <f t="shared" si="15"/>
        <v>2.0325203252032522E-3</v>
      </c>
      <c r="F141" s="37" t="str">
        <f t="shared" si="16"/>
        <v/>
      </c>
      <c r="G141" s="34" t="str">
        <f t="shared" si="17"/>
        <v>0</v>
      </c>
      <c r="H141" s="29">
        <f t="shared" si="18"/>
        <v>0</v>
      </c>
    </row>
    <row r="142" spans="2:8" s="20" customFormat="1" ht="15" x14ac:dyDescent="0.2">
      <c r="B142" s="3" t="s">
        <v>264</v>
      </c>
      <c r="C142" s="32">
        <v>3</v>
      </c>
      <c r="D142" s="32">
        <v>0</v>
      </c>
      <c r="E142" s="37">
        <f t="shared" si="15"/>
        <v>6.0975609756097563E-3</v>
      </c>
      <c r="F142" s="37" t="str">
        <f t="shared" si="16"/>
        <v/>
      </c>
      <c r="G142" s="34" t="str">
        <f t="shared" si="17"/>
        <v>0</v>
      </c>
      <c r="H142" s="29">
        <f t="shared" si="18"/>
        <v>0</v>
      </c>
    </row>
    <row r="143" spans="2:8" s="20" customFormat="1" ht="15" x14ac:dyDescent="0.2">
      <c r="B143" s="3" t="s">
        <v>49</v>
      </c>
      <c r="C143" s="32">
        <v>1</v>
      </c>
      <c r="D143" s="32">
        <v>0</v>
      </c>
      <c r="E143" s="37">
        <f t="shared" si="15"/>
        <v>2.0325203252032522E-3</v>
      </c>
      <c r="F143" s="37" t="str">
        <f t="shared" si="16"/>
        <v/>
      </c>
      <c r="G143" s="34" t="str">
        <f t="shared" si="17"/>
        <v>0</v>
      </c>
      <c r="H143" s="29">
        <f t="shared" si="18"/>
        <v>0</v>
      </c>
    </row>
    <row r="144" spans="2:8" s="20" customFormat="1" ht="15" x14ac:dyDescent="0.2">
      <c r="B144" s="3" t="s">
        <v>46</v>
      </c>
      <c r="C144" s="32">
        <v>3</v>
      </c>
      <c r="D144" s="32">
        <v>0</v>
      </c>
      <c r="E144" s="37">
        <f t="shared" si="15"/>
        <v>6.0975609756097563E-3</v>
      </c>
      <c r="F144" s="37" t="str">
        <f t="shared" si="16"/>
        <v/>
      </c>
      <c r="G144" s="34" t="str">
        <f t="shared" si="17"/>
        <v>0</v>
      </c>
      <c r="H144" s="29">
        <f t="shared" si="18"/>
        <v>0</v>
      </c>
    </row>
    <row r="145" spans="2:8" s="20" customFormat="1" ht="15" x14ac:dyDescent="0.2">
      <c r="B145" s="3" t="s">
        <v>47</v>
      </c>
      <c r="C145" s="32">
        <v>0</v>
      </c>
      <c r="D145" s="32">
        <v>0</v>
      </c>
      <c r="E145" s="37" t="str">
        <f t="shared" si="15"/>
        <v/>
      </c>
      <c r="F145" s="37" t="str">
        <f t="shared" si="16"/>
        <v/>
      </c>
      <c r="G145" s="34" t="str">
        <f t="shared" si="17"/>
        <v>0</v>
      </c>
      <c r="H145" s="29" t="str">
        <f t="shared" si="18"/>
        <v/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2796</v>
      </c>
      <c r="D151" s="24">
        <f>SUM(D152:D288)</f>
        <v>1399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-0.49964234620886983</v>
      </c>
      <c r="H151" s="25">
        <f>+IF(OR(AND(E151=""),(G151="")),"",E151*G151)</f>
        <v>-0.49964234620886983</v>
      </c>
    </row>
    <row r="152" spans="2:8" s="20" customFormat="1" ht="30" x14ac:dyDescent="0.2">
      <c r="B152" s="4" t="s">
        <v>54</v>
      </c>
      <c r="C152" s="32">
        <v>1</v>
      </c>
      <c r="D152" s="32">
        <v>2</v>
      </c>
      <c r="E152" s="37">
        <f>+IF(C152=0,"",C152/C$151)</f>
        <v>3.5765379113018598E-4</v>
      </c>
      <c r="F152" s="37">
        <f>+IF(D152=0,"",D152/D$151)</f>
        <v>1.4295925661186562E-3</v>
      </c>
      <c r="G152" s="34">
        <f>+IF(OR(AND(D152=0),(C152=0)),"0",((D152-C152)/C152))</f>
        <v>1</v>
      </c>
      <c r="H152" s="29">
        <f>+IF(OR(AND(E152=""),(G152="")),"",E152*G152)</f>
        <v>3.5765379113018598E-4</v>
      </c>
    </row>
    <row r="153" spans="2:8" s="20" customFormat="1" ht="15" x14ac:dyDescent="0.2">
      <c r="B153" s="4" t="s">
        <v>58</v>
      </c>
      <c r="C153" s="32">
        <v>0</v>
      </c>
      <c r="D153" s="32">
        <v>0</v>
      </c>
      <c r="E153" s="37" t="str">
        <f t="shared" ref="E153:E216" si="19">+IF(C153=0,"",C153/C$151)</f>
        <v/>
      </c>
      <c r="F153" s="37" t="str">
        <f t="shared" ref="F153:F216" si="20">+IF(D153=0,"",D153/D$151)</f>
        <v/>
      </c>
      <c r="G153" s="34" t="str">
        <f t="shared" ref="G153:G216" si="21">+IF(OR(AND(D153=0),(C153=0)),"0",((D153-C153)/C153))</f>
        <v>0</v>
      </c>
      <c r="H153" s="29" t="str">
        <f t="shared" ref="H153:H216" si="22">+IF(OR(AND(E153=""),(G153="")),"",E153*G153)</f>
        <v/>
      </c>
    </row>
    <row r="154" spans="2:8" s="20" customFormat="1" ht="30" x14ac:dyDescent="0.2">
      <c r="B154" s="4" t="s">
        <v>265</v>
      </c>
      <c r="C154" s="32">
        <v>0</v>
      </c>
      <c r="D154" s="32">
        <v>0</v>
      </c>
      <c r="E154" s="37" t="str">
        <f t="shared" si="19"/>
        <v/>
      </c>
      <c r="F154" s="37" t="str">
        <f t="shared" si="20"/>
        <v/>
      </c>
      <c r="G154" s="34" t="str">
        <f t="shared" si="21"/>
        <v>0</v>
      </c>
      <c r="H154" s="29" t="str">
        <f t="shared" si="22"/>
        <v/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2</v>
      </c>
      <c r="D156" s="32">
        <v>2</v>
      </c>
      <c r="E156" s="37">
        <f t="shared" si="19"/>
        <v>7.1530758226037196E-4</v>
      </c>
      <c r="F156" s="37">
        <f t="shared" si="20"/>
        <v>1.4295925661186562E-3</v>
      </c>
      <c r="G156" s="34">
        <f t="shared" si="21"/>
        <v>0</v>
      </c>
      <c r="H156" s="29">
        <f t="shared" si="22"/>
        <v>0</v>
      </c>
    </row>
    <row r="157" spans="2:8" s="20" customFormat="1" ht="15" x14ac:dyDescent="0.2">
      <c r="B157" s="4" t="s">
        <v>53</v>
      </c>
      <c r="C157" s="32">
        <v>31</v>
      </c>
      <c r="D157" s="32">
        <v>20</v>
      </c>
      <c r="E157" s="37">
        <f t="shared" si="19"/>
        <v>1.1087267525035766E-2</v>
      </c>
      <c r="F157" s="37">
        <f t="shared" si="20"/>
        <v>1.4295925661186561E-2</v>
      </c>
      <c r="G157" s="34">
        <f t="shared" si="21"/>
        <v>-0.35483870967741937</v>
      </c>
      <c r="H157" s="29">
        <f t="shared" si="22"/>
        <v>-3.9341917024320466E-3</v>
      </c>
    </row>
    <row r="158" spans="2:8" s="20" customFormat="1" ht="15" x14ac:dyDescent="0.2">
      <c r="B158" s="4" t="s">
        <v>59</v>
      </c>
      <c r="C158" s="32">
        <v>1</v>
      </c>
      <c r="D158" s="32">
        <v>0</v>
      </c>
      <c r="E158" s="37">
        <f t="shared" si="19"/>
        <v>3.5765379113018598E-4</v>
      </c>
      <c r="F158" s="37" t="str">
        <f t="shared" si="20"/>
        <v/>
      </c>
      <c r="G158" s="34" t="str">
        <f t="shared" si="21"/>
        <v>0</v>
      </c>
      <c r="H158" s="29">
        <f t="shared" si="22"/>
        <v>0</v>
      </c>
    </row>
    <row r="159" spans="2:8" s="20" customFormat="1" ht="15" x14ac:dyDescent="0.2">
      <c r="B159" s="4" t="s">
        <v>268</v>
      </c>
      <c r="C159" s="32">
        <v>3</v>
      </c>
      <c r="D159" s="32">
        <v>6</v>
      </c>
      <c r="E159" s="37">
        <f t="shared" si="19"/>
        <v>1.0729613733905579E-3</v>
      </c>
      <c r="F159" s="37">
        <f t="shared" si="20"/>
        <v>4.2887776983559682E-3</v>
      </c>
      <c r="G159" s="34">
        <f t="shared" si="21"/>
        <v>1</v>
      </c>
      <c r="H159" s="29">
        <f t="shared" si="22"/>
        <v>1.0729613733905579E-3</v>
      </c>
    </row>
    <row r="160" spans="2:8" s="20" customFormat="1" ht="15" x14ac:dyDescent="0.2">
      <c r="B160" s="4" t="s">
        <v>55</v>
      </c>
      <c r="C160" s="32">
        <v>0</v>
      </c>
      <c r="D160" s="32">
        <v>0</v>
      </c>
      <c r="E160" s="37" t="str">
        <f t="shared" si="19"/>
        <v/>
      </c>
      <c r="F160" s="37" t="str">
        <f t="shared" si="20"/>
        <v/>
      </c>
      <c r="G160" s="34" t="str">
        <f t="shared" si="21"/>
        <v>0</v>
      </c>
      <c r="H160" s="29" t="str">
        <f t="shared" si="22"/>
        <v/>
      </c>
    </row>
    <row r="161" spans="2:8" s="20" customFormat="1" ht="15" x14ac:dyDescent="0.2">
      <c r="B161" s="4" t="s">
        <v>51</v>
      </c>
      <c r="C161" s="32">
        <v>1</v>
      </c>
      <c r="D161" s="32">
        <v>6</v>
      </c>
      <c r="E161" s="37">
        <f t="shared" si="19"/>
        <v>3.5765379113018598E-4</v>
      </c>
      <c r="F161" s="37">
        <f t="shared" si="20"/>
        <v>4.2887776983559682E-3</v>
      </c>
      <c r="G161" s="34">
        <f t="shared" si="21"/>
        <v>5</v>
      </c>
      <c r="H161" s="29">
        <f t="shared" si="22"/>
        <v>1.7882689556509299E-3</v>
      </c>
    </row>
    <row r="162" spans="2:8" s="20" customFormat="1" ht="30" x14ac:dyDescent="0.2">
      <c r="B162" s="4" t="s">
        <v>269</v>
      </c>
      <c r="C162" s="32">
        <v>0</v>
      </c>
      <c r="D162" s="32">
        <v>0</v>
      </c>
      <c r="E162" s="37" t="str">
        <f t="shared" si="19"/>
        <v/>
      </c>
      <c r="F162" s="37" t="str">
        <f t="shared" si="20"/>
        <v/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0</v>
      </c>
      <c r="D163" s="32">
        <v>1</v>
      </c>
      <c r="E163" s="37" t="str">
        <f t="shared" si="19"/>
        <v/>
      </c>
      <c r="F163" s="37">
        <f t="shared" si="20"/>
        <v>7.1479628305932811E-4</v>
      </c>
      <c r="G163" s="34" t="str">
        <f t="shared" si="21"/>
        <v>0</v>
      </c>
      <c r="H163" s="29" t="str">
        <f t="shared" si="22"/>
        <v/>
      </c>
    </row>
    <row r="164" spans="2:8" s="20" customFormat="1" ht="15" x14ac:dyDescent="0.2">
      <c r="B164" s="4" t="s">
        <v>56</v>
      </c>
      <c r="C164" s="32">
        <v>0</v>
      </c>
      <c r="D164" s="32">
        <v>3</v>
      </c>
      <c r="E164" s="37" t="str">
        <f t="shared" si="19"/>
        <v/>
      </c>
      <c r="F164" s="37">
        <f t="shared" si="20"/>
        <v>2.1443888491779841E-3</v>
      </c>
      <c r="G164" s="34" t="str">
        <f t="shared" si="21"/>
        <v>0</v>
      </c>
      <c r="H164" s="29" t="str">
        <f t="shared" si="22"/>
        <v/>
      </c>
    </row>
    <row r="165" spans="2:8" s="20" customFormat="1" ht="15" x14ac:dyDescent="0.2">
      <c r="B165" s="4" t="s">
        <v>57</v>
      </c>
      <c r="C165" s="32">
        <v>81</v>
      </c>
      <c r="D165" s="32">
        <v>13</v>
      </c>
      <c r="E165" s="37">
        <f t="shared" si="19"/>
        <v>2.8969957081545063E-2</v>
      </c>
      <c r="F165" s="37">
        <f t="shared" si="20"/>
        <v>9.2923516797712644E-3</v>
      </c>
      <c r="G165" s="34">
        <f t="shared" si="21"/>
        <v>-0.83950617283950613</v>
      </c>
      <c r="H165" s="29">
        <f t="shared" si="22"/>
        <v>-2.4320457796852643E-2</v>
      </c>
    </row>
    <row r="166" spans="2:8" s="20" customFormat="1" ht="15" x14ac:dyDescent="0.2">
      <c r="B166" s="4" t="s">
        <v>270</v>
      </c>
      <c r="C166" s="32">
        <v>1</v>
      </c>
      <c r="D166" s="32">
        <v>2</v>
      </c>
      <c r="E166" s="37">
        <f t="shared" si="19"/>
        <v>3.5765379113018598E-4</v>
      </c>
      <c r="F166" s="37">
        <f t="shared" si="20"/>
        <v>1.4295925661186562E-3</v>
      </c>
      <c r="G166" s="34">
        <f t="shared" si="21"/>
        <v>1</v>
      </c>
      <c r="H166" s="29">
        <f t="shared" si="22"/>
        <v>3.5765379113018598E-4</v>
      </c>
    </row>
    <row r="167" spans="2:8" s="20" customFormat="1" ht="15" x14ac:dyDescent="0.2">
      <c r="B167" s="4" t="s">
        <v>52</v>
      </c>
      <c r="C167" s="32">
        <v>0</v>
      </c>
      <c r="D167" s="32">
        <v>0</v>
      </c>
      <c r="E167" s="37" t="str">
        <f t="shared" si="19"/>
        <v/>
      </c>
      <c r="F167" s="37" t="str">
        <f t="shared" si="20"/>
        <v/>
      </c>
      <c r="G167" s="34" t="str">
        <f t="shared" si="21"/>
        <v>0</v>
      </c>
      <c r="H167" s="29" t="str">
        <f t="shared" si="22"/>
        <v/>
      </c>
    </row>
    <row r="168" spans="2:8" s="20" customFormat="1" ht="15" x14ac:dyDescent="0.2">
      <c r="B168" s="4" t="s">
        <v>60</v>
      </c>
      <c r="C168" s="32">
        <v>0</v>
      </c>
      <c r="D168" s="32">
        <v>0</v>
      </c>
      <c r="E168" s="37" t="str">
        <f t="shared" si="19"/>
        <v/>
      </c>
      <c r="F168" s="37" t="str">
        <f t="shared" si="20"/>
        <v/>
      </c>
      <c r="G168" s="34" t="str">
        <f t="shared" si="21"/>
        <v>0</v>
      </c>
      <c r="H168" s="29" t="str">
        <f t="shared" si="22"/>
        <v/>
      </c>
    </row>
    <row r="169" spans="2:8" s="20" customFormat="1" ht="15" x14ac:dyDescent="0.2">
      <c r="B169" s="4" t="s">
        <v>271</v>
      </c>
      <c r="C169" s="32">
        <v>1</v>
      </c>
      <c r="D169" s="32">
        <v>0</v>
      </c>
      <c r="E169" s="37">
        <f t="shared" si="19"/>
        <v>3.5765379113018598E-4</v>
      </c>
      <c r="F169" s="37" t="str">
        <f t="shared" si="20"/>
        <v/>
      </c>
      <c r="G169" s="34" t="str">
        <f t="shared" si="21"/>
        <v>0</v>
      </c>
      <c r="H169" s="29">
        <f t="shared" si="22"/>
        <v>0</v>
      </c>
    </row>
    <row r="170" spans="2:8" s="20" customFormat="1" ht="15" x14ac:dyDescent="0.2">
      <c r="B170" s="4" t="s">
        <v>272</v>
      </c>
      <c r="C170" s="32">
        <v>0</v>
      </c>
      <c r="D170" s="32">
        <v>1</v>
      </c>
      <c r="E170" s="37" t="str">
        <f t="shared" si="19"/>
        <v/>
      </c>
      <c r="F170" s="37">
        <f t="shared" si="20"/>
        <v>7.1479628305932811E-4</v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1</v>
      </c>
      <c r="D172" s="32">
        <v>0</v>
      </c>
      <c r="E172" s="37">
        <f t="shared" si="19"/>
        <v>3.5765379113018598E-4</v>
      </c>
      <c r="F172" s="37" t="str">
        <f t="shared" si="20"/>
        <v/>
      </c>
      <c r="G172" s="34" t="str">
        <f t="shared" si="21"/>
        <v>0</v>
      </c>
      <c r="H172" s="29">
        <f t="shared" si="22"/>
        <v>0</v>
      </c>
    </row>
    <row r="173" spans="2:8" s="20" customFormat="1" ht="15" x14ac:dyDescent="0.2">
      <c r="B173" s="4" t="s">
        <v>275</v>
      </c>
      <c r="C173" s="32">
        <v>306</v>
      </c>
      <c r="D173" s="32">
        <v>92</v>
      </c>
      <c r="E173" s="37">
        <f t="shared" si="19"/>
        <v>0.10944206008583691</v>
      </c>
      <c r="F173" s="37">
        <f t="shared" si="20"/>
        <v>6.5761258041458187E-2</v>
      </c>
      <c r="G173" s="34">
        <f t="shared" si="21"/>
        <v>-0.69934640522875813</v>
      </c>
      <c r="H173" s="29">
        <f t="shared" si="22"/>
        <v>-7.6537911301859801E-2</v>
      </c>
    </row>
    <row r="174" spans="2:8" s="20" customFormat="1" ht="15" x14ac:dyDescent="0.2">
      <c r="B174" s="4" t="s">
        <v>276</v>
      </c>
      <c r="C174" s="32">
        <v>106</v>
      </c>
      <c r="D174" s="32">
        <v>2</v>
      </c>
      <c r="E174" s="37">
        <f t="shared" si="19"/>
        <v>3.7911301859799712E-2</v>
      </c>
      <c r="F174" s="37">
        <f t="shared" si="20"/>
        <v>1.4295925661186562E-3</v>
      </c>
      <c r="G174" s="34">
        <f t="shared" si="21"/>
        <v>-0.98113207547169812</v>
      </c>
      <c r="H174" s="29">
        <f t="shared" si="22"/>
        <v>-3.7195994277539342E-2</v>
      </c>
    </row>
    <row r="175" spans="2:8" s="20" customFormat="1" ht="15" x14ac:dyDescent="0.2">
      <c r="B175" s="4" t="s">
        <v>277</v>
      </c>
      <c r="C175" s="32">
        <v>3</v>
      </c>
      <c r="D175" s="32">
        <v>2</v>
      </c>
      <c r="E175" s="37">
        <f t="shared" si="19"/>
        <v>1.0729613733905579E-3</v>
      </c>
      <c r="F175" s="37">
        <f t="shared" si="20"/>
        <v>1.4295925661186562E-3</v>
      </c>
      <c r="G175" s="34">
        <f t="shared" si="21"/>
        <v>-0.33333333333333331</v>
      </c>
      <c r="H175" s="29">
        <f t="shared" si="22"/>
        <v>-3.5765379113018598E-4</v>
      </c>
    </row>
    <row r="176" spans="2:8" s="20" customFormat="1" ht="15" x14ac:dyDescent="0.2">
      <c r="B176" s="4" t="s">
        <v>278</v>
      </c>
      <c r="C176" s="32">
        <v>1</v>
      </c>
      <c r="D176" s="32">
        <v>1</v>
      </c>
      <c r="E176" s="37">
        <f t="shared" si="19"/>
        <v>3.5765379113018598E-4</v>
      </c>
      <c r="F176" s="37">
        <f t="shared" si="20"/>
        <v>7.1479628305932811E-4</v>
      </c>
      <c r="G176" s="34">
        <f t="shared" si="21"/>
        <v>0</v>
      </c>
      <c r="H176" s="29">
        <f t="shared" si="22"/>
        <v>0</v>
      </c>
    </row>
    <row r="177" spans="2:8" s="20" customFormat="1" ht="15" x14ac:dyDescent="0.2">
      <c r="B177" s="4" t="s">
        <v>279</v>
      </c>
      <c r="C177" s="32">
        <v>17</v>
      </c>
      <c r="D177" s="32">
        <v>2</v>
      </c>
      <c r="E177" s="37">
        <f t="shared" si="19"/>
        <v>6.0801144492131616E-3</v>
      </c>
      <c r="F177" s="37">
        <f t="shared" si="20"/>
        <v>1.4295925661186562E-3</v>
      </c>
      <c r="G177" s="34">
        <f t="shared" si="21"/>
        <v>-0.88235294117647056</v>
      </c>
      <c r="H177" s="29">
        <f t="shared" si="22"/>
        <v>-5.3648068669527897E-3</v>
      </c>
    </row>
    <row r="178" spans="2:8" s="20" customFormat="1" ht="15" x14ac:dyDescent="0.2">
      <c r="B178" s="4" t="s">
        <v>280</v>
      </c>
      <c r="C178" s="32">
        <v>12</v>
      </c>
      <c r="D178" s="32">
        <v>4</v>
      </c>
      <c r="E178" s="37">
        <f t="shared" si="19"/>
        <v>4.2918454935622317E-3</v>
      </c>
      <c r="F178" s="37">
        <f t="shared" si="20"/>
        <v>2.8591851322373124E-3</v>
      </c>
      <c r="G178" s="34">
        <f t="shared" si="21"/>
        <v>-0.66666666666666663</v>
      </c>
      <c r="H178" s="29">
        <f t="shared" si="22"/>
        <v>-2.8612303290414878E-3</v>
      </c>
    </row>
    <row r="179" spans="2:8" s="20" customFormat="1" ht="15" x14ac:dyDescent="0.2">
      <c r="B179" s="4" t="s">
        <v>281</v>
      </c>
      <c r="C179" s="32">
        <v>4</v>
      </c>
      <c r="D179" s="32">
        <v>0</v>
      </c>
      <c r="E179" s="37">
        <f t="shared" si="19"/>
        <v>1.4306151645207439E-3</v>
      </c>
      <c r="F179" s="37" t="str">
        <f t="shared" si="20"/>
        <v/>
      </c>
      <c r="G179" s="34" t="str">
        <f t="shared" si="21"/>
        <v>0</v>
      </c>
      <c r="H179" s="29">
        <f t="shared" si="22"/>
        <v>0</v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0</v>
      </c>
      <c r="D181" s="32">
        <v>0</v>
      </c>
      <c r="E181" s="37" t="str">
        <f t="shared" si="19"/>
        <v/>
      </c>
      <c r="F181" s="37" t="str">
        <f t="shared" si="20"/>
        <v/>
      </c>
      <c r="G181" s="34" t="str">
        <f t="shared" si="21"/>
        <v>0</v>
      </c>
      <c r="H181" s="29" t="str">
        <f t="shared" si="22"/>
        <v/>
      </c>
    </row>
    <row r="182" spans="2:8" s="20" customFormat="1" ht="15" x14ac:dyDescent="0.2">
      <c r="B182" s="4" t="s">
        <v>284</v>
      </c>
      <c r="C182" s="32">
        <v>26</v>
      </c>
      <c r="D182" s="32">
        <v>0</v>
      </c>
      <c r="E182" s="37">
        <f t="shared" si="19"/>
        <v>9.2989985693848354E-3</v>
      </c>
      <c r="F182" s="37" t="str">
        <f t="shared" si="20"/>
        <v/>
      </c>
      <c r="G182" s="34" t="str">
        <f t="shared" si="21"/>
        <v>0</v>
      </c>
      <c r="H182" s="29">
        <f t="shared" si="22"/>
        <v>0</v>
      </c>
    </row>
    <row r="183" spans="2:8" s="20" customFormat="1" ht="15" x14ac:dyDescent="0.2">
      <c r="B183" s="4" t="s">
        <v>285</v>
      </c>
      <c r="C183" s="32">
        <v>2</v>
      </c>
      <c r="D183" s="32">
        <v>2</v>
      </c>
      <c r="E183" s="37">
        <f t="shared" si="19"/>
        <v>7.1530758226037196E-4</v>
      </c>
      <c r="F183" s="37">
        <f t="shared" si="20"/>
        <v>1.4295925661186562E-3</v>
      </c>
      <c r="G183" s="34">
        <f t="shared" si="21"/>
        <v>0</v>
      </c>
      <c r="H183" s="29">
        <f t="shared" si="22"/>
        <v>0</v>
      </c>
    </row>
    <row r="184" spans="2:8" s="20" customFormat="1" ht="15" x14ac:dyDescent="0.2">
      <c r="B184" s="4" t="s">
        <v>286</v>
      </c>
      <c r="C184" s="32">
        <v>1</v>
      </c>
      <c r="D184" s="32">
        <v>0</v>
      </c>
      <c r="E184" s="37">
        <f t="shared" si="19"/>
        <v>3.5765379113018598E-4</v>
      </c>
      <c r="F184" s="37" t="str">
        <f t="shared" si="20"/>
        <v/>
      </c>
      <c r="G184" s="34" t="str">
        <f t="shared" si="21"/>
        <v>0</v>
      </c>
      <c r="H184" s="29">
        <f t="shared" si="22"/>
        <v>0</v>
      </c>
    </row>
    <row r="185" spans="2:8" s="20" customFormat="1" ht="15" x14ac:dyDescent="0.2">
      <c r="B185" s="4" t="s">
        <v>62</v>
      </c>
      <c r="C185" s="32">
        <v>0</v>
      </c>
      <c r="D185" s="32">
        <v>0</v>
      </c>
      <c r="E185" s="37" t="str">
        <f t="shared" si="19"/>
        <v/>
      </c>
      <c r="F185" s="37" t="str">
        <f t="shared" si="20"/>
        <v/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4</v>
      </c>
      <c r="D186" s="32">
        <v>3</v>
      </c>
      <c r="E186" s="37">
        <f t="shared" si="19"/>
        <v>1.4306151645207439E-3</v>
      </c>
      <c r="F186" s="37">
        <f t="shared" si="20"/>
        <v>2.1443888491779841E-3</v>
      </c>
      <c r="G186" s="34">
        <f t="shared" si="21"/>
        <v>-0.25</v>
      </c>
      <c r="H186" s="29">
        <f t="shared" si="22"/>
        <v>-3.5765379113018598E-4</v>
      </c>
    </row>
    <row r="187" spans="2:8" s="20" customFormat="1" ht="15" x14ac:dyDescent="0.2">
      <c r="B187" s="4" t="s">
        <v>287</v>
      </c>
      <c r="C187" s="32">
        <v>1</v>
      </c>
      <c r="D187" s="32">
        <v>1</v>
      </c>
      <c r="E187" s="37">
        <f t="shared" si="19"/>
        <v>3.5765379113018598E-4</v>
      </c>
      <c r="F187" s="37">
        <f t="shared" si="20"/>
        <v>7.1479628305932811E-4</v>
      </c>
      <c r="G187" s="34">
        <f t="shared" si="21"/>
        <v>0</v>
      </c>
      <c r="H187" s="29">
        <f t="shared" si="22"/>
        <v>0</v>
      </c>
    </row>
    <row r="188" spans="2:8" s="20" customFormat="1" ht="30" x14ac:dyDescent="0.2">
      <c r="B188" s="4" t="s">
        <v>288</v>
      </c>
      <c r="C188" s="32">
        <v>0</v>
      </c>
      <c r="D188" s="32">
        <v>0</v>
      </c>
      <c r="E188" s="37" t="str">
        <f t="shared" si="19"/>
        <v/>
      </c>
      <c r="F188" s="37" t="str">
        <f t="shared" si="20"/>
        <v/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0</v>
      </c>
      <c r="D189" s="32">
        <v>0</v>
      </c>
      <c r="E189" s="37" t="str">
        <f t="shared" si="19"/>
        <v/>
      </c>
      <c r="F189" s="37" t="str">
        <f t="shared" si="20"/>
        <v/>
      </c>
      <c r="G189" s="34" t="str">
        <f t="shared" si="21"/>
        <v>0</v>
      </c>
      <c r="H189" s="29" t="str">
        <f t="shared" si="22"/>
        <v/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0</v>
      </c>
      <c r="D192" s="32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0</v>
      </c>
      <c r="D193" s="32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2</v>
      </c>
      <c r="D195" s="32">
        <v>0</v>
      </c>
      <c r="E195" s="37">
        <f t="shared" si="19"/>
        <v>7.1530758226037196E-4</v>
      </c>
      <c r="F195" s="37" t="str">
        <f t="shared" si="20"/>
        <v/>
      </c>
      <c r="G195" s="34" t="str">
        <f t="shared" si="21"/>
        <v>0</v>
      </c>
      <c r="H195" s="29">
        <f t="shared" si="22"/>
        <v>0</v>
      </c>
    </row>
    <row r="196" spans="2:8" s="20" customFormat="1" ht="15" x14ac:dyDescent="0.2">
      <c r="B196" s="4" t="s">
        <v>293</v>
      </c>
      <c r="C196" s="32">
        <v>86</v>
      </c>
      <c r="D196" s="32">
        <v>19</v>
      </c>
      <c r="E196" s="37">
        <f t="shared" si="19"/>
        <v>3.0758226037195996E-2</v>
      </c>
      <c r="F196" s="37">
        <f t="shared" si="20"/>
        <v>1.3581129378127233E-2</v>
      </c>
      <c r="G196" s="34">
        <f t="shared" si="21"/>
        <v>-0.77906976744186052</v>
      </c>
      <c r="H196" s="29">
        <f t="shared" si="22"/>
        <v>-2.3962804005722465E-2</v>
      </c>
    </row>
    <row r="197" spans="2:8" s="20" customFormat="1" ht="15" x14ac:dyDescent="0.2">
      <c r="B197" s="4" t="s">
        <v>294</v>
      </c>
      <c r="C197" s="32">
        <v>0</v>
      </c>
      <c r="D197" s="32">
        <v>2</v>
      </c>
      <c r="E197" s="37" t="str">
        <f t="shared" si="19"/>
        <v/>
      </c>
      <c r="F197" s="37">
        <f t="shared" si="20"/>
        <v>1.4295925661186562E-3</v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0</v>
      </c>
      <c r="E199" s="37" t="str">
        <f t="shared" si="19"/>
        <v/>
      </c>
      <c r="F199" s="37" t="str">
        <f t="shared" si="20"/>
        <v/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0</v>
      </c>
      <c r="D200" s="32">
        <v>0</v>
      </c>
      <c r="E200" s="37" t="str">
        <f t="shared" si="19"/>
        <v/>
      </c>
      <c r="F200" s="37" t="str">
        <f t="shared" si="20"/>
        <v/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1</v>
      </c>
      <c r="D201" s="32">
        <v>0</v>
      </c>
      <c r="E201" s="37">
        <f t="shared" si="19"/>
        <v>3.5765379113018598E-4</v>
      </c>
      <c r="F201" s="37" t="str">
        <f t="shared" si="20"/>
        <v/>
      </c>
      <c r="G201" s="34" t="str">
        <f t="shared" si="21"/>
        <v>0</v>
      </c>
      <c r="H201" s="29">
        <f t="shared" si="22"/>
        <v>0</v>
      </c>
    </row>
    <row r="202" spans="2:8" s="20" customFormat="1" ht="15" x14ac:dyDescent="0.2">
      <c r="B202" s="4" t="s">
        <v>299</v>
      </c>
      <c r="C202" s="32">
        <v>0</v>
      </c>
      <c r="D202" s="32">
        <v>0</v>
      </c>
      <c r="E202" s="37" t="str">
        <f t="shared" si="19"/>
        <v/>
      </c>
      <c r="F202" s="37" t="str">
        <f t="shared" si="20"/>
        <v/>
      </c>
      <c r="G202" s="34" t="str">
        <f t="shared" si="21"/>
        <v>0</v>
      </c>
      <c r="H202" s="29" t="str">
        <f t="shared" si="22"/>
        <v/>
      </c>
    </row>
    <row r="203" spans="2:8" s="20" customFormat="1" ht="15" x14ac:dyDescent="0.2">
      <c r="B203" s="4" t="s">
        <v>67</v>
      </c>
      <c r="C203" s="32">
        <v>1</v>
      </c>
      <c r="D203" s="32">
        <v>0</v>
      </c>
      <c r="E203" s="37">
        <f t="shared" si="19"/>
        <v>3.5765379113018598E-4</v>
      </c>
      <c r="F203" s="37" t="str">
        <f t="shared" si="20"/>
        <v/>
      </c>
      <c r="G203" s="34" t="str">
        <f t="shared" si="21"/>
        <v>0</v>
      </c>
      <c r="H203" s="29">
        <f t="shared" si="22"/>
        <v>0</v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0</v>
      </c>
      <c r="D205" s="32">
        <v>0</v>
      </c>
      <c r="E205" s="37" t="str">
        <f t="shared" si="19"/>
        <v/>
      </c>
      <c r="F205" s="37" t="str">
        <f t="shared" si="20"/>
        <v/>
      </c>
      <c r="G205" s="34" t="str">
        <f t="shared" si="21"/>
        <v>0</v>
      </c>
      <c r="H205" s="29" t="str">
        <f t="shared" si="22"/>
        <v/>
      </c>
    </row>
    <row r="206" spans="2:8" s="20" customFormat="1" ht="30" x14ac:dyDescent="0.2">
      <c r="B206" s="4" t="s">
        <v>301</v>
      </c>
      <c r="C206" s="32">
        <v>2</v>
      </c>
      <c r="D206" s="32">
        <v>0</v>
      </c>
      <c r="E206" s="37">
        <f t="shared" si="19"/>
        <v>7.1530758226037196E-4</v>
      </c>
      <c r="F206" s="37" t="str">
        <f t="shared" si="20"/>
        <v/>
      </c>
      <c r="G206" s="34" t="str">
        <f t="shared" si="21"/>
        <v>0</v>
      </c>
      <c r="H206" s="29">
        <f t="shared" si="22"/>
        <v>0</v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281</v>
      </c>
      <c r="D208" s="32">
        <v>259</v>
      </c>
      <c r="E208" s="37">
        <f t="shared" si="19"/>
        <v>0.10050071530758226</v>
      </c>
      <c r="F208" s="37">
        <f t="shared" si="20"/>
        <v>0.18513223731236597</v>
      </c>
      <c r="G208" s="34">
        <f t="shared" si="21"/>
        <v>-7.8291814946619215E-2</v>
      </c>
      <c r="H208" s="29">
        <f t="shared" si="22"/>
        <v>-7.8683834048640915E-3</v>
      </c>
    </row>
    <row r="209" spans="2:8" s="20" customFormat="1" ht="15" x14ac:dyDescent="0.2">
      <c r="B209" s="4" t="s">
        <v>71</v>
      </c>
      <c r="C209" s="32">
        <v>0</v>
      </c>
      <c r="D209" s="32">
        <v>0</v>
      </c>
      <c r="E209" s="37" t="str">
        <f t="shared" si="19"/>
        <v/>
      </c>
      <c r="F209" s="37" t="str">
        <f t="shared" si="20"/>
        <v/>
      </c>
      <c r="G209" s="34" t="str">
        <f t="shared" si="21"/>
        <v>0</v>
      </c>
      <c r="H209" s="29" t="str">
        <f t="shared" si="22"/>
        <v/>
      </c>
    </row>
    <row r="210" spans="2:8" s="20" customFormat="1" ht="30" x14ac:dyDescent="0.2">
      <c r="B210" s="4" t="s">
        <v>73</v>
      </c>
      <c r="C210" s="32">
        <v>0</v>
      </c>
      <c r="D210" s="32">
        <v>0</v>
      </c>
      <c r="E210" s="37" t="str">
        <f t="shared" si="19"/>
        <v/>
      </c>
      <c r="F210" s="37" t="str">
        <f t="shared" si="20"/>
        <v/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0</v>
      </c>
      <c r="D211" s="32">
        <v>13</v>
      </c>
      <c r="E211" s="37" t="str">
        <f t="shared" si="19"/>
        <v/>
      </c>
      <c r="F211" s="37">
        <f t="shared" si="20"/>
        <v>9.2923516797712644E-3</v>
      </c>
      <c r="G211" s="34" t="str">
        <f t="shared" si="21"/>
        <v>0</v>
      </c>
      <c r="H211" s="29" t="str">
        <f t="shared" si="22"/>
        <v/>
      </c>
    </row>
    <row r="212" spans="2:8" s="20" customFormat="1" ht="15" x14ac:dyDescent="0.2">
      <c r="B212" s="4" t="s">
        <v>68</v>
      </c>
      <c r="C212" s="32">
        <v>0</v>
      </c>
      <c r="D212" s="32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2</v>
      </c>
      <c r="D213" s="32">
        <v>7</v>
      </c>
      <c r="E213" s="37">
        <f t="shared" si="19"/>
        <v>7.1530758226037196E-4</v>
      </c>
      <c r="F213" s="37">
        <f t="shared" si="20"/>
        <v>5.003573981415297E-3</v>
      </c>
      <c r="G213" s="34">
        <f t="shared" si="21"/>
        <v>2.5</v>
      </c>
      <c r="H213" s="29">
        <f t="shared" si="22"/>
        <v>1.7882689556509299E-3</v>
      </c>
    </row>
    <row r="214" spans="2:8" s="20" customFormat="1" ht="15" x14ac:dyDescent="0.2">
      <c r="B214" s="4" t="s">
        <v>70</v>
      </c>
      <c r="C214" s="32">
        <v>5</v>
      </c>
      <c r="D214" s="32">
        <v>6</v>
      </c>
      <c r="E214" s="37">
        <f t="shared" si="19"/>
        <v>1.7882689556509299E-3</v>
      </c>
      <c r="F214" s="37">
        <f t="shared" si="20"/>
        <v>4.2887776983559682E-3</v>
      </c>
      <c r="G214" s="34">
        <f t="shared" si="21"/>
        <v>0.2</v>
      </c>
      <c r="H214" s="29">
        <f t="shared" si="22"/>
        <v>3.5765379113018598E-4</v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1</v>
      </c>
      <c r="D216" s="32">
        <v>1</v>
      </c>
      <c r="E216" s="37">
        <f t="shared" si="19"/>
        <v>3.5765379113018598E-4</v>
      </c>
      <c r="F216" s="37">
        <f t="shared" si="20"/>
        <v>7.1479628305932811E-4</v>
      </c>
      <c r="G216" s="34">
        <f t="shared" si="21"/>
        <v>0</v>
      </c>
      <c r="H216" s="29">
        <f t="shared" si="22"/>
        <v>0</v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0</v>
      </c>
      <c r="D218" s="32">
        <v>0</v>
      </c>
      <c r="E218" s="37" t="str">
        <f t="shared" si="23"/>
        <v/>
      </c>
      <c r="F218" s="37" t="str">
        <f t="shared" si="24"/>
        <v/>
      </c>
      <c r="G218" s="34" t="str">
        <f t="shared" si="25"/>
        <v>0</v>
      </c>
      <c r="H218" s="29" t="str">
        <f t="shared" si="26"/>
        <v/>
      </c>
    </row>
    <row r="219" spans="2:8" s="20" customFormat="1" ht="15" x14ac:dyDescent="0.2">
      <c r="B219" s="4" t="s">
        <v>306</v>
      </c>
      <c r="C219" s="32">
        <v>8</v>
      </c>
      <c r="D219" s="32">
        <v>0</v>
      </c>
      <c r="E219" s="37">
        <f t="shared" si="23"/>
        <v>2.8612303290414878E-3</v>
      </c>
      <c r="F219" s="37" t="str">
        <f t="shared" si="24"/>
        <v/>
      </c>
      <c r="G219" s="34" t="str">
        <f t="shared" si="25"/>
        <v>0</v>
      </c>
      <c r="H219" s="29">
        <f t="shared" si="26"/>
        <v>0</v>
      </c>
    </row>
    <row r="220" spans="2:8" s="20" customFormat="1" ht="15" x14ac:dyDescent="0.2">
      <c r="B220" s="4" t="s">
        <v>307</v>
      </c>
      <c r="C220" s="32">
        <v>0</v>
      </c>
      <c r="D220" s="32">
        <v>0</v>
      </c>
      <c r="E220" s="37" t="str">
        <f t="shared" si="23"/>
        <v/>
      </c>
      <c r="F220" s="37" t="str">
        <f t="shared" si="24"/>
        <v/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0</v>
      </c>
      <c r="E221" s="37" t="str">
        <f t="shared" si="23"/>
        <v/>
      </c>
      <c r="F221" s="37" t="str">
        <f t="shared" si="24"/>
        <v/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1</v>
      </c>
      <c r="D222" s="32">
        <v>0</v>
      </c>
      <c r="E222" s="37">
        <f t="shared" si="23"/>
        <v>3.5765379113018598E-4</v>
      </c>
      <c r="F222" s="37" t="str">
        <f t="shared" si="24"/>
        <v/>
      </c>
      <c r="G222" s="34" t="str">
        <f t="shared" si="25"/>
        <v>0</v>
      </c>
      <c r="H222" s="29">
        <f t="shared" si="26"/>
        <v>0</v>
      </c>
    </row>
    <row r="223" spans="2:8" s="20" customFormat="1" ht="30" x14ac:dyDescent="0.2">
      <c r="B223" s="4" t="s">
        <v>526</v>
      </c>
      <c r="C223" s="32">
        <v>0</v>
      </c>
      <c r="D223" s="32">
        <v>0</v>
      </c>
      <c r="E223" s="37" t="str">
        <f t="shared" si="23"/>
        <v/>
      </c>
      <c r="F223" s="37" t="str">
        <f t="shared" si="24"/>
        <v/>
      </c>
      <c r="G223" s="34" t="str">
        <f t="shared" si="25"/>
        <v>0</v>
      </c>
      <c r="H223" s="29" t="str">
        <f t="shared" si="26"/>
        <v/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1</v>
      </c>
      <c r="D226" s="32">
        <v>1</v>
      </c>
      <c r="E226" s="37">
        <f t="shared" si="23"/>
        <v>3.5765379113018598E-4</v>
      </c>
      <c r="F226" s="37">
        <f t="shared" si="24"/>
        <v>7.1479628305932811E-4</v>
      </c>
      <c r="G226" s="34">
        <f t="shared" si="25"/>
        <v>0</v>
      </c>
      <c r="H226" s="29">
        <f t="shared" si="26"/>
        <v>0</v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1</v>
      </c>
      <c r="D228" s="32">
        <v>0</v>
      </c>
      <c r="E228" s="37">
        <f t="shared" si="23"/>
        <v>3.5765379113018598E-4</v>
      </c>
      <c r="F228" s="37" t="str">
        <f t="shared" si="24"/>
        <v/>
      </c>
      <c r="G228" s="34" t="str">
        <f t="shared" si="25"/>
        <v>0</v>
      </c>
      <c r="H228" s="29">
        <f t="shared" si="26"/>
        <v>0</v>
      </c>
    </row>
    <row r="229" spans="2:8" s="20" customFormat="1" ht="15" x14ac:dyDescent="0.2">
      <c r="B229" s="4" t="s">
        <v>311</v>
      </c>
      <c r="C229" s="32">
        <v>3</v>
      </c>
      <c r="D229" s="32">
        <v>0</v>
      </c>
      <c r="E229" s="37">
        <f t="shared" si="23"/>
        <v>1.0729613733905579E-3</v>
      </c>
      <c r="F229" s="37" t="str">
        <f t="shared" si="24"/>
        <v/>
      </c>
      <c r="G229" s="34" t="str">
        <f t="shared" si="25"/>
        <v>0</v>
      </c>
      <c r="H229" s="29">
        <f t="shared" si="26"/>
        <v>0</v>
      </c>
    </row>
    <row r="230" spans="2:8" s="20" customFormat="1" ht="15" x14ac:dyDescent="0.2">
      <c r="B230" s="4" t="s">
        <v>312</v>
      </c>
      <c r="C230" s="32">
        <v>0</v>
      </c>
      <c r="D230" s="32">
        <v>0</v>
      </c>
      <c r="E230" s="37" t="str">
        <f t="shared" si="23"/>
        <v/>
      </c>
      <c r="F230" s="37" t="str">
        <f t="shared" si="24"/>
        <v/>
      </c>
      <c r="G230" s="34" t="str">
        <f t="shared" si="25"/>
        <v>0</v>
      </c>
      <c r="H230" s="29" t="str">
        <f t="shared" si="26"/>
        <v/>
      </c>
    </row>
    <row r="231" spans="2:8" s="20" customFormat="1" ht="30" x14ac:dyDescent="0.2">
      <c r="B231" s="4" t="s">
        <v>313</v>
      </c>
      <c r="C231" s="32">
        <v>0</v>
      </c>
      <c r="D231" s="32">
        <v>5</v>
      </c>
      <c r="E231" s="37" t="str">
        <f t="shared" si="23"/>
        <v/>
      </c>
      <c r="F231" s="37">
        <f t="shared" si="24"/>
        <v>3.5739814152966403E-3</v>
      </c>
      <c r="G231" s="34" t="str">
        <f t="shared" si="25"/>
        <v>0</v>
      </c>
      <c r="H231" s="29" t="str">
        <f t="shared" si="26"/>
        <v/>
      </c>
    </row>
    <row r="232" spans="2:8" s="20" customFormat="1" ht="15" x14ac:dyDescent="0.2">
      <c r="B232" s="4" t="s">
        <v>77</v>
      </c>
      <c r="C232" s="32">
        <v>138</v>
      </c>
      <c r="D232" s="32">
        <v>24</v>
      </c>
      <c r="E232" s="37">
        <f t="shared" si="23"/>
        <v>4.9356223175965663E-2</v>
      </c>
      <c r="F232" s="37">
        <f t="shared" si="24"/>
        <v>1.7155110793423873E-2</v>
      </c>
      <c r="G232" s="34">
        <f t="shared" si="25"/>
        <v>-0.82608695652173914</v>
      </c>
      <c r="H232" s="29">
        <f t="shared" si="26"/>
        <v>-4.07725321888412E-2</v>
      </c>
    </row>
    <row r="233" spans="2:8" s="20" customFormat="1" ht="15" x14ac:dyDescent="0.2">
      <c r="B233" s="4" t="s">
        <v>74</v>
      </c>
      <c r="C233" s="32">
        <v>0</v>
      </c>
      <c r="D233" s="32">
        <v>0</v>
      </c>
      <c r="E233" s="37" t="str">
        <f t="shared" si="23"/>
        <v/>
      </c>
      <c r="F233" s="37" t="str">
        <f t="shared" si="24"/>
        <v/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2</v>
      </c>
      <c r="D234" s="32">
        <v>0</v>
      </c>
      <c r="E234" s="37">
        <f t="shared" si="23"/>
        <v>7.1530758226037196E-4</v>
      </c>
      <c r="F234" s="37" t="str">
        <f t="shared" si="24"/>
        <v/>
      </c>
      <c r="G234" s="34" t="str">
        <f t="shared" si="25"/>
        <v>0</v>
      </c>
      <c r="H234" s="29">
        <f t="shared" si="26"/>
        <v>0</v>
      </c>
    </row>
    <row r="235" spans="2:8" s="20" customFormat="1" ht="15" x14ac:dyDescent="0.2">
      <c r="B235" s="4" t="s">
        <v>314</v>
      </c>
      <c r="C235" s="32">
        <v>3</v>
      </c>
      <c r="D235" s="32">
        <v>4</v>
      </c>
      <c r="E235" s="37">
        <f t="shared" si="23"/>
        <v>1.0729613733905579E-3</v>
      </c>
      <c r="F235" s="37">
        <f t="shared" si="24"/>
        <v>2.8591851322373124E-3</v>
      </c>
      <c r="G235" s="34">
        <f t="shared" si="25"/>
        <v>0.33333333333333331</v>
      </c>
      <c r="H235" s="29">
        <f t="shared" si="26"/>
        <v>3.5765379113018598E-4</v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6</v>
      </c>
      <c r="D237" s="32">
        <v>1</v>
      </c>
      <c r="E237" s="37">
        <f t="shared" si="23"/>
        <v>2.1459227467811159E-3</v>
      </c>
      <c r="F237" s="37">
        <f t="shared" si="24"/>
        <v>7.1479628305932811E-4</v>
      </c>
      <c r="G237" s="34">
        <f t="shared" si="25"/>
        <v>-0.83333333333333337</v>
      </c>
      <c r="H237" s="29">
        <f t="shared" si="26"/>
        <v>-1.7882689556509299E-3</v>
      </c>
    </row>
    <row r="238" spans="2:8" s="20" customFormat="1" ht="30" x14ac:dyDescent="0.2">
      <c r="B238" s="4" t="s">
        <v>85</v>
      </c>
      <c r="C238" s="32">
        <v>23</v>
      </c>
      <c r="D238" s="32">
        <v>21</v>
      </c>
      <c r="E238" s="37">
        <f t="shared" si="23"/>
        <v>8.2260371959942784E-3</v>
      </c>
      <c r="F238" s="37">
        <f t="shared" si="24"/>
        <v>1.5010721944245889E-2</v>
      </c>
      <c r="G238" s="34">
        <f t="shared" si="25"/>
        <v>-8.6956521739130432E-2</v>
      </c>
      <c r="H238" s="29">
        <f t="shared" si="26"/>
        <v>-7.1530758226037207E-4</v>
      </c>
    </row>
    <row r="239" spans="2:8" s="20" customFormat="1" ht="15" x14ac:dyDescent="0.2">
      <c r="B239" s="4" t="s">
        <v>81</v>
      </c>
      <c r="C239" s="32">
        <v>2</v>
      </c>
      <c r="D239" s="32">
        <v>1</v>
      </c>
      <c r="E239" s="37">
        <f t="shared" si="23"/>
        <v>7.1530758226037196E-4</v>
      </c>
      <c r="F239" s="37">
        <f t="shared" si="24"/>
        <v>7.1479628305932811E-4</v>
      </c>
      <c r="G239" s="34">
        <f t="shared" si="25"/>
        <v>-0.5</v>
      </c>
      <c r="H239" s="29">
        <f t="shared" si="26"/>
        <v>-3.5765379113018598E-4</v>
      </c>
    </row>
    <row r="240" spans="2:8" s="20" customFormat="1" ht="15" x14ac:dyDescent="0.2">
      <c r="B240" s="4" t="s">
        <v>316</v>
      </c>
      <c r="C240" s="32">
        <v>4</v>
      </c>
      <c r="D240" s="32">
        <v>0</v>
      </c>
      <c r="E240" s="37">
        <f t="shared" si="23"/>
        <v>1.4306151645207439E-3</v>
      </c>
      <c r="F240" s="37" t="str">
        <f t="shared" si="24"/>
        <v/>
      </c>
      <c r="G240" s="34" t="str">
        <f t="shared" si="25"/>
        <v>0</v>
      </c>
      <c r="H240" s="29">
        <f t="shared" si="26"/>
        <v>0</v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0</v>
      </c>
      <c r="D242" s="32">
        <v>0</v>
      </c>
      <c r="E242" s="37" t="str">
        <f t="shared" si="23"/>
        <v/>
      </c>
      <c r="F242" s="37" t="str">
        <f t="shared" si="24"/>
        <v/>
      </c>
      <c r="G242" s="34" t="str">
        <f t="shared" si="25"/>
        <v>0</v>
      </c>
      <c r="H242" s="29" t="str">
        <f t="shared" si="26"/>
        <v/>
      </c>
    </row>
    <row r="243" spans="2:8" s="20" customFormat="1" ht="15" x14ac:dyDescent="0.2">
      <c r="B243" s="4" t="s">
        <v>317</v>
      </c>
      <c r="C243" s="32">
        <v>0</v>
      </c>
      <c r="D243" s="32">
        <v>0</v>
      </c>
      <c r="E243" s="37" t="str">
        <f t="shared" si="23"/>
        <v/>
      </c>
      <c r="F243" s="37" t="str">
        <f t="shared" si="24"/>
        <v/>
      </c>
      <c r="G243" s="34" t="str">
        <f t="shared" si="25"/>
        <v>0</v>
      </c>
      <c r="H243" s="29" t="str">
        <f t="shared" si="26"/>
        <v/>
      </c>
    </row>
    <row r="244" spans="2:8" s="20" customFormat="1" ht="15" x14ac:dyDescent="0.2">
      <c r="B244" s="4" t="s">
        <v>79</v>
      </c>
      <c r="C244" s="32">
        <v>4</v>
      </c>
      <c r="D244" s="32">
        <v>2</v>
      </c>
      <c r="E244" s="37">
        <f t="shared" si="23"/>
        <v>1.4306151645207439E-3</v>
      </c>
      <c r="F244" s="37">
        <f t="shared" si="24"/>
        <v>1.4295925661186562E-3</v>
      </c>
      <c r="G244" s="34">
        <f t="shared" si="25"/>
        <v>-0.5</v>
      </c>
      <c r="H244" s="29">
        <f t="shared" si="26"/>
        <v>-7.1530758226037196E-4</v>
      </c>
    </row>
    <row r="245" spans="2:8" s="20" customFormat="1" ht="15" x14ac:dyDescent="0.2">
      <c r="B245" s="4" t="s">
        <v>84</v>
      </c>
      <c r="C245" s="32">
        <v>0</v>
      </c>
      <c r="D245" s="32">
        <v>1</v>
      </c>
      <c r="E245" s="37" t="str">
        <f t="shared" si="23"/>
        <v/>
      </c>
      <c r="F245" s="37">
        <f t="shared" si="24"/>
        <v>7.1479628305932811E-4</v>
      </c>
      <c r="G245" s="34" t="str">
        <f t="shared" si="25"/>
        <v>0</v>
      </c>
      <c r="H245" s="29" t="str">
        <f t="shared" si="26"/>
        <v/>
      </c>
    </row>
    <row r="246" spans="2:8" s="20" customFormat="1" ht="15" x14ac:dyDescent="0.2">
      <c r="B246" s="4" t="s">
        <v>318</v>
      </c>
      <c r="C246" s="32">
        <v>10</v>
      </c>
      <c r="D246" s="32">
        <v>0</v>
      </c>
      <c r="E246" s="37">
        <f t="shared" si="23"/>
        <v>3.5765379113018598E-3</v>
      </c>
      <c r="F246" s="37" t="str">
        <f t="shared" si="24"/>
        <v/>
      </c>
      <c r="G246" s="34" t="str">
        <f t="shared" si="25"/>
        <v>0</v>
      </c>
      <c r="H246" s="29">
        <f t="shared" si="26"/>
        <v>0</v>
      </c>
    </row>
    <row r="247" spans="2:8" s="20" customFormat="1" ht="15" x14ac:dyDescent="0.2">
      <c r="B247" s="4" t="s">
        <v>319</v>
      </c>
      <c r="C247" s="32">
        <v>5</v>
      </c>
      <c r="D247" s="32">
        <v>8</v>
      </c>
      <c r="E247" s="37">
        <f t="shared" si="23"/>
        <v>1.7882689556509299E-3</v>
      </c>
      <c r="F247" s="37">
        <f t="shared" si="24"/>
        <v>5.7183702644746249E-3</v>
      </c>
      <c r="G247" s="34">
        <f t="shared" si="25"/>
        <v>0.6</v>
      </c>
      <c r="H247" s="29">
        <f t="shared" si="26"/>
        <v>1.0729613733905579E-3</v>
      </c>
    </row>
    <row r="248" spans="2:8" s="20" customFormat="1" ht="15" x14ac:dyDescent="0.2">
      <c r="B248" s="4" t="s">
        <v>86</v>
      </c>
      <c r="C248" s="32">
        <v>29</v>
      </c>
      <c r="D248" s="32">
        <v>3</v>
      </c>
      <c r="E248" s="37">
        <f t="shared" si="23"/>
        <v>1.0371959942775394E-2</v>
      </c>
      <c r="F248" s="37">
        <f t="shared" si="24"/>
        <v>2.1443888491779841E-3</v>
      </c>
      <c r="G248" s="34">
        <f t="shared" si="25"/>
        <v>-0.89655172413793105</v>
      </c>
      <c r="H248" s="29">
        <f t="shared" si="26"/>
        <v>-9.2989985693848372E-3</v>
      </c>
    </row>
    <row r="249" spans="2:8" s="20" customFormat="1" ht="15" x14ac:dyDescent="0.2">
      <c r="B249" s="4" t="s">
        <v>87</v>
      </c>
      <c r="C249" s="32">
        <v>3</v>
      </c>
      <c r="D249" s="32">
        <v>0</v>
      </c>
      <c r="E249" s="37">
        <f t="shared" si="23"/>
        <v>1.0729613733905579E-3</v>
      </c>
      <c r="F249" s="37" t="str">
        <f t="shared" si="24"/>
        <v/>
      </c>
      <c r="G249" s="34" t="str">
        <f t="shared" si="25"/>
        <v>0</v>
      </c>
      <c r="H249" s="29">
        <f t="shared" si="26"/>
        <v>0</v>
      </c>
    </row>
    <row r="250" spans="2:8" s="20" customFormat="1" ht="15" x14ac:dyDescent="0.2">
      <c r="B250" s="4" t="s">
        <v>82</v>
      </c>
      <c r="C250" s="32">
        <v>0</v>
      </c>
      <c r="D250" s="32">
        <v>0</v>
      </c>
      <c r="E250" s="37" t="str">
        <f t="shared" si="23"/>
        <v/>
      </c>
      <c r="F250" s="37" t="str">
        <f t="shared" si="24"/>
        <v/>
      </c>
      <c r="G250" s="34" t="str">
        <f t="shared" si="25"/>
        <v>0</v>
      </c>
      <c r="H250" s="29" t="str">
        <f t="shared" si="26"/>
        <v/>
      </c>
    </row>
    <row r="251" spans="2:8" s="20" customFormat="1" ht="15" x14ac:dyDescent="0.2">
      <c r="B251" s="4" t="s">
        <v>320</v>
      </c>
      <c r="C251" s="32">
        <v>0</v>
      </c>
      <c r="D251" s="32">
        <v>0</v>
      </c>
      <c r="E251" s="37" t="str">
        <f t="shared" si="23"/>
        <v/>
      </c>
      <c r="F251" s="37" t="str">
        <f t="shared" si="24"/>
        <v/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1</v>
      </c>
      <c r="D252" s="32">
        <v>0</v>
      </c>
      <c r="E252" s="37">
        <f t="shared" si="23"/>
        <v>3.5765379113018598E-4</v>
      </c>
      <c r="F252" s="37" t="str">
        <f t="shared" si="24"/>
        <v/>
      </c>
      <c r="G252" s="34" t="str">
        <f t="shared" si="25"/>
        <v>0</v>
      </c>
      <c r="H252" s="29">
        <f t="shared" si="26"/>
        <v>0</v>
      </c>
    </row>
    <row r="253" spans="2:8" s="20" customFormat="1" ht="15" x14ac:dyDescent="0.2">
      <c r="B253" s="4" t="s">
        <v>322</v>
      </c>
      <c r="C253" s="32">
        <v>1</v>
      </c>
      <c r="D253" s="32">
        <v>3</v>
      </c>
      <c r="E253" s="37">
        <f t="shared" si="23"/>
        <v>3.5765379113018598E-4</v>
      </c>
      <c r="F253" s="37">
        <f t="shared" si="24"/>
        <v>2.1443888491779841E-3</v>
      </c>
      <c r="G253" s="34">
        <f t="shared" si="25"/>
        <v>2</v>
      </c>
      <c r="H253" s="29">
        <f t="shared" si="26"/>
        <v>7.1530758226037196E-4</v>
      </c>
    </row>
    <row r="254" spans="2:8" s="20" customFormat="1" ht="15" x14ac:dyDescent="0.2">
      <c r="B254" s="4" t="s">
        <v>323</v>
      </c>
      <c r="C254" s="32">
        <v>21</v>
      </c>
      <c r="D254" s="32">
        <v>0</v>
      </c>
      <c r="E254" s="37">
        <f t="shared" si="23"/>
        <v>7.5107296137339056E-3</v>
      </c>
      <c r="F254" s="37" t="str">
        <f t="shared" si="24"/>
        <v/>
      </c>
      <c r="G254" s="34" t="str">
        <f t="shared" si="25"/>
        <v>0</v>
      </c>
      <c r="H254" s="29">
        <f t="shared" si="26"/>
        <v>0</v>
      </c>
    </row>
    <row r="255" spans="2:8" s="20" customFormat="1" ht="15" x14ac:dyDescent="0.2">
      <c r="B255" s="4" t="s">
        <v>324</v>
      </c>
      <c r="C255" s="32">
        <v>0</v>
      </c>
      <c r="D255" s="32">
        <v>0</v>
      </c>
      <c r="E255" s="37" t="str">
        <f t="shared" si="23"/>
        <v/>
      </c>
      <c r="F255" s="37" t="str">
        <f t="shared" si="24"/>
        <v/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1356</v>
      </c>
      <c r="D256" s="32">
        <v>805</v>
      </c>
      <c r="E256" s="37">
        <f t="shared" si="23"/>
        <v>0.48497854077253216</v>
      </c>
      <c r="F256" s="37">
        <f t="shared" si="24"/>
        <v>0.57541100786275912</v>
      </c>
      <c r="G256" s="34">
        <f t="shared" si="25"/>
        <v>-0.40634218289085544</v>
      </c>
      <c r="H256" s="29">
        <f t="shared" si="26"/>
        <v>-0.19706723891273245</v>
      </c>
    </row>
    <row r="257" spans="2:8" s="20" customFormat="1" ht="15" x14ac:dyDescent="0.2">
      <c r="B257" s="4" t="s">
        <v>325</v>
      </c>
      <c r="C257" s="32">
        <v>0</v>
      </c>
      <c r="D257" s="32">
        <v>0</v>
      </c>
      <c r="E257" s="37" t="str">
        <f t="shared" si="23"/>
        <v/>
      </c>
      <c r="F257" s="37" t="str">
        <f t="shared" si="24"/>
        <v/>
      </c>
      <c r="G257" s="34" t="str">
        <f t="shared" si="25"/>
        <v>0</v>
      </c>
      <c r="H257" s="29" t="str">
        <f t="shared" si="26"/>
        <v/>
      </c>
    </row>
    <row r="258" spans="2:8" s="20" customFormat="1" ht="30" x14ac:dyDescent="0.2">
      <c r="B258" s="4" t="s">
        <v>326</v>
      </c>
      <c r="C258" s="32">
        <v>42</v>
      </c>
      <c r="D258" s="32">
        <v>0</v>
      </c>
      <c r="E258" s="37">
        <f t="shared" si="23"/>
        <v>1.5021459227467811E-2</v>
      </c>
      <c r="F258" s="37" t="str">
        <f t="shared" si="24"/>
        <v/>
      </c>
      <c r="G258" s="34" t="str">
        <f t="shared" si="25"/>
        <v>0</v>
      </c>
      <c r="H258" s="29">
        <f t="shared" si="26"/>
        <v>0</v>
      </c>
    </row>
    <row r="259" spans="2:8" s="20" customFormat="1" ht="15" x14ac:dyDescent="0.2">
      <c r="B259" s="4" t="s">
        <v>327</v>
      </c>
      <c r="C259" s="32">
        <v>139</v>
      </c>
      <c r="D259" s="32">
        <v>43</v>
      </c>
      <c r="E259" s="37">
        <f t="shared" si="23"/>
        <v>4.9713876967095852E-2</v>
      </c>
      <c r="F259" s="37">
        <f t="shared" si="24"/>
        <v>3.0736240171551108E-2</v>
      </c>
      <c r="G259" s="34">
        <f t="shared" si="25"/>
        <v>-0.69064748201438853</v>
      </c>
      <c r="H259" s="29">
        <f t="shared" si="26"/>
        <v>-3.4334763948497854E-2</v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0</v>
      </c>
      <c r="E261" s="37" t="str">
        <f t="shared" si="23"/>
        <v/>
      </c>
      <c r="F261" s="37" t="str">
        <f t="shared" si="24"/>
        <v/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0</v>
      </c>
      <c r="D262" s="32">
        <v>0</v>
      </c>
      <c r="E262" s="37" t="str">
        <f t="shared" si="23"/>
        <v/>
      </c>
      <c r="F262" s="37" t="str">
        <f t="shared" si="24"/>
        <v/>
      </c>
      <c r="G262" s="34" t="str">
        <f t="shared" si="25"/>
        <v>0</v>
      </c>
      <c r="H262" s="29" t="str">
        <f t="shared" si="26"/>
        <v/>
      </c>
    </row>
    <row r="263" spans="2:8" s="20" customFormat="1" ht="30" x14ac:dyDescent="0.2">
      <c r="B263" s="4" t="s">
        <v>329</v>
      </c>
      <c r="C263" s="32">
        <v>0</v>
      </c>
      <c r="D263" s="32">
        <v>0</v>
      </c>
      <c r="E263" s="37" t="str">
        <f t="shared" si="23"/>
        <v/>
      </c>
      <c r="F263" s="37" t="str">
        <f t="shared" si="24"/>
        <v/>
      </c>
      <c r="G263" s="34" t="str">
        <f t="shared" si="25"/>
        <v>0</v>
      </c>
      <c r="H263" s="29" t="str">
        <f t="shared" si="26"/>
        <v/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0</v>
      </c>
      <c r="D265" s="32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1</v>
      </c>
      <c r="D266" s="32">
        <v>0</v>
      </c>
      <c r="E266" s="37">
        <f t="shared" si="23"/>
        <v>3.5765379113018598E-4</v>
      </c>
      <c r="F266" s="37" t="str">
        <f t="shared" si="24"/>
        <v/>
      </c>
      <c r="G266" s="34" t="str">
        <f t="shared" si="25"/>
        <v>0</v>
      </c>
      <c r="H266" s="29">
        <f t="shared" si="26"/>
        <v>0</v>
      </c>
    </row>
    <row r="267" spans="2:8" s="20" customFormat="1" ht="30" x14ac:dyDescent="0.2">
      <c r="B267" s="4" t="s">
        <v>333</v>
      </c>
      <c r="C267" s="32">
        <v>0</v>
      </c>
      <c r="D267" s="32">
        <v>0</v>
      </c>
      <c r="E267" s="37" t="str">
        <f t="shared" si="23"/>
        <v/>
      </c>
      <c r="F267" s="37" t="str">
        <f t="shared" si="24"/>
        <v/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4</v>
      </c>
      <c r="D268" s="32">
        <v>5</v>
      </c>
      <c r="E268" s="37">
        <f t="shared" si="23"/>
        <v>1.4306151645207439E-3</v>
      </c>
      <c r="F268" s="37">
        <f t="shared" si="24"/>
        <v>3.5739814152966403E-3</v>
      </c>
      <c r="G268" s="34">
        <f t="shared" si="25"/>
        <v>0.25</v>
      </c>
      <c r="H268" s="29">
        <f t="shared" si="26"/>
        <v>3.5765379113018598E-4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0</v>
      </c>
      <c r="E270" s="37" t="str">
        <f t="shared" si="23"/>
        <v/>
      </c>
      <c r="F270" s="37" t="str">
        <f t="shared" si="24"/>
        <v/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0</v>
      </c>
      <c r="D272" s="32">
        <v>0</v>
      </c>
      <c r="E272" s="37" t="str">
        <f t="shared" si="23"/>
        <v/>
      </c>
      <c r="F272" s="37" t="str">
        <f t="shared" si="24"/>
        <v/>
      </c>
      <c r="G272" s="34" t="str">
        <f t="shared" si="25"/>
        <v>0</v>
      </c>
      <c r="H272" s="29" t="str">
        <f t="shared" si="26"/>
        <v/>
      </c>
    </row>
    <row r="273" spans="2:8" s="20" customFormat="1" ht="30" x14ac:dyDescent="0.2">
      <c r="B273" s="4" t="s">
        <v>91</v>
      </c>
      <c r="C273" s="32">
        <v>1</v>
      </c>
      <c r="D273" s="32">
        <v>0</v>
      </c>
      <c r="E273" s="37">
        <f t="shared" si="23"/>
        <v>3.5765379113018598E-4</v>
      </c>
      <c r="F273" s="37" t="str">
        <f t="shared" si="24"/>
        <v/>
      </c>
      <c r="G273" s="34" t="str">
        <f t="shared" si="25"/>
        <v>0</v>
      </c>
      <c r="H273" s="29">
        <f t="shared" si="26"/>
        <v>0</v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0</v>
      </c>
      <c r="E281" s="37" t="str">
        <f t="shared" ref="E281:E288" si="27">+IF(C281=0,"",C281/C$151)</f>
        <v/>
      </c>
      <c r="F281" s="37" t="str">
        <f t="shared" ref="F281:F288" si="28">+IF(D281=0,"",D281/D$151)</f>
        <v/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0</v>
      </c>
      <c r="E282" s="37" t="str">
        <f t="shared" si="27"/>
        <v/>
      </c>
      <c r="F282" s="37" t="str">
        <f t="shared" si="28"/>
        <v/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0</v>
      </c>
      <c r="D283" s="32">
        <v>0</v>
      </c>
      <c r="E283" s="37" t="str">
        <f t="shared" si="27"/>
        <v/>
      </c>
      <c r="F283" s="37" t="str">
        <f t="shared" si="28"/>
        <v/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0</v>
      </c>
      <c r="D286" s="32">
        <v>0</v>
      </c>
      <c r="E286" s="37" t="str">
        <f t="shared" si="27"/>
        <v/>
      </c>
      <c r="F286" s="37" t="str">
        <f t="shared" si="28"/>
        <v/>
      </c>
      <c r="G286" s="34" t="str">
        <f t="shared" si="29"/>
        <v>0</v>
      </c>
      <c r="H286" s="29" t="str">
        <f t="shared" si="30"/>
        <v/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2600</v>
      </c>
      <c r="D294" s="24">
        <f>SUM(D295:D499)</f>
        <v>1991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-0.23423076923076924</v>
      </c>
      <c r="H294" s="25">
        <f>+IF(OR(AND(E294=""),(G294="")),"",E294*G294)</f>
        <v>-0.23423076923076924</v>
      </c>
    </row>
    <row r="295" spans="2:8" s="20" customFormat="1" ht="15" x14ac:dyDescent="0.2">
      <c r="B295" s="3" t="s">
        <v>100</v>
      </c>
      <c r="C295" s="32">
        <v>61</v>
      </c>
      <c r="D295" s="32">
        <v>29</v>
      </c>
      <c r="E295" s="37">
        <f>+IF(C295=0,"",C295/C$294)</f>
        <v>2.3461538461538461E-2</v>
      </c>
      <c r="F295" s="37">
        <f>+IF(D295=0,"",D295/D$294)</f>
        <v>1.4565544952285283E-2</v>
      </c>
      <c r="G295" s="34">
        <f>+IF(OR(AND(D295=0),(C295=0)),"0",((D295-C295)/C295))</f>
        <v>-0.52459016393442626</v>
      </c>
      <c r="H295" s="29">
        <f>+IF(OR(AND(E295=""),(G295="")),"",E295*G295)</f>
        <v>-1.2307692307692308E-2</v>
      </c>
    </row>
    <row r="296" spans="2:8" s="20" customFormat="1" ht="15" x14ac:dyDescent="0.2">
      <c r="B296" s="3" t="s">
        <v>113</v>
      </c>
      <c r="C296" s="32">
        <v>3</v>
      </c>
      <c r="D296" s="32">
        <v>1</v>
      </c>
      <c r="E296" s="37">
        <f t="shared" ref="E296:E359" si="31">+IF(C296=0,"",C296/C$294)</f>
        <v>1.153846153846154E-3</v>
      </c>
      <c r="F296" s="37">
        <f t="shared" ref="F296:F359" si="32">+IF(D296=0,"",D296/D$294)</f>
        <v>5.0226017076845811E-4</v>
      </c>
      <c r="G296" s="34">
        <f t="shared" ref="G296:G359" si="33">+IF(OR(AND(D296=0),(C296=0)),"0",((D296-C296)/C296))</f>
        <v>-0.66666666666666663</v>
      </c>
      <c r="H296" s="29">
        <f t="shared" ref="H296:H359" si="34">+IF(OR(AND(E296=""),(G296="")),"",E296*G296)</f>
        <v>-7.6923076923076923E-4</v>
      </c>
    </row>
    <row r="297" spans="2:8" s="20" customFormat="1" ht="15" x14ac:dyDescent="0.2">
      <c r="B297" s="3" t="s">
        <v>104</v>
      </c>
      <c r="C297" s="32">
        <v>6</v>
      </c>
      <c r="D297" s="32">
        <v>5</v>
      </c>
      <c r="E297" s="37">
        <f t="shared" si="31"/>
        <v>2.3076923076923079E-3</v>
      </c>
      <c r="F297" s="37">
        <f t="shared" si="32"/>
        <v>2.5113008538422904E-3</v>
      </c>
      <c r="G297" s="34">
        <f t="shared" si="33"/>
        <v>-0.16666666666666666</v>
      </c>
      <c r="H297" s="29">
        <f t="shared" si="34"/>
        <v>-3.8461538461538462E-4</v>
      </c>
    </row>
    <row r="298" spans="2:8" s="20" customFormat="1" ht="15" x14ac:dyDescent="0.2">
      <c r="B298" s="3" t="s">
        <v>95</v>
      </c>
      <c r="C298" s="32">
        <v>5</v>
      </c>
      <c r="D298" s="32">
        <v>14</v>
      </c>
      <c r="E298" s="37">
        <f t="shared" si="31"/>
        <v>1.9230769230769232E-3</v>
      </c>
      <c r="F298" s="37">
        <f t="shared" si="32"/>
        <v>7.0316423907584129E-3</v>
      </c>
      <c r="G298" s="34">
        <f t="shared" si="33"/>
        <v>1.8</v>
      </c>
      <c r="H298" s="29">
        <f t="shared" si="34"/>
        <v>3.4615384615384616E-3</v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0</v>
      </c>
      <c r="D300" s="32">
        <v>1</v>
      </c>
      <c r="E300" s="37" t="str">
        <f t="shared" si="31"/>
        <v/>
      </c>
      <c r="F300" s="37">
        <f t="shared" si="32"/>
        <v>5.0226017076845811E-4</v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124</v>
      </c>
      <c r="D301" s="32">
        <v>38</v>
      </c>
      <c r="E301" s="37">
        <f t="shared" si="31"/>
        <v>4.7692307692307694E-2</v>
      </c>
      <c r="F301" s="37">
        <f t="shared" si="32"/>
        <v>1.9085886489201405E-2</v>
      </c>
      <c r="G301" s="34">
        <f t="shared" si="33"/>
        <v>-0.69354838709677424</v>
      </c>
      <c r="H301" s="29">
        <f t="shared" si="34"/>
        <v>-3.307692307692308E-2</v>
      </c>
    </row>
    <row r="302" spans="2:8" s="20" customFormat="1" ht="15" x14ac:dyDescent="0.2">
      <c r="B302" s="3" t="s">
        <v>109</v>
      </c>
      <c r="C302" s="32">
        <v>13</v>
      </c>
      <c r="D302" s="32">
        <v>2</v>
      </c>
      <c r="E302" s="37">
        <f t="shared" si="31"/>
        <v>5.0000000000000001E-3</v>
      </c>
      <c r="F302" s="37">
        <f t="shared" si="32"/>
        <v>1.0045203415369162E-3</v>
      </c>
      <c r="G302" s="34">
        <f t="shared" si="33"/>
        <v>-0.84615384615384615</v>
      </c>
      <c r="H302" s="29">
        <f t="shared" si="34"/>
        <v>-4.2307692307692307E-3</v>
      </c>
    </row>
    <row r="303" spans="2:8" s="20" customFormat="1" ht="30" x14ac:dyDescent="0.2">
      <c r="B303" s="3" t="s">
        <v>108</v>
      </c>
      <c r="C303" s="32">
        <v>3</v>
      </c>
      <c r="D303" s="32">
        <v>0</v>
      </c>
      <c r="E303" s="37">
        <f t="shared" si="31"/>
        <v>1.153846153846154E-3</v>
      </c>
      <c r="F303" s="37" t="str">
        <f t="shared" si="32"/>
        <v/>
      </c>
      <c r="G303" s="34" t="str">
        <f t="shared" si="33"/>
        <v>0</v>
      </c>
      <c r="H303" s="29">
        <f t="shared" si="34"/>
        <v>0</v>
      </c>
    </row>
    <row r="304" spans="2:8" s="20" customFormat="1" ht="15" x14ac:dyDescent="0.2">
      <c r="B304" s="3" t="s">
        <v>107</v>
      </c>
      <c r="C304" s="32">
        <v>6</v>
      </c>
      <c r="D304" s="32">
        <v>2</v>
      </c>
      <c r="E304" s="37">
        <f t="shared" si="31"/>
        <v>2.3076923076923079E-3</v>
      </c>
      <c r="F304" s="37">
        <f t="shared" si="32"/>
        <v>1.0045203415369162E-3</v>
      </c>
      <c r="G304" s="34">
        <f t="shared" si="33"/>
        <v>-0.66666666666666663</v>
      </c>
      <c r="H304" s="29">
        <f t="shared" si="34"/>
        <v>-1.5384615384615385E-3</v>
      </c>
    </row>
    <row r="305" spans="2:8" s="20" customFormat="1" ht="15" x14ac:dyDescent="0.2">
      <c r="B305" s="3" t="s">
        <v>351</v>
      </c>
      <c r="C305" s="32">
        <v>0</v>
      </c>
      <c r="D305" s="32">
        <v>3</v>
      </c>
      <c r="E305" s="37" t="str">
        <f t="shared" si="31"/>
        <v/>
      </c>
      <c r="F305" s="37">
        <f t="shared" si="32"/>
        <v>1.5067805123053742E-3</v>
      </c>
      <c r="G305" s="34" t="str">
        <f t="shared" si="33"/>
        <v>0</v>
      </c>
      <c r="H305" s="29" t="str">
        <f t="shared" si="34"/>
        <v/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53</v>
      </c>
      <c r="D307" s="32">
        <v>44</v>
      </c>
      <c r="E307" s="37">
        <f t="shared" si="31"/>
        <v>2.0384615384615383E-2</v>
      </c>
      <c r="F307" s="37">
        <f t="shared" si="32"/>
        <v>2.2099447513812154E-2</v>
      </c>
      <c r="G307" s="34">
        <f t="shared" si="33"/>
        <v>-0.16981132075471697</v>
      </c>
      <c r="H307" s="29">
        <f t="shared" si="34"/>
        <v>-3.4615384615384612E-3</v>
      </c>
    </row>
    <row r="308" spans="2:8" s="20" customFormat="1" ht="15" x14ac:dyDescent="0.2">
      <c r="B308" s="3" t="s">
        <v>99</v>
      </c>
      <c r="C308" s="32">
        <v>5</v>
      </c>
      <c r="D308" s="32">
        <v>6</v>
      </c>
      <c r="E308" s="37">
        <f t="shared" si="31"/>
        <v>1.9230769230769232E-3</v>
      </c>
      <c r="F308" s="37">
        <f t="shared" si="32"/>
        <v>3.0135610246107484E-3</v>
      </c>
      <c r="G308" s="34">
        <f t="shared" si="33"/>
        <v>0.2</v>
      </c>
      <c r="H308" s="29">
        <f t="shared" si="34"/>
        <v>3.8461538461538467E-4</v>
      </c>
    </row>
    <row r="309" spans="2:8" s="20" customFormat="1" ht="15" x14ac:dyDescent="0.2">
      <c r="B309" s="3" t="s">
        <v>96</v>
      </c>
      <c r="C309" s="32">
        <v>1</v>
      </c>
      <c r="D309" s="32">
        <v>1</v>
      </c>
      <c r="E309" s="37">
        <f t="shared" si="31"/>
        <v>3.8461538461538462E-4</v>
      </c>
      <c r="F309" s="37">
        <f t="shared" si="32"/>
        <v>5.0226017076845811E-4</v>
      </c>
      <c r="G309" s="34">
        <f t="shared" si="33"/>
        <v>0</v>
      </c>
      <c r="H309" s="29">
        <f t="shared" si="34"/>
        <v>0</v>
      </c>
    </row>
    <row r="310" spans="2:8" s="20" customFormat="1" ht="15" x14ac:dyDescent="0.2">
      <c r="B310" s="3" t="s">
        <v>106</v>
      </c>
      <c r="C310" s="32">
        <v>13</v>
      </c>
      <c r="D310" s="32">
        <v>12</v>
      </c>
      <c r="E310" s="37">
        <f t="shared" si="31"/>
        <v>5.0000000000000001E-3</v>
      </c>
      <c r="F310" s="37">
        <f t="shared" si="32"/>
        <v>6.0271220492214969E-3</v>
      </c>
      <c r="G310" s="34">
        <f t="shared" si="33"/>
        <v>-7.6923076923076927E-2</v>
      </c>
      <c r="H310" s="29">
        <f t="shared" si="34"/>
        <v>-3.8461538461538467E-4</v>
      </c>
    </row>
    <row r="311" spans="2:8" s="20" customFormat="1" ht="15" x14ac:dyDescent="0.2">
      <c r="B311" s="3" t="s">
        <v>102</v>
      </c>
      <c r="C311" s="32">
        <v>82</v>
      </c>
      <c r="D311" s="32">
        <v>5</v>
      </c>
      <c r="E311" s="37">
        <f t="shared" si="31"/>
        <v>3.1538461538461536E-2</v>
      </c>
      <c r="F311" s="37">
        <f t="shared" si="32"/>
        <v>2.5113008538422904E-3</v>
      </c>
      <c r="G311" s="34">
        <f t="shared" si="33"/>
        <v>-0.93902439024390238</v>
      </c>
      <c r="H311" s="29">
        <f t="shared" si="34"/>
        <v>-2.9615384615384613E-2</v>
      </c>
    </row>
    <row r="312" spans="2:8" s="20" customFormat="1" ht="15" x14ac:dyDescent="0.2">
      <c r="B312" s="3" t="s">
        <v>97</v>
      </c>
      <c r="C312" s="32">
        <v>0</v>
      </c>
      <c r="D312" s="32">
        <v>1</v>
      </c>
      <c r="E312" s="37" t="str">
        <f t="shared" si="31"/>
        <v/>
      </c>
      <c r="F312" s="37">
        <f t="shared" si="32"/>
        <v>5.0226017076845811E-4</v>
      </c>
      <c r="G312" s="34" t="str">
        <f t="shared" si="33"/>
        <v>0</v>
      </c>
      <c r="H312" s="29" t="str">
        <f t="shared" si="34"/>
        <v/>
      </c>
    </row>
    <row r="313" spans="2:8" s="20" customFormat="1" ht="15" x14ac:dyDescent="0.2">
      <c r="B313" s="3" t="s">
        <v>352</v>
      </c>
      <c r="C313" s="32">
        <v>0</v>
      </c>
      <c r="D313" s="32">
        <v>0</v>
      </c>
      <c r="E313" s="37" t="str">
        <f t="shared" si="31"/>
        <v/>
      </c>
      <c r="F313" s="37" t="str">
        <f t="shared" si="32"/>
        <v/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353</v>
      </c>
      <c r="D314" s="32">
        <v>879</v>
      </c>
      <c r="E314" s="37">
        <f t="shared" si="31"/>
        <v>0.13576923076923078</v>
      </c>
      <c r="F314" s="37">
        <f t="shared" si="32"/>
        <v>0.44148669010547464</v>
      </c>
      <c r="G314" s="34">
        <f t="shared" si="33"/>
        <v>1.4900849858356942</v>
      </c>
      <c r="H314" s="29">
        <f t="shared" si="34"/>
        <v>0.20230769230769233</v>
      </c>
    </row>
    <row r="315" spans="2:8" s="20" customFormat="1" ht="15" x14ac:dyDescent="0.2">
      <c r="B315" s="3" t="s">
        <v>354</v>
      </c>
      <c r="C315" s="32">
        <v>2</v>
      </c>
      <c r="D315" s="32">
        <v>4</v>
      </c>
      <c r="E315" s="37">
        <f t="shared" si="31"/>
        <v>7.6923076923076923E-4</v>
      </c>
      <c r="F315" s="37">
        <f t="shared" si="32"/>
        <v>2.0090406830738324E-3</v>
      </c>
      <c r="G315" s="34">
        <f t="shared" si="33"/>
        <v>1</v>
      </c>
      <c r="H315" s="29">
        <f t="shared" si="34"/>
        <v>7.6923076923076923E-4</v>
      </c>
    </row>
    <row r="316" spans="2:8" s="20" customFormat="1" ht="15" x14ac:dyDescent="0.2">
      <c r="B316" s="3" t="s">
        <v>101</v>
      </c>
      <c r="C316" s="32">
        <v>0</v>
      </c>
      <c r="D316" s="32">
        <v>0</v>
      </c>
      <c r="E316" s="37" t="str">
        <f t="shared" si="31"/>
        <v/>
      </c>
      <c r="F316" s="37" t="str">
        <f t="shared" si="32"/>
        <v/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5</v>
      </c>
      <c r="D317" s="32">
        <v>6</v>
      </c>
      <c r="E317" s="37">
        <f t="shared" si="31"/>
        <v>1.9230769230769232E-3</v>
      </c>
      <c r="F317" s="37">
        <f t="shared" si="32"/>
        <v>3.0135610246107484E-3</v>
      </c>
      <c r="G317" s="34">
        <f t="shared" si="33"/>
        <v>0.2</v>
      </c>
      <c r="H317" s="29">
        <f t="shared" si="34"/>
        <v>3.8461538461538467E-4</v>
      </c>
    </row>
    <row r="318" spans="2:8" s="20" customFormat="1" ht="15" x14ac:dyDescent="0.2">
      <c r="B318" s="3" t="s">
        <v>355</v>
      </c>
      <c r="C318" s="32">
        <v>13</v>
      </c>
      <c r="D318" s="32">
        <v>11</v>
      </c>
      <c r="E318" s="37">
        <f t="shared" si="31"/>
        <v>5.0000000000000001E-3</v>
      </c>
      <c r="F318" s="37">
        <f t="shared" si="32"/>
        <v>5.5248618784530384E-3</v>
      </c>
      <c r="G318" s="34">
        <f t="shared" si="33"/>
        <v>-0.15384615384615385</v>
      </c>
      <c r="H318" s="29">
        <f t="shared" si="34"/>
        <v>-7.6923076923076934E-4</v>
      </c>
    </row>
    <row r="319" spans="2:8" s="20" customFormat="1" ht="15" x14ac:dyDescent="0.2">
      <c r="B319" s="3" t="s">
        <v>115</v>
      </c>
      <c r="C319" s="32">
        <v>0</v>
      </c>
      <c r="D319" s="32">
        <v>9</v>
      </c>
      <c r="E319" s="37" t="str">
        <f t="shared" si="31"/>
        <v/>
      </c>
      <c r="F319" s="37">
        <f t="shared" si="32"/>
        <v>4.5203415369161224E-3</v>
      </c>
      <c r="G319" s="34" t="str">
        <f t="shared" si="33"/>
        <v>0</v>
      </c>
      <c r="H319" s="29" t="str">
        <f t="shared" si="34"/>
        <v/>
      </c>
    </row>
    <row r="320" spans="2:8" s="20" customFormat="1" ht="15" x14ac:dyDescent="0.2">
      <c r="B320" s="3" t="s">
        <v>114</v>
      </c>
      <c r="C320" s="32">
        <v>0</v>
      </c>
      <c r="D320" s="32">
        <v>0</v>
      </c>
      <c r="E320" s="37" t="str">
        <f t="shared" si="31"/>
        <v/>
      </c>
      <c r="F320" s="37" t="str">
        <f t="shared" si="32"/>
        <v/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0</v>
      </c>
      <c r="D321" s="32">
        <v>0</v>
      </c>
      <c r="E321" s="37" t="str">
        <f t="shared" si="31"/>
        <v/>
      </c>
      <c r="F321" s="37" t="str">
        <f t="shared" si="32"/>
        <v/>
      </c>
      <c r="G321" s="34" t="str">
        <f t="shared" si="33"/>
        <v>0</v>
      </c>
      <c r="H321" s="29" t="str">
        <f t="shared" si="34"/>
        <v/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10</v>
      </c>
      <c r="D323" s="32">
        <v>1</v>
      </c>
      <c r="E323" s="37">
        <f t="shared" si="31"/>
        <v>3.8461538461538464E-3</v>
      </c>
      <c r="F323" s="37">
        <f t="shared" si="32"/>
        <v>5.0226017076845811E-4</v>
      </c>
      <c r="G323" s="34">
        <f t="shared" si="33"/>
        <v>-0.9</v>
      </c>
      <c r="H323" s="29">
        <f t="shared" si="34"/>
        <v>-3.4615384615384616E-3</v>
      </c>
    </row>
    <row r="324" spans="2:8" s="20" customFormat="1" ht="15" x14ac:dyDescent="0.2">
      <c r="B324" s="3" t="s">
        <v>473</v>
      </c>
      <c r="C324" s="32">
        <v>1</v>
      </c>
      <c r="D324" s="32">
        <v>1</v>
      </c>
      <c r="E324" s="37">
        <f t="shared" si="31"/>
        <v>3.8461538461538462E-4</v>
      </c>
      <c r="F324" s="37">
        <f t="shared" si="32"/>
        <v>5.0226017076845811E-4</v>
      </c>
      <c r="G324" s="34">
        <f t="shared" si="33"/>
        <v>0</v>
      </c>
      <c r="H324" s="29">
        <f t="shared" si="34"/>
        <v>0</v>
      </c>
    </row>
    <row r="325" spans="2:8" s="20" customFormat="1" ht="15" x14ac:dyDescent="0.2">
      <c r="B325" s="3" t="s">
        <v>474</v>
      </c>
      <c r="C325" s="32">
        <v>0</v>
      </c>
      <c r="D325" s="32">
        <v>0</v>
      </c>
      <c r="E325" s="37" t="str">
        <f t="shared" si="31"/>
        <v/>
      </c>
      <c r="F325" s="37" t="str">
        <f t="shared" si="32"/>
        <v/>
      </c>
      <c r="G325" s="34" t="str">
        <f t="shared" si="33"/>
        <v>0</v>
      </c>
      <c r="H325" s="29" t="str">
        <f t="shared" si="34"/>
        <v/>
      </c>
    </row>
    <row r="326" spans="2:8" s="20" customFormat="1" ht="15" x14ac:dyDescent="0.2">
      <c r="B326" s="3" t="s">
        <v>357</v>
      </c>
      <c r="C326" s="32">
        <v>35</v>
      </c>
      <c r="D326" s="32">
        <v>11</v>
      </c>
      <c r="E326" s="37">
        <f t="shared" si="31"/>
        <v>1.3461538461538462E-2</v>
      </c>
      <c r="F326" s="37">
        <f t="shared" si="32"/>
        <v>5.5248618784530384E-3</v>
      </c>
      <c r="G326" s="34">
        <f t="shared" si="33"/>
        <v>-0.68571428571428572</v>
      </c>
      <c r="H326" s="29">
        <f t="shared" si="34"/>
        <v>-9.2307692307692316E-3</v>
      </c>
    </row>
    <row r="327" spans="2:8" s="20" customFormat="1" ht="15" x14ac:dyDescent="0.2">
      <c r="B327" s="3" t="s">
        <v>358</v>
      </c>
      <c r="C327" s="32">
        <v>9</v>
      </c>
      <c r="D327" s="32">
        <v>3</v>
      </c>
      <c r="E327" s="37">
        <f t="shared" si="31"/>
        <v>3.4615384615384616E-3</v>
      </c>
      <c r="F327" s="37">
        <f t="shared" si="32"/>
        <v>1.5067805123053742E-3</v>
      </c>
      <c r="G327" s="34">
        <f t="shared" si="33"/>
        <v>-0.66666666666666663</v>
      </c>
      <c r="H327" s="29">
        <f t="shared" si="34"/>
        <v>-2.3076923076923075E-3</v>
      </c>
    </row>
    <row r="328" spans="2:8" s="20" customFormat="1" ht="15" x14ac:dyDescent="0.2">
      <c r="B328" s="3" t="s">
        <v>116</v>
      </c>
      <c r="C328" s="32">
        <v>4</v>
      </c>
      <c r="D328" s="32">
        <v>4</v>
      </c>
      <c r="E328" s="37">
        <f t="shared" si="31"/>
        <v>1.5384615384615385E-3</v>
      </c>
      <c r="F328" s="37">
        <f t="shared" si="32"/>
        <v>2.0090406830738324E-3</v>
      </c>
      <c r="G328" s="34">
        <f t="shared" si="33"/>
        <v>0</v>
      </c>
      <c r="H328" s="29">
        <f t="shared" si="34"/>
        <v>0</v>
      </c>
    </row>
    <row r="329" spans="2:8" s="20" customFormat="1" ht="15" x14ac:dyDescent="0.2">
      <c r="B329" s="3" t="s">
        <v>359</v>
      </c>
      <c r="C329" s="32">
        <v>1</v>
      </c>
      <c r="D329" s="32">
        <v>0</v>
      </c>
      <c r="E329" s="37">
        <f t="shared" si="31"/>
        <v>3.8461538461538462E-4</v>
      </c>
      <c r="F329" s="37" t="str">
        <f t="shared" si="32"/>
        <v/>
      </c>
      <c r="G329" s="34" t="str">
        <f t="shared" si="33"/>
        <v>0</v>
      </c>
      <c r="H329" s="29">
        <f t="shared" si="34"/>
        <v>0</v>
      </c>
    </row>
    <row r="330" spans="2:8" s="20" customFormat="1" ht="15" x14ac:dyDescent="0.2">
      <c r="B330" s="3" t="s">
        <v>360</v>
      </c>
      <c r="C330" s="32">
        <v>8</v>
      </c>
      <c r="D330" s="32">
        <v>3</v>
      </c>
      <c r="E330" s="37">
        <f t="shared" si="31"/>
        <v>3.0769230769230769E-3</v>
      </c>
      <c r="F330" s="37">
        <f t="shared" si="32"/>
        <v>1.5067805123053742E-3</v>
      </c>
      <c r="G330" s="34">
        <f t="shared" si="33"/>
        <v>-0.625</v>
      </c>
      <c r="H330" s="29">
        <f t="shared" si="34"/>
        <v>-1.9230769230769232E-3</v>
      </c>
    </row>
    <row r="331" spans="2:8" s="20" customFormat="1" ht="15" x14ac:dyDescent="0.2">
      <c r="B331" s="3" t="s">
        <v>117</v>
      </c>
      <c r="C331" s="32">
        <v>7</v>
      </c>
      <c r="D331" s="32">
        <v>0</v>
      </c>
      <c r="E331" s="37">
        <f t="shared" si="31"/>
        <v>2.6923076923076922E-3</v>
      </c>
      <c r="F331" s="37" t="str">
        <f t="shared" si="32"/>
        <v/>
      </c>
      <c r="G331" s="34" t="str">
        <f t="shared" si="33"/>
        <v>0</v>
      </c>
      <c r="H331" s="29">
        <f t="shared" si="34"/>
        <v>0</v>
      </c>
    </row>
    <row r="332" spans="2:8" s="20" customFormat="1" ht="15" x14ac:dyDescent="0.2">
      <c r="B332" s="3" t="s">
        <v>361</v>
      </c>
      <c r="C332" s="32">
        <v>136</v>
      </c>
      <c r="D332" s="32">
        <v>127</v>
      </c>
      <c r="E332" s="37">
        <f t="shared" si="31"/>
        <v>5.2307692307692305E-2</v>
      </c>
      <c r="F332" s="37">
        <f t="shared" si="32"/>
        <v>6.3787041687594179E-2</v>
      </c>
      <c r="G332" s="34">
        <f t="shared" si="33"/>
        <v>-6.6176470588235295E-2</v>
      </c>
      <c r="H332" s="29">
        <f t="shared" si="34"/>
        <v>-3.4615384615384612E-3</v>
      </c>
    </row>
    <row r="333" spans="2:8" s="20" customFormat="1" ht="15" x14ac:dyDescent="0.2">
      <c r="B333" s="3" t="s">
        <v>130</v>
      </c>
      <c r="C333" s="32">
        <v>39</v>
      </c>
      <c r="D333" s="32">
        <v>22</v>
      </c>
      <c r="E333" s="37">
        <f t="shared" si="31"/>
        <v>1.4999999999999999E-2</v>
      </c>
      <c r="F333" s="37">
        <f t="shared" si="32"/>
        <v>1.1049723756906077E-2</v>
      </c>
      <c r="G333" s="34">
        <f t="shared" si="33"/>
        <v>-0.4358974358974359</v>
      </c>
      <c r="H333" s="29">
        <f t="shared" si="34"/>
        <v>-6.5384615384615381E-3</v>
      </c>
    </row>
    <row r="334" spans="2:8" s="20" customFormat="1" ht="15" x14ac:dyDescent="0.2">
      <c r="B334" s="3" t="s">
        <v>119</v>
      </c>
      <c r="C334" s="32">
        <v>162</v>
      </c>
      <c r="D334" s="32">
        <v>80</v>
      </c>
      <c r="E334" s="37">
        <f t="shared" si="31"/>
        <v>6.2307692307692307E-2</v>
      </c>
      <c r="F334" s="37">
        <f t="shared" si="32"/>
        <v>4.0180813661476647E-2</v>
      </c>
      <c r="G334" s="34">
        <f t="shared" si="33"/>
        <v>-0.50617283950617287</v>
      </c>
      <c r="H334" s="29">
        <f t="shared" si="34"/>
        <v>-3.1538461538461543E-2</v>
      </c>
    </row>
    <row r="335" spans="2:8" s="20" customFormat="1" ht="15" x14ac:dyDescent="0.2">
      <c r="B335" s="3" t="s">
        <v>128</v>
      </c>
      <c r="C335" s="32">
        <v>15</v>
      </c>
      <c r="D335" s="32">
        <v>38</v>
      </c>
      <c r="E335" s="37">
        <f t="shared" si="31"/>
        <v>5.7692307692307696E-3</v>
      </c>
      <c r="F335" s="37">
        <f t="shared" si="32"/>
        <v>1.9085886489201405E-2</v>
      </c>
      <c r="G335" s="34">
        <f t="shared" si="33"/>
        <v>1.5333333333333334</v>
      </c>
      <c r="H335" s="29">
        <f t="shared" si="34"/>
        <v>8.8461538461538473E-3</v>
      </c>
    </row>
    <row r="336" spans="2:8" s="20" customFormat="1" ht="15" x14ac:dyDescent="0.2">
      <c r="B336" s="3" t="s">
        <v>132</v>
      </c>
      <c r="C336" s="32">
        <v>0</v>
      </c>
      <c r="D336" s="32">
        <v>2</v>
      </c>
      <c r="E336" s="37" t="str">
        <f t="shared" si="31"/>
        <v/>
      </c>
      <c r="F336" s="37">
        <f t="shared" si="32"/>
        <v>1.0045203415369162E-3</v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32">
        <v>7</v>
      </c>
      <c r="D337" s="32">
        <v>2</v>
      </c>
      <c r="E337" s="37">
        <f t="shared" si="31"/>
        <v>2.6923076923076922E-3</v>
      </c>
      <c r="F337" s="37">
        <f t="shared" si="32"/>
        <v>1.0045203415369162E-3</v>
      </c>
      <c r="G337" s="34">
        <f t="shared" si="33"/>
        <v>-0.7142857142857143</v>
      </c>
      <c r="H337" s="29">
        <f t="shared" si="34"/>
        <v>-1.923076923076923E-3</v>
      </c>
    </row>
    <row r="338" spans="2:8" s="20" customFormat="1" ht="30" x14ac:dyDescent="0.2">
      <c r="B338" s="3" t="s">
        <v>362</v>
      </c>
      <c r="C338" s="32">
        <v>0</v>
      </c>
      <c r="D338" s="32">
        <v>0</v>
      </c>
      <c r="E338" s="37" t="str">
        <f t="shared" si="31"/>
        <v/>
      </c>
      <c r="F338" s="37" t="str">
        <f t="shared" si="32"/>
        <v/>
      </c>
      <c r="G338" s="34" t="str">
        <f t="shared" si="33"/>
        <v>0</v>
      </c>
      <c r="H338" s="29" t="str">
        <f t="shared" si="34"/>
        <v/>
      </c>
    </row>
    <row r="339" spans="2:8" s="20" customFormat="1" ht="15" x14ac:dyDescent="0.2">
      <c r="B339" s="3" t="s">
        <v>363</v>
      </c>
      <c r="C339" s="32">
        <v>9</v>
      </c>
      <c r="D339" s="32">
        <v>1</v>
      </c>
      <c r="E339" s="37">
        <f t="shared" si="31"/>
        <v>3.4615384615384616E-3</v>
      </c>
      <c r="F339" s="37">
        <f t="shared" si="32"/>
        <v>5.0226017076845811E-4</v>
      </c>
      <c r="G339" s="34">
        <f t="shared" si="33"/>
        <v>-0.88888888888888884</v>
      </c>
      <c r="H339" s="29">
        <f t="shared" si="34"/>
        <v>-3.0769230769230769E-3</v>
      </c>
    </row>
    <row r="340" spans="2:8" s="20" customFormat="1" ht="15" x14ac:dyDescent="0.2">
      <c r="B340" s="3" t="s">
        <v>364</v>
      </c>
      <c r="C340" s="32">
        <v>21</v>
      </c>
      <c r="D340" s="32">
        <v>60</v>
      </c>
      <c r="E340" s="37">
        <f t="shared" si="31"/>
        <v>8.076923076923077E-3</v>
      </c>
      <c r="F340" s="37">
        <f t="shared" si="32"/>
        <v>3.0135610246107485E-2</v>
      </c>
      <c r="G340" s="34">
        <f t="shared" si="33"/>
        <v>1.8571428571428572</v>
      </c>
      <c r="H340" s="29">
        <f t="shared" si="34"/>
        <v>1.5000000000000001E-2</v>
      </c>
    </row>
    <row r="341" spans="2:8" s="20" customFormat="1" ht="15" x14ac:dyDescent="0.2">
      <c r="B341" s="3" t="s">
        <v>118</v>
      </c>
      <c r="C341" s="32">
        <v>0</v>
      </c>
      <c r="D341" s="32">
        <v>1</v>
      </c>
      <c r="E341" s="37" t="str">
        <f t="shared" si="31"/>
        <v/>
      </c>
      <c r="F341" s="37">
        <f t="shared" si="32"/>
        <v>5.0226017076845811E-4</v>
      </c>
      <c r="G341" s="34" t="str">
        <f t="shared" si="33"/>
        <v>0</v>
      </c>
      <c r="H341" s="29" t="str">
        <f t="shared" si="34"/>
        <v/>
      </c>
    </row>
    <row r="342" spans="2:8" s="20" customFormat="1" ht="15" x14ac:dyDescent="0.2">
      <c r="B342" s="3" t="s">
        <v>365</v>
      </c>
      <c r="C342" s="32">
        <v>0</v>
      </c>
      <c r="D342" s="32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3</v>
      </c>
      <c r="D343" s="32">
        <v>0</v>
      </c>
      <c r="E343" s="37">
        <f t="shared" si="31"/>
        <v>1.153846153846154E-3</v>
      </c>
      <c r="F343" s="37" t="str">
        <f t="shared" si="32"/>
        <v/>
      </c>
      <c r="G343" s="34" t="str">
        <f t="shared" si="33"/>
        <v>0</v>
      </c>
      <c r="H343" s="29">
        <f t="shared" si="34"/>
        <v>0</v>
      </c>
    </row>
    <row r="344" spans="2:8" s="20" customFormat="1" ht="15" x14ac:dyDescent="0.2">
      <c r="B344" s="3" t="s">
        <v>131</v>
      </c>
      <c r="C344" s="32">
        <v>12</v>
      </c>
      <c r="D344" s="32">
        <v>1</v>
      </c>
      <c r="E344" s="37">
        <f t="shared" si="31"/>
        <v>4.6153846153846158E-3</v>
      </c>
      <c r="F344" s="37">
        <f t="shared" si="32"/>
        <v>5.0226017076845811E-4</v>
      </c>
      <c r="G344" s="34">
        <f t="shared" si="33"/>
        <v>-0.91666666666666663</v>
      </c>
      <c r="H344" s="29">
        <f t="shared" si="34"/>
        <v>-4.2307692307692307E-3</v>
      </c>
    </row>
    <row r="345" spans="2:8" s="20" customFormat="1" ht="15" x14ac:dyDescent="0.2">
      <c r="B345" s="3" t="s">
        <v>366</v>
      </c>
      <c r="C345" s="32">
        <v>13</v>
      </c>
      <c r="D345" s="32">
        <v>3</v>
      </c>
      <c r="E345" s="37">
        <f t="shared" si="31"/>
        <v>5.0000000000000001E-3</v>
      </c>
      <c r="F345" s="37">
        <f t="shared" si="32"/>
        <v>1.5067805123053742E-3</v>
      </c>
      <c r="G345" s="34">
        <f t="shared" si="33"/>
        <v>-0.76923076923076927</v>
      </c>
      <c r="H345" s="29">
        <f t="shared" si="34"/>
        <v>-3.8461538461538464E-3</v>
      </c>
    </row>
    <row r="346" spans="2:8" s="20" customFormat="1" ht="15" x14ac:dyDescent="0.2">
      <c r="B346" s="3" t="s">
        <v>122</v>
      </c>
      <c r="C346" s="32">
        <v>2</v>
      </c>
      <c r="D346" s="32">
        <v>1</v>
      </c>
      <c r="E346" s="37">
        <f t="shared" si="31"/>
        <v>7.6923076923076923E-4</v>
      </c>
      <c r="F346" s="37">
        <f t="shared" si="32"/>
        <v>5.0226017076845811E-4</v>
      </c>
      <c r="G346" s="34">
        <f t="shared" si="33"/>
        <v>-0.5</v>
      </c>
      <c r="H346" s="29">
        <f t="shared" si="34"/>
        <v>-3.8461538461538462E-4</v>
      </c>
    </row>
    <row r="347" spans="2:8" s="20" customFormat="1" ht="15" x14ac:dyDescent="0.2">
      <c r="B347" s="3" t="s">
        <v>121</v>
      </c>
      <c r="C347" s="32">
        <v>1</v>
      </c>
      <c r="D347" s="32">
        <v>0</v>
      </c>
      <c r="E347" s="37">
        <f t="shared" si="31"/>
        <v>3.8461538461538462E-4</v>
      </c>
      <c r="F347" s="37" t="str">
        <f t="shared" si="32"/>
        <v/>
      </c>
      <c r="G347" s="34" t="str">
        <f t="shared" si="33"/>
        <v>0</v>
      </c>
      <c r="H347" s="29">
        <f t="shared" si="34"/>
        <v>0</v>
      </c>
    </row>
    <row r="348" spans="2:8" s="20" customFormat="1" ht="15" x14ac:dyDescent="0.2">
      <c r="B348" s="3" t="s">
        <v>367</v>
      </c>
      <c r="C348" s="32">
        <v>0</v>
      </c>
      <c r="D348" s="32">
        <v>1</v>
      </c>
      <c r="E348" s="37" t="str">
        <f t="shared" si="31"/>
        <v/>
      </c>
      <c r="F348" s="37">
        <f t="shared" si="32"/>
        <v>5.0226017076845811E-4</v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0</v>
      </c>
      <c r="D350" s="32">
        <v>1</v>
      </c>
      <c r="E350" s="37" t="str">
        <f t="shared" si="31"/>
        <v/>
      </c>
      <c r="F350" s="37">
        <f t="shared" si="32"/>
        <v>5.0226017076845811E-4</v>
      </c>
      <c r="G350" s="34" t="str">
        <f t="shared" si="33"/>
        <v>0</v>
      </c>
      <c r="H350" s="29" t="str">
        <f t="shared" si="34"/>
        <v/>
      </c>
    </row>
    <row r="351" spans="2:8" s="20" customFormat="1" ht="15" x14ac:dyDescent="0.2">
      <c r="B351" s="3" t="s">
        <v>120</v>
      </c>
      <c r="C351" s="32">
        <v>0</v>
      </c>
      <c r="D351" s="32">
        <v>0</v>
      </c>
      <c r="E351" s="37" t="str">
        <f t="shared" si="31"/>
        <v/>
      </c>
      <c r="F351" s="37" t="str">
        <f t="shared" si="32"/>
        <v/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0</v>
      </c>
      <c r="D353" s="32">
        <v>2</v>
      </c>
      <c r="E353" s="37" t="str">
        <f t="shared" si="31"/>
        <v/>
      </c>
      <c r="F353" s="37">
        <f t="shared" si="32"/>
        <v>1.0045203415369162E-3</v>
      </c>
      <c r="G353" s="34" t="str">
        <f t="shared" si="33"/>
        <v>0</v>
      </c>
      <c r="H353" s="29" t="str">
        <f t="shared" si="34"/>
        <v/>
      </c>
    </row>
    <row r="354" spans="2:8" s="20" customFormat="1" ht="15" x14ac:dyDescent="0.2">
      <c r="B354" s="3" t="s">
        <v>124</v>
      </c>
      <c r="C354" s="32">
        <v>31</v>
      </c>
      <c r="D354" s="32">
        <v>9</v>
      </c>
      <c r="E354" s="37">
        <f t="shared" si="31"/>
        <v>1.1923076923076923E-2</v>
      </c>
      <c r="F354" s="37">
        <f t="shared" si="32"/>
        <v>4.5203415369161224E-3</v>
      </c>
      <c r="G354" s="34">
        <f t="shared" si="33"/>
        <v>-0.70967741935483875</v>
      </c>
      <c r="H354" s="29">
        <f t="shared" si="34"/>
        <v>-8.461538461538463E-3</v>
      </c>
    </row>
    <row r="355" spans="2:8" s="20" customFormat="1" ht="15" x14ac:dyDescent="0.2">
      <c r="B355" s="3" t="s">
        <v>126</v>
      </c>
      <c r="C355" s="32">
        <v>0</v>
      </c>
      <c r="D355" s="32">
        <v>0</v>
      </c>
      <c r="E355" s="37" t="str">
        <f t="shared" si="31"/>
        <v/>
      </c>
      <c r="F355" s="37" t="str">
        <f t="shared" si="32"/>
        <v/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32">
        <v>1</v>
      </c>
      <c r="D356" s="32">
        <v>0</v>
      </c>
      <c r="E356" s="37">
        <f t="shared" si="31"/>
        <v>3.8461538461538462E-4</v>
      </c>
      <c r="F356" s="37" t="str">
        <f t="shared" si="32"/>
        <v/>
      </c>
      <c r="G356" s="34" t="str">
        <f t="shared" si="33"/>
        <v>0</v>
      </c>
      <c r="H356" s="29">
        <f t="shared" si="34"/>
        <v>0</v>
      </c>
    </row>
    <row r="357" spans="2:8" s="20" customFormat="1" ht="15" x14ac:dyDescent="0.2">
      <c r="B357" s="3" t="s">
        <v>372</v>
      </c>
      <c r="C357" s="32">
        <v>145</v>
      </c>
      <c r="D357" s="32">
        <v>68</v>
      </c>
      <c r="E357" s="37">
        <f t="shared" si="31"/>
        <v>5.5769230769230772E-2</v>
      </c>
      <c r="F357" s="37">
        <f t="shared" si="32"/>
        <v>3.4153691612255149E-2</v>
      </c>
      <c r="G357" s="34">
        <f t="shared" si="33"/>
        <v>-0.53103448275862064</v>
      </c>
      <c r="H357" s="29">
        <f t="shared" si="34"/>
        <v>-2.9615384615384613E-2</v>
      </c>
    </row>
    <row r="358" spans="2:8" s="20" customFormat="1" ht="15" x14ac:dyDescent="0.2">
      <c r="B358" s="3" t="s">
        <v>127</v>
      </c>
      <c r="C358" s="32">
        <v>6</v>
      </c>
      <c r="D358" s="32">
        <v>0</v>
      </c>
      <c r="E358" s="37">
        <f t="shared" si="31"/>
        <v>2.3076923076923079E-3</v>
      </c>
      <c r="F358" s="37" t="str">
        <f t="shared" si="32"/>
        <v/>
      </c>
      <c r="G358" s="34" t="str">
        <f t="shared" si="33"/>
        <v>0</v>
      </c>
      <c r="H358" s="29">
        <f t="shared" si="34"/>
        <v>0</v>
      </c>
    </row>
    <row r="359" spans="2:8" s="20" customFormat="1" ht="15" x14ac:dyDescent="0.2">
      <c r="B359" s="3" t="s">
        <v>123</v>
      </c>
      <c r="C359" s="32">
        <v>1</v>
      </c>
      <c r="D359" s="32">
        <v>2</v>
      </c>
      <c r="E359" s="37">
        <f t="shared" si="31"/>
        <v>3.8461538461538462E-4</v>
      </c>
      <c r="F359" s="37">
        <f t="shared" si="32"/>
        <v>1.0045203415369162E-3</v>
      </c>
      <c r="G359" s="34">
        <f t="shared" si="33"/>
        <v>1</v>
      </c>
      <c r="H359" s="29">
        <f t="shared" si="34"/>
        <v>3.8461538461538462E-4</v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0</v>
      </c>
      <c r="D362" s="32">
        <v>0</v>
      </c>
      <c r="E362" s="37" t="str">
        <f t="shared" si="35"/>
        <v/>
      </c>
      <c r="F362" s="37" t="str">
        <f t="shared" si="36"/>
        <v/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8</v>
      </c>
      <c r="D363" s="32">
        <v>1</v>
      </c>
      <c r="E363" s="37">
        <f t="shared" si="35"/>
        <v>3.0769230769230769E-3</v>
      </c>
      <c r="F363" s="37">
        <f t="shared" si="36"/>
        <v>5.0226017076845811E-4</v>
      </c>
      <c r="G363" s="34">
        <f t="shared" si="37"/>
        <v>-0.875</v>
      </c>
      <c r="H363" s="29">
        <f t="shared" si="38"/>
        <v>-2.6923076923076922E-3</v>
      </c>
    </row>
    <row r="364" spans="2:8" s="20" customFormat="1" ht="15" x14ac:dyDescent="0.2">
      <c r="B364" s="3" t="s">
        <v>377</v>
      </c>
      <c r="C364" s="32">
        <v>0</v>
      </c>
      <c r="D364" s="32">
        <v>0</v>
      </c>
      <c r="E364" s="37" t="str">
        <f t="shared" si="35"/>
        <v/>
      </c>
      <c r="F364" s="37" t="str">
        <f t="shared" si="36"/>
        <v/>
      </c>
      <c r="G364" s="34" t="str">
        <f t="shared" si="37"/>
        <v>0</v>
      </c>
      <c r="H364" s="29" t="str">
        <f t="shared" si="38"/>
        <v/>
      </c>
    </row>
    <row r="365" spans="2:8" s="20" customFormat="1" ht="30" x14ac:dyDescent="0.2">
      <c r="B365" s="3" t="s">
        <v>378</v>
      </c>
      <c r="C365" s="32">
        <v>4</v>
      </c>
      <c r="D365" s="32">
        <v>0</v>
      </c>
      <c r="E365" s="37">
        <f t="shared" si="35"/>
        <v>1.5384615384615385E-3</v>
      </c>
      <c r="F365" s="37" t="str">
        <f t="shared" si="36"/>
        <v/>
      </c>
      <c r="G365" s="34" t="str">
        <f t="shared" si="37"/>
        <v>0</v>
      </c>
      <c r="H365" s="29">
        <f t="shared" si="38"/>
        <v>0</v>
      </c>
    </row>
    <row r="366" spans="2:8" s="20" customFormat="1" ht="30" x14ac:dyDescent="0.2">
      <c r="B366" s="3" t="s">
        <v>475</v>
      </c>
      <c r="C366" s="32">
        <v>0</v>
      </c>
      <c r="D366" s="32">
        <v>1</v>
      </c>
      <c r="E366" s="37" t="str">
        <f t="shared" si="35"/>
        <v/>
      </c>
      <c r="F366" s="37">
        <f t="shared" si="36"/>
        <v>5.0226017076845811E-4</v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0</v>
      </c>
      <c r="D367" s="32">
        <v>1</v>
      </c>
      <c r="E367" s="37" t="str">
        <f t="shared" si="35"/>
        <v/>
      </c>
      <c r="F367" s="37">
        <f t="shared" si="36"/>
        <v>5.0226017076845811E-4</v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16</v>
      </c>
      <c r="D368" s="32">
        <v>0</v>
      </c>
      <c r="E368" s="37">
        <f t="shared" si="35"/>
        <v>6.1538461538461538E-3</v>
      </c>
      <c r="F368" s="37" t="str">
        <f t="shared" si="36"/>
        <v/>
      </c>
      <c r="G368" s="34" t="str">
        <f t="shared" si="37"/>
        <v>0</v>
      </c>
      <c r="H368" s="29">
        <f t="shared" si="38"/>
        <v>0</v>
      </c>
    </row>
    <row r="369" spans="2:8" s="20" customFormat="1" ht="15" x14ac:dyDescent="0.2">
      <c r="B369" s="3" t="s">
        <v>381</v>
      </c>
      <c r="C369" s="32">
        <v>33</v>
      </c>
      <c r="D369" s="32">
        <v>0</v>
      </c>
      <c r="E369" s="37">
        <f t="shared" si="35"/>
        <v>1.2692307692307692E-2</v>
      </c>
      <c r="F369" s="37" t="str">
        <f t="shared" si="36"/>
        <v/>
      </c>
      <c r="G369" s="34" t="str">
        <f t="shared" si="37"/>
        <v>0</v>
      </c>
      <c r="H369" s="29">
        <f t="shared" si="38"/>
        <v>0</v>
      </c>
    </row>
    <row r="370" spans="2:8" s="20" customFormat="1" ht="15" x14ac:dyDescent="0.2">
      <c r="B370" s="3" t="s">
        <v>135</v>
      </c>
      <c r="C370" s="32">
        <v>104</v>
      </c>
      <c r="D370" s="32">
        <v>154</v>
      </c>
      <c r="E370" s="37">
        <f t="shared" si="35"/>
        <v>0.04</v>
      </c>
      <c r="F370" s="37">
        <f t="shared" si="36"/>
        <v>7.7348066298342538E-2</v>
      </c>
      <c r="G370" s="34">
        <f t="shared" si="37"/>
        <v>0.48076923076923078</v>
      </c>
      <c r="H370" s="29">
        <f t="shared" si="38"/>
        <v>1.9230769230769232E-2</v>
      </c>
    </row>
    <row r="371" spans="2:8" s="20" customFormat="1" ht="15" x14ac:dyDescent="0.2">
      <c r="B371" s="3" t="s">
        <v>136</v>
      </c>
      <c r="C371" s="32">
        <v>1</v>
      </c>
      <c r="D371" s="32">
        <v>0</v>
      </c>
      <c r="E371" s="37">
        <f t="shared" si="35"/>
        <v>3.8461538461538462E-4</v>
      </c>
      <c r="F371" s="37" t="str">
        <f t="shared" si="36"/>
        <v/>
      </c>
      <c r="G371" s="34" t="str">
        <f t="shared" si="37"/>
        <v>0</v>
      </c>
      <c r="H371" s="29">
        <f t="shared" si="38"/>
        <v>0</v>
      </c>
    </row>
    <row r="372" spans="2:8" s="20" customFormat="1" ht="15" x14ac:dyDescent="0.2">
      <c r="B372" s="3" t="s">
        <v>137</v>
      </c>
      <c r="C372" s="32">
        <v>46</v>
      </c>
      <c r="D372" s="32">
        <v>3</v>
      </c>
      <c r="E372" s="37">
        <f t="shared" si="35"/>
        <v>1.7692307692307691E-2</v>
      </c>
      <c r="F372" s="37">
        <f t="shared" si="36"/>
        <v>1.5067805123053742E-3</v>
      </c>
      <c r="G372" s="34">
        <f t="shared" si="37"/>
        <v>-0.93478260869565222</v>
      </c>
      <c r="H372" s="29">
        <f t="shared" si="38"/>
        <v>-1.6538461538461537E-2</v>
      </c>
    </row>
    <row r="373" spans="2:8" s="20" customFormat="1" ht="15" x14ac:dyDescent="0.2">
      <c r="B373" s="3" t="s">
        <v>382</v>
      </c>
      <c r="C373" s="32">
        <v>61</v>
      </c>
      <c r="D373" s="32">
        <v>0</v>
      </c>
      <c r="E373" s="37">
        <f t="shared" si="35"/>
        <v>2.3461538461538461E-2</v>
      </c>
      <c r="F373" s="37" t="str">
        <f t="shared" si="36"/>
        <v/>
      </c>
      <c r="G373" s="34" t="str">
        <f t="shared" si="37"/>
        <v>0</v>
      </c>
      <c r="H373" s="29">
        <f t="shared" si="38"/>
        <v>0</v>
      </c>
    </row>
    <row r="374" spans="2:8" s="20" customFormat="1" ht="15" x14ac:dyDescent="0.2">
      <c r="B374" s="3" t="s">
        <v>134</v>
      </c>
      <c r="C374" s="32">
        <v>0</v>
      </c>
      <c r="D374" s="32">
        <v>1</v>
      </c>
      <c r="E374" s="37" t="str">
        <f t="shared" si="35"/>
        <v/>
      </c>
      <c r="F374" s="37">
        <f t="shared" si="36"/>
        <v>5.0226017076845811E-4</v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32">
        <v>0</v>
      </c>
      <c r="D375" s="32">
        <v>0</v>
      </c>
      <c r="E375" s="37" t="str">
        <f t="shared" si="35"/>
        <v/>
      </c>
      <c r="F375" s="37" t="str">
        <f t="shared" si="36"/>
        <v/>
      </c>
      <c r="G375" s="34" t="str">
        <f t="shared" si="37"/>
        <v>0</v>
      </c>
      <c r="H375" s="29" t="str">
        <f t="shared" si="38"/>
        <v/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1</v>
      </c>
      <c r="D377" s="32">
        <v>0</v>
      </c>
      <c r="E377" s="37">
        <f t="shared" si="35"/>
        <v>3.8461538461538462E-4</v>
      </c>
      <c r="F377" s="37" t="str">
        <f t="shared" si="36"/>
        <v/>
      </c>
      <c r="G377" s="34" t="str">
        <f t="shared" si="37"/>
        <v>0</v>
      </c>
      <c r="H377" s="29">
        <f t="shared" si="38"/>
        <v>0</v>
      </c>
    </row>
    <row r="378" spans="2:8" s="20" customFormat="1" ht="15" x14ac:dyDescent="0.2">
      <c r="B378" s="3" t="s">
        <v>149</v>
      </c>
      <c r="C378" s="32">
        <v>5</v>
      </c>
      <c r="D378" s="32">
        <v>6</v>
      </c>
      <c r="E378" s="37">
        <f t="shared" si="35"/>
        <v>1.9230769230769232E-3</v>
      </c>
      <c r="F378" s="37">
        <f t="shared" si="36"/>
        <v>3.0135610246107484E-3</v>
      </c>
      <c r="G378" s="34">
        <f t="shared" si="37"/>
        <v>0.2</v>
      </c>
      <c r="H378" s="29">
        <f t="shared" si="38"/>
        <v>3.8461538461538467E-4</v>
      </c>
    </row>
    <row r="379" spans="2:8" s="20" customFormat="1" ht="15" x14ac:dyDescent="0.2">
      <c r="B379" s="3" t="s">
        <v>384</v>
      </c>
      <c r="C379" s="32">
        <v>1</v>
      </c>
      <c r="D379" s="32">
        <v>0</v>
      </c>
      <c r="E379" s="37">
        <f t="shared" si="35"/>
        <v>3.8461538461538462E-4</v>
      </c>
      <c r="F379" s="37" t="str">
        <f t="shared" si="36"/>
        <v/>
      </c>
      <c r="G379" s="34" t="str">
        <f t="shared" si="37"/>
        <v>0</v>
      </c>
      <c r="H379" s="29">
        <f t="shared" si="38"/>
        <v>0</v>
      </c>
    </row>
    <row r="380" spans="2:8" s="20" customFormat="1" ht="30" x14ac:dyDescent="0.2">
      <c r="B380" s="3" t="s">
        <v>385</v>
      </c>
      <c r="C380" s="32">
        <v>11</v>
      </c>
      <c r="D380" s="32">
        <v>2</v>
      </c>
      <c r="E380" s="37">
        <f t="shared" si="35"/>
        <v>4.2307692307692307E-3</v>
      </c>
      <c r="F380" s="37">
        <f t="shared" si="36"/>
        <v>1.0045203415369162E-3</v>
      </c>
      <c r="G380" s="34">
        <f t="shared" si="37"/>
        <v>-0.81818181818181823</v>
      </c>
      <c r="H380" s="29">
        <f t="shared" si="38"/>
        <v>-3.4615384615384616E-3</v>
      </c>
    </row>
    <row r="381" spans="2:8" s="20" customFormat="1" ht="30" x14ac:dyDescent="0.2">
      <c r="B381" s="3" t="s">
        <v>386</v>
      </c>
      <c r="C381" s="32">
        <v>0</v>
      </c>
      <c r="D381" s="32">
        <v>0</v>
      </c>
      <c r="E381" s="37" t="str">
        <f t="shared" si="35"/>
        <v/>
      </c>
      <c r="F381" s="37" t="str">
        <f t="shared" si="36"/>
        <v/>
      </c>
      <c r="G381" s="34" t="str">
        <f t="shared" si="37"/>
        <v>0</v>
      </c>
      <c r="H381" s="29" t="str">
        <f t="shared" si="38"/>
        <v/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0</v>
      </c>
      <c r="D383" s="32">
        <v>0</v>
      </c>
      <c r="E383" s="37" t="str">
        <f t="shared" si="35"/>
        <v/>
      </c>
      <c r="F383" s="37" t="str">
        <f t="shared" si="36"/>
        <v/>
      </c>
      <c r="G383" s="34" t="str">
        <f t="shared" si="37"/>
        <v>0</v>
      </c>
      <c r="H383" s="29" t="str">
        <f t="shared" si="38"/>
        <v/>
      </c>
    </row>
    <row r="384" spans="2:8" s="20" customFormat="1" ht="15" x14ac:dyDescent="0.2">
      <c r="B384" s="3" t="s">
        <v>388</v>
      </c>
      <c r="C384" s="32">
        <v>0</v>
      </c>
      <c r="D384" s="32">
        <v>0</v>
      </c>
      <c r="E384" s="37" t="str">
        <f t="shared" si="35"/>
        <v/>
      </c>
      <c r="F384" s="37" t="str">
        <f t="shared" si="36"/>
        <v/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0</v>
      </c>
      <c r="D385" s="32">
        <v>3</v>
      </c>
      <c r="E385" s="37" t="str">
        <f t="shared" si="35"/>
        <v/>
      </c>
      <c r="F385" s="37">
        <f t="shared" si="36"/>
        <v>1.5067805123053742E-3</v>
      </c>
      <c r="G385" s="34" t="str">
        <f t="shared" si="37"/>
        <v>0</v>
      </c>
      <c r="H385" s="29" t="str">
        <f t="shared" si="38"/>
        <v/>
      </c>
    </row>
    <row r="386" spans="2:8" s="20" customFormat="1" ht="15" x14ac:dyDescent="0.2">
      <c r="B386" s="3" t="s">
        <v>529</v>
      </c>
      <c r="C386" s="32">
        <v>0</v>
      </c>
      <c r="D386" s="32">
        <v>0</v>
      </c>
      <c r="E386" s="37" t="str">
        <f t="shared" si="35"/>
        <v/>
      </c>
      <c r="F386" s="37" t="str">
        <f t="shared" si="36"/>
        <v/>
      </c>
      <c r="G386" s="34" t="str">
        <f t="shared" si="37"/>
        <v>0</v>
      </c>
      <c r="H386" s="29" t="str">
        <f t="shared" si="38"/>
        <v/>
      </c>
    </row>
    <row r="387" spans="2:8" s="20" customFormat="1" ht="15" x14ac:dyDescent="0.2">
      <c r="B387" s="3" t="s">
        <v>144</v>
      </c>
      <c r="C387" s="32">
        <v>40</v>
      </c>
      <c r="D387" s="32">
        <v>5</v>
      </c>
      <c r="E387" s="37">
        <f t="shared" si="35"/>
        <v>1.5384615384615385E-2</v>
      </c>
      <c r="F387" s="37">
        <f t="shared" si="36"/>
        <v>2.5113008538422904E-3</v>
      </c>
      <c r="G387" s="34">
        <f t="shared" si="37"/>
        <v>-0.875</v>
      </c>
      <c r="H387" s="29">
        <f t="shared" si="38"/>
        <v>-1.3461538461538462E-2</v>
      </c>
    </row>
    <row r="388" spans="2:8" s="20" customFormat="1" ht="15" x14ac:dyDescent="0.2">
      <c r="B388" s="3" t="s">
        <v>389</v>
      </c>
      <c r="C388" s="32">
        <v>5</v>
      </c>
      <c r="D388" s="32">
        <v>1</v>
      </c>
      <c r="E388" s="37">
        <f t="shared" si="35"/>
        <v>1.9230769230769232E-3</v>
      </c>
      <c r="F388" s="37">
        <f t="shared" si="36"/>
        <v>5.0226017076845811E-4</v>
      </c>
      <c r="G388" s="34">
        <f t="shared" si="37"/>
        <v>-0.8</v>
      </c>
      <c r="H388" s="29">
        <f t="shared" si="38"/>
        <v>-1.5384615384615387E-3</v>
      </c>
    </row>
    <row r="389" spans="2:8" s="20" customFormat="1" ht="15" x14ac:dyDescent="0.2">
      <c r="B389" s="3" t="s">
        <v>143</v>
      </c>
      <c r="C389" s="32">
        <v>0</v>
      </c>
      <c r="D389" s="32">
        <v>0</v>
      </c>
      <c r="E389" s="37" t="str">
        <f t="shared" si="35"/>
        <v/>
      </c>
      <c r="F389" s="37" t="str">
        <f t="shared" si="36"/>
        <v/>
      </c>
      <c r="G389" s="34" t="str">
        <f t="shared" si="37"/>
        <v>0</v>
      </c>
      <c r="H389" s="29" t="str">
        <f t="shared" si="38"/>
        <v/>
      </c>
    </row>
    <row r="390" spans="2:8" s="20" customFormat="1" ht="15" x14ac:dyDescent="0.2">
      <c r="B390" s="3" t="s">
        <v>476</v>
      </c>
      <c r="C390" s="32">
        <v>0</v>
      </c>
      <c r="D390" s="32">
        <v>1</v>
      </c>
      <c r="E390" s="37" t="str">
        <f t="shared" si="35"/>
        <v/>
      </c>
      <c r="F390" s="37">
        <f t="shared" si="36"/>
        <v>5.0226017076845811E-4</v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1</v>
      </c>
      <c r="D391" s="32">
        <v>0</v>
      </c>
      <c r="E391" s="37">
        <f t="shared" si="35"/>
        <v>3.8461538461538462E-4</v>
      </c>
      <c r="F391" s="37" t="str">
        <f t="shared" si="36"/>
        <v/>
      </c>
      <c r="G391" s="34" t="str">
        <f t="shared" si="37"/>
        <v>0</v>
      </c>
      <c r="H391" s="29">
        <f t="shared" si="38"/>
        <v>0</v>
      </c>
    </row>
    <row r="392" spans="2:8" s="20" customFormat="1" ht="15" x14ac:dyDescent="0.2">
      <c r="B392" s="3" t="s">
        <v>140</v>
      </c>
      <c r="C392" s="32">
        <v>1</v>
      </c>
      <c r="D392" s="32">
        <v>0</v>
      </c>
      <c r="E392" s="37">
        <f t="shared" si="35"/>
        <v>3.8461538461538462E-4</v>
      </c>
      <c r="F392" s="37" t="str">
        <f t="shared" si="36"/>
        <v/>
      </c>
      <c r="G392" s="34" t="str">
        <f t="shared" si="37"/>
        <v>0</v>
      </c>
      <c r="H392" s="29">
        <f t="shared" si="38"/>
        <v>0</v>
      </c>
    </row>
    <row r="393" spans="2:8" s="20" customFormat="1" ht="15" x14ac:dyDescent="0.2">
      <c r="B393" s="3" t="s">
        <v>390</v>
      </c>
      <c r="C393" s="32">
        <v>49</v>
      </c>
      <c r="D393" s="32">
        <v>46</v>
      </c>
      <c r="E393" s="37">
        <f t="shared" si="35"/>
        <v>1.8846153846153846E-2</v>
      </c>
      <c r="F393" s="37">
        <f t="shared" si="36"/>
        <v>2.3103967855349072E-2</v>
      </c>
      <c r="G393" s="34">
        <f t="shared" si="37"/>
        <v>-6.1224489795918366E-2</v>
      </c>
      <c r="H393" s="29">
        <f t="shared" si="38"/>
        <v>-1.1538461538461537E-3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0</v>
      </c>
      <c r="D395" s="32">
        <v>0</v>
      </c>
      <c r="E395" s="37" t="str">
        <f t="shared" si="35"/>
        <v/>
      </c>
      <c r="F395" s="37" t="str">
        <f t="shared" si="36"/>
        <v/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0</v>
      </c>
      <c r="D397" s="32">
        <v>0</v>
      </c>
      <c r="E397" s="37" t="str">
        <f t="shared" si="35"/>
        <v/>
      </c>
      <c r="F397" s="37" t="str">
        <f t="shared" si="36"/>
        <v/>
      </c>
      <c r="G397" s="34" t="str">
        <f t="shared" si="37"/>
        <v>0</v>
      </c>
      <c r="H397" s="29" t="str">
        <f t="shared" si="38"/>
        <v/>
      </c>
    </row>
    <row r="398" spans="2:8" s="20" customFormat="1" ht="15" x14ac:dyDescent="0.2">
      <c r="B398" s="3" t="s">
        <v>142</v>
      </c>
      <c r="C398" s="32">
        <v>1</v>
      </c>
      <c r="D398" s="32">
        <v>7</v>
      </c>
      <c r="E398" s="37">
        <f t="shared" si="35"/>
        <v>3.8461538461538462E-4</v>
      </c>
      <c r="F398" s="37">
        <f t="shared" si="36"/>
        <v>3.5158211953792064E-3</v>
      </c>
      <c r="G398" s="34">
        <f t="shared" si="37"/>
        <v>6</v>
      </c>
      <c r="H398" s="29">
        <f t="shared" si="38"/>
        <v>2.3076923076923075E-3</v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1</v>
      </c>
      <c r="D400" s="32">
        <v>4</v>
      </c>
      <c r="E400" s="37">
        <f t="shared" si="35"/>
        <v>3.8461538461538462E-4</v>
      </c>
      <c r="F400" s="37">
        <f t="shared" si="36"/>
        <v>2.0090406830738324E-3</v>
      </c>
      <c r="G400" s="34">
        <f t="shared" si="37"/>
        <v>3</v>
      </c>
      <c r="H400" s="29">
        <f t="shared" si="38"/>
        <v>1.1538461538461537E-3</v>
      </c>
    </row>
    <row r="401" spans="2:8" s="20" customFormat="1" ht="15" x14ac:dyDescent="0.2">
      <c r="B401" s="3" t="s">
        <v>392</v>
      </c>
      <c r="C401" s="32">
        <v>1</v>
      </c>
      <c r="D401" s="32">
        <v>2</v>
      </c>
      <c r="E401" s="37">
        <f t="shared" si="35"/>
        <v>3.8461538461538462E-4</v>
      </c>
      <c r="F401" s="37">
        <f t="shared" si="36"/>
        <v>1.0045203415369162E-3</v>
      </c>
      <c r="G401" s="34">
        <f t="shared" si="37"/>
        <v>1</v>
      </c>
      <c r="H401" s="29">
        <f t="shared" si="38"/>
        <v>3.8461538461538462E-4</v>
      </c>
    </row>
    <row r="402" spans="2:8" s="20" customFormat="1" ht="15" x14ac:dyDescent="0.2">
      <c r="B402" s="3" t="s">
        <v>393</v>
      </c>
      <c r="C402" s="32">
        <v>0</v>
      </c>
      <c r="D402" s="32">
        <v>0</v>
      </c>
      <c r="E402" s="37" t="str">
        <f t="shared" si="35"/>
        <v/>
      </c>
      <c r="F402" s="37" t="str">
        <f t="shared" si="36"/>
        <v/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1</v>
      </c>
      <c r="D403" s="32">
        <v>0</v>
      </c>
      <c r="E403" s="37">
        <f t="shared" si="35"/>
        <v>3.8461538461538462E-4</v>
      </c>
      <c r="F403" s="37" t="str">
        <f t="shared" si="36"/>
        <v/>
      </c>
      <c r="G403" s="34" t="str">
        <f t="shared" si="37"/>
        <v>0</v>
      </c>
      <c r="H403" s="29">
        <f t="shared" si="38"/>
        <v>0</v>
      </c>
    </row>
    <row r="404" spans="2:8" s="20" customFormat="1" ht="15" x14ac:dyDescent="0.2">
      <c r="B404" s="3" t="s">
        <v>395</v>
      </c>
      <c r="C404" s="32">
        <v>0</v>
      </c>
      <c r="D404" s="32">
        <v>0</v>
      </c>
      <c r="E404" s="37" t="str">
        <f t="shared" si="35"/>
        <v/>
      </c>
      <c r="F404" s="37" t="str">
        <f t="shared" si="36"/>
        <v/>
      </c>
      <c r="G404" s="34" t="str">
        <f t="shared" si="37"/>
        <v>0</v>
      </c>
      <c r="H404" s="29" t="str">
        <f t="shared" si="38"/>
        <v/>
      </c>
    </row>
    <row r="405" spans="2:8" s="20" customFormat="1" ht="15" x14ac:dyDescent="0.2">
      <c r="B405" s="3" t="s">
        <v>396</v>
      </c>
      <c r="C405" s="32">
        <v>2</v>
      </c>
      <c r="D405" s="32">
        <v>0</v>
      </c>
      <c r="E405" s="37">
        <f t="shared" si="35"/>
        <v>7.6923076923076923E-4</v>
      </c>
      <c r="F405" s="37" t="str">
        <f t="shared" si="36"/>
        <v/>
      </c>
      <c r="G405" s="34" t="str">
        <f t="shared" si="37"/>
        <v>0</v>
      </c>
      <c r="H405" s="29">
        <f t="shared" si="38"/>
        <v>0</v>
      </c>
    </row>
    <row r="406" spans="2:8" s="20" customFormat="1" ht="15" x14ac:dyDescent="0.2">
      <c r="B406" s="3" t="s">
        <v>397</v>
      </c>
      <c r="C406" s="32">
        <v>31</v>
      </c>
      <c r="D406" s="32">
        <v>4</v>
      </c>
      <c r="E406" s="37">
        <f t="shared" si="35"/>
        <v>1.1923076923076923E-2</v>
      </c>
      <c r="F406" s="37">
        <f t="shared" si="36"/>
        <v>2.0090406830738324E-3</v>
      </c>
      <c r="G406" s="34">
        <f t="shared" si="37"/>
        <v>-0.87096774193548387</v>
      </c>
      <c r="H406" s="29">
        <f t="shared" si="38"/>
        <v>-1.0384615384615384E-2</v>
      </c>
    </row>
    <row r="407" spans="2:8" s="20" customFormat="1" ht="15" x14ac:dyDescent="0.2">
      <c r="B407" s="3" t="s">
        <v>398</v>
      </c>
      <c r="C407" s="32">
        <v>0</v>
      </c>
      <c r="D407" s="32">
        <v>0</v>
      </c>
      <c r="E407" s="37" t="str">
        <f t="shared" si="35"/>
        <v/>
      </c>
      <c r="F407" s="37" t="str">
        <f t="shared" si="36"/>
        <v/>
      </c>
      <c r="G407" s="34" t="str">
        <f t="shared" si="37"/>
        <v>0</v>
      </c>
      <c r="H407" s="29" t="str">
        <f t="shared" si="38"/>
        <v/>
      </c>
    </row>
    <row r="408" spans="2:8" s="20" customFormat="1" ht="15" x14ac:dyDescent="0.2">
      <c r="B408" s="3" t="s">
        <v>399</v>
      </c>
      <c r="C408" s="32">
        <v>98</v>
      </c>
      <c r="D408" s="32">
        <v>13</v>
      </c>
      <c r="E408" s="37">
        <f t="shared" si="35"/>
        <v>3.7692307692307692E-2</v>
      </c>
      <c r="F408" s="37">
        <f t="shared" si="36"/>
        <v>6.5293822199899544E-3</v>
      </c>
      <c r="G408" s="34">
        <f t="shared" si="37"/>
        <v>-0.86734693877551017</v>
      </c>
      <c r="H408" s="29">
        <f t="shared" si="38"/>
        <v>-3.2692307692307687E-2</v>
      </c>
    </row>
    <row r="409" spans="2:8" s="20" customFormat="1" ht="15" x14ac:dyDescent="0.2">
      <c r="B409" s="3" t="s">
        <v>139</v>
      </c>
      <c r="C409" s="32">
        <v>0</v>
      </c>
      <c r="D409" s="32">
        <v>0</v>
      </c>
      <c r="E409" s="37" t="str">
        <f t="shared" si="35"/>
        <v/>
      </c>
      <c r="F409" s="37" t="str">
        <f t="shared" si="36"/>
        <v/>
      </c>
      <c r="G409" s="34" t="str">
        <f t="shared" si="37"/>
        <v>0</v>
      </c>
      <c r="H409" s="29" t="str">
        <f t="shared" si="38"/>
        <v/>
      </c>
    </row>
    <row r="410" spans="2:8" s="20" customFormat="1" ht="15" x14ac:dyDescent="0.2">
      <c r="B410" s="3" t="s">
        <v>400</v>
      </c>
      <c r="C410" s="32">
        <v>0</v>
      </c>
      <c r="D410" s="32">
        <v>0</v>
      </c>
      <c r="E410" s="37" t="str">
        <f t="shared" si="35"/>
        <v/>
      </c>
      <c r="F410" s="37" t="str">
        <f t="shared" si="36"/>
        <v/>
      </c>
      <c r="G410" s="34" t="str">
        <f t="shared" si="37"/>
        <v>0</v>
      </c>
      <c r="H410" s="29" t="str">
        <f t="shared" si="38"/>
        <v/>
      </c>
    </row>
    <row r="411" spans="2:8" s="20" customFormat="1" ht="15" x14ac:dyDescent="0.2">
      <c r="B411" s="3" t="s">
        <v>401</v>
      </c>
      <c r="C411" s="32">
        <v>2</v>
      </c>
      <c r="D411" s="32">
        <v>3</v>
      </c>
      <c r="E411" s="37">
        <f t="shared" si="35"/>
        <v>7.6923076923076923E-4</v>
      </c>
      <c r="F411" s="37">
        <f t="shared" si="36"/>
        <v>1.5067805123053742E-3</v>
      </c>
      <c r="G411" s="34">
        <f t="shared" si="37"/>
        <v>0.5</v>
      </c>
      <c r="H411" s="29">
        <f t="shared" si="38"/>
        <v>3.8461538461538462E-4</v>
      </c>
    </row>
    <row r="412" spans="2:8" s="20" customFormat="1" ht="30" x14ac:dyDescent="0.2">
      <c r="B412" s="3" t="s">
        <v>402</v>
      </c>
      <c r="C412" s="32">
        <v>9</v>
      </c>
      <c r="D412" s="32">
        <v>6</v>
      </c>
      <c r="E412" s="37">
        <f t="shared" si="35"/>
        <v>3.4615384615384616E-3</v>
      </c>
      <c r="F412" s="37">
        <f t="shared" si="36"/>
        <v>3.0135610246107484E-3</v>
      </c>
      <c r="G412" s="34">
        <f t="shared" si="37"/>
        <v>-0.33333333333333331</v>
      </c>
      <c r="H412" s="29">
        <f t="shared" si="38"/>
        <v>-1.1538461538461537E-3</v>
      </c>
    </row>
    <row r="413" spans="2:8" s="20" customFormat="1" ht="30" x14ac:dyDescent="0.2">
      <c r="B413" s="3" t="s">
        <v>403</v>
      </c>
      <c r="C413" s="32">
        <v>1</v>
      </c>
      <c r="D413" s="32">
        <v>1</v>
      </c>
      <c r="E413" s="37">
        <f t="shared" si="35"/>
        <v>3.8461538461538462E-4</v>
      </c>
      <c r="F413" s="37">
        <f t="shared" si="36"/>
        <v>5.0226017076845811E-4</v>
      </c>
      <c r="G413" s="34">
        <f t="shared" si="37"/>
        <v>0</v>
      </c>
      <c r="H413" s="29">
        <f t="shared" si="38"/>
        <v>0</v>
      </c>
    </row>
    <row r="414" spans="2:8" s="20" customFormat="1" ht="30" x14ac:dyDescent="0.2">
      <c r="B414" s="3" t="s">
        <v>404</v>
      </c>
      <c r="C414" s="32">
        <v>0</v>
      </c>
      <c r="D414" s="32">
        <v>0</v>
      </c>
      <c r="E414" s="37" t="str">
        <f t="shared" si="35"/>
        <v/>
      </c>
      <c r="F414" s="37" t="str">
        <f t="shared" si="36"/>
        <v/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0</v>
      </c>
      <c r="D415" s="32">
        <v>0</v>
      </c>
      <c r="E415" s="37" t="str">
        <f t="shared" si="35"/>
        <v/>
      </c>
      <c r="F415" s="37" t="str">
        <f t="shared" si="36"/>
        <v/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0</v>
      </c>
      <c r="D416" s="32">
        <v>0</v>
      </c>
      <c r="E416" s="37" t="str">
        <f t="shared" si="35"/>
        <v/>
      </c>
      <c r="F416" s="37" t="str">
        <f t="shared" si="36"/>
        <v/>
      </c>
      <c r="G416" s="34" t="str">
        <f t="shared" si="37"/>
        <v>0</v>
      </c>
      <c r="H416" s="29" t="str">
        <f t="shared" si="38"/>
        <v/>
      </c>
    </row>
    <row r="417" spans="2:8" s="20" customFormat="1" ht="30" x14ac:dyDescent="0.2">
      <c r="B417" s="3" t="s">
        <v>165</v>
      </c>
      <c r="C417" s="32">
        <v>0</v>
      </c>
      <c r="D417" s="32">
        <v>0</v>
      </c>
      <c r="E417" s="37" t="str">
        <f t="shared" si="35"/>
        <v/>
      </c>
      <c r="F417" s="37" t="str">
        <f t="shared" si="36"/>
        <v/>
      </c>
      <c r="G417" s="34" t="str">
        <f t="shared" si="37"/>
        <v>0</v>
      </c>
      <c r="H417" s="29" t="str">
        <f t="shared" si="38"/>
        <v/>
      </c>
    </row>
    <row r="418" spans="2:8" s="20" customFormat="1" ht="30" x14ac:dyDescent="0.2">
      <c r="B418" s="3" t="s">
        <v>166</v>
      </c>
      <c r="C418" s="32">
        <v>0</v>
      </c>
      <c r="D418" s="32">
        <v>0</v>
      </c>
      <c r="E418" s="37" t="str">
        <f t="shared" si="35"/>
        <v/>
      </c>
      <c r="F418" s="37" t="str">
        <f t="shared" si="36"/>
        <v/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27</v>
      </c>
      <c r="D419" s="32">
        <v>32</v>
      </c>
      <c r="E419" s="37">
        <f t="shared" si="35"/>
        <v>1.0384615384615384E-2</v>
      </c>
      <c r="F419" s="37">
        <f t="shared" si="36"/>
        <v>1.6072325464590659E-2</v>
      </c>
      <c r="G419" s="34">
        <f t="shared" si="37"/>
        <v>0.18518518518518517</v>
      </c>
      <c r="H419" s="29">
        <f t="shared" si="38"/>
        <v>1.923076923076923E-3</v>
      </c>
    </row>
    <row r="420" spans="2:8" s="20" customFormat="1" ht="30" x14ac:dyDescent="0.2">
      <c r="B420" s="3" t="s">
        <v>408</v>
      </c>
      <c r="C420" s="32">
        <v>0</v>
      </c>
      <c r="D420" s="32">
        <v>0</v>
      </c>
      <c r="E420" s="37" t="str">
        <f t="shared" si="35"/>
        <v/>
      </c>
      <c r="F420" s="37" t="str">
        <f t="shared" si="36"/>
        <v/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1</v>
      </c>
      <c r="D422" s="32">
        <v>4</v>
      </c>
      <c r="E422" s="37">
        <f t="shared" si="35"/>
        <v>3.8461538461538462E-4</v>
      </c>
      <c r="F422" s="37">
        <f t="shared" si="36"/>
        <v>2.0090406830738324E-3</v>
      </c>
      <c r="G422" s="34">
        <f t="shared" si="37"/>
        <v>3</v>
      </c>
      <c r="H422" s="29">
        <f t="shared" si="38"/>
        <v>1.1538461538461537E-3</v>
      </c>
    </row>
    <row r="423" spans="2:8" s="20" customFormat="1" ht="30" x14ac:dyDescent="0.2">
      <c r="B423" s="3" t="s">
        <v>410</v>
      </c>
      <c r="C423" s="32">
        <v>0</v>
      </c>
      <c r="D423" s="32">
        <v>1</v>
      </c>
      <c r="E423" s="37" t="str">
        <f t="shared" si="35"/>
        <v/>
      </c>
      <c r="F423" s="37">
        <f t="shared" si="36"/>
        <v>5.0226017076845811E-4</v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1</v>
      </c>
      <c r="D426" s="32">
        <v>0</v>
      </c>
      <c r="E426" s="37">
        <f t="shared" si="39"/>
        <v>3.8461538461538462E-4</v>
      </c>
      <c r="F426" s="37" t="str">
        <f t="shared" si="40"/>
        <v/>
      </c>
      <c r="G426" s="34" t="str">
        <f t="shared" si="41"/>
        <v>0</v>
      </c>
      <c r="H426" s="29">
        <f t="shared" si="42"/>
        <v>0</v>
      </c>
    </row>
    <row r="427" spans="2:8" s="20" customFormat="1" ht="30" x14ac:dyDescent="0.2">
      <c r="B427" s="3" t="s">
        <v>160</v>
      </c>
      <c r="C427" s="32">
        <v>0</v>
      </c>
      <c r="D427" s="32">
        <v>1</v>
      </c>
      <c r="E427" s="37" t="str">
        <f t="shared" si="39"/>
        <v/>
      </c>
      <c r="F427" s="37">
        <f t="shared" si="40"/>
        <v>5.0226017076845811E-4</v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2</v>
      </c>
      <c r="D428" s="32">
        <v>0</v>
      </c>
      <c r="E428" s="37">
        <f t="shared" si="39"/>
        <v>7.6923076923076923E-4</v>
      </c>
      <c r="F428" s="37" t="str">
        <f t="shared" si="40"/>
        <v/>
      </c>
      <c r="G428" s="34" t="str">
        <f t="shared" si="41"/>
        <v>0</v>
      </c>
      <c r="H428" s="29">
        <f t="shared" si="42"/>
        <v>0</v>
      </c>
    </row>
    <row r="429" spans="2:8" s="20" customFormat="1" ht="30" x14ac:dyDescent="0.2">
      <c r="B429" s="3" t="s">
        <v>415</v>
      </c>
      <c r="C429" s="32">
        <v>1</v>
      </c>
      <c r="D429" s="32">
        <v>0</v>
      </c>
      <c r="E429" s="37">
        <f t="shared" si="39"/>
        <v>3.8461538461538462E-4</v>
      </c>
      <c r="F429" s="37" t="str">
        <f t="shared" si="40"/>
        <v/>
      </c>
      <c r="G429" s="34" t="str">
        <f t="shared" si="41"/>
        <v>0</v>
      </c>
      <c r="H429" s="29">
        <f t="shared" si="42"/>
        <v>0</v>
      </c>
    </row>
    <row r="430" spans="2:8" s="20" customFormat="1" ht="30" x14ac:dyDescent="0.2">
      <c r="B430" s="3" t="s">
        <v>416</v>
      </c>
      <c r="C430" s="32">
        <v>0</v>
      </c>
      <c r="D430" s="32">
        <v>0</v>
      </c>
      <c r="E430" s="37" t="str">
        <f t="shared" si="39"/>
        <v/>
      </c>
      <c r="F430" s="37" t="str">
        <f t="shared" si="40"/>
        <v/>
      </c>
      <c r="G430" s="34" t="str">
        <f t="shared" si="41"/>
        <v>0</v>
      </c>
      <c r="H430" s="29" t="str">
        <f t="shared" si="42"/>
        <v/>
      </c>
    </row>
    <row r="431" spans="2:8" s="20" customFormat="1" ht="15" x14ac:dyDescent="0.2">
      <c r="B431" s="3" t="s">
        <v>169</v>
      </c>
      <c r="C431" s="32">
        <v>0</v>
      </c>
      <c r="D431" s="32">
        <v>0</v>
      </c>
      <c r="E431" s="37" t="str">
        <f t="shared" si="39"/>
        <v/>
      </c>
      <c r="F431" s="37" t="str">
        <f t="shared" si="40"/>
        <v/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0</v>
      </c>
      <c r="D432" s="32">
        <v>0</v>
      </c>
      <c r="E432" s="37" t="str">
        <f t="shared" si="39"/>
        <v/>
      </c>
      <c r="F432" s="37" t="str">
        <f t="shared" si="40"/>
        <v/>
      </c>
      <c r="G432" s="34" t="str">
        <f t="shared" si="41"/>
        <v>0</v>
      </c>
      <c r="H432" s="29" t="str">
        <f t="shared" si="42"/>
        <v/>
      </c>
    </row>
    <row r="433" spans="2:8" s="20" customFormat="1" ht="15" x14ac:dyDescent="0.2">
      <c r="B433" s="3" t="s">
        <v>162</v>
      </c>
      <c r="C433" s="32">
        <v>22</v>
      </c>
      <c r="D433" s="32">
        <v>6</v>
      </c>
      <c r="E433" s="37">
        <f t="shared" si="39"/>
        <v>8.4615384615384613E-3</v>
      </c>
      <c r="F433" s="37">
        <f t="shared" si="40"/>
        <v>3.0135610246107484E-3</v>
      </c>
      <c r="G433" s="34">
        <f t="shared" si="41"/>
        <v>-0.72727272727272729</v>
      </c>
      <c r="H433" s="29">
        <f t="shared" si="42"/>
        <v>-6.1538461538461538E-3</v>
      </c>
    </row>
    <row r="434" spans="2:8" s="20" customFormat="1" ht="45" x14ac:dyDescent="0.2">
      <c r="B434" s="3" t="s">
        <v>418</v>
      </c>
      <c r="C434" s="32">
        <v>1</v>
      </c>
      <c r="D434" s="32">
        <v>1</v>
      </c>
      <c r="E434" s="37">
        <f t="shared" si="39"/>
        <v>3.8461538461538462E-4</v>
      </c>
      <c r="F434" s="37">
        <f t="shared" si="40"/>
        <v>5.0226017076845811E-4</v>
      </c>
      <c r="G434" s="34">
        <f t="shared" si="41"/>
        <v>0</v>
      </c>
      <c r="H434" s="29">
        <f t="shared" si="42"/>
        <v>0</v>
      </c>
    </row>
    <row r="435" spans="2:8" s="20" customFormat="1" ht="15" x14ac:dyDescent="0.2">
      <c r="B435" s="3" t="s">
        <v>164</v>
      </c>
      <c r="C435" s="32">
        <v>0</v>
      </c>
      <c r="D435" s="32">
        <v>0</v>
      </c>
      <c r="E435" s="37" t="str">
        <f t="shared" si="39"/>
        <v/>
      </c>
      <c r="F435" s="37" t="str">
        <f t="shared" si="40"/>
        <v/>
      </c>
      <c r="G435" s="34" t="str">
        <f t="shared" si="41"/>
        <v>0</v>
      </c>
      <c r="H435" s="29" t="str">
        <f t="shared" si="42"/>
        <v/>
      </c>
    </row>
    <row r="436" spans="2:8" s="20" customFormat="1" ht="30" x14ac:dyDescent="0.2">
      <c r="B436" s="3" t="s">
        <v>419</v>
      </c>
      <c r="C436" s="32">
        <v>45</v>
      </c>
      <c r="D436" s="32">
        <v>0</v>
      </c>
      <c r="E436" s="37">
        <f t="shared" si="39"/>
        <v>1.7307692307692309E-2</v>
      </c>
      <c r="F436" s="37" t="str">
        <f t="shared" si="40"/>
        <v/>
      </c>
      <c r="G436" s="34" t="str">
        <f t="shared" si="41"/>
        <v>0</v>
      </c>
      <c r="H436" s="29">
        <f t="shared" si="42"/>
        <v>0</v>
      </c>
    </row>
    <row r="437" spans="2:8" s="20" customFormat="1" ht="30" x14ac:dyDescent="0.2">
      <c r="B437" s="3" t="s">
        <v>420</v>
      </c>
      <c r="C437" s="32">
        <v>357</v>
      </c>
      <c r="D437" s="32">
        <v>115</v>
      </c>
      <c r="E437" s="37">
        <f t="shared" si="39"/>
        <v>0.1373076923076923</v>
      </c>
      <c r="F437" s="37">
        <f t="shared" si="40"/>
        <v>5.7759919638372674E-2</v>
      </c>
      <c r="G437" s="34">
        <f t="shared" si="41"/>
        <v>-0.67787114845938379</v>
      </c>
      <c r="H437" s="29">
        <f t="shared" si="42"/>
        <v>-9.3076923076923071E-2</v>
      </c>
    </row>
    <row r="438" spans="2:8" s="20" customFormat="1" ht="15" x14ac:dyDescent="0.2">
      <c r="B438" s="3" t="s">
        <v>155</v>
      </c>
      <c r="C438" s="32">
        <v>0</v>
      </c>
      <c r="D438" s="32">
        <v>0</v>
      </c>
      <c r="E438" s="37" t="str">
        <f t="shared" si="39"/>
        <v/>
      </c>
      <c r="F438" s="37" t="str">
        <f t="shared" si="40"/>
        <v/>
      </c>
      <c r="G438" s="34" t="str">
        <f t="shared" si="41"/>
        <v>0</v>
      </c>
      <c r="H438" s="29" t="str">
        <f t="shared" si="42"/>
        <v/>
      </c>
    </row>
    <row r="439" spans="2:8" s="20" customFormat="1" ht="30" x14ac:dyDescent="0.2">
      <c r="B439" s="3" t="s">
        <v>154</v>
      </c>
      <c r="C439" s="32">
        <v>0</v>
      </c>
      <c r="D439" s="32">
        <v>0</v>
      </c>
      <c r="E439" s="37" t="str">
        <f t="shared" si="39"/>
        <v/>
      </c>
      <c r="F439" s="37" t="str">
        <f t="shared" si="40"/>
        <v/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1</v>
      </c>
      <c r="D440" s="32">
        <v>0</v>
      </c>
      <c r="E440" s="37">
        <f t="shared" si="39"/>
        <v>3.8461538461538462E-4</v>
      </c>
      <c r="F440" s="37" t="str">
        <f t="shared" si="40"/>
        <v/>
      </c>
      <c r="G440" s="34" t="str">
        <f t="shared" si="41"/>
        <v>0</v>
      </c>
      <c r="H440" s="29">
        <f t="shared" si="42"/>
        <v>0</v>
      </c>
    </row>
    <row r="441" spans="2:8" s="20" customFormat="1" ht="30" x14ac:dyDescent="0.2">
      <c r="B441" s="3" t="s">
        <v>159</v>
      </c>
      <c r="C441" s="32">
        <v>28</v>
      </c>
      <c r="D441" s="32">
        <v>0</v>
      </c>
      <c r="E441" s="37">
        <f t="shared" si="39"/>
        <v>1.0769230769230769E-2</v>
      </c>
      <c r="F441" s="37" t="str">
        <f t="shared" si="40"/>
        <v/>
      </c>
      <c r="G441" s="34" t="str">
        <f t="shared" si="41"/>
        <v>0</v>
      </c>
      <c r="H441" s="29">
        <f t="shared" si="42"/>
        <v>0</v>
      </c>
    </row>
    <row r="442" spans="2:8" s="20" customFormat="1" ht="15" x14ac:dyDescent="0.2">
      <c r="B442" s="3" t="s">
        <v>422</v>
      </c>
      <c r="C442" s="32">
        <v>4</v>
      </c>
      <c r="D442" s="32">
        <v>0</v>
      </c>
      <c r="E442" s="37">
        <f t="shared" si="39"/>
        <v>1.5384615384615385E-3</v>
      </c>
      <c r="F442" s="37" t="str">
        <f t="shared" si="40"/>
        <v/>
      </c>
      <c r="G442" s="34" t="str">
        <f t="shared" si="41"/>
        <v>0</v>
      </c>
      <c r="H442" s="29">
        <f t="shared" si="42"/>
        <v>0</v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0</v>
      </c>
      <c r="D446" s="32">
        <v>0</v>
      </c>
      <c r="E446" s="37" t="str">
        <f t="shared" si="39"/>
        <v/>
      </c>
      <c r="F446" s="37" t="str">
        <f t="shared" si="40"/>
        <v/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1</v>
      </c>
      <c r="D447" s="32">
        <v>0</v>
      </c>
      <c r="E447" s="37">
        <f t="shared" si="39"/>
        <v>3.8461538461538462E-4</v>
      </c>
      <c r="F447" s="37" t="str">
        <f t="shared" si="40"/>
        <v/>
      </c>
      <c r="G447" s="34" t="str">
        <f t="shared" si="41"/>
        <v>0</v>
      </c>
      <c r="H447" s="29">
        <f t="shared" si="42"/>
        <v>0</v>
      </c>
    </row>
    <row r="448" spans="2:8" s="20" customFormat="1" ht="30" x14ac:dyDescent="0.2">
      <c r="B448" s="3" t="s">
        <v>428</v>
      </c>
      <c r="C448" s="32">
        <v>0</v>
      </c>
      <c r="D448" s="32">
        <v>0</v>
      </c>
      <c r="E448" s="37" t="str">
        <f t="shared" si="39"/>
        <v/>
      </c>
      <c r="F448" s="37" t="str">
        <f t="shared" si="40"/>
        <v/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0</v>
      </c>
      <c r="D449" s="32">
        <v>0</v>
      </c>
      <c r="E449" s="37" t="str">
        <f t="shared" si="39"/>
        <v/>
      </c>
      <c r="F449" s="37" t="str">
        <f t="shared" si="40"/>
        <v/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0</v>
      </c>
      <c r="D450" s="32">
        <v>1</v>
      </c>
      <c r="E450" s="37" t="str">
        <f t="shared" si="39"/>
        <v/>
      </c>
      <c r="F450" s="37">
        <f t="shared" si="40"/>
        <v>5.0226017076845811E-4</v>
      </c>
      <c r="G450" s="34" t="str">
        <f t="shared" si="41"/>
        <v>0</v>
      </c>
      <c r="H450" s="29" t="str">
        <f t="shared" si="42"/>
        <v/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1</v>
      </c>
      <c r="D452" s="32">
        <v>1</v>
      </c>
      <c r="E452" s="37">
        <f t="shared" si="39"/>
        <v>3.8461538461538462E-4</v>
      </c>
      <c r="F452" s="37">
        <f t="shared" si="40"/>
        <v>5.0226017076845811E-4</v>
      </c>
      <c r="G452" s="34">
        <f t="shared" si="41"/>
        <v>0</v>
      </c>
      <c r="H452" s="29">
        <f t="shared" si="42"/>
        <v>0</v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0</v>
      </c>
      <c r="D455" s="32">
        <v>0</v>
      </c>
      <c r="E455" s="37" t="str">
        <f t="shared" si="39"/>
        <v/>
      </c>
      <c r="F455" s="37" t="str">
        <f t="shared" si="40"/>
        <v/>
      </c>
      <c r="G455" s="34" t="str">
        <f t="shared" si="41"/>
        <v>0</v>
      </c>
      <c r="H455" s="29" t="str">
        <f t="shared" si="42"/>
        <v/>
      </c>
    </row>
    <row r="456" spans="2:8" s="20" customFormat="1" ht="30" x14ac:dyDescent="0.2">
      <c r="B456" s="3" t="s">
        <v>432</v>
      </c>
      <c r="C456" s="32">
        <v>1</v>
      </c>
      <c r="D456" s="32">
        <v>0</v>
      </c>
      <c r="E456" s="37">
        <f t="shared" si="39"/>
        <v>3.8461538461538462E-4</v>
      </c>
      <c r="F456" s="37" t="str">
        <f t="shared" si="40"/>
        <v/>
      </c>
      <c r="G456" s="34" t="str">
        <f t="shared" si="41"/>
        <v>0</v>
      </c>
      <c r="H456" s="29">
        <f t="shared" si="42"/>
        <v>0</v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1</v>
      </c>
      <c r="D458" s="32">
        <v>0</v>
      </c>
      <c r="E458" s="37">
        <f t="shared" si="39"/>
        <v>3.8461538461538462E-4</v>
      </c>
      <c r="F458" s="37" t="str">
        <f t="shared" si="40"/>
        <v/>
      </c>
      <c r="G458" s="34" t="str">
        <f t="shared" si="41"/>
        <v>0</v>
      </c>
      <c r="H458" s="29">
        <f t="shared" si="42"/>
        <v>0</v>
      </c>
    </row>
    <row r="459" spans="2:8" s="20" customFormat="1" ht="15" x14ac:dyDescent="0.2">
      <c r="B459" s="3" t="s">
        <v>161</v>
      </c>
      <c r="C459" s="32">
        <v>0</v>
      </c>
      <c r="D459" s="32">
        <v>0</v>
      </c>
      <c r="E459" s="37" t="str">
        <f t="shared" si="39"/>
        <v/>
      </c>
      <c r="F459" s="37" t="str">
        <f t="shared" si="40"/>
        <v/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32">
        <v>7</v>
      </c>
      <c r="D460" s="32">
        <v>0</v>
      </c>
      <c r="E460" s="37">
        <f t="shared" si="39"/>
        <v>2.6923076923076922E-3</v>
      </c>
      <c r="F460" s="37" t="str">
        <f t="shared" si="40"/>
        <v/>
      </c>
      <c r="G460" s="34" t="str">
        <f t="shared" si="41"/>
        <v>0</v>
      </c>
      <c r="H460" s="29">
        <f t="shared" si="42"/>
        <v>0</v>
      </c>
    </row>
    <row r="461" spans="2:8" s="20" customFormat="1" ht="30" x14ac:dyDescent="0.2">
      <c r="B461" s="3" t="s">
        <v>173</v>
      </c>
      <c r="C461" s="32">
        <v>0</v>
      </c>
      <c r="D461" s="32">
        <v>1</v>
      </c>
      <c r="E461" s="37" t="str">
        <f t="shared" si="39"/>
        <v/>
      </c>
      <c r="F461" s="37">
        <f t="shared" si="40"/>
        <v>5.0226017076845811E-4</v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28</v>
      </c>
      <c r="D463" s="32">
        <v>4</v>
      </c>
      <c r="E463" s="37">
        <f t="shared" si="39"/>
        <v>1.0769230769230769E-2</v>
      </c>
      <c r="F463" s="37">
        <f t="shared" si="40"/>
        <v>2.0090406830738324E-3</v>
      </c>
      <c r="G463" s="34">
        <f t="shared" si="41"/>
        <v>-0.8571428571428571</v>
      </c>
      <c r="H463" s="29">
        <f t="shared" si="42"/>
        <v>-9.2307692307692299E-3</v>
      </c>
    </row>
    <row r="464" spans="2:8" s="20" customFormat="1" ht="15" x14ac:dyDescent="0.2">
      <c r="B464" s="3" t="s">
        <v>478</v>
      </c>
      <c r="C464" s="32">
        <v>2</v>
      </c>
      <c r="D464" s="32">
        <v>3</v>
      </c>
      <c r="E464" s="37">
        <f t="shared" si="39"/>
        <v>7.6923076923076923E-4</v>
      </c>
      <c r="F464" s="37">
        <f t="shared" si="40"/>
        <v>1.5067805123053742E-3</v>
      </c>
      <c r="G464" s="34">
        <f t="shared" si="41"/>
        <v>0.5</v>
      </c>
      <c r="H464" s="29">
        <f t="shared" si="42"/>
        <v>3.8461538461538462E-4</v>
      </c>
    </row>
    <row r="465" spans="2:8" s="20" customFormat="1" ht="15" x14ac:dyDescent="0.2">
      <c r="B465" s="3" t="s">
        <v>183</v>
      </c>
      <c r="C465" s="32">
        <v>0</v>
      </c>
      <c r="D465" s="32">
        <v>0</v>
      </c>
      <c r="E465" s="37" t="str">
        <f t="shared" si="39"/>
        <v/>
      </c>
      <c r="F465" s="37" t="str">
        <f t="shared" si="40"/>
        <v/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0</v>
      </c>
      <c r="D466" s="32">
        <v>0</v>
      </c>
      <c r="E466" s="37" t="str">
        <f t="shared" si="39"/>
        <v/>
      </c>
      <c r="F466" s="37" t="str">
        <f t="shared" si="40"/>
        <v/>
      </c>
      <c r="G466" s="34" t="str">
        <f t="shared" si="41"/>
        <v>0</v>
      </c>
      <c r="H466" s="29" t="str">
        <f t="shared" si="42"/>
        <v/>
      </c>
    </row>
    <row r="467" spans="2:8" s="20" customFormat="1" ht="15" x14ac:dyDescent="0.2">
      <c r="B467" s="3" t="s">
        <v>479</v>
      </c>
      <c r="C467" s="32">
        <v>58</v>
      </c>
      <c r="D467" s="32">
        <v>20</v>
      </c>
      <c r="E467" s="37">
        <f t="shared" si="39"/>
        <v>2.2307692307692306E-2</v>
      </c>
      <c r="F467" s="37">
        <f t="shared" si="40"/>
        <v>1.0045203415369162E-2</v>
      </c>
      <c r="G467" s="34">
        <f t="shared" si="41"/>
        <v>-0.65517241379310343</v>
      </c>
      <c r="H467" s="29">
        <f t="shared" si="42"/>
        <v>-1.4615384615384613E-2</v>
      </c>
    </row>
    <row r="468" spans="2:8" s="20" customFormat="1" ht="15" x14ac:dyDescent="0.2">
      <c r="B468" s="3" t="s">
        <v>182</v>
      </c>
      <c r="C468" s="32">
        <v>3</v>
      </c>
      <c r="D468" s="32">
        <v>1</v>
      </c>
      <c r="E468" s="37">
        <f t="shared" si="39"/>
        <v>1.153846153846154E-3</v>
      </c>
      <c r="F468" s="37">
        <f t="shared" si="40"/>
        <v>5.0226017076845811E-4</v>
      </c>
      <c r="G468" s="34">
        <f t="shared" si="41"/>
        <v>-0.66666666666666663</v>
      </c>
      <c r="H468" s="29">
        <f t="shared" si="42"/>
        <v>-7.6923076923076923E-4</v>
      </c>
    </row>
    <row r="469" spans="2:8" s="20" customFormat="1" ht="15" x14ac:dyDescent="0.2">
      <c r="B469" s="3" t="s">
        <v>175</v>
      </c>
      <c r="C469" s="32">
        <v>1</v>
      </c>
      <c r="D469" s="32">
        <v>0</v>
      </c>
      <c r="E469" s="37">
        <f t="shared" si="39"/>
        <v>3.8461538461538462E-4</v>
      </c>
      <c r="F469" s="37" t="str">
        <f t="shared" si="40"/>
        <v/>
      </c>
      <c r="G469" s="34" t="str">
        <f t="shared" si="41"/>
        <v>0</v>
      </c>
      <c r="H469" s="29">
        <f t="shared" si="42"/>
        <v>0</v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0</v>
      </c>
      <c r="D473" s="32">
        <v>0</v>
      </c>
      <c r="E473" s="37" t="str">
        <f t="shared" si="39"/>
        <v/>
      </c>
      <c r="F473" s="37" t="str">
        <f t="shared" si="40"/>
        <v/>
      </c>
      <c r="G473" s="34" t="str">
        <f t="shared" si="41"/>
        <v>0</v>
      </c>
      <c r="H473" s="29" t="str">
        <f t="shared" si="42"/>
        <v/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1</v>
      </c>
      <c r="D475" s="32">
        <v>0</v>
      </c>
      <c r="E475" s="37">
        <f t="shared" si="39"/>
        <v>3.8461538461538462E-4</v>
      </c>
      <c r="F475" s="37" t="str">
        <f t="shared" si="40"/>
        <v/>
      </c>
      <c r="G475" s="34" t="str">
        <f t="shared" si="41"/>
        <v>0</v>
      </c>
      <c r="H475" s="29">
        <f t="shared" si="42"/>
        <v>0</v>
      </c>
    </row>
    <row r="476" spans="2:8" s="20" customFormat="1" ht="30" x14ac:dyDescent="0.2">
      <c r="B476" s="3" t="s">
        <v>438</v>
      </c>
      <c r="C476" s="32">
        <v>0</v>
      </c>
      <c r="D476" s="32">
        <v>0</v>
      </c>
      <c r="E476" s="37" t="str">
        <f t="shared" si="39"/>
        <v/>
      </c>
      <c r="F476" s="37" t="str">
        <f t="shared" si="40"/>
        <v/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0</v>
      </c>
      <c r="D477" s="32">
        <v>0</v>
      </c>
      <c r="E477" s="37" t="str">
        <f t="shared" si="39"/>
        <v/>
      </c>
      <c r="F477" s="37" t="str">
        <f t="shared" si="40"/>
        <v/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2</v>
      </c>
      <c r="D478" s="32">
        <v>5</v>
      </c>
      <c r="E478" s="37">
        <f t="shared" si="39"/>
        <v>7.6923076923076923E-4</v>
      </c>
      <c r="F478" s="37">
        <f t="shared" si="40"/>
        <v>2.5113008538422904E-3</v>
      </c>
      <c r="G478" s="34">
        <f t="shared" si="41"/>
        <v>1.5</v>
      </c>
      <c r="H478" s="29">
        <f t="shared" si="42"/>
        <v>1.1538461538461537E-3</v>
      </c>
    </row>
    <row r="479" spans="2:8" s="20" customFormat="1" ht="30" x14ac:dyDescent="0.2">
      <c r="B479" s="3" t="s">
        <v>440</v>
      </c>
      <c r="C479" s="32">
        <v>0</v>
      </c>
      <c r="D479" s="32">
        <v>0</v>
      </c>
      <c r="E479" s="37" t="str">
        <f t="shared" si="39"/>
        <v/>
      </c>
      <c r="F479" s="37" t="str">
        <f t="shared" si="40"/>
        <v/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0</v>
      </c>
      <c r="D480" s="32">
        <v>1</v>
      </c>
      <c r="E480" s="37" t="str">
        <f t="shared" si="39"/>
        <v/>
      </c>
      <c r="F480" s="37">
        <f t="shared" si="40"/>
        <v>5.0226017076845811E-4</v>
      </c>
      <c r="G480" s="34" t="str">
        <f t="shared" si="41"/>
        <v>0</v>
      </c>
      <c r="H480" s="29" t="str">
        <f t="shared" si="42"/>
        <v/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4</v>
      </c>
      <c r="D483" s="32">
        <v>5</v>
      </c>
      <c r="E483" s="37">
        <f t="shared" si="39"/>
        <v>1.5384615384615385E-3</v>
      </c>
      <c r="F483" s="37">
        <f t="shared" si="40"/>
        <v>2.5113008538422904E-3</v>
      </c>
      <c r="G483" s="34">
        <f t="shared" si="41"/>
        <v>0.25</v>
      </c>
      <c r="H483" s="29">
        <f t="shared" si="42"/>
        <v>3.8461538461538462E-4</v>
      </c>
    </row>
    <row r="484" spans="2:8" s="20" customFormat="1" ht="30" x14ac:dyDescent="0.2">
      <c r="B484" s="3" t="s">
        <v>184</v>
      </c>
      <c r="C484" s="32">
        <v>13</v>
      </c>
      <c r="D484" s="32">
        <v>1</v>
      </c>
      <c r="E484" s="37">
        <f t="shared" si="39"/>
        <v>5.0000000000000001E-3</v>
      </c>
      <c r="F484" s="37">
        <f t="shared" si="40"/>
        <v>5.0226017076845811E-4</v>
      </c>
      <c r="G484" s="34">
        <f t="shared" si="41"/>
        <v>-0.92307692307692313</v>
      </c>
      <c r="H484" s="29">
        <f t="shared" si="42"/>
        <v>-4.6153846153846158E-3</v>
      </c>
    </row>
    <row r="485" spans="2:8" s="20" customFormat="1" ht="15" x14ac:dyDescent="0.2">
      <c r="B485" s="3" t="s">
        <v>443</v>
      </c>
      <c r="C485" s="32">
        <v>24</v>
      </c>
      <c r="D485" s="32">
        <v>3</v>
      </c>
      <c r="E485" s="37">
        <f t="shared" si="39"/>
        <v>9.2307692307692316E-3</v>
      </c>
      <c r="F485" s="37">
        <f t="shared" si="40"/>
        <v>1.5067805123053742E-3</v>
      </c>
      <c r="G485" s="34">
        <f t="shared" si="41"/>
        <v>-0.875</v>
      </c>
      <c r="H485" s="29">
        <f t="shared" si="42"/>
        <v>-8.076923076923077E-3</v>
      </c>
    </row>
    <row r="486" spans="2:8" s="20" customFormat="1" ht="15" x14ac:dyDescent="0.2">
      <c r="B486" s="3" t="s">
        <v>171</v>
      </c>
      <c r="C486" s="32">
        <v>0</v>
      </c>
      <c r="D486" s="32">
        <v>0</v>
      </c>
      <c r="E486" s="37" t="str">
        <f t="shared" si="39"/>
        <v/>
      </c>
      <c r="F486" s="37" t="str">
        <f t="shared" si="40"/>
        <v/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1</v>
      </c>
      <c r="D488" s="32">
        <v>0</v>
      </c>
      <c r="E488" s="37">
        <f t="shared" ref="E488:E499" si="43">+IF(C488=0,"",C488/C$294)</f>
        <v>3.8461538461538462E-4</v>
      </c>
      <c r="F488" s="37" t="str">
        <f t="shared" ref="F488:F499" si="44">+IF(D488=0,"",D488/D$294)</f>
        <v/>
      </c>
      <c r="G488" s="34" t="str">
        <f t="shared" ref="G488:G499" si="45">+IF(OR(AND(D488=0),(C488=0)),"0",((D488-C488)/C488))</f>
        <v>0</v>
      </c>
      <c r="H488" s="29">
        <f t="shared" ref="H488:H499" si="46">+IF(OR(AND(E488=""),(G488="")),"",E488*G488)</f>
        <v>0</v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0</v>
      </c>
      <c r="D490" s="32">
        <v>0</v>
      </c>
      <c r="E490" s="37" t="str">
        <f t="shared" si="43"/>
        <v/>
      </c>
      <c r="F490" s="37" t="str">
        <f t="shared" si="44"/>
        <v/>
      </c>
      <c r="G490" s="34" t="str">
        <f t="shared" si="45"/>
        <v>0</v>
      </c>
      <c r="H490" s="29" t="str">
        <f t="shared" si="46"/>
        <v/>
      </c>
    </row>
    <row r="491" spans="2:8" s="20" customFormat="1" ht="15" x14ac:dyDescent="0.2">
      <c r="B491" s="3" t="s">
        <v>180</v>
      </c>
      <c r="C491" s="32">
        <v>0</v>
      </c>
      <c r="D491" s="32">
        <v>2</v>
      </c>
      <c r="E491" s="37" t="str">
        <f t="shared" si="43"/>
        <v/>
      </c>
      <c r="F491" s="37">
        <f t="shared" si="44"/>
        <v>1.0045203415369162E-3</v>
      </c>
      <c r="G491" s="34" t="str">
        <f t="shared" si="45"/>
        <v>0</v>
      </c>
      <c r="H491" s="29" t="str">
        <f t="shared" si="46"/>
        <v/>
      </c>
    </row>
    <row r="492" spans="2:8" s="20" customFormat="1" ht="15" x14ac:dyDescent="0.2">
      <c r="B492" s="3" t="s">
        <v>480</v>
      </c>
      <c r="C492" s="32">
        <v>0</v>
      </c>
      <c r="D492" s="32">
        <v>0</v>
      </c>
      <c r="E492" s="37" t="str">
        <f t="shared" si="43"/>
        <v/>
      </c>
      <c r="F492" s="37" t="str">
        <f t="shared" si="44"/>
        <v/>
      </c>
      <c r="G492" s="34" t="str">
        <f t="shared" si="45"/>
        <v>0</v>
      </c>
      <c r="H492" s="29" t="str">
        <f t="shared" si="46"/>
        <v/>
      </c>
    </row>
    <row r="493" spans="2:8" s="20" customFormat="1" ht="15" x14ac:dyDescent="0.2">
      <c r="B493" s="3" t="s">
        <v>447</v>
      </c>
      <c r="C493" s="32">
        <v>0</v>
      </c>
      <c r="D493" s="32">
        <v>0</v>
      </c>
      <c r="E493" s="37" t="str">
        <f t="shared" si="43"/>
        <v/>
      </c>
      <c r="F493" s="37" t="str">
        <f t="shared" si="44"/>
        <v/>
      </c>
      <c r="G493" s="34" t="str">
        <f t="shared" si="45"/>
        <v>0</v>
      </c>
      <c r="H493" s="29" t="str">
        <f t="shared" si="46"/>
        <v/>
      </c>
    </row>
    <row r="494" spans="2:8" s="20" customFormat="1" ht="30" x14ac:dyDescent="0.2">
      <c r="B494" s="3" t="s">
        <v>448</v>
      </c>
      <c r="C494" s="32">
        <v>0</v>
      </c>
      <c r="D494" s="32">
        <v>1</v>
      </c>
      <c r="E494" s="37" t="str">
        <f t="shared" si="43"/>
        <v/>
      </c>
      <c r="F494" s="37">
        <f t="shared" si="44"/>
        <v>5.0226017076845811E-4</v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0</v>
      </c>
      <c r="D495" s="32">
        <v>0</v>
      </c>
      <c r="E495" s="37" t="str">
        <f t="shared" si="43"/>
        <v/>
      </c>
      <c r="F495" s="37" t="str">
        <f t="shared" si="44"/>
        <v/>
      </c>
      <c r="G495" s="34" t="str">
        <f t="shared" si="45"/>
        <v>0</v>
      </c>
      <c r="H495" s="29" t="str">
        <f t="shared" si="46"/>
        <v/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1</v>
      </c>
      <c r="D497" s="32">
        <v>0</v>
      </c>
      <c r="E497" s="37">
        <f t="shared" si="43"/>
        <v>3.8461538461538462E-4</v>
      </c>
      <c r="F497" s="37" t="str">
        <f t="shared" si="44"/>
        <v/>
      </c>
      <c r="G497" s="34" t="str">
        <f t="shared" si="45"/>
        <v>0</v>
      </c>
      <c r="H497" s="29">
        <f t="shared" si="46"/>
        <v>0</v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0</v>
      </c>
      <c r="E499" s="37" t="str">
        <f t="shared" si="43"/>
        <v/>
      </c>
      <c r="F499" s="37" t="str">
        <f t="shared" si="44"/>
        <v/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2810</v>
      </c>
      <c r="D505" s="24">
        <f>SUM(D506:D530)</f>
        <v>1261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-0.55124555160142352</v>
      </c>
      <c r="H505" s="25">
        <f>+IF(OR(AND(E505=""),(G505="")),"",E505*G505)</f>
        <v>-0.55124555160142352</v>
      </c>
    </row>
    <row r="506" spans="2:8" s="20" customFormat="1" ht="15" x14ac:dyDescent="0.2">
      <c r="B506" s="3" t="s">
        <v>454</v>
      </c>
      <c r="C506" s="32">
        <v>0</v>
      </c>
      <c r="D506" s="32">
        <v>1</v>
      </c>
      <c r="E506" s="37" t="str">
        <f>+IF(C506=0,"",C506/C$505)</f>
        <v/>
      </c>
      <c r="F506" s="37">
        <f>+IF(D506=0,"",D506/D$505)</f>
        <v>7.9302141157811261E-4</v>
      </c>
      <c r="G506" s="34" t="str">
        <f>+IF(OR(AND(D506=0),(C506=0)),"0",((D506-C506)/C506))</f>
        <v>0</v>
      </c>
      <c r="H506" s="29" t="str">
        <f>+IF(OR(AND(E506=""),(G506="")),"",E506*G506)</f>
        <v/>
      </c>
    </row>
    <row r="507" spans="2:8" s="20" customFormat="1" ht="15" x14ac:dyDescent="0.2">
      <c r="B507" s="3" t="s">
        <v>187</v>
      </c>
      <c r="C507" s="32">
        <v>16</v>
      </c>
      <c r="D507" s="32">
        <v>7</v>
      </c>
      <c r="E507" s="37">
        <f t="shared" ref="E507:E529" si="47">+IF(C507=0,"",C507/C$505)</f>
        <v>5.6939501779359435E-3</v>
      </c>
      <c r="F507" s="37">
        <f t="shared" ref="F507:F529" si="48">+IF(D507=0,"",D507/D$505)</f>
        <v>5.5511498810467885E-3</v>
      </c>
      <c r="G507" s="34">
        <f t="shared" ref="G507:G529" si="49">+IF(OR(AND(D507=0),(C507=0)),"0",((D507-C507)/C507))</f>
        <v>-0.5625</v>
      </c>
      <c r="H507" s="29">
        <f t="shared" ref="H507:H530" si="50">+IF(OR(AND(E507=""),(G507="")),"",E507*G507)</f>
        <v>-3.2028469750889684E-3</v>
      </c>
    </row>
    <row r="508" spans="2:8" s="20" customFormat="1" ht="15" x14ac:dyDescent="0.2">
      <c r="B508" s="3" t="s">
        <v>455</v>
      </c>
      <c r="C508" s="32">
        <v>307</v>
      </c>
      <c r="D508" s="32">
        <v>29</v>
      </c>
      <c r="E508" s="37">
        <f t="shared" si="47"/>
        <v>0.10925266903914591</v>
      </c>
      <c r="F508" s="37">
        <f t="shared" si="48"/>
        <v>2.2997620935765267E-2</v>
      </c>
      <c r="G508" s="34">
        <f t="shared" si="49"/>
        <v>-0.90553745928338758</v>
      </c>
      <c r="H508" s="29">
        <f t="shared" si="50"/>
        <v>-9.8932384341637009E-2</v>
      </c>
    </row>
    <row r="509" spans="2:8" s="20" customFormat="1" ht="15" x14ac:dyDescent="0.2">
      <c r="B509" s="3" t="s">
        <v>456</v>
      </c>
      <c r="C509" s="32">
        <v>98</v>
      </c>
      <c r="D509" s="32">
        <v>8</v>
      </c>
      <c r="E509" s="37">
        <f t="shared" si="47"/>
        <v>3.4875444839857654E-2</v>
      </c>
      <c r="F509" s="37">
        <f t="shared" si="48"/>
        <v>6.3441712926249009E-3</v>
      </c>
      <c r="G509" s="34">
        <f t="shared" si="49"/>
        <v>-0.91836734693877553</v>
      </c>
      <c r="H509" s="29">
        <f t="shared" si="50"/>
        <v>-3.2028469750889681E-2</v>
      </c>
    </row>
    <row r="510" spans="2:8" s="20" customFormat="1" ht="15" x14ac:dyDescent="0.2">
      <c r="B510" s="3" t="s">
        <v>188</v>
      </c>
      <c r="C510" s="32">
        <v>0</v>
      </c>
      <c r="D510" s="32">
        <v>3</v>
      </c>
      <c r="E510" s="37" t="str">
        <f t="shared" si="47"/>
        <v/>
      </c>
      <c r="F510" s="37">
        <f t="shared" si="48"/>
        <v>2.3790642347343376E-3</v>
      </c>
      <c r="G510" s="34" t="str">
        <f t="shared" si="49"/>
        <v>0</v>
      </c>
      <c r="H510" s="29" t="str">
        <f t="shared" si="50"/>
        <v/>
      </c>
    </row>
    <row r="511" spans="2:8" s="20" customFormat="1" ht="15" x14ac:dyDescent="0.2">
      <c r="B511" s="3" t="s">
        <v>186</v>
      </c>
      <c r="C511" s="32">
        <v>1</v>
      </c>
      <c r="D511" s="32">
        <v>0</v>
      </c>
      <c r="E511" s="37">
        <f t="shared" si="47"/>
        <v>3.5587188612099647E-4</v>
      </c>
      <c r="F511" s="37" t="str">
        <f t="shared" si="48"/>
        <v/>
      </c>
      <c r="G511" s="34" t="str">
        <f t="shared" si="49"/>
        <v>0</v>
      </c>
      <c r="H511" s="29">
        <f t="shared" si="50"/>
        <v>0</v>
      </c>
    </row>
    <row r="512" spans="2:8" s="20" customFormat="1" ht="15" x14ac:dyDescent="0.2">
      <c r="B512" s="3" t="s">
        <v>189</v>
      </c>
      <c r="C512" s="32">
        <v>2</v>
      </c>
      <c r="D512" s="32">
        <v>0</v>
      </c>
      <c r="E512" s="37">
        <f t="shared" si="47"/>
        <v>7.1174377224199293E-4</v>
      </c>
      <c r="F512" s="37" t="str">
        <f t="shared" si="48"/>
        <v/>
      </c>
      <c r="G512" s="34" t="str">
        <f t="shared" si="49"/>
        <v>0</v>
      </c>
      <c r="H512" s="29">
        <f t="shared" si="50"/>
        <v>0</v>
      </c>
    </row>
    <row r="513" spans="2:8" s="20" customFormat="1" ht="15" x14ac:dyDescent="0.2">
      <c r="B513" s="3" t="s">
        <v>457</v>
      </c>
      <c r="C513" s="32">
        <v>0</v>
      </c>
      <c r="D513" s="32">
        <v>0</v>
      </c>
      <c r="E513" s="37" t="str">
        <f t="shared" si="47"/>
        <v/>
      </c>
      <c r="F513" s="37" t="str">
        <f t="shared" si="48"/>
        <v/>
      </c>
      <c r="G513" s="34" t="str">
        <f t="shared" si="49"/>
        <v>0</v>
      </c>
      <c r="H513" s="29" t="str">
        <f t="shared" si="50"/>
        <v/>
      </c>
    </row>
    <row r="514" spans="2:8" s="20" customFormat="1" ht="15" x14ac:dyDescent="0.2">
      <c r="B514" s="3" t="s">
        <v>458</v>
      </c>
      <c r="C514" s="32">
        <v>5</v>
      </c>
      <c r="D514" s="32">
        <v>0</v>
      </c>
      <c r="E514" s="37">
        <f t="shared" si="47"/>
        <v>1.7793594306049821E-3</v>
      </c>
      <c r="F514" s="37" t="str">
        <f t="shared" si="48"/>
        <v/>
      </c>
      <c r="G514" s="34" t="str">
        <f t="shared" si="49"/>
        <v>0</v>
      </c>
      <c r="H514" s="29">
        <f t="shared" si="50"/>
        <v>0</v>
      </c>
    </row>
    <row r="515" spans="2:8" s="20" customFormat="1" ht="15" x14ac:dyDescent="0.2">
      <c r="B515" s="3" t="s">
        <v>530</v>
      </c>
      <c r="C515" s="32">
        <v>22</v>
      </c>
      <c r="D515" s="32">
        <v>9</v>
      </c>
      <c r="E515" s="37">
        <f t="shared" si="47"/>
        <v>7.8291814946619218E-3</v>
      </c>
      <c r="F515" s="37">
        <f t="shared" si="48"/>
        <v>7.1371927042030133E-3</v>
      </c>
      <c r="G515" s="34">
        <f t="shared" si="49"/>
        <v>-0.59090909090909094</v>
      </c>
      <c r="H515" s="29">
        <f t="shared" si="50"/>
        <v>-4.6263345195729543E-3</v>
      </c>
    </row>
    <row r="516" spans="2:8" s="20" customFormat="1" ht="15" x14ac:dyDescent="0.2">
      <c r="B516" s="3" t="s">
        <v>459</v>
      </c>
      <c r="C516" s="32">
        <v>1</v>
      </c>
      <c r="D516" s="32">
        <v>0</v>
      </c>
      <c r="E516" s="37">
        <f t="shared" si="47"/>
        <v>3.5587188612099647E-4</v>
      </c>
      <c r="F516" s="37" t="str">
        <f t="shared" si="48"/>
        <v/>
      </c>
      <c r="G516" s="34" t="str">
        <f t="shared" si="49"/>
        <v>0</v>
      </c>
      <c r="H516" s="29">
        <f t="shared" si="50"/>
        <v>0</v>
      </c>
    </row>
    <row r="517" spans="2:8" s="20" customFormat="1" ht="30" x14ac:dyDescent="0.2">
      <c r="B517" s="3" t="s">
        <v>460</v>
      </c>
      <c r="C517" s="32">
        <v>0</v>
      </c>
      <c r="D517" s="32">
        <v>0</v>
      </c>
      <c r="E517" s="37" t="str">
        <f t="shared" si="47"/>
        <v/>
      </c>
      <c r="F517" s="37" t="str">
        <f t="shared" si="48"/>
        <v/>
      </c>
      <c r="G517" s="34" t="str">
        <f t="shared" si="49"/>
        <v>0</v>
      </c>
      <c r="H517" s="29" t="str">
        <f t="shared" si="50"/>
        <v/>
      </c>
    </row>
    <row r="518" spans="2:8" s="20" customFormat="1" ht="15" x14ac:dyDescent="0.2">
      <c r="B518" s="3" t="s">
        <v>190</v>
      </c>
      <c r="C518" s="32">
        <v>212</v>
      </c>
      <c r="D518" s="32">
        <v>7</v>
      </c>
      <c r="E518" s="37">
        <f t="shared" si="47"/>
        <v>7.5444839857651241E-2</v>
      </c>
      <c r="F518" s="37">
        <f t="shared" si="48"/>
        <v>5.5511498810467885E-3</v>
      </c>
      <c r="G518" s="34">
        <f t="shared" si="49"/>
        <v>-0.96698113207547165</v>
      </c>
      <c r="H518" s="29">
        <f t="shared" si="50"/>
        <v>-7.2953736654804258E-2</v>
      </c>
    </row>
    <row r="519" spans="2:8" s="20" customFormat="1" ht="15" x14ac:dyDescent="0.2">
      <c r="B519" s="3" t="s">
        <v>192</v>
      </c>
      <c r="C519" s="32">
        <v>2</v>
      </c>
      <c r="D519" s="32">
        <v>1</v>
      </c>
      <c r="E519" s="37">
        <f t="shared" si="47"/>
        <v>7.1174377224199293E-4</v>
      </c>
      <c r="F519" s="37">
        <f t="shared" si="48"/>
        <v>7.9302141157811261E-4</v>
      </c>
      <c r="G519" s="34">
        <f t="shared" si="49"/>
        <v>-0.5</v>
      </c>
      <c r="H519" s="29">
        <f t="shared" si="50"/>
        <v>-3.5587188612099647E-4</v>
      </c>
    </row>
    <row r="520" spans="2:8" s="20" customFormat="1" ht="15" x14ac:dyDescent="0.2">
      <c r="B520" s="3" t="s">
        <v>191</v>
      </c>
      <c r="C520" s="32">
        <v>51</v>
      </c>
      <c r="D520" s="32">
        <v>91</v>
      </c>
      <c r="E520" s="37">
        <f t="shared" si="47"/>
        <v>1.8149466192170817E-2</v>
      </c>
      <c r="F520" s="37">
        <f t="shared" si="48"/>
        <v>7.2164948453608241E-2</v>
      </c>
      <c r="G520" s="34">
        <f t="shared" si="49"/>
        <v>0.78431372549019607</v>
      </c>
      <c r="H520" s="29">
        <f t="shared" si="50"/>
        <v>1.4234875444839857E-2</v>
      </c>
    </row>
    <row r="521" spans="2:8" s="20" customFormat="1" ht="15" x14ac:dyDescent="0.2">
      <c r="B521" s="3" t="s">
        <v>461</v>
      </c>
      <c r="C521" s="32">
        <v>165</v>
      </c>
      <c r="D521" s="32">
        <v>185</v>
      </c>
      <c r="E521" s="37">
        <f t="shared" si="47"/>
        <v>5.8718861209964411E-2</v>
      </c>
      <c r="F521" s="37">
        <f t="shared" si="48"/>
        <v>0.14670896114195084</v>
      </c>
      <c r="G521" s="34">
        <f t="shared" si="49"/>
        <v>0.12121212121212122</v>
      </c>
      <c r="H521" s="29">
        <f t="shared" si="50"/>
        <v>7.1174377224199285E-3</v>
      </c>
    </row>
    <row r="522" spans="2:8" s="20" customFormat="1" ht="15" x14ac:dyDescent="0.2">
      <c r="B522" s="3" t="s">
        <v>193</v>
      </c>
      <c r="C522" s="32">
        <v>1535</v>
      </c>
      <c r="D522" s="32">
        <v>813</v>
      </c>
      <c r="E522" s="37">
        <f t="shared" si="47"/>
        <v>0.5462633451957295</v>
      </c>
      <c r="F522" s="37">
        <f t="shared" si="48"/>
        <v>0.64472640761300559</v>
      </c>
      <c r="G522" s="34">
        <f t="shared" si="49"/>
        <v>-0.4703583061889251</v>
      </c>
      <c r="H522" s="29">
        <f t="shared" si="50"/>
        <v>-0.25693950177935942</v>
      </c>
    </row>
    <row r="523" spans="2:8" s="20" customFormat="1" ht="15" x14ac:dyDescent="0.2">
      <c r="B523" s="3" t="s">
        <v>462</v>
      </c>
      <c r="C523" s="32">
        <v>1</v>
      </c>
      <c r="D523" s="32">
        <v>0</v>
      </c>
      <c r="E523" s="37">
        <f t="shared" si="47"/>
        <v>3.5587188612099647E-4</v>
      </c>
      <c r="F523" s="37" t="str">
        <f t="shared" si="48"/>
        <v/>
      </c>
      <c r="G523" s="34" t="str">
        <f t="shared" si="49"/>
        <v>0</v>
      </c>
      <c r="H523" s="29">
        <f t="shared" si="50"/>
        <v>0</v>
      </c>
    </row>
    <row r="524" spans="2:8" s="20" customFormat="1" ht="15" x14ac:dyDescent="0.2">
      <c r="B524" s="3" t="s">
        <v>194</v>
      </c>
      <c r="C524" s="32">
        <v>5</v>
      </c>
      <c r="D524" s="32">
        <v>1</v>
      </c>
      <c r="E524" s="37">
        <f t="shared" si="47"/>
        <v>1.7793594306049821E-3</v>
      </c>
      <c r="F524" s="37">
        <f t="shared" si="48"/>
        <v>7.9302141157811261E-4</v>
      </c>
      <c r="G524" s="34">
        <f t="shared" si="49"/>
        <v>-0.8</v>
      </c>
      <c r="H524" s="29">
        <f t="shared" si="50"/>
        <v>-1.4234875444839859E-3</v>
      </c>
    </row>
    <row r="525" spans="2:8" s="20" customFormat="1" ht="30" x14ac:dyDescent="0.2">
      <c r="B525" s="3" t="s">
        <v>195</v>
      </c>
      <c r="C525" s="32">
        <v>1</v>
      </c>
      <c r="D525" s="32">
        <v>0</v>
      </c>
      <c r="E525" s="37">
        <f t="shared" si="47"/>
        <v>3.5587188612099647E-4</v>
      </c>
      <c r="F525" s="37" t="str">
        <f t="shared" si="48"/>
        <v/>
      </c>
      <c r="G525" s="34" t="str">
        <f t="shared" si="49"/>
        <v>0</v>
      </c>
      <c r="H525" s="29">
        <f t="shared" si="50"/>
        <v>0</v>
      </c>
    </row>
    <row r="526" spans="2:8" s="20" customFormat="1" ht="15" x14ac:dyDescent="0.2">
      <c r="B526" s="3" t="s">
        <v>463</v>
      </c>
      <c r="C526" s="32">
        <v>4</v>
      </c>
      <c r="D526" s="32">
        <v>0</v>
      </c>
      <c r="E526" s="37">
        <f t="shared" si="47"/>
        <v>1.4234875444839859E-3</v>
      </c>
      <c r="F526" s="37" t="str">
        <f t="shared" si="48"/>
        <v/>
      </c>
      <c r="G526" s="34" t="str">
        <f t="shared" si="49"/>
        <v>0</v>
      </c>
      <c r="H526" s="29">
        <f t="shared" si="50"/>
        <v>0</v>
      </c>
    </row>
    <row r="527" spans="2:8" s="20" customFormat="1" ht="15" x14ac:dyDescent="0.2">
      <c r="B527" s="3" t="s">
        <v>464</v>
      </c>
      <c r="C527" s="32">
        <v>0</v>
      </c>
      <c r="D527" s="32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0</v>
      </c>
      <c r="D528" s="32">
        <v>0</v>
      </c>
      <c r="E528" s="37" t="str">
        <f t="shared" si="47"/>
        <v/>
      </c>
      <c r="F528" s="37" t="str">
        <f t="shared" si="48"/>
        <v/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377</v>
      </c>
      <c r="D529" s="32">
        <v>104</v>
      </c>
      <c r="E529" s="37">
        <f t="shared" si="47"/>
        <v>0.13416370106761566</v>
      </c>
      <c r="F529" s="37">
        <f t="shared" si="48"/>
        <v>8.247422680412371E-2</v>
      </c>
      <c r="G529" s="34">
        <f t="shared" si="49"/>
        <v>-0.72413793103448276</v>
      </c>
      <c r="H529" s="29">
        <f t="shared" si="50"/>
        <v>-9.7153024911032032E-2</v>
      </c>
    </row>
    <row r="530" spans="2:8" s="20" customFormat="1" ht="30" x14ac:dyDescent="0.2">
      <c r="B530" s="3" t="s">
        <v>467</v>
      </c>
      <c r="C530" s="32">
        <v>5</v>
      </c>
      <c r="D530" s="32">
        <v>2</v>
      </c>
      <c r="E530" s="37">
        <f>+IF(C530=0,"",C530/C$505)</f>
        <v>1.7793594306049821E-3</v>
      </c>
      <c r="F530" s="37">
        <f>+IF(D530=0,"",D530/D$505)</f>
        <v>1.5860428231562252E-3</v>
      </c>
      <c r="G530" s="34">
        <f>+IF(OR(AND(D530=0),(C530=0)),"0",((D530-C530)/C530))</f>
        <v>-0.6</v>
      </c>
      <c r="H530" s="29">
        <f t="shared" si="50"/>
        <v>-1.0676156583629892E-3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547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508</v>
      </c>
      <c r="C8" s="23">
        <f>+C18+C70+C151+C294+C505</f>
        <v>23669</v>
      </c>
      <c r="D8" s="24">
        <f>+D18+D70+D151+D294+D505</f>
        <v>24528</v>
      </c>
      <c r="E8" s="25">
        <f>SUM(E9:E13)</f>
        <v>1</v>
      </c>
      <c r="F8" s="25">
        <f>SUM(F9:F13)</f>
        <v>1</v>
      </c>
      <c r="G8" s="25">
        <f t="shared" ref="G8:G13" si="0">+(D8-C8)/C8</f>
        <v>3.6292196544002703E-2</v>
      </c>
      <c r="H8" s="25">
        <f t="shared" ref="H8:H13" si="1">+IF(OR(AND(E8=""),(G8="")),"",E8*G8)</f>
        <v>3.6292196544002703E-2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584</v>
      </c>
      <c r="D9" s="27">
        <f>+D18</f>
        <v>930</v>
      </c>
      <c r="E9" s="28">
        <f t="shared" ref="E9:F13" si="2">+C9/C$8</f>
        <v>2.4673623727238161E-2</v>
      </c>
      <c r="F9" s="28">
        <f t="shared" si="2"/>
        <v>3.7915851272015653E-2</v>
      </c>
      <c r="G9" s="28">
        <f t="shared" si="0"/>
        <v>0.59246575342465757</v>
      </c>
      <c r="H9" s="29">
        <f t="shared" si="1"/>
        <v>1.4618277071274664E-2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2539</v>
      </c>
      <c r="D10" s="27">
        <f>+D70</f>
        <v>3227</v>
      </c>
      <c r="E10" s="28">
        <f t="shared" si="2"/>
        <v>0.10727111411550974</v>
      </c>
      <c r="F10" s="28">
        <f t="shared" si="2"/>
        <v>0.13156392694063926</v>
      </c>
      <c r="G10" s="28">
        <f t="shared" si="0"/>
        <v>0.27097282394643563</v>
      </c>
      <c r="H10" s="29">
        <f t="shared" si="1"/>
        <v>2.9067556719760027E-2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4707</v>
      </c>
      <c r="D11" s="27">
        <f>+D151</f>
        <v>8697</v>
      </c>
      <c r="E11" s="28">
        <f t="shared" si="2"/>
        <v>0.19886771726731167</v>
      </c>
      <c r="F11" s="28">
        <f t="shared" si="2"/>
        <v>0.35457436399217224</v>
      </c>
      <c r="G11" s="28">
        <f t="shared" si="0"/>
        <v>0.84767367750159339</v>
      </c>
      <c r="H11" s="29">
        <f t="shared" si="1"/>
        <v>0.16857492923232922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9762</v>
      </c>
      <c r="D12" s="27">
        <f>+D294</f>
        <v>9071</v>
      </c>
      <c r="E12" s="28">
        <f t="shared" si="2"/>
        <v>0.41243821031729266</v>
      </c>
      <c r="F12" s="28">
        <f t="shared" si="2"/>
        <v>0.3698222439660796</v>
      </c>
      <c r="G12" s="28">
        <f t="shared" si="0"/>
        <v>-7.0784675271460762E-2</v>
      </c>
      <c r="H12" s="29">
        <f t="shared" si="1"/>
        <v>-2.9194304786851998E-2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6077</v>
      </c>
      <c r="D13" s="27">
        <f>+D505</f>
        <v>2603</v>
      </c>
      <c r="E13" s="28">
        <f t="shared" si="2"/>
        <v>0.25674933457264776</v>
      </c>
      <c r="F13" s="28">
        <f t="shared" si="2"/>
        <v>0.10612361382909329</v>
      </c>
      <c r="G13" s="28">
        <f t="shared" si="0"/>
        <v>-0.5716636498272174</v>
      </c>
      <c r="H13" s="29">
        <f t="shared" si="1"/>
        <v>-0.14677426169250918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584</v>
      </c>
      <c r="D18" s="23">
        <f>SUM(D19:D64)</f>
        <v>930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0.59246575342465757</v>
      </c>
      <c r="H18" s="25">
        <f t="shared" ref="H18:H32" si="6">+IF(OR(AND(E18=""),(G18="")),"",E18*G18)</f>
        <v>0.59246575342465757</v>
      </c>
    </row>
    <row r="19" spans="2:8" s="20" customFormat="1" ht="15" x14ac:dyDescent="0.2">
      <c r="B19" s="3" t="s">
        <v>0</v>
      </c>
      <c r="C19" s="32">
        <v>3</v>
      </c>
      <c r="D19" s="32">
        <v>1</v>
      </c>
      <c r="E19" s="33">
        <f t="shared" si="3"/>
        <v>5.1369863013698627E-3</v>
      </c>
      <c r="F19" s="33">
        <f t="shared" si="4"/>
        <v>1.0752688172043011E-3</v>
      </c>
      <c r="G19" s="34">
        <f t="shared" si="5"/>
        <v>-0.66666666666666663</v>
      </c>
      <c r="H19" s="29">
        <f t="shared" si="6"/>
        <v>-3.4246575342465752E-3</v>
      </c>
    </row>
    <row r="20" spans="2:8" s="20" customFormat="1" ht="15" x14ac:dyDescent="0.2">
      <c r="B20" s="3" t="s">
        <v>196</v>
      </c>
      <c r="C20" s="32">
        <v>9</v>
      </c>
      <c r="D20" s="32">
        <v>36</v>
      </c>
      <c r="E20" s="33">
        <f t="shared" si="3"/>
        <v>1.5410958904109588E-2</v>
      </c>
      <c r="F20" s="33">
        <f t="shared" si="4"/>
        <v>3.870967741935484E-2</v>
      </c>
      <c r="G20" s="34">
        <f t="shared" si="5"/>
        <v>3</v>
      </c>
      <c r="H20" s="29">
        <f t="shared" si="6"/>
        <v>4.6232876712328765E-2</v>
      </c>
    </row>
    <row r="21" spans="2:8" s="20" customFormat="1" ht="45" x14ac:dyDescent="0.2">
      <c r="B21" s="3" t="s">
        <v>1</v>
      </c>
      <c r="C21" s="32">
        <v>4</v>
      </c>
      <c r="D21" s="32">
        <v>6</v>
      </c>
      <c r="E21" s="33">
        <f t="shared" si="3"/>
        <v>6.8493150684931503E-3</v>
      </c>
      <c r="F21" s="33">
        <f t="shared" si="4"/>
        <v>6.4516129032258064E-3</v>
      </c>
      <c r="G21" s="34">
        <f t="shared" si="5"/>
        <v>0.5</v>
      </c>
      <c r="H21" s="29">
        <f t="shared" si="6"/>
        <v>3.4246575342465752E-3</v>
      </c>
    </row>
    <row r="22" spans="2:8" s="20" customFormat="1" ht="45" x14ac:dyDescent="0.2">
      <c r="B22" s="3" t="s">
        <v>197</v>
      </c>
      <c r="C22" s="32">
        <v>85</v>
      </c>
      <c r="D22" s="32">
        <v>2</v>
      </c>
      <c r="E22" s="33">
        <f t="shared" si="3"/>
        <v>0.14554794520547945</v>
      </c>
      <c r="F22" s="33">
        <f t="shared" si="4"/>
        <v>2.1505376344086021E-3</v>
      </c>
      <c r="G22" s="34">
        <f t="shared" si="5"/>
        <v>-0.97647058823529409</v>
      </c>
      <c r="H22" s="29">
        <f t="shared" si="6"/>
        <v>-0.14212328767123286</v>
      </c>
    </row>
    <row r="23" spans="2:8" s="20" customFormat="1" ht="30" x14ac:dyDescent="0.2">
      <c r="B23" s="3" t="s">
        <v>198</v>
      </c>
      <c r="C23" s="32">
        <v>6</v>
      </c>
      <c r="D23" s="32">
        <v>7</v>
      </c>
      <c r="E23" s="33">
        <f t="shared" si="3"/>
        <v>1.0273972602739725E-2</v>
      </c>
      <c r="F23" s="33">
        <f t="shared" si="4"/>
        <v>7.526881720430108E-3</v>
      </c>
      <c r="G23" s="34">
        <f t="shared" si="5"/>
        <v>0.16666666666666666</v>
      </c>
      <c r="H23" s="29">
        <f t="shared" si="6"/>
        <v>1.7123287671232876E-3</v>
      </c>
    </row>
    <row r="24" spans="2:8" s="20" customFormat="1" ht="45" x14ac:dyDescent="0.2">
      <c r="B24" s="3" t="s">
        <v>199</v>
      </c>
      <c r="C24" s="32">
        <v>0</v>
      </c>
      <c r="D24" s="32">
        <v>4</v>
      </c>
      <c r="E24" s="33" t="str">
        <f t="shared" si="3"/>
        <v/>
      </c>
      <c r="F24" s="33">
        <f t="shared" si="4"/>
        <v>4.3010752688172043E-3</v>
      </c>
      <c r="G24" s="34" t="str">
        <f t="shared" si="5"/>
        <v>0</v>
      </c>
      <c r="H24" s="29" t="str">
        <f t="shared" si="6"/>
        <v/>
      </c>
    </row>
    <row r="25" spans="2:8" s="20" customFormat="1" ht="15" x14ac:dyDescent="0.2">
      <c r="B25" s="3" t="s">
        <v>2</v>
      </c>
      <c r="C25" s="32">
        <v>3</v>
      </c>
      <c r="D25" s="32">
        <v>8</v>
      </c>
      <c r="E25" s="33">
        <f t="shared" si="3"/>
        <v>5.1369863013698627E-3</v>
      </c>
      <c r="F25" s="33">
        <f t="shared" si="4"/>
        <v>8.6021505376344086E-3</v>
      </c>
      <c r="G25" s="34">
        <f t="shared" si="5"/>
        <v>1.6666666666666667</v>
      </c>
      <c r="H25" s="29">
        <f t="shared" si="6"/>
        <v>8.5616438356164379E-3</v>
      </c>
    </row>
    <row r="26" spans="2:8" s="20" customFormat="1" ht="15" x14ac:dyDescent="0.2">
      <c r="B26" s="3" t="s">
        <v>6</v>
      </c>
      <c r="C26" s="32">
        <v>11</v>
      </c>
      <c r="D26" s="32">
        <v>23</v>
      </c>
      <c r="E26" s="33">
        <f t="shared" si="3"/>
        <v>1.8835616438356163E-2</v>
      </c>
      <c r="F26" s="33">
        <f t="shared" si="4"/>
        <v>2.4731182795698924E-2</v>
      </c>
      <c r="G26" s="34">
        <f t="shared" si="5"/>
        <v>1.0909090909090908</v>
      </c>
      <c r="H26" s="29">
        <f t="shared" si="6"/>
        <v>2.0547945205479451E-2</v>
      </c>
    </row>
    <row r="27" spans="2:8" s="20" customFormat="1" ht="15" x14ac:dyDescent="0.2">
      <c r="B27" s="3" t="s">
        <v>3</v>
      </c>
      <c r="C27" s="32">
        <v>5</v>
      </c>
      <c r="D27" s="32">
        <v>1</v>
      </c>
      <c r="E27" s="33">
        <f t="shared" si="3"/>
        <v>8.5616438356164379E-3</v>
      </c>
      <c r="F27" s="33">
        <f t="shared" si="4"/>
        <v>1.0752688172043011E-3</v>
      </c>
      <c r="G27" s="34">
        <f t="shared" si="5"/>
        <v>-0.8</v>
      </c>
      <c r="H27" s="29">
        <f t="shared" si="6"/>
        <v>-6.8493150684931503E-3</v>
      </c>
    </row>
    <row r="28" spans="2:8" s="20" customFormat="1" ht="15" x14ac:dyDescent="0.2">
      <c r="B28" s="3" t="s">
        <v>5</v>
      </c>
      <c r="C28" s="32">
        <v>57</v>
      </c>
      <c r="D28" s="32">
        <v>301</v>
      </c>
      <c r="E28" s="33">
        <f t="shared" si="3"/>
        <v>9.7602739726027399E-2</v>
      </c>
      <c r="F28" s="33">
        <f t="shared" si="4"/>
        <v>0.32365591397849464</v>
      </c>
      <c r="G28" s="34">
        <f t="shared" si="5"/>
        <v>4.2807017543859649</v>
      </c>
      <c r="H28" s="29">
        <f t="shared" si="6"/>
        <v>0.4178082191780822</v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9</v>
      </c>
      <c r="D30" s="32">
        <v>6</v>
      </c>
      <c r="E30" s="33">
        <f t="shared" si="3"/>
        <v>1.5410958904109588E-2</v>
      </c>
      <c r="F30" s="33">
        <f t="shared" si="4"/>
        <v>6.4516129032258064E-3</v>
      </c>
      <c r="G30" s="34">
        <f t="shared" si="5"/>
        <v>-0.33333333333333331</v>
      </c>
      <c r="H30" s="29">
        <f t="shared" si="6"/>
        <v>-5.1369863013698627E-3</v>
      </c>
    </row>
    <row r="31" spans="2:8" s="20" customFormat="1" ht="15" x14ac:dyDescent="0.2">
      <c r="B31" s="3" t="s">
        <v>4</v>
      </c>
      <c r="C31" s="32">
        <v>0</v>
      </c>
      <c r="D31" s="32">
        <v>3</v>
      </c>
      <c r="E31" s="33" t="str">
        <f t="shared" si="3"/>
        <v/>
      </c>
      <c r="F31" s="33">
        <f t="shared" si="4"/>
        <v>3.2258064516129032E-3</v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1</v>
      </c>
      <c r="D33" s="32">
        <v>0</v>
      </c>
      <c r="E33" s="33">
        <f>+IF(C33=0,"",C33/C$18)</f>
        <v>1.7123287671232876E-3</v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>
        <f t="shared" ref="H33:H64" si="9">+IF(OR(AND(E33=""),(G33="")),"",E33*G33)</f>
        <v>0</v>
      </c>
    </row>
    <row r="34" spans="2:8" s="20" customFormat="1" ht="15" x14ac:dyDescent="0.2">
      <c r="B34" s="3" t="s">
        <v>203</v>
      </c>
      <c r="C34" s="32">
        <v>4</v>
      </c>
      <c r="D34" s="32">
        <v>5</v>
      </c>
      <c r="E34" s="33">
        <f t="shared" ref="E34:E64" si="10">+IF(C34=0,"",C34/C$18)</f>
        <v>6.8493150684931503E-3</v>
      </c>
      <c r="F34" s="33">
        <f t="shared" si="7"/>
        <v>5.3763440860215058E-3</v>
      </c>
      <c r="G34" s="34">
        <f t="shared" si="8"/>
        <v>0.25</v>
      </c>
      <c r="H34" s="29">
        <f t="shared" si="9"/>
        <v>1.7123287671232876E-3</v>
      </c>
    </row>
    <row r="35" spans="2:8" s="20" customFormat="1" ht="30" x14ac:dyDescent="0.2">
      <c r="B35" s="3" t="s">
        <v>204</v>
      </c>
      <c r="C35" s="32">
        <v>0</v>
      </c>
      <c r="D35" s="32">
        <v>1</v>
      </c>
      <c r="E35" s="33" t="str">
        <f t="shared" si="10"/>
        <v/>
      </c>
      <c r="F35" s="33">
        <f t="shared" si="7"/>
        <v>1.0752688172043011E-3</v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0</v>
      </c>
      <c r="D36" s="32">
        <v>11</v>
      </c>
      <c r="E36" s="33" t="str">
        <f t="shared" si="10"/>
        <v/>
      </c>
      <c r="F36" s="33">
        <f t="shared" si="7"/>
        <v>1.1827956989247311E-2</v>
      </c>
      <c r="G36" s="34" t="str">
        <f t="shared" si="8"/>
        <v>0</v>
      </c>
      <c r="H36" s="29" t="str">
        <f t="shared" si="9"/>
        <v/>
      </c>
    </row>
    <row r="37" spans="2:8" s="20" customFormat="1" ht="15" x14ac:dyDescent="0.2">
      <c r="B37" s="3" t="s">
        <v>8</v>
      </c>
      <c r="C37" s="32">
        <v>1</v>
      </c>
      <c r="D37" s="32">
        <v>1</v>
      </c>
      <c r="E37" s="33">
        <f t="shared" si="10"/>
        <v>1.7123287671232876E-3</v>
      </c>
      <c r="F37" s="33">
        <f t="shared" si="7"/>
        <v>1.0752688172043011E-3</v>
      </c>
      <c r="G37" s="34">
        <f t="shared" si="8"/>
        <v>0</v>
      </c>
      <c r="H37" s="29">
        <f t="shared" si="9"/>
        <v>0</v>
      </c>
    </row>
    <row r="38" spans="2:8" s="20" customFormat="1" ht="30" x14ac:dyDescent="0.2">
      <c r="B38" s="3" t="s">
        <v>206</v>
      </c>
      <c r="C38" s="32">
        <v>0</v>
      </c>
      <c r="D38" s="32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0</v>
      </c>
      <c r="D39" s="32">
        <v>1</v>
      </c>
      <c r="E39" s="33" t="str">
        <f t="shared" si="10"/>
        <v/>
      </c>
      <c r="F39" s="33">
        <f t="shared" si="7"/>
        <v>1.0752688172043011E-3</v>
      </c>
      <c r="G39" s="34" t="str">
        <f t="shared" si="8"/>
        <v>0</v>
      </c>
      <c r="H39" s="29" t="str">
        <f t="shared" si="9"/>
        <v/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0</v>
      </c>
      <c r="E41" s="33" t="str">
        <f t="shared" si="10"/>
        <v/>
      </c>
      <c r="F41" s="33" t="str">
        <f t="shared" si="7"/>
        <v/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3</v>
      </c>
      <c r="D42" s="32">
        <v>6</v>
      </c>
      <c r="E42" s="33">
        <f t="shared" si="10"/>
        <v>5.1369863013698627E-3</v>
      </c>
      <c r="F42" s="33">
        <f t="shared" si="7"/>
        <v>6.4516129032258064E-3</v>
      </c>
      <c r="G42" s="34">
        <f t="shared" si="8"/>
        <v>1</v>
      </c>
      <c r="H42" s="29">
        <f t="shared" si="9"/>
        <v>5.1369863013698627E-3</v>
      </c>
    </row>
    <row r="43" spans="2:8" s="20" customFormat="1" ht="30" x14ac:dyDescent="0.2">
      <c r="B43" s="3" t="s">
        <v>211</v>
      </c>
      <c r="C43" s="32">
        <v>1</v>
      </c>
      <c r="D43" s="32">
        <v>2</v>
      </c>
      <c r="E43" s="33">
        <f t="shared" si="10"/>
        <v>1.7123287671232876E-3</v>
      </c>
      <c r="F43" s="33">
        <f t="shared" si="7"/>
        <v>2.1505376344086021E-3</v>
      </c>
      <c r="G43" s="34">
        <f t="shared" si="8"/>
        <v>1</v>
      </c>
      <c r="H43" s="29">
        <f t="shared" si="9"/>
        <v>1.7123287671232876E-3</v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2</v>
      </c>
      <c r="D45" s="32">
        <v>0</v>
      </c>
      <c r="E45" s="33">
        <f t="shared" si="10"/>
        <v>3.4246575342465752E-3</v>
      </c>
      <c r="F45" s="33" t="str">
        <f t="shared" si="7"/>
        <v/>
      </c>
      <c r="G45" s="34" t="str">
        <f t="shared" si="8"/>
        <v>0</v>
      </c>
      <c r="H45" s="29">
        <f t="shared" si="9"/>
        <v>0</v>
      </c>
    </row>
    <row r="46" spans="2:8" s="20" customFormat="1" ht="30" x14ac:dyDescent="0.2">
      <c r="B46" s="3" t="s">
        <v>213</v>
      </c>
      <c r="C46" s="32">
        <v>0</v>
      </c>
      <c r="D46" s="32">
        <v>32</v>
      </c>
      <c r="E46" s="33" t="str">
        <f t="shared" si="10"/>
        <v/>
      </c>
      <c r="F46" s="33">
        <f t="shared" si="7"/>
        <v>3.4408602150537634E-2</v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0</v>
      </c>
      <c r="D47" s="32">
        <v>32</v>
      </c>
      <c r="E47" s="33" t="str">
        <f t="shared" si="10"/>
        <v/>
      </c>
      <c r="F47" s="33">
        <f t="shared" si="7"/>
        <v>3.4408602150537634E-2</v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32">
        <v>16</v>
      </c>
      <c r="D48" s="32">
        <v>46</v>
      </c>
      <c r="E48" s="33">
        <f t="shared" si="10"/>
        <v>2.7397260273972601E-2</v>
      </c>
      <c r="F48" s="33">
        <f t="shared" si="7"/>
        <v>4.9462365591397849E-2</v>
      </c>
      <c r="G48" s="34">
        <f t="shared" si="8"/>
        <v>1.875</v>
      </c>
      <c r="H48" s="29">
        <f t="shared" si="9"/>
        <v>5.1369863013698627E-2</v>
      </c>
    </row>
    <row r="49" spans="2:8" s="20" customFormat="1" ht="15" x14ac:dyDescent="0.2">
      <c r="B49" s="3" t="s">
        <v>16</v>
      </c>
      <c r="C49" s="32">
        <v>88</v>
      </c>
      <c r="D49" s="32">
        <v>36</v>
      </c>
      <c r="E49" s="33">
        <f t="shared" si="10"/>
        <v>0.15068493150684931</v>
      </c>
      <c r="F49" s="33">
        <f t="shared" si="7"/>
        <v>3.870967741935484E-2</v>
      </c>
      <c r="G49" s="34">
        <f t="shared" si="8"/>
        <v>-0.59090909090909094</v>
      </c>
      <c r="H49" s="29">
        <f t="shared" si="9"/>
        <v>-8.9041095890410954E-2</v>
      </c>
    </row>
    <row r="50" spans="2:8" s="20" customFormat="1" ht="15" x14ac:dyDescent="0.2">
      <c r="B50" s="3" t="s">
        <v>15</v>
      </c>
      <c r="C50" s="32">
        <v>25</v>
      </c>
      <c r="D50" s="32">
        <v>28</v>
      </c>
      <c r="E50" s="33">
        <f t="shared" si="10"/>
        <v>4.2808219178082189E-2</v>
      </c>
      <c r="F50" s="33">
        <f t="shared" si="7"/>
        <v>3.0107526881720432E-2</v>
      </c>
      <c r="G50" s="34">
        <f t="shared" si="8"/>
        <v>0.12</v>
      </c>
      <c r="H50" s="29">
        <f t="shared" si="9"/>
        <v>5.1369863013698627E-3</v>
      </c>
    </row>
    <row r="51" spans="2:8" s="20" customFormat="1" ht="30" x14ac:dyDescent="0.2">
      <c r="B51" s="3" t="s">
        <v>13</v>
      </c>
      <c r="C51" s="32">
        <v>0</v>
      </c>
      <c r="D51" s="32">
        <v>0</v>
      </c>
      <c r="E51" s="33" t="str">
        <f t="shared" si="10"/>
        <v/>
      </c>
      <c r="F51" s="33" t="str">
        <f t="shared" si="7"/>
        <v/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6</v>
      </c>
      <c r="D52" s="32">
        <v>19</v>
      </c>
      <c r="E52" s="33">
        <f t="shared" si="10"/>
        <v>1.0273972602739725E-2</v>
      </c>
      <c r="F52" s="33">
        <f t="shared" si="7"/>
        <v>2.0430107526881722E-2</v>
      </c>
      <c r="G52" s="34">
        <f t="shared" si="8"/>
        <v>2.1666666666666665</v>
      </c>
      <c r="H52" s="29">
        <f t="shared" si="9"/>
        <v>2.2260273972602738E-2</v>
      </c>
    </row>
    <row r="53" spans="2:8" s="20" customFormat="1" ht="15" x14ac:dyDescent="0.2">
      <c r="B53" s="3" t="s">
        <v>12</v>
      </c>
      <c r="C53" s="32">
        <v>0</v>
      </c>
      <c r="D53" s="32">
        <v>0</v>
      </c>
      <c r="E53" s="33" t="str">
        <f t="shared" si="10"/>
        <v/>
      </c>
      <c r="F53" s="33" t="str">
        <f t="shared" si="7"/>
        <v/>
      </c>
      <c r="G53" s="34" t="str">
        <f t="shared" si="8"/>
        <v>0</v>
      </c>
      <c r="H53" s="29" t="str">
        <f t="shared" si="9"/>
        <v/>
      </c>
    </row>
    <row r="54" spans="2:8" s="20" customFormat="1" ht="15" x14ac:dyDescent="0.2">
      <c r="B54" s="3" t="s">
        <v>214</v>
      </c>
      <c r="C54" s="32">
        <v>9</v>
      </c>
      <c r="D54" s="32">
        <v>0</v>
      </c>
      <c r="E54" s="33">
        <f t="shared" si="10"/>
        <v>1.5410958904109588E-2</v>
      </c>
      <c r="F54" s="33" t="str">
        <f t="shared" si="7"/>
        <v/>
      </c>
      <c r="G54" s="34" t="str">
        <f t="shared" si="8"/>
        <v>0</v>
      </c>
      <c r="H54" s="29">
        <f t="shared" si="9"/>
        <v>0</v>
      </c>
    </row>
    <row r="55" spans="2:8" s="20" customFormat="1" ht="15" x14ac:dyDescent="0.2">
      <c r="B55" s="3" t="s">
        <v>17</v>
      </c>
      <c r="C55" s="32">
        <v>0</v>
      </c>
      <c r="D55" s="32">
        <v>1</v>
      </c>
      <c r="E55" s="33" t="str">
        <f t="shared" si="10"/>
        <v/>
      </c>
      <c r="F55" s="33">
        <f t="shared" si="7"/>
        <v>1.0752688172043011E-3</v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3</v>
      </c>
      <c r="D56" s="32">
        <v>12</v>
      </c>
      <c r="E56" s="33">
        <f t="shared" si="10"/>
        <v>5.1369863013698627E-3</v>
      </c>
      <c r="F56" s="33">
        <f t="shared" si="7"/>
        <v>1.2903225806451613E-2</v>
      </c>
      <c r="G56" s="34">
        <f t="shared" si="8"/>
        <v>3</v>
      </c>
      <c r="H56" s="29">
        <f t="shared" si="9"/>
        <v>1.5410958904109588E-2</v>
      </c>
    </row>
    <row r="57" spans="2:8" s="20" customFormat="1" ht="30" x14ac:dyDescent="0.2">
      <c r="B57" s="3" t="s">
        <v>215</v>
      </c>
      <c r="C57" s="32">
        <v>1</v>
      </c>
      <c r="D57" s="32">
        <v>4</v>
      </c>
      <c r="E57" s="33">
        <f t="shared" si="10"/>
        <v>1.7123287671232876E-3</v>
      </c>
      <c r="F57" s="33">
        <f t="shared" si="7"/>
        <v>4.3010752688172043E-3</v>
      </c>
      <c r="G57" s="34">
        <f t="shared" si="8"/>
        <v>3</v>
      </c>
      <c r="H57" s="29">
        <f t="shared" si="9"/>
        <v>5.1369863013698627E-3</v>
      </c>
    </row>
    <row r="58" spans="2:8" s="20" customFormat="1" ht="15" x14ac:dyDescent="0.2">
      <c r="B58" s="3" t="s">
        <v>216</v>
      </c>
      <c r="C58" s="32">
        <v>9</v>
      </c>
      <c r="D58" s="32">
        <v>27</v>
      </c>
      <c r="E58" s="33">
        <f t="shared" si="10"/>
        <v>1.5410958904109588E-2</v>
      </c>
      <c r="F58" s="33">
        <f t="shared" si="7"/>
        <v>2.903225806451613E-2</v>
      </c>
      <c r="G58" s="34">
        <f t="shared" si="8"/>
        <v>2</v>
      </c>
      <c r="H58" s="29">
        <f t="shared" si="9"/>
        <v>3.0821917808219176E-2</v>
      </c>
    </row>
    <row r="59" spans="2:8" s="20" customFormat="1" ht="15" x14ac:dyDescent="0.2">
      <c r="B59" s="3" t="s">
        <v>217</v>
      </c>
      <c r="C59" s="32">
        <v>3</v>
      </c>
      <c r="D59" s="32">
        <v>3</v>
      </c>
      <c r="E59" s="33">
        <f t="shared" si="10"/>
        <v>5.1369863013698627E-3</v>
      </c>
      <c r="F59" s="33">
        <f t="shared" si="7"/>
        <v>3.2258064516129032E-3</v>
      </c>
      <c r="G59" s="34">
        <f t="shared" si="8"/>
        <v>0</v>
      </c>
      <c r="H59" s="29">
        <f t="shared" si="9"/>
        <v>0</v>
      </c>
    </row>
    <row r="60" spans="2:8" s="20" customFormat="1" ht="15" x14ac:dyDescent="0.2">
      <c r="B60" s="3" t="s">
        <v>218</v>
      </c>
      <c r="C60" s="32">
        <v>208</v>
      </c>
      <c r="D60" s="32">
        <v>225</v>
      </c>
      <c r="E60" s="33">
        <f t="shared" si="10"/>
        <v>0.35616438356164382</v>
      </c>
      <c r="F60" s="33">
        <f t="shared" si="7"/>
        <v>0.24193548387096775</v>
      </c>
      <c r="G60" s="34">
        <f t="shared" si="8"/>
        <v>8.1730769230769232E-2</v>
      </c>
      <c r="H60" s="29">
        <f t="shared" si="9"/>
        <v>2.9109589041095889E-2</v>
      </c>
    </row>
    <row r="61" spans="2:8" s="20" customFormat="1" ht="15" x14ac:dyDescent="0.2">
      <c r="B61" s="3" t="s">
        <v>219</v>
      </c>
      <c r="C61" s="32">
        <v>5</v>
      </c>
      <c r="D61" s="32">
        <v>31</v>
      </c>
      <c r="E61" s="33">
        <f t="shared" si="10"/>
        <v>8.5616438356164379E-3</v>
      </c>
      <c r="F61" s="33">
        <f t="shared" si="7"/>
        <v>3.3333333333333333E-2</v>
      </c>
      <c r="G61" s="34">
        <f t="shared" si="8"/>
        <v>5.2</v>
      </c>
      <c r="H61" s="29">
        <f t="shared" si="9"/>
        <v>4.4520547945205477E-2</v>
      </c>
    </row>
    <row r="62" spans="2:8" s="20" customFormat="1" ht="15" x14ac:dyDescent="0.2">
      <c r="B62" s="3" t="s">
        <v>19</v>
      </c>
      <c r="C62" s="32">
        <v>1</v>
      </c>
      <c r="D62" s="32">
        <v>0</v>
      </c>
      <c r="E62" s="33">
        <f t="shared" si="10"/>
        <v>1.7123287671232876E-3</v>
      </c>
      <c r="F62" s="33" t="str">
        <f t="shared" si="7"/>
        <v/>
      </c>
      <c r="G62" s="34" t="str">
        <f t="shared" si="8"/>
        <v>0</v>
      </c>
      <c r="H62" s="29">
        <f t="shared" si="9"/>
        <v>0</v>
      </c>
    </row>
    <row r="63" spans="2:8" s="20" customFormat="1" ht="15" x14ac:dyDescent="0.2">
      <c r="B63" s="3" t="s">
        <v>220</v>
      </c>
      <c r="C63" s="32">
        <v>4</v>
      </c>
      <c r="D63" s="32">
        <v>7</v>
      </c>
      <c r="E63" s="33">
        <f t="shared" si="10"/>
        <v>6.8493150684931503E-3</v>
      </c>
      <c r="F63" s="33">
        <f t="shared" si="7"/>
        <v>7.526881720430108E-3</v>
      </c>
      <c r="G63" s="34">
        <f t="shared" si="8"/>
        <v>0.75</v>
      </c>
      <c r="H63" s="29">
        <f t="shared" si="9"/>
        <v>5.1369863013698627E-3</v>
      </c>
    </row>
    <row r="64" spans="2:8" s="20" customFormat="1" ht="15" x14ac:dyDescent="0.2">
      <c r="B64" s="3" t="s">
        <v>221</v>
      </c>
      <c r="C64" s="32">
        <v>2</v>
      </c>
      <c r="D64" s="32">
        <v>2</v>
      </c>
      <c r="E64" s="33">
        <f t="shared" si="10"/>
        <v>3.4246575342465752E-3</v>
      </c>
      <c r="F64" s="33">
        <f t="shared" si="7"/>
        <v>2.1505376344086021E-3</v>
      </c>
      <c r="G64" s="34">
        <f t="shared" si="8"/>
        <v>0</v>
      </c>
      <c r="H64" s="29">
        <f t="shared" si="9"/>
        <v>0</v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2539</v>
      </c>
      <c r="D70" s="24">
        <f>SUM(D71:D145)</f>
        <v>3227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0.27097282394643563</v>
      </c>
      <c r="H70" s="25">
        <f>+IF(OR(AND(E70=""),(G70="")),"",E70*G70)</f>
        <v>0.27097282394643563</v>
      </c>
    </row>
    <row r="71" spans="2:8" s="20" customFormat="1" ht="15" x14ac:dyDescent="0.2">
      <c r="B71" s="3" t="s">
        <v>20</v>
      </c>
      <c r="C71" s="32">
        <v>52</v>
      </c>
      <c r="D71" s="32">
        <v>41</v>
      </c>
      <c r="E71" s="37">
        <f>+IF(C71=0,"",C71/C$70)</f>
        <v>2.048050413548641E-2</v>
      </c>
      <c r="F71" s="37">
        <f>+IF(D71=0,"",D71/D$70)</f>
        <v>1.2705299039355439E-2</v>
      </c>
      <c r="G71" s="34">
        <f>+IF(OR(AND(D71=0),(C71=0)),"0",((D71-C71)/C71))</f>
        <v>-0.21153846153846154</v>
      </c>
      <c r="H71" s="29">
        <f>+IF(OR(AND(E71=""),(G71="")),"",E71*G71)</f>
        <v>-4.332414336352894E-3</v>
      </c>
    </row>
    <row r="72" spans="2:8" s="20" customFormat="1" ht="15" x14ac:dyDescent="0.2">
      <c r="B72" s="3" t="s">
        <v>21</v>
      </c>
      <c r="C72" s="32">
        <v>94</v>
      </c>
      <c r="D72" s="32">
        <v>22</v>
      </c>
      <c r="E72" s="37">
        <f t="shared" ref="E72:E135" si="11">+IF(C72=0,"",C72/C$70)</f>
        <v>3.7022449783379284E-2</v>
      </c>
      <c r="F72" s="37">
        <f t="shared" ref="F72:F135" si="12">+IF(D72=0,"",D72/D$70)</f>
        <v>6.8174775333126741E-3</v>
      </c>
      <c r="G72" s="34">
        <f t="shared" ref="G72:G135" si="13">+IF(OR(AND(D72=0),(C72=0)),"0",((D72-C72)/C72))</f>
        <v>-0.76595744680851063</v>
      </c>
      <c r="H72" s="29">
        <f t="shared" ref="H72:H135" si="14">+IF(OR(AND(E72=""),(G72="")),"",E72*G72)</f>
        <v>-2.8357621110673494E-2</v>
      </c>
    </row>
    <row r="73" spans="2:8" s="20" customFormat="1" ht="15" x14ac:dyDescent="0.2">
      <c r="B73" s="3" t="s">
        <v>22</v>
      </c>
      <c r="C73" s="32">
        <v>188</v>
      </c>
      <c r="D73" s="32">
        <v>193</v>
      </c>
      <c r="E73" s="37">
        <f t="shared" si="11"/>
        <v>7.4044899566758568E-2</v>
      </c>
      <c r="F73" s="37">
        <f t="shared" si="12"/>
        <v>5.9807871087697549E-2</v>
      </c>
      <c r="G73" s="34">
        <f t="shared" si="13"/>
        <v>2.6595744680851064E-2</v>
      </c>
      <c r="H73" s="29">
        <f t="shared" si="14"/>
        <v>1.9692792437967705E-3</v>
      </c>
    </row>
    <row r="74" spans="2:8" s="20" customFormat="1" ht="30" x14ac:dyDescent="0.2">
      <c r="B74" s="3" t="s">
        <v>222</v>
      </c>
      <c r="C74" s="32">
        <v>81</v>
      </c>
      <c r="D74" s="32">
        <v>142</v>
      </c>
      <c r="E74" s="37">
        <f t="shared" si="11"/>
        <v>3.1902323749507681E-2</v>
      </c>
      <c r="F74" s="37">
        <f t="shared" si="12"/>
        <v>4.4003718624109081E-2</v>
      </c>
      <c r="G74" s="34">
        <f t="shared" si="13"/>
        <v>0.75308641975308643</v>
      </c>
      <c r="H74" s="29">
        <f t="shared" si="14"/>
        <v>2.4025206774320601E-2</v>
      </c>
    </row>
    <row r="75" spans="2:8" s="20" customFormat="1" ht="15" x14ac:dyDescent="0.2">
      <c r="B75" s="3" t="s">
        <v>23</v>
      </c>
      <c r="C75" s="32">
        <v>0</v>
      </c>
      <c r="D75" s="32">
        <v>3</v>
      </c>
      <c r="E75" s="37" t="str">
        <f t="shared" si="11"/>
        <v/>
      </c>
      <c r="F75" s="37">
        <f t="shared" si="12"/>
        <v>9.2965602726991013E-4</v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0</v>
      </c>
      <c r="D76" s="32">
        <v>0</v>
      </c>
      <c r="E76" s="37" t="str">
        <f t="shared" si="11"/>
        <v/>
      </c>
      <c r="F76" s="37" t="str">
        <f t="shared" si="12"/>
        <v/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10</v>
      </c>
      <c r="D77" s="32">
        <v>1</v>
      </c>
      <c r="E77" s="37">
        <f t="shared" si="11"/>
        <v>3.9385584875935411E-3</v>
      </c>
      <c r="F77" s="37">
        <f t="shared" si="12"/>
        <v>3.0988534242330339E-4</v>
      </c>
      <c r="G77" s="34">
        <f t="shared" si="13"/>
        <v>-0.9</v>
      </c>
      <c r="H77" s="29">
        <f t="shared" si="14"/>
        <v>-3.5447026388341872E-3</v>
      </c>
    </row>
    <row r="78" spans="2:8" s="20" customFormat="1" ht="15" x14ac:dyDescent="0.2">
      <c r="B78" s="3" t="s">
        <v>225</v>
      </c>
      <c r="C78" s="32">
        <v>2</v>
      </c>
      <c r="D78" s="32">
        <v>3</v>
      </c>
      <c r="E78" s="37">
        <f t="shared" si="11"/>
        <v>7.8771169751870812E-4</v>
      </c>
      <c r="F78" s="37">
        <f t="shared" si="12"/>
        <v>9.2965602726991013E-4</v>
      </c>
      <c r="G78" s="34">
        <f t="shared" si="13"/>
        <v>0.5</v>
      </c>
      <c r="H78" s="29">
        <f t="shared" si="14"/>
        <v>3.9385584875935406E-4</v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31</v>
      </c>
      <c r="D80" s="32">
        <v>8</v>
      </c>
      <c r="E80" s="37">
        <f t="shared" si="11"/>
        <v>1.2209531311539977E-2</v>
      </c>
      <c r="F80" s="37">
        <f t="shared" si="12"/>
        <v>2.4790827393864272E-3</v>
      </c>
      <c r="G80" s="34">
        <f t="shared" si="13"/>
        <v>-0.74193548387096775</v>
      </c>
      <c r="H80" s="29">
        <f t="shared" si="14"/>
        <v>-9.0586845214651445E-3</v>
      </c>
    </row>
    <row r="81" spans="2:9" s="20" customFormat="1" ht="15" x14ac:dyDescent="0.2">
      <c r="B81" s="3" t="s">
        <v>24</v>
      </c>
      <c r="C81" s="32">
        <v>2</v>
      </c>
      <c r="D81" s="32">
        <v>0</v>
      </c>
      <c r="E81" s="37">
        <f t="shared" si="11"/>
        <v>7.8771169751870812E-4</v>
      </c>
      <c r="F81" s="37" t="str">
        <f t="shared" si="12"/>
        <v/>
      </c>
      <c r="G81" s="34" t="str">
        <f t="shared" si="13"/>
        <v>0</v>
      </c>
      <c r="H81" s="29">
        <f t="shared" si="14"/>
        <v>0</v>
      </c>
    </row>
    <row r="82" spans="2:9" s="20" customFormat="1" ht="15" x14ac:dyDescent="0.2">
      <c r="B82" s="3" t="s">
        <v>228</v>
      </c>
      <c r="C82" s="32">
        <v>61</v>
      </c>
      <c r="D82" s="32">
        <v>82</v>
      </c>
      <c r="E82" s="37">
        <f t="shared" si="11"/>
        <v>2.4025206774320598E-2</v>
      </c>
      <c r="F82" s="37">
        <f t="shared" si="12"/>
        <v>2.5410598078710878E-2</v>
      </c>
      <c r="G82" s="34">
        <f t="shared" si="13"/>
        <v>0.34426229508196721</v>
      </c>
      <c r="H82" s="29">
        <f t="shared" si="14"/>
        <v>8.2709728239464351E-3</v>
      </c>
      <c r="I82" s="38"/>
    </row>
    <row r="83" spans="2:9" s="20" customFormat="1" ht="15" x14ac:dyDescent="0.2">
      <c r="B83" s="3" t="s">
        <v>229</v>
      </c>
      <c r="C83" s="32">
        <v>20</v>
      </c>
      <c r="D83" s="32">
        <v>86</v>
      </c>
      <c r="E83" s="37">
        <f t="shared" si="11"/>
        <v>7.8771169751870821E-3</v>
      </c>
      <c r="F83" s="37">
        <f t="shared" si="12"/>
        <v>2.6650139448404091E-2</v>
      </c>
      <c r="G83" s="34">
        <f t="shared" si="13"/>
        <v>3.3</v>
      </c>
      <c r="H83" s="29">
        <f t="shared" si="14"/>
        <v>2.5994486018117369E-2</v>
      </c>
    </row>
    <row r="84" spans="2:9" s="20" customFormat="1" ht="15" x14ac:dyDescent="0.2">
      <c r="B84" s="3" t="s">
        <v>230</v>
      </c>
      <c r="C84" s="32">
        <v>7</v>
      </c>
      <c r="D84" s="32">
        <v>21</v>
      </c>
      <c r="E84" s="37">
        <f t="shared" si="11"/>
        <v>2.7569909413154787E-3</v>
      </c>
      <c r="F84" s="37">
        <f t="shared" si="12"/>
        <v>6.5075921908893707E-3</v>
      </c>
      <c r="G84" s="34">
        <f t="shared" si="13"/>
        <v>2</v>
      </c>
      <c r="H84" s="29">
        <f t="shared" si="14"/>
        <v>5.5139818826309573E-3</v>
      </c>
    </row>
    <row r="85" spans="2:9" s="20" customFormat="1" ht="15" x14ac:dyDescent="0.2">
      <c r="B85" s="3" t="s">
        <v>28</v>
      </c>
      <c r="C85" s="32">
        <v>10</v>
      </c>
      <c r="D85" s="32">
        <v>50</v>
      </c>
      <c r="E85" s="37">
        <f t="shared" si="11"/>
        <v>3.9385584875935411E-3</v>
      </c>
      <c r="F85" s="37">
        <f t="shared" si="12"/>
        <v>1.5494267121165169E-2</v>
      </c>
      <c r="G85" s="34">
        <f t="shared" si="13"/>
        <v>4</v>
      </c>
      <c r="H85" s="29">
        <f t="shared" si="14"/>
        <v>1.5754233950374164E-2</v>
      </c>
    </row>
    <row r="86" spans="2:9" s="20" customFormat="1" ht="15" x14ac:dyDescent="0.2">
      <c r="B86" s="3" t="s">
        <v>231</v>
      </c>
      <c r="C86" s="32">
        <v>78</v>
      </c>
      <c r="D86" s="32">
        <v>51</v>
      </c>
      <c r="E86" s="37">
        <f t="shared" si="11"/>
        <v>3.0720756203229619E-2</v>
      </c>
      <c r="F86" s="37">
        <f t="shared" si="12"/>
        <v>1.5804152463588472E-2</v>
      </c>
      <c r="G86" s="34">
        <f t="shared" si="13"/>
        <v>-0.34615384615384615</v>
      </c>
      <c r="H86" s="29">
        <f t="shared" si="14"/>
        <v>-1.063410791650256E-2</v>
      </c>
    </row>
    <row r="87" spans="2:9" s="20" customFormat="1" ht="15" x14ac:dyDescent="0.2">
      <c r="B87" s="3" t="s">
        <v>232</v>
      </c>
      <c r="C87" s="32">
        <v>6</v>
      </c>
      <c r="D87" s="32">
        <v>6</v>
      </c>
      <c r="E87" s="37">
        <f t="shared" si="11"/>
        <v>2.3631350925561244E-3</v>
      </c>
      <c r="F87" s="37">
        <f t="shared" si="12"/>
        <v>1.8593120545398203E-3</v>
      </c>
      <c r="G87" s="34">
        <f t="shared" si="13"/>
        <v>0</v>
      </c>
      <c r="H87" s="29">
        <f t="shared" si="14"/>
        <v>0</v>
      </c>
    </row>
    <row r="88" spans="2:9" s="20" customFormat="1" ht="15" x14ac:dyDescent="0.2">
      <c r="B88" s="3" t="s">
        <v>233</v>
      </c>
      <c r="C88" s="32">
        <v>54</v>
      </c>
      <c r="D88" s="32">
        <v>74</v>
      </c>
      <c r="E88" s="37">
        <f t="shared" si="11"/>
        <v>2.126821583300512E-2</v>
      </c>
      <c r="F88" s="37">
        <f t="shared" si="12"/>
        <v>2.293151533932445E-2</v>
      </c>
      <c r="G88" s="34">
        <f t="shared" si="13"/>
        <v>0.37037037037037035</v>
      </c>
      <c r="H88" s="29">
        <f t="shared" si="14"/>
        <v>7.8771169751870804E-3</v>
      </c>
    </row>
    <row r="89" spans="2:9" s="20" customFormat="1" ht="15" x14ac:dyDescent="0.2">
      <c r="B89" s="3" t="s">
        <v>26</v>
      </c>
      <c r="C89" s="32">
        <v>0</v>
      </c>
      <c r="D89" s="32">
        <v>0</v>
      </c>
      <c r="E89" s="37" t="str">
        <f t="shared" si="11"/>
        <v/>
      </c>
      <c r="F89" s="37" t="str">
        <f t="shared" si="12"/>
        <v/>
      </c>
      <c r="G89" s="34" t="str">
        <f t="shared" si="13"/>
        <v>0</v>
      </c>
      <c r="H89" s="29" t="str">
        <f t="shared" si="14"/>
        <v/>
      </c>
    </row>
    <row r="90" spans="2:9" s="20" customFormat="1" ht="15" x14ac:dyDescent="0.2">
      <c r="B90" s="3" t="s">
        <v>29</v>
      </c>
      <c r="C90" s="32">
        <v>0</v>
      </c>
      <c r="D90" s="32">
        <v>0</v>
      </c>
      <c r="E90" s="37" t="str">
        <f t="shared" si="11"/>
        <v/>
      </c>
      <c r="F90" s="37" t="str">
        <f t="shared" si="12"/>
        <v/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1</v>
      </c>
      <c r="D91" s="32">
        <v>0</v>
      </c>
      <c r="E91" s="37">
        <f t="shared" si="11"/>
        <v>3.9385584875935406E-4</v>
      </c>
      <c r="F91" s="37" t="str">
        <f t="shared" si="12"/>
        <v/>
      </c>
      <c r="G91" s="34" t="str">
        <f t="shared" si="13"/>
        <v>0</v>
      </c>
      <c r="H91" s="29">
        <f t="shared" si="14"/>
        <v>0</v>
      </c>
    </row>
    <row r="92" spans="2:9" s="20" customFormat="1" ht="30" x14ac:dyDescent="0.2">
      <c r="B92" s="3" t="s">
        <v>235</v>
      </c>
      <c r="C92" s="32">
        <v>16</v>
      </c>
      <c r="D92" s="32">
        <v>75</v>
      </c>
      <c r="E92" s="37">
        <f t="shared" si="11"/>
        <v>6.301693580149665E-3</v>
      </c>
      <c r="F92" s="37">
        <f t="shared" si="12"/>
        <v>2.3241400681747754E-2</v>
      </c>
      <c r="G92" s="34">
        <f t="shared" si="13"/>
        <v>3.6875</v>
      </c>
      <c r="H92" s="29">
        <f t="shared" si="14"/>
        <v>2.3237495076801888E-2</v>
      </c>
    </row>
    <row r="93" spans="2:9" s="20" customFormat="1" ht="15" x14ac:dyDescent="0.2">
      <c r="B93" s="3" t="s">
        <v>524</v>
      </c>
      <c r="C93" s="32">
        <v>42</v>
      </c>
      <c r="D93" s="32">
        <v>24</v>
      </c>
      <c r="E93" s="37">
        <f t="shared" si="11"/>
        <v>1.654194564789287E-2</v>
      </c>
      <c r="F93" s="37">
        <f t="shared" si="12"/>
        <v>7.437248218159281E-3</v>
      </c>
      <c r="G93" s="34">
        <f t="shared" si="13"/>
        <v>-0.42857142857142855</v>
      </c>
      <c r="H93" s="29">
        <f t="shared" si="14"/>
        <v>-7.0894052776683727E-3</v>
      </c>
    </row>
    <row r="94" spans="2:9" s="20" customFormat="1" ht="15" x14ac:dyDescent="0.2">
      <c r="B94" s="3" t="s">
        <v>25</v>
      </c>
      <c r="C94" s="32">
        <v>13</v>
      </c>
      <c r="D94" s="32">
        <v>6</v>
      </c>
      <c r="E94" s="37">
        <f t="shared" si="11"/>
        <v>5.1201260338716026E-3</v>
      </c>
      <c r="F94" s="37">
        <f t="shared" si="12"/>
        <v>1.8593120545398203E-3</v>
      </c>
      <c r="G94" s="34">
        <f t="shared" si="13"/>
        <v>-0.53846153846153844</v>
      </c>
      <c r="H94" s="29">
        <f t="shared" si="14"/>
        <v>-2.7569909413154782E-3</v>
      </c>
    </row>
    <row r="95" spans="2:9" s="20" customFormat="1" ht="15" x14ac:dyDescent="0.2">
      <c r="B95" s="3" t="s">
        <v>27</v>
      </c>
      <c r="C95" s="32">
        <v>79</v>
      </c>
      <c r="D95" s="32">
        <v>3</v>
      </c>
      <c r="E95" s="37">
        <f t="shared" si="11"/>
        <v>3.1114612051988972E-2</v>
      </c>
      <c r="F95" s="37">
        <f t="shared" si="12"/>
        <v>9.2965602726991013E-4</v>
      </c>
      <c r="G95" s="34">
        <f t="shared" si="13"/>
        <v>-0.96202531645569622</v>
      </c>
      <c r="H95" s="29">
        <f t="shared" si="14"/>
        <v>-2.993304450571091E-2</v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4</v>
      </c>
      <c r="D97" s="32">
        <v>2</v>
      </c>
      <c r="E97" s="37">
        <f t="shared" si="11"/>
        <v>1.5754233950374162E-3</v>
      </c>
      <c r="F97" s="37">
        <f t="shared" si="12"/>
        <v>6.1977068484660679E-4</v>
      </c>
      <c r="G97" s="34">
        <f t="shared" si="13"/>
        <v>-0.5</v>
      </c>
      <c r="H97" s="29">
        <f t="shared" si="14"/>
        <v>-7.8771169751870812E-4</v>
      </c>
    </row>
    <row r="98" spans="2:8" s="20" customFormat="1" ht="15" x14ac:dyDescent="0.2">
      <c r="B98" s="3" t="s">
        <v>238</v>
      </c>
      <c r="C98" s="32">
        <v>399</v>
      </c>
      <c r="D98" s="32">
        <v>408</v>
      </c>
      <c r="E98" s="37">
        <f t="shared" si="11"/>
        <v>0.15714848365498227</v>
      </c>
      <c r="F98" s="37">
        <f t="shared" si="12"/>
        <v>0.12643321970870777</v>
      </c>
      <c r="G98" s="34">
        <f t="shared" si="13"/>
        <v>2.2556390977443608E-2</v>
      </c>
      <c r="H98" s="29">
        <f t="shared" si="14"/>
        <v>3.5447026388341863E-3</v>
      </c>
    </row>
    <row r="99" spans="2:8" s="20" customFormat="1" ht="15" x14ac:dyDescent="0.2">
      <c r="B99" s="3" t="s">
        <v>239</v>
      </c>
      <c r="C99" s="32">
        <v>88</v>
      </c>
      <c r="D99" s="32">
        <v>452</v>
      </c>
      <c r="E99" s="37">
        <f t="shared" si="11"/>
        <v>3.4659314690823159E-2</v>
      </c>
      <c r="F99" s="37">
        <f t="shared" si="12"/>
        <v>0.14006817477533312</v>
      </c>
      <c r="G99" s="34">
        <f t="shared" si="13"/>
        <v>4.1363636363636367</v>
      </c>
      <c r="H99" s="29">
        <f t="shared" si="14"/>
        <v>0.1433635289484049</v>
      </c>
    </row>
    <row r="100" spans="2:8" s="20" customFormat="1" ht="15" x14ac:dyDescent="0.2">
      <c r="B100" s="3" t="s">
        <v>240</v>
      </c>
      <c r="C100" s="32">
        <v>14</v>
      </c>
      <c r="D100" s="32">
        <v>132</v>
      </c>
      <c r="E100" s="37">
        <f t="shared" si="11"/>
        <v>5.5139818826309573E-3</v>
      </c>
      <c r="F100" s="37">
        <f t="shared" si="12"/>
        <v>4.0904865199876045E-2</v>
      </c>
      <c r="G100" s="34">
        <f t="shared" si="13"/>
        <v>8.4285714285714288</v>
      </c>
      <c r="H100" s="29">
        <f t="shared" si="14"/>
        <v>4.6474990153603783E-2</v>
      </c>
    </row>
    <row r="101" spans="2:8" s="20" customFormat="1" ht="15" x14ac:dyDescent="0.2">
      <c r="B101" s="3" t="s">
        <v>241</v>
      </c>
      <c r="C101" s="32">
        <v>8</v>
      </c>
      <c r="D101" s="32">
        <v>2</v>
      </c>
      <c r="E101" s="37">
        <f t="shared" si="11"/>
        <v>3.1508467900748325E-3</v>
      </c>
      <c r="F101" s="37">
        <f t="shared" si="12"/>
        <v>6.1977068484660679E-4</v>
      </c>
      <c r="G101" s="34">
        <f t="shared" si="13"/>
        <v>-0.75</v>
      </c>
      <c r="H101" s="29">
        <f t="shared" si="14"/>
        <v>-2.3631350925561244E-3</v>
      </c>
    </row>
    <row r="102" spans="2:8" s="20" customFormat="1" ht="15" x14ac:dyDescent="0.2">
      <c r="B102" s="3" t="s">
        <v>242</v>
      </c>
      <c r="C102" s="32">
        <v>2</v>
      </c>
      <c r="D102" s="32">
        <v>3</v>
      </c>
      <c r="E102" s="37">
        <f t="shared" si="11"/>
        <v>7.8771169751870812E-4</v>
      </c>
      <c r="F102" s="37">
        <f t="shared" si="12"/>
        <v>9.2965602726991013E-4</v>
      </c>
      <c r="G102" s="34">
        <f t="shared" si="13"/>
        <v>0.5</v>
      </c>
      <c r="H102" s="29">
        <f t="shared" si="14"/>
        <v>3.9385584875935406E-4</v>
      </c>
    </row>
    <row r="103" spans="2:8" s="20" customFormat="1" ht="15" x14ac:dyDescent="0.2">
      <c r="B103" s="3" t="s">
        <v>243</v>
      </c>
      <c r="C103" s="32">
        <v>5</v>
      </c>
      <c r="D103" s="32">
        <v>0</v>
      </c>
      <c r="E103" s="37">
        <f t="shared" si="11"/>
        <v>1.9692792437967705E-3</v>
      </c>
      <c r="F103" s="37" t="str">
        <f t="shared" si="12"/>
        <v/>
      </c>
      <c r="G103" s="34" t="str">
        <f t="shared" si="13"/>
        <v>0</v>
      </c>
      <c r="H103" s="29">
        <f t="shared" si="14"/>
        <v>0</v>
      </c>
    </row>
    <row r="104" spans="2:8" s="20" customFormat="1" ht="15" x14ac:dyDescent="0.2">
      <c r="B104" s="3" t="s">
        <v>34</v>
      </c>
      <c r="C104" s="32">
        <v>11</v>
      </c>
      <c r="D104" s="32">
        <v>1</v>
      </c>
      <c r="E104" s="37">
        <f t="shared" si="11"/>
        <v>4.3324143363528949E-3</v>
      </c>
      <c r="F104" s="37">
        <f t="shared" si="12"/>
        <v>3.0988534242330339E-4</v>
      </c>
      <c r="G104" s="34">
        <f t="shared" si="13"/>
        <v>-0.90909090909090906</v>
      </c>
      <c r="H104" s="29">
        <f t="shared" si="14"/>
        <v>-3.9385584875935411E-3</v>
      </c>
    </row>
    <row r="105" spans="2:8" s="20" customFormat="1" ht="15" x14ac:dyDescent="0.2">
      <c r="B105" s="3" t="s">
        <v>244</v>
      </c>
      <c r="C105" s="32">
        <v>1</v>
      </c>
      <c r="D105" s="32">
        <v>1</v>
      </c>
      <c r="E105" s="37">
        <f t="shared" si="11"/>
        <v>3.9385584875935406E-4</v>
      </c>
      <c r="F105" s="37">
        <f t="shared" si="12"/>
        <v>3.0988534242330339E-4</v>
      </c>
      <c r="G105" s="34">
        <f t="shared" si="13"/>
        <v>0</v>
      </c>
      <c r="H105" s="29">
        <f t="shared" si="14"/>
        <v>0</v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11</v>
      </c>
      <c r="D107" s="32">
        <v>2</v>
      </c>
      <c r="E107" s="37">
        <f t="shared" si="11"/>
        <v>4.3324143363528949E-3</v>
      </c>
      <c r="F107" s="37">
        <f t="shared" si="12"/>
        <v>6.1977068484660679E-4</v>
      </c>
      <c r="G107" s="34">
        <f t="shared" si="13"/>
        <v>-0.81818181818181823</v>
      </c>
      <c r="H107" s="29">
        <f t="shared" si="14"/>
        <v>-3.5447026388341868E-3</v>
      </c>
    </row>
    <row r="108" spans="2:8" s="20" customFormat="1" ht="15" x14ac:dyDescent="0.2">
      <c r="B108" s="3" t="s">
        <v>31</v>
      </c>
      <c r="C108" s="32">
        <v>0</v>
      </c>
      <c r="D108" s="32">
        <v>1</v>
      </c>
      <c r="E108" s="37" t="str">
        <f t="shared" si="11"/>
        <v/>
      </c>
      <c r="F108" s="37">
        <f t="shared" si="12"/>
        <v>3.0988534242330339E-4</v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1</v>
      </c>
      <c r="D109" s="32">
        <v>1</v>
      </c>
      <c r="E109" s="37">
        <f t="shared" si="11"/>
        <v>3.9385584875935406E-4</v>
      </c>
      <c r="F109" s="37">
        <f t="shared" si="12"/>
        <v>3.0988534242330339E-4</v>
      </c>
      <c r="G109" s="34">
        <f t="shared" si="13"/>
        <v>0</v>
      </c>
      <c r="H109" s="29">
        <f t="shared" si="14"/>
        <v>0</v>
      </c>
    </row>
    <row r="110" spans="2:8" s="20" customFormat="1" ht="15" x14ac:dyDescent="0.2">
      <c r="B110" s="3" t="s">
        <v>32</v>
      </c>
      <c r="C110" s="32">
        <v>7</v>
      </c>
      <c r="D110" s="32">
        <v>14</v>
      </c>
      <c r="E110" s="37">
        <f t="shared" si="11"/>
        <v>2.7569909413154787E-3</v>
      </c>
      <c r="F110" s="37">
        <f t="shared" si="12"/>
        <v>4.3383947939262474E-3</v>
      </c>
      <c r="G110" s="34">
        <f t="shared" si="13"/>
        <v>1</v>
      </c>
      <c r="H110" s="29">
        <f t="shared" si="14"/>
        <v>2.7569909413154787E-3</v>
      </c>
    </row>
    <row r="111" spans="2:8" s="20" customFormat="1" ht="15" x14ac:dyDescent="0.2">
      <c r="B111" s="3" t="s">
        <v>30</v>
      </c>
      <c r="C111" s="32">
        <v>3</v>
      </c>
      <c r="D111" s="32">
        <v>10</v>
      </c>
      <c r="E111" s="37">
        <f t="shared" si="11"/>
        <v>1.1815675462780622E-3</v>
      </c>
      <c r="F111" s="37">
        <f t="shared" si="12"/>
        <v>3.0988534242330336E-3</v>
      </c>
      <c r="G111" s="34">
        <f t="shared" si="13"/>
        <v>2.3333333333333335</v>
      </c>
      <c r="H111" s="29">
        <f t="shared" si="14"/>
        <v>2.7569909413154787E-3</v>
      </c>
    </row>
    <row r="112" spans="2:8" s="20" customFormat="1" ht="15" x14ac:dyDescent="0.2">
      <c r="B112" s="3" t="s">
        <v>33</v>
      </c>
      <c r="C112" s="32">
        <v>28</v>
      </c>
      <c r="D112" s="32">
        <v>108</v>
      </c>
      <c r="E112" s="37">
        <f t="shared" si="11"/>
        <v>1.1027963765261915E-2</v>
      </c>
      <c r="F112" s="37">
        <f t="shared" si="12"/>
        <v>3.3467616981716762E-2</v>
      </c>
      <c r="G112" s="34">
        <f t="shared" si="13"/>
        <v>2.8571428571428572</v>
      </c>
      <c r="H112" s="29">
        <f t="shared" si="14"/>
        <v>3.1508467900748328E-2</v>
      </c>
    </row>
    <row r="113" spans="2:8" s="20" customFormat="1" ht="15" x14ac:dyDescent="0.2">
      <c r="B113" s="3" t="s">
        <v>248</v>
      </c>
      <c r="C113" s="32">
        <v>20</v>
      </c>
      <c r="D113" s="32">
        <v>11</v>
      </c>
      <c r="E113" s="37">
        <f t="shared" si="11"/>
        <v>7.8771169751870821E-3</v>
      </c>
      <c r="F113" s="37">
        <f t="shared" si="12"/>
        <v>3.4087387666563371E-3</v>
      </c>
      <c r="G113" s="34">
        <f t="shared" si="13"/>
        <v>-0.45</v>
      </c>
      <c r="H113" s="29">
        <f t="shared" si="14"/>
        <v>-3.5447026388341872E-3</v>
      </c>
    </row>
    <row r="114" spans="2:8" s="20" customFormat="1" ht="15" x14ac:dyDescent="0.2">
      <c r="B114" s="3" t="s">
        <v>38</v>
      </c>
      <c r="C114" s="32">
        <v>0</v>
      </c>
      <c r="D114" s="32">
        <v>0</v>
      </c>
      <c r="E114" s="37" t="str">
        <f t="shared" si="11"/>
        <v/>
      </c>
      <c r="F114" s="37" t="str">
        <f t="shared" si="12"/>
        <v/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48</v>
      </c>
      <c r="D115" s="32">
        <v>39</v>
      </c>
      <c r="E115" s="37">
        <f t="shared" si="11"/>
        <v>1.8905080740448995E-2</v>
      </c>
      <c r="F115" s="37">
        <f t="shared" si="12"/>
        <v>1.2085528354508832E-2</v>
      </c>
      <c r="G115" s="34">
        <f t="shared" si="13"/>
        <v>-0.1875</v>
      </c>
      <c r="H115" s="29">
        <f t="shared" si="14"/>
        <v>-3.5447026388341863E-3</v>
      </c>
    </row>
    <row r="116" spans="2:8" s="20" customFormat="1" ht="15" x14ac:dyDescent="0.2">
      <c r="B116" s="3" t="s">
        <v>249</v>
      </c>
      <c r="C116" s="32">
        <v>27</v>
      </c>
      <c r="D116" s="32">
        <v>65</v>
      </c>
      <c r="E116" s="37">
        <f t="shared" si="11"/>
        <v>1.063410791650256E-2</v>
      </c>
      <c r="F116" s="37">
        <f t="shared" si="12"/>
        <v>2.0142547257514718E-2</v>
      </c>
      <c r="G116" s="34">
        <f t="shared" si="13"/>
        <v>1.4074074074074074</v>
      </c>
      <c r="H116" s="29">
        <f t="shared" si="14"/>
        <v>1.4966522252855455E-2</v>
      </c>
    </row>
    <row r="117" spans="2:8" s="20" customFormat="1" ht="30" x14ac:dyDescent="0.2">
      <c r="B117" s="3" t="s">
        <v>250</v>
      </c>
      <c r="C117" s="32">
        <v>2</v>
      </c>
      <c r="D117" s="32">
        <v>3</v>
      </c>
      <c r="E117" s="37">
        <f t="shared" si="11"/>
        <v>7.8771169751870812E-4</v>
      </c>
      <c r="F117" s="37">
        <f t="shared" si="12"/>
        <v>9.2965602726991013E-4</v>
      </c>
      <c r="G117" s="34">
        <f t="shared" si="13"/>
        <v>0.5</v>
      </c>
      <c r="H117" s="29">
        <f t="shared" si="14"/>
        <v>3.9385584875935406E-4</v>
      </c>
    </row>
    <row r="118" spans="2:8" s="20" customFormat="1" ht="15" x14ac:dyDescent="0.2">
      <c r="B118" s="3" t="s">
        <v>251</v>
      </c>
      <c r="C118" s="32">
        <v>276</v>
      </c>
      <c r="D118" s="32">
        <v>308</v>
      </c>
      <c r="E118" s="37">
        <f t="shared" si="11"/>
        <v>0.10870421425758173</v>
      </c>
      <c r="F118" s="37">
        <f t="shared" si="12"/>
        <v>9.5444685466377438E-2</v>
      </c>
      <c r="G118" s="34">
        <f t="shared" si="13"/>
        <v>0.11594202898550725</v>
      </c>
      <c r="H118" s="29">
        <f t="shared" si="14"/>
        <v>1.260338716029933E-2</v>
      </c>
    </row>
    <row r="119" spans="2:8" s="20" customFormat="1" ht="30" x14ac:dyDescent="0.2">
      <c r="B119" s="3" t="s">
        <v>252</v>
      </c>
      <c r="C119" s="32">
        <v>32</v>
      </c>
      <c r="D119" s="32">
        <v>35</v>
      </c>
      <c r="E119" s="37">
        <f t="shared" si="11"/>
        <v>1.260338716029933E-2</v>
      </c>
      <c r="F119" s="37">
        <f t="shared" si="12"/>
        <v>1.0845986984815618E-2</v>
      </c>
      <c r="G119" s="34">
        <f t="shared" si="13"/>
        <v>9.375E-2</v>
      </c>
      <c r="H119" s="29">
        <f t="shared" si="14"/>
        <v>1.1815675462780622E-3</v>
      </c>
    </row>
    <row r="120" spans="2:8" s="20" customFormat="1" ht="15" x14ac:dyDescent="0.2">
      <c r="B120" s="3" t="s">
        <v>253</v>
      </c>
      <c r="C120" s="32">
        <v>40</v>
      </c>
      <c r="D120" s="32">
        <v>44</v>
      </c>
      <c r="E120" s="37">
        <f t="shared" si="11"/>
        <v>1.5754233950374164E-2</v>
      </c>
      <c r="F120" s="37">
        <f t="shared" si="12"/>
        <v>1.3634955066625348E-2</v>
      </c>
      <c r="G120" s="34">
        <f t="shared" si="13"/>
        <v>0.1</v>
      </c>
      <c r="H120" s="29">
        <f t="shared" si="14"/>
        <v>1.5754233950374165E-3</v>
      </c>
    </row>
    <row r="121" spans="2:8" s="20" customFormat="1" ht="15" x14ac:dyDescent="0.2">
      <c r="B121" s="3" t="s">
        <v>35</v>
      </c>
      <c r="C121" s="32">
        <v>34</v>
      </c>
      <c r="D121" s="32">
        <v>12</v>
      </c>
      <c r="E121" s="37">
        <f t="shared" si="11"/>
        <v>1.3391098857818039E-2</v>
      </c>
      <c r="F121" s="37">
        <f t="shared" si="12"/>
        <v>3.7186241090796405E-3</v>
      </c>
      <c r="G121" s="34">
        <f t="shared" si="13"/>
        <v>-0.6470588235294118</v>
      </c>
      <c r="H121" s="29">
        <f t="shared" si="14"/>
        <v>-8.6648286727057898E-3</v>
      </c>
    </row>
    <row r="122" spans="2:8" s="20" customFormat="1" ht="15" x14ac:dyDescent="0.2">
      <c r="B122" s="3" t="s">
        <v>39</v>
      </c>
      <c r="C122" s="32">
        <v>35</v>
      </c>
      <c r="D122" s="32">
        <v>6</v>
      </c>
      <c r="E122" s="37">
        <f t="shared" si="11"/>
        <v>1.3784954706577392E-2</v>
      </c>
      <c r="F122" s="37">
        <f t="shared" si="12"/>
        <v>1.8593120545398203E-3</v>
      </c>
      <c r="G122" s="34">
        <f t="shared" si="13"/>
        <v>-0.82857142857142863</v>
      </c>
      <c r="H122" s="29">
        <f t="shared" si="14"/>
        <v>-1.1421819614021269E-2</v>
      </c>
    </row>
    <row r="123" spans="2:8" s="20" customFormat="1" ht="15" x14ac:dyDescent="0.2">
      <c r="B123" s="3" t="s">
        <v>37</v>
      </c>
      <c r="C123" s="32">
        <v>15</v>
      </c>
      <c r="D123" s="32">
        <v>15</v>
      </c>
      <c r="E123" s="37">
        <f t="shared" si="11"/>
        <v>5.9078377313903111E-3</v>
      </c>
      <c r="F123" s="37">
        <f t="shared" si="12"/>
        <v>4.6482801363495509E-3</v>
      </c>
      <c r="G123" s="34">
        <f t="shared" si="13"/>
        <v>0</v>
      </c>
      <c r="H123" s="29">
        <f t="shared" si="14"/>
        <v>0</v>
      </c>
    </row>
    <row r="124" spans="2:8" s="20" customFormat="1" ht="15" x14ac:dyDescent="0.2">
      <c r="B124" s="3" t="s">
        <v>36</v>
      </c>
      <c r="C124" s="32">
        <v>4</v>
      </c>
      <c r="D124" s="32">
        <v>1</v>
      </c>
      <c r="E124" s="37">
        <f t="shared" si="11"/>
        <v>1.5754233950374162E-3</v>
      </c>
      <c r="F124" s="37">
        <f t="shared" si="12"/>
        <v>3.0988534242330339E-4</v>
      </c>
      <c r="G124" s="34">
        <f t="shared" si="13"/>
        <v>-0.75</v>
      </c>
      <c r="H124" s="29">
        <f t="shared" si="14"/>
        <v>-1.1815675462780622E-3</v>
      </c>
    </row>
    <row r="125" spans="2:8" s="20" customFormat="1" ht="15" x14ac:dyDescent="0.2">
      <c r="B125" s="3" t="s">
        <v>254</v>
      </c>
      <c r="C125" s="32">
        <v>5</v>
      </c>
      <c r="D125" s="32">
        <v>8</v>
      </c>
      <c r="E125" s="37">
        <f t="shared" si="11"/>
        <v>1.9692792437967705E-3</v>
      </c>
      <c r="F125" s="37">
        <f t="shared" si="12"/>
        <v>2.4790827393864272E-3</v>
      </c>
      <c r="G125" s="34">
        <f t="shared" si="13"/>
        <v>0.6</v>
      </c>
      <c r="H125" s="29">
        <f t="shared" si="14"/>
        <v>1.1815675462780622E-3</v>
      </c>
    </row>
    <row r="126" spans="2:8" s="20" customFormat="1" ht="15" x14ac:dyDescent="0.2">
      <c r="B126" s="3" t="s">
        <v>255</v>
      </c>
      <c r="C126" s="32">
        <v>1</v>
      </c>
      <c r="D126" s="32">
        <v>0</v>
      </c>
      <c r="E126" s="37">
        <f t="shared" si="11"/>
        <v>3.9385584875935406E-4</v>
      </c>
      <c r="F126" s="37" t="str">
        <f t="shared" si="12"/>
        <v/>
      </c>
      <c r="G126" s="34" t="str">
        <f t="shared" si="13"/>
        <v>0</v>
      </c>
      <c r="H126" s="29">
        <f t="shared" si="14"/>
        <v>0</v>
      </c>
    </row>
    <row r="127" spans="2:8" s="20" customFormat="1" ht="30" x14ac:dyDescent="0.2">
      <c r="B127" s="3" t="s">
        <v>256</v>
      </c>
      <c r="C127" s="32">
        <v>49</v>
      </c>
      <c r="D127" s="32">
        <v>162</v>
      </c>
      <c r="E127" s="37">
        <f t="shared" si="11"/>
        <v>1.9298936589208351E-2</v>
      </c>
      <c r="F127" s="37">
        <f t="shared" si="12"/>
        <v>5.0201425472575147E-2</v>
      </c>
      <c r="G127" s="34">
        <f t="shared" si="13"/>
        <v>2.306122448979592</v>
      </c>
      <c r="H127" s="29">
        <f t="shared" si="14"/>
        <v>4.4505710909807018E-2</v>
      </c>
    </row>
    <row r="128" spans="2:8" s="20" customFormat="1" ht="30" x14ac:dyDescent="0.2">
      <c r="B128" s="3" t="s">
        <v>257</v>
      </c>
      <c r="C128" s="32">
        <v>71</v>
      </c>
      <c r="D128" s="32">
        <v>120</v>
      </c>
      <c r="E128" s="37">
        <f t="shared" si="11"/>
        <v>2.7963765261914138E-2</v>
      </c>
      <c r="F128" s="37">
        <f t="shared" si="12"/>
        <v>3.7186241090796407E-2</v>
      </c>
      <c r="G128" s="34">
        <f t="shared" si="13"/>
        <v>0.6901408450704225</v>
      </c>
      <c r="H128" s="29">
        <f t="shared" si="14"/>
        <v>1.9298936589208348E-2</v>
      </c>
    </row>
    <row r="129" spans="2:8" s="20" customFormat="1" ht="30" x14ac:dyDescent="0.2">
      <c r="B129" s="3" t="s">
        <v>258</v>
      </c>
      <c r="C129" s="32">
        <v>167</v>
      </c>
      <c r="D129" s="32">
        <v>2</v>
      </c>
      <c r="E129" s="37">
        <f t="shared" si="11"/>
        <v>6.5773926742812128E-2</v>
      </c>
      <c r="F129" s="37">
        <f t="shared" si="12"/>
        <v>6.1977068484660679E-4</v>
      </c>
      <c r="G129" s="34">
        <f t="shared" si="13"/>
        <v>-0.9880239520958084</v>
      </c>
      <c r="H129" s="29">
        <f t="shared" si="14"/>
        <v>-6.4986215045293422E-2</v>
      </c>
    </row>
    <row r="130" spans="2:8" s="20" customFormat="1" ht="30" x14ac:dyDescent="0.2">
      <c r="B130" s="3" t="s">
        <v>259</v>
      </c>
      <c r="C130" s="32">
        <v>3</v>
      </c>
      <c r="D130" s="32">
        <v>0</v>
      </c>
      <c r="E130" s="37">
        <f t="shared" si="11"/>
        <v>1.1815675462780622E-3</v>
      </c>
      <c r="F130" s="37" t="str">
        <f t="shared" si="12"/>
        <v/>
      </c>
      <c r="G130" s="34" t="str">
        <f t="shared" si="13"/>
        <v>0</v>
      </c>
      <c r="H130" s="29">
        <f t="shared" si="14"/>
        <v>0</v>
      </c>
    </row>
    <row r="131" spans="2:8" s="20" customFormat="1" ht="30" x14ac:dyDescent="0.2">
      <c r="B131" s="3" t="s">
        <v>260</v>
      </c>
      <c r="C131" s="32">
        <v>225</v>
      </c>
      <c r="D131" s="32">
        <v>246</v>
      </c>
      <c r="E131" s="37">
        <f t="shared" si="11"/>
        <v>8.861756597085467E-2</v>
      </c>
      <c r="F131" s="37">
        <f t="shared" si="12"/>
        <v>7.6231794236132633E-2</v>
      </c>
      <c r="G131" s="34">
        <f t="shared" si="13"/>
        <v>9.3333333333333338E-2</v>
      </c>
      <c r="H131" s="29">
        <f t="shared" si="14"/>
        <v>8.2709728239464368E-3</v>
      </c>
    </row>
    <row r="132" spans="2:8" s="20" customFormat="1" ht="15" x14ac:dyDescent="0.2">
      <c r="B132" s="3" t="s">
        <v>50</v>
      </c>
      <c r="C132" s="32">
        <v>6</v>
      </c>
      <c r="D132" s="32">
        <v>19</v>
      </c>
      <c r="E132" s="37">
        <f t="shared" si="11"/>
        <v>2.3631350925561244E-3</v>
      </c>
      <c r="F132" s="37">
        <f t="shared" si="12"/>
        <v>5.8878215060427638E-3</v>
      </c>
      <c r="G132" s="34">
        <f t="shared" si="13"/>
        <v>2.1666666666666665</v>
      </c>
      <c r="H132" s="29">
        <f t="shared" si="14"/>
        <v>5.1201260338716026E-3</v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17</v>
      </c>
      <c r="D134" s="32">
        <v>8</v>
      </c>
      <c r="E134" s="37">
        <f t="shared" si="11"/>
        <v>6.6955494289090197E-3</v>
      </c>
      <c r="F134" s="37">
        <f t="shared" si="12"/>
        <v>2.4790827393864272E-3</v>
      </c>
      <c r="G134" s="34">
        <f t="shared" si="13"/>
        <v>-0.52941176470588236</v>
      </c>
      <c r="H134" s="29">
        <f t="shared" si="14"/>
        <v>-3.5447026388341868E-3</v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9</v>
      </c>
      <c r="D136" s="32">
        <v>1</v>
      </c>
      <c r="E136" s="37">
        <f t="shared" ref="E136:E145" si="15">+IF(C136=0,"",C136/C$70)</f>
        <v>3.5447026388341868E-3</v>
      </c>
      <c r="F136" s="37">
        <f t="shared" ref="F136:F145" si="16">+IF(D136=0,"",D136/D$70)</f>
        <v>3.0988534242330339E-4</v>
      </c>
      <c r="G136" s="34">
        <f t="shared" ref="G136:G145" si="17">+IF(OR(AND(D136=0),(C136=0)),"0",((D136-C136)/C136))</f>
        <v>-0.88888888888888884</v>
      </c>
      <c r="H136" s="29">
        <f t="shared" ref="H136:H145" si="18">+IF(OR(AND(E136=""),(G136="")),"",E136*G136)</f>
        <v>-3.1508467900748325E-3</v>
      </c>
    </row>
    <row r="137" spans="2:8" s="20" customFormat="1" ht="15" x14ac:dyDescent="0.2">
      <c r="B137" s="3" t="s">
        <v>41</v>
      </c>
      <c r="C137" s="32">
        <v>7</v>
      </c>
      <c r="D137" s="32">
        <v>18</v>
      </c>
      <c r="E137" s="37">
        <f t="shared" si="15"/>
        <v>2.7569909413154787E-3</v>
      </c>
      <c r="F137" s="37">
        <f t="shared" si="16"/>
        <v>5.5779361636194612E-3</v>
      </c>
      <c r="G137" s="34">
        <f t="shared" si="17"/>
        <v>1.5714285714285714</v>
      </c>
      <c r="H137" s="29">
        <f t="shared" si="18"/>
        <v>4.3324143363528949E-3</v>
      </c>
    </row>
    <row r="138" spans="2:8" s="20" customFormat="1" ht="15" x14ac:dyDescent="0.2">
      <c r="B138" s="3" t="s">
        <v>261</v>
      </c>
      <c r="C138" s="32">
        <v>0</v>
      </c>
      <c r="D138" s="32">
        <v>4</v>
      </c>
      <c r="E138" s="37" t="str">
        <f t="shared" si="15"/>
        <v/>
      </c>
      <c r="F138" s="37">
        <f t="shared" si="16"/>
        <v>1.2395413696932136E-3</v>
      </c>
      <c r="G138" s="34" t="str">
        <f t="shared" si="17"/>
        <v>0</v>
      </c>
      <c r="H138" s="29" t="str">
        <f t="shared" si="18"/>
        <v/>
      </c>
    </row>
    <row r="139" spans="2:8" s="20" customFormat="1" ht="30" x14ac:dyDescent="0.2">
      <c r="B139" s="3" t="s">
        <v>262</v>
      </c>
      <c r="C139" s="32">
        <v>6</v>
      </c>
      <c r="D139" s="32">
        <v>17</v>
      </c>
      <c r="E139" s="37">
        <f t="shared" si="15"/>
        <v>2.3631350925561244E-3</v>
      </c>
      <c r="F139" s="37">
        <f t="shared" si="16"/>
        <v>5.2680508211961578E-3</v>
      </c>
      <c r="G139" s="34">
        <f t="shared" si="17"/>
        <v>1.8333333333333333</v>
      </c>
      <c r="H139" s="29">
        <f t="shared" si="18"/>
        <v>4.3324143363528949E-3</v>
      </c>
    </row>
    <row r="140" spans="2:8" s="20" customFormat="1" ht="30" x14ac:dyDescent="0.2">
      <c r="B140" s="3" t="s">
        <v>263</v>
      </c>
      <c r="C140" s="32">
        <v>3</v>
      </c>
      <c r="D140" s="32">
        <v>1</v>
      </c>
      <c r="E140" s="37">
        <f t="shared" si="15"/>
        <v>1.1815675462780622E-3</v>
      </c>
      <c r="F140" s="37">
        <f t="shared" si="16"/>
        <v>3.0988534242330339E-4</v>
      </c>
      <c r="G140" s="34">
        <f t="shared" si="17"/>
        <v>-0.66666666666666663</v>
      </c>
      <c r="H140" s="29">
        <f t="shared" si="18"/>
        <v>-7.8771169751870812E-4</v>
      </c>
    </row>
    <row r="141" spans="2:8" s="20" customFormat="1" ht="15" x14ac:dyDescent="0.2">
      <c r="B141" s="3" t="s">
        <v>48</v>
      </c>
      <c r="C141" s="32">
        <v>0</v>
      </c>
      <c r="D141" s="32">
        <v>2</v>
      </c>
      <c r="E141" s="37" t="str">
        <f t="shared" si="15"/>
        <v/>
      </c>
      <c r="F141" s="37">
        <f t="shared" si="16"/>
        <v>6.1977068484660679E-4</v>
      </c>
      <c r="G141" s="34" t="str">
        <f t="shared" si="17"/>
        <v>0</v>
      </c>
      <c r="H141" s="29" t="str">
        <f t="shared" si="18"/>
        <v/>
      </c>
    </row>
    <row r="142" spans="2:8" s="20" customFormat="1" ht="15" x14ac:dyDescent="0.2">
      <c r="B142" s="3" t="s">
        <v>264</v>
      </c>
      <c r="C142" s="32">
        <v>2</v>
      </c>
      <c r="D142" s="32">
        <v>1</v>
      </c>
      <c r="E142" s="37">
        <f t="shared" si="15"/>
        <v>7.8771169751870812E-4</v>
      </c>
      <c r="F142" s="37">
        <f t="shared" si="16"/>
        <v>3.0988534242330339E-4</v>
      </c>
      <c r="G142" s="34">
        <f t="shared" si="17"/>
        <v>-0.5</v>
      </c>
      <c r="H142" s="29">
        <f t="shared" si="18"/>
        <v>-3.9385584875935406E-4</v>
      </c>
    </row>
    <row r="143" spans="2:8" s="20" customFormat="1" ht="15" x14ac:dyDescent="0.2">
      <c r="B143" s="3" t="s">
        <v>49</v>
      </c>
      <c r="C143" s="32">
        <v>0</v>
      </c>
      <c r="D143" s="32">
        <v>40</v>
      </c>
      <c r="E143" s="37" t="str">
        <f t="shared" si="15"/>
        <v/>
      </c>
      <c r="F143" s="37">
        <f t="shared" si="16"/>
        <v>1.2395413696932134E-2</v>
      </c>
      <c r="G143" s="34" t="str">
        <f t="shared" si="17"/>
        <v>0</v>
      </c>
      <c r="H143" s="29" t="str">
        <f t="shared" si="18"/>
        <v/>
      </c>
    </row>
    <row r="144" spans="2:8" s="20" customFormat="1" ht="15" x14ac:dyDescent="0.2">
      <c r="B144" s="3" t="s">
        <v>46</v>
      </c>
      <c r="C144" s="32">
        <v>3</v>
      </c>
      <c r="D144" s="32">
        <v>9</v>
      </c>
      <c r="E144" s="37">
        <f t="shared" si="15"/>
        <v>1.1815675462780622E-3</v>
      </c>
      <c r="F144" s="37">
        <f t="shared" si="16"/>
        <v>2.7889680818097306E-3</v>
      </c>
      <c r="G144" s="34">
        <f t="shared" si="17"/>
        <v>2</v>
      </c>
      <c r="H144" s="29">
        <f t="shared" si="18"/>
        <v>2.3631350925561244E-3</v>
      </c>
    </row>
    <row r="145" spans="2:8" s="20" customFormat="1" ht="15" x14ac:dyDescent="0.2">
      <c r="B145" s="3" t="s">
        <v>47</v>
      </c>
      <c r="C145" s="32">
        <v>3</v>
      </c>
      <c r="D145" s="32">
        <v>2</v>
      </c>
      <c r="E145" s="37">
        <f t="shared" si="15"/>
        <v>1.1815675462780622E-3</v>
      </c>
      <c r="F145" s="37">
        <f t="shared" si="16"/>
        <v>6.1977068484660679E-4</v>
      </c>
      <c r="G145" s="34">
        <f t="shared" si="17"/>
        <v>-0.33333333333333331</v>
      </c>
      <c r="H145" s="29">
        <f t="shared" si="18"/>
        <v>-3.9385584875935406E-4</v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4707</v>
      </c>
      <c r="D151" s="24">
        <f>SUM(D152:D288)</f>
        <v>8697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0.84767367750159339</v>
      </c>
      <c r="H151" s="25">
        <f>+IF(OR(AND(E151=""),(G151="")),"",E151*G151)</f>
        <v>0.84767367750159339</v>
      </c>
    </row>
    <row r="152" spans="2:8" s="20" customFormat="1" ht="30" x14ac:dyDescent="0.2">
      <c r="B152" s="4" t="s">
        <v>54</v>
      </c>
      <c r="C152" s="32">
        <v>10</v>
      </c>
      <c r="D152" s="32">
        <v>6</v>
      </c>
      <c r="E152" s="37">
        <f>+IF(C152=0,"",C152/C$151)</f>
        <v>2.1244954323348204E-3</v>
      </c>
      <c r="F152" s="37">
        <f>+IF(D152=0,"",D152/D$151)</f>
        <v>6.898930665746809E-4</v>
      </c>
      <c r="G152" s="34">
        <f>+IF(OR(AND(D152=0),(C152=0)),"0",((D152-C152)/C152))</f>
        <v>-0.4</v>
      </c>
      <c r="H152" s="29">
        <f>+IF(OR(AND(E152=""),(G152="")),"",E152*G152)</f>
        <v>-8.4979817293392816E-4</v>
      </c>
    </row>
    <row r="153" spans="2:8" s="20" customFormat="1" ht="15" x14ac:dyDescent="0.2">
      <c r="B153" s="4" t="s">
        <v>58</v>
      </c>
      <c r="C153" s="32">
        <v>1</v>
      </c>
      <c r="D153" s="32">
        <v>1</v>
      </c>
      <c r="E153" s="37">
        <f t="shared" ref="E153:E216" si="19">+IF(C153=0,"",C153/C$151)</f>
        <v>2.1244954323348204E-4</v>
      </c>
      <c r="F153" s="37">
        <f t="shared" ref="F153:F216" si="20">+IF(D153=0,"",D153/D$151)</f>
        <v>1.1498217776244682E-4</v>
      </c>
      <c r="G153" s="34">
        <f t="shared" ref="G153:G216" si="21">+IF(OR(AND(D153=0),(C153=0)),"0",((D153-C153)/C153))</f>
        <v>0</v>
      </c>
      <c r="H153" s="29">
        <f t="shared" ref="H153:H216" si="22">+IF(OR(AND(E153=""),(G153="")),"",E153*G153)</f>
        <v>0</v>
      </c>
    </row>
    <row r="154" spans="2:8" s="20" customFormat="1" ht="30" x14ac:dyDescent="0.2">
      <c r="B154" s="4" t="s">
        <v>265</v>
      </c>
      <c r="C154" s="32">
        <v>7</v>
      </c>
      <c r="D154" s="32">
        <v>3</v>
      </c>
      <c r="E154" s="37">
        <f t="shared" si="19"/>
        <v>1.4871468026343743E-3</v>
      </c>
      <c r="F154" s="37">
        <f t="shared" si="20"/>
        <v>3.4494653328734045E-4</v>
      </c>
      <c r="G154" s="34">
        <f t="shared" si="21"/>
        <v>-0.5714285714285714</v>
      </c>
      <c r="H154" s="29">
        <f t="shared" si="22"/>
        <v>-8.4979817293392816E-4</v>
      </c>
    </row>
    <row r="155" spans="2:8" s="20" customFormat="1" ht="15" x14ac:dyDescent="0.2">
      <c r="B155" s="4" t="s">
        <v>266</v>
      </c>
      <c r="C155" s="32">
        <v>1</v>
      </c>
      <c r="D155" s="32">
        <v>0</v>
      </c>
      <c r="E155" s="37">
        <f t="shared" si="19"/>
        <v>2.1244954323348204E-4</v>
      </c>
      <c r="F155" s="37" t="str">
        <f t="shared" si="20"/>
        <v/>
      </c>
      <c r="G155" s="34" t="str">
        <f t="shared" si="21"/>
        <v>0</v>
      </c>
      <c r="H155" s="29">
        <f t="shared" si="22"/>
        <v>0</v>
      </c>
    </row>
    <row r="156" spans="2:8" s="20" customFormat="1" ht="30" x14ac:dyDescent="0.2">
      <c r="B156" s="4" t="s">
        <v>267</v>
      </c>
      <c r="C156" s="32">
        <v>20</v>
      </c>
      <c r="D156" s="32">
        <v>88</v>
      </c>
      <c r="E156" s="37">
        <f t="shared" si="19"/>
        <v>4.2489908646696408E-3</v>
      </c>
      <c r="F156" s="37">
        <f t="shared" si="20"/>
        <v>1.0118431643095321E-2</v>
      </c>
      <c r="G156" s="34">
        <f t="shared" si="21"/>
        <v>3.4</v>
      </c>
      <c r="H156" s="29">
        <f t="shared" si="22"/>
        <v>1.4446568939876779E-2</v>
      </c>
    </row>
    <row r="157" spans="2:8" s="20" customFormat="1" ht="15" x14ac:dyDescent="0.2">
      <c r="B157" s="4" t="s">
        <v>53</v>
      </c>
      <c r="C157" s="32">
        <v>501</v>
      </c>
      <c r="D157" s="32">
        <v>1296</v>
      </c>
      <c r="E157" s="37">
        <f t="shared" si="19"/>
        <v>0.1064372211599745</v>
      </c>
      <c r="F157" s="37">
        <f t="shared" si="20"/>
        <v>0.14901690238013107</v>
      </c>
      <c r="G157" s="34">
        <f t="shared" si="21"/>
        <v>1.5868263473053892</v>
      </c>
      <c r="H157" s="29">
        <f t="shared" si="22"/>
        <v>0.16889738687061823</v>
      </c>
    </row>
    <row r="158" spans="2:8" s="20" customFormat="1" ht="15" x14ac:dyDescent="0.2">
      <c r="B158" s="4" t="s">
        <v>59</v>
      </c>
      <c r="C158" s="32">
        <v>12</v>
      </c>
      <c r="D158" s="32">
        <v>33</v>
      </c>
      <c r="E158" s="37">
        <f t="shared" si="19"/>
        <v>2.5493945188017845E-3</v>
      </c>
      <c r="F158" s="37">
        <f t="shared" si="20"/>
        <v>3.7944118661607453E-3</v>
      </c>
      <c r="G158" s="34">
        <f t="shared" si="21"/>
        <v>1.75</v>
      </c>
      <c r="H158" s="29">
        <f t="shared" si="22"/>
        <v>4.4614404079031233E-3</v>
      </c>
    </row>
    <row r="159" spans="2:8" s="20" customFormat="1" ht="15" x14ac:dyDescent="0.2">
      <c r="B159" s="4" t="s">
        <v>268</v>
      </c>
      <c r="C159" s="32">
        <v>73</v>
      </c>
      <c r="D159" s="32">
        <v>368</v>
      </c>
      <c r="E159" s="37">
        <f t="shared" si="19"/>
        <v>1.5508816656044189E-2</v>
      </c>
      <c r="F159" s="37">
        <f t="shared" si="20"/>
        <v>4.231344141658043E-2</v>
      </c>
      <c r="G159" s="34">
        <f t="shared" si="21"/>
        <v>4.0410958904109586</v>
      </c>
      <c r="H159" s="29">
        <f t="shared" si="22"/>
        <v>6.2672615253877198E-2</v>
      </c>
    </row>
    <row r="160" spans="2:8" s="20" customFormat="1" ht="15" x14ac:dyDescent="0.2">
      <c r="B160" s="4" t="s">
        <v>55</v>
      </c>
      <c r="C160" s="32">
        <v>3</v>
      </c>
      <c r="D160" s="32">
        <v>1</v>
      </c>
      <c r="E160" s="37">
        <f t="shared" si="19"/>
        <v>6.3734862970044612E-4</v>
      </c>
      <c r="F160" s="37">
        <f t="shared" si="20"/>
        <v>1.1498217776244682E-4</v>
      </c>
      <c r="G160" s="34">
        <f t="shared" si="21"/>
        <v>-0.66666666666666663</v>
      </c>
      <c r="H160" s="29">
        <f t="shared" si="22"/>
        <v>-4.2489908646696408E-4</v>
      </c>
    </row>
    <row r="161" spans="2:8" s="20" customFormat="1" ht="15" x14ac:dyDescent="0.2">
      <c r="B161" s="4" t="s">
        <v>51</v>
      </c>
      <c r="C161" s="32">
        <v>1</v>
      </c>
      <c r="D161" s="32">
        <v>1</v>
      </c>
      <c r="E161" s="37">
        <f t="shared" si="19"/>
        <v>2.1244954323348204E-4</v>
      </c>
      <c r="F161" s="37">
        <f t="shared" si="20"/>
        <v>1.1498217776244682E-4</v>
      </c>
      <c r="G161" s="34">
        <f t="shared" si="21"/>
        <v>0</v>
      </c>
      <c r="H161" s="29">
        <f t="shared" si="22"/>
        <v>0</v>
      </c>
    </row>
    <row r="162" spans="2:8" s="20" customFormat="1" ht="30" x14ac:dyDescent="0.2">
      <c r="B162" s="4" t="s">
        <v>269</v>
      </c>
      <c r="C162" s="32">
        <v>0</v>
      </c>
      <c r="D162" s="32">
        <v>0</v>
      </c>
      <c r="E162" s="37" t="str">
        <f t="shared" si="19"/>
        <v/>
      </c>
      <c r="F162" s="37" t="str">
        <f t="shared" si="20"/>
        <v/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138</v>
      </c>
      <c r="D163" s="32">
        <v>429</v>
      </c>
      <c r="E163" s="37">
        <f t="shared" si="19"/>
        <v>2.9318036966220522E-2</v>
      </c>
      <c r="F163" s="37">
        <f t="shared" si="20"/>
        <v>4.9327354260089683E-2</v>
      </c>
      <c r="G163" s="34">
        <f t="shared" si="21"/>
        <v>2.1086956521739131</v>
      </c>
      <c r="H163" s="29">
        <f t="shared" si="22"/>
        <v>6.1822817080943275E-2</v>
      </c>
    </row>
    <row r="164" spans="2:8" s="20" customFormat="1" ht="15" x14ac:dyDescent="0.2">
      <c r="B164" s="4" t="s">
        <v>56</v>
      </c>
      <c r="C164" s="32">
        <v>60</v>
      </c>
      <c r="D164" s="32">
        <v>41</v>
      </c>
      <c r="E164" s="37">
        <f t="shared" si="19"/>
        <v>1.2746972594008922E-2</v>
      </c>
      <c r="F164" s="37">
        <f t="shared" si="20"/>
        <v>4.7142692882603194E-3</v>
      </c>
      <c r="G164" s="34">
        <f t="shared" si="21"/>
        <v>-0.31666666666666665</v>
      </c>
      <c r="H164" s="29">
        <f t="shared" si="22"/>
        <v>-4.0365413214361583E-3</v>
      </c>
    </row>
    <row r="165" spans="2:8" s="20" customFormat="1" ht="15" x14ac:dyDescent="0.2">
      <c r="B165" s="4" t="s">
        <v>57</v>
      </c>
      <c r="C165" s="32">
        <v>399</v>
      </c>
      <c r="D165" s="32">
        <v>784</v>
      </c>
      <c r="E165" s="37">
        <f t="shared" si="19"/>
        <v>8.4767367750159334E-2</v>
      </c>
      <c r="F165" s="37">
        <f t="shared" si="20"/>
        <v>9.0146027365758302E-2</v>
      </c>
      <c r="G165" s="34">
        <f t="shared" si="21"/>
        <v>0.96491228070175439</v>
      </c>
      <c r="H165" s="29">
        <f t="shared" si="22"/>
        <v>8.1793074144890579E-2</v>
      </c>
    </row>
    <row r="166" spans="2:8" s="20" customFormat="1" ht="15" x14ac:dyDescent="0.2">
      <c r="B166" s="4" t="s">
        <v>270</v>
      </c>
      <c r="C166" s="32">
        <v>4</v>
      </c>
      <c r="D166" s="32">
        <v>16</v>
      </c>
      <c r="E166" s="37">
        <f t="shared" si="19"/>
        <v>8.4979817293392816E-4</v>
      </c>
      <c r="F166" s="37">
        <f t="shared" si="20"/>
        <v>1.8397148441991491E-3</v>
      </c>
      <c r="G166" s="34">
        <f t="shared" si="21"/>
        <v>3</v>
      </c>
      <c r="H166" s="29">
        <f t="shared" si="22"/>
        <v>2.5493945188017845E-3</v>
      </c>
    </row>
    <row r="167" spans="2:8" s="20" customFormat="1" ht="15" x14ac:dyDescent="0.2">
      <c r="B167" s="4" t="s">
        <v>52</v>
      </c>
      <c r="C167" s="32">
        <v>112</v>
      </c>
      <c r="D167" s="32">
        <v>16</v>
      </c>
      <c r="E167" s="37">
        <f t="shared" si="19"/>
        <v>2.3794348842149989E-2</v>
      </c>
      <c r="F167" s="37">
        <f t="shared" si="20"/>
        <v>1.8397148441991491E-3</v>
      </c>
      <c r="G167" s="34">
        <f t="shared" si="21"/>
        <v>-0.8571428571428571</v>
      </c>
      <c r="H167" s="29">
        <f t="shared" si="22"/>
        <v>-2.0395156150414276E-2</v>
      </c>
    </row>
    <row r="168" spans="2:8" s="20" customFormat="1" ht="15" x14ac:dyDescent="0.2">
      <c r="B168" s="4" t="s">
        <v>60</v>
      </c>
      <c r="C168" s="32">
        <v>2</v>
      </c>
      <c r="D168" s="32">
        <v>1</v>
      </c>
      <c r="E168" s="37">
        <f t="shared" si="19"/>
        <v>4.2489908646696408E-4</v>
      </c>
      <c r="F168" s="37">
        <f t="shared" si="20"/>
        <v>1.1498217776244682E-4</v>
      </c>
      <c r="G168" s="34">
        <f t="shared" si="21"/>
        <v>-0.5</v>
      </c>
      <c r="H168" s="29">
        <f t="shared" si="22"/>
        <v>-2.1244954323348204E-4</v>
      </c>
    </row>
    <row r="169" spans="2:8" s="20" customFormat="1" ht="15" x14ac:dyDescent="0.2">
      <c r="B169" s="4" t="s">
        <v>271</v>
      </c>
      <c r="C169" s="32">
        <v>31</v>
      </c>
      <c r="D169" s="32">
        <v>188</v>
      </c>
      <c r="E169" s="37">
        <f t="shared" si="19"/>
        <v>6.5859358402379437E-3</v>
      </c>
      <c r="F169" s="37">
        <f t="shared" si="20"/>
        <v>2.1616649419340002E-2</v>
      </c>
      <c r="G169" s="34">
        <f t="shared" si="21"/>
        <v>5.064516129032258</v>
      </c>
      <c r="H169" s="29">
        <f t="shared" si="22"/>
        <v>3.3354578287656679E-2</v>
      </c>
    </row>
    <row r="170" spans="2:8" s="20" customFormat="1" ht="15" x14ac:dyDescent="0.2">
      <c r="B170" s="4" t="s">
        <v>272</v>
      </c>
      <c r="C170" s="32">
        <v>0</v>
      </c>
      <c r="D170" s="32">
        <v>30</v>
      </c>
      <c r="E170" s="37" t="str">
        <f t="shared" si="19"/>
        <v/>
      </c>
      <c r="F170" s="37">
        <f t="shared" si="20"/>
        <v>3.4494653328734047E-3</v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0</v>
      </c>
      <c r="D172" s="32">
        <v>0</v>
      </c>
      <c r="E172" s="37" t="str">
        <f t="shared" si="19"/>
        <v/>
      </c>
      <c r="F172" s="37" t="str">
        <f t="shared" si="20"/>
        <v/>
      </c>
      <c r="G172" s="34" t="str">
        <f t="shared" si="21"/>
        <v>0</v>
      </c>
      <c r="H172" s="29" t="str">
        <f t="shared" si="22"/>
        <v/>
      </c>
    </row>
    <row r="173" spans="2:8" s="20" customFormat="1" ht="15" x14ac:dyDescent="0.2">
      <c r="B173" s="4" t="s">
        <v>275</v>
      </c>
      <c r="C173" s="32">
        <v>78</v>
      </c>
      <c r="D173" s="32">
        <v>394</v>
      </c>
      <c r="E173" s="37">
        <f t="shared" si="19"/>
        <v>1.6571064372211598E-2</v>
      </c>
      <c r="F173" s="37">
        <f t="shared" si="20"/>
        <v>4.5302978038404045E-2</v>
      </c>
      <c r="G173" s="34">
        <f t="shared" si="21"/>
        <v>4.0512820512820511</v>
      </c>
      <c r="H173" s="29">
        <f t="shared" si="22"/>
        <v>6.7134055661780323E-2</v>
      </c>
    </row>
    <row r="174" spans="2:8" s="20" customFormat="1" ht="15" x14ac:dyDescent="0.2">
      <c r="B174" s="4" t="s">
        <v>276</v>
      </c>
      <c r="C174" s="32">
        <v>128</v>
      </c>
      <c r="D174" s="32">
        <v>416</v>
      </c>
      <c r="E174" s="37">
        <f t="shared" si="19"/>
        <v>2.7193541533885701E-2</v>
      </c>
      <c r="F174" s="37">
        <f t="shared" si="20"/>
        <v>4.7832585949177879E-2</v>
      </c>
      <c r="G174" s="34">
        <f t="shared" si="21"/>
        <v>2.25</v>
      </c>
      <c r="H174" s="29">
        <f t="shared" si="22"/>
        <v>6.1185468451242828E-2</v>
      </c>
    </row>
    <row r="175" spans="2:8" s="20" customFormat="1" ht="15" x14ac:dyDescent="0.2">
      <c r="B175" s="4" t="s">
        <v>277</v>
      </c>
      <c r="C175" s="32">
        <v>25</v>
      </c>
      <c r="D175" s="32">
        <v>10</v>
      </c>
      <c r="E175" s="37">
        <f t="shared" si="19"/>
        <v>5.3112385808370514E-3</v>
      </c>
      <c r="F175" s="37">
        <f t="shared" si="20"/>
        <v>1.1498217776244682E-3</v>
      </c>
      <c r="G175" s="34">
        <f t="shared" si="21"/>
        <v>-0.6</v>
      </c>
      <c r="H175" s="29">
        <f t="shared" si="22"/>
        <v>-3.1867431485022306E-3</v>
      </c>
    </row>
    <row r="176" spans="2:8" s="20" customFormat="1" ht="15" x14ac:dyDescent="0.2">
      <c r="B176" s="4" t="s">
        <v>278</v>
      </c>
      <c r="C176" s="32">
        <v>148</v>
      </c>
      <c r="D176" s="32">
        <v>164</v>
      </c>
      <c r="E176" s="37">
        <f t="shared" si="19"/>
        <v>3.1442532398555344E-2</v>
      </c>
      <c r="F176" s="37">
        <f t="shared" si="20"/>
        <v>1.8857077153041277E-2</v>
      </c>
      <c r="G176" s="34">
        <f t="shared" si="21"/>
        <v>0.10810810810810811</v>
      </c>
      <c r="H176" s="29">
        <f t="shared" si="22"/>
        <v>3.3991926917357131E-3</v>
      </c>
    </row>
    <row r="177" spans="2:8" s="20" customFormat="1" ht="15" x14ac:dyDescent="0.2">
      <c r="B177" s="4" t="s">
        <v>279</v>
      </c>
      <c r="C177" s="32">
        <v>33</v>
      </c>
      <c r="D177" s="32">
        <v>22</v>
      </c>
      <c r="E177" s="37">
        <f t="shared" si="19"/>
        <v>7.0108349267049078E-3</v>
      </c>
      <c r="F177" s="37">
        <f t="shared" si="20"/>
        <v>2.5296079107738302E-3</v>
      </c>
      <c r="G177" s="34">
        <f t="shared" si="21"/>
        <v>-0.33333333333333331</v>
      </c>
      <c r="H177" s="29">
        <f t="shared" si="22"/>
        <v>-2.3369449755683024E-3</v>
      </c>
    </row>
    <row r="178" spans="2:8" s="20" customFormat="1" ht="15" x14ac:dyDescent="0.2">
      <c r="B178" s="4" t="s">
        <v>280</v>
      </c>
      <c r="C178" s="32">
        <v>48</v>
      </c>
      <c r="D178" s="32">
        <v>110</v>
      </c>
      <c r="E178" s="37">
        <f t="shared" si="19"/>
        <v>1.0197578075207138E-2</v>
      </c>
      <c r="F178" s="37">
        <f t="shared" si="20"/>
        <v>1.264803955386915E-2</v>
      </c>
      <c r="G178" s="34">
        <f t="shared" si="21"/>
        <v>1.2916666666666667</v>
      </c>
      <c r="H178" s="29">
        <f t="shared" si="22"/>
        <v>1.3171871680475887E-2</v>
      </c>
    </row>
    <row r="179" spans="2:8" s="20" customFormat="1" ht="15" x14ac:dyDescent="0.2">
      <c r="B179" s="4" t="s">
        <v>281</v>
      </c>
      <c r="C179" s="32">
        <v>0</v>
      </c>
      <c r="D179" s="32">
        <v>19</v>
      </c>
      <c r="E179" s="37" t="str">
        <f t="shared" si="19"/>
        <v/>
      </c>
      <c r="F179" s="37">
        <f t="shared" si="20"/>
        <v>2.1846613774864896E-3</v>
      </c>
      <c r="G179" s="34" t="str">
        <f t="shared" si="21"/>
        <v>0</v>
      </c>
      <c r="H179" s="29" t="str">
        <f t="shared" si="22"/>
        <v/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6</v>
      </c>
      <c r="D181" s="32">
        <v>2</v>
      </c>
      <c r="E181" s="37">
        <f t="shared" si="19"/>
        <v>1.2746972594008922E-3</v>
      </c>
      <c r="F181" s="37">
        <f t="shared" si="20"/>
        <v>2.2996435552489363E-4</v>
      </c>
      <c r="G181" s="34">
        <f t="shared" si="21"/>
        <v>-0.66666666666666663</v>
      </c>
      <c r="H181" s="29">
        <f t="shared" si="22"/>
        <v>-8.4979817293392816E-4</v>
      </c>
    </row>
    <row r="182" spans="2:8" s="20" customFormat="1" ht="15" x14ac:dyDescent="0.2">
      <c r="B182" s="4" t="s">
        <v>284</v>
      </c>
      <c r="C182" s="32">
        <v>35</v>
      </c>
      <c r="D182" s="32">
        <v>16</v>
      </c>
      <c r="E182" s="37">
        <f t="shared" si="19"/>
        <v>7.4357340131718718E-3</v>
      </c>
      <c r="F182" s="37">
        <f t="shared" si="20"/>
        <v>1.8397148441991491E-3</v>
      </c>
      <c r="G182" s="34">
        <f t="shared" si="21"/>
        <v>-0.54285714285714282</v>
      </c>
      <c r="H182" s="29">
        <f t="shared" si="22"/>
        <v>-4.0365413214361583E-3</v>
      </c>
    </row>
    <row r="183" spans="2:8" s="20" customFormat="1" ht="15" x14ac:dyDescent="0.2">
      <c r="B183" s="4" t="s">
        <v>285</v>
      </c>
      <c r="C183" s="32">
        <v>25</v>
      </c>
      <c r="D183" s="32">
        <v>15</v>
      </c>
      <c r="E183" s="37">
        <f t="shared" si="19"/>
        <v>5.3112385808370514E-3</v>
      </c>
      <c r="F183" s="37">
        <f t="shared" si="20"/>
        <v>1.7247326664367024E-3</v>
      </c>
      <c r="G183" s="34">
        <f t="shared" si="21"/>
        <v>-0.4</v>
      </c>
      <c r="H183" s="29">
        <f t="shared" si="22"/>
        <v>-2.1244954323348208E-3</v>
      </c>
    </row>
    <row r="184" spans="2:8" s="20" customFormat="1" ht="15" x14ac:dyDescent="0.2">
      <c r="B184" s="4" t="s">
        <v>286</v>
      </c>
      <c r="C184" s="32">
        <v>1</v>
      </c>
      <c r="D184" s="32">
        <v>1</v>
      </c>
      <c r="E184" s="37">
        <f t="shared" si="19"/>
        <v>2.1244954323348204E-4</v>
      </c>
      <c r="F184" s="37">
        <f t="shared" si="20"/>
        <v>1.1498217776244682E-4</v>
      </c>
      <c r="G184" s="34">
        <f t="shared" si="21"/>
        <v>0</v>
      </c>
      <c r="H184" s="29">
        <f t="shared" si="22"/>
        <v>0</v>
      </c>
    </row>
    <row r="185" spans="2:8" s="20" customFormat="1" ht="15" x14ac:dyDescent="0.2">
      <c r="B185" s="4" t="s">
        <v>62</v>
      </c>
      <c r="C185" s="32">
        <v>0</v>
      </c>
      <c r="D185" s="32">
        <v>0</v>
      </c>
      <c r="E185" s="37" t="str">
        <f t="shared" si="19"/>
        <v/>
      </c>
      <c r="F185" s="37" t="str">
        <f t="shared" si="20"/>
        <v/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153</v>
      </c>
      <c r="D186" s="32">
        <v>326</v>
      </c>
      <c r="E186" s="37">
        <f t="shared" si="19"/>
        <v>3.2504780114722756E-2</v>
      </c>
      <c r="F186" s="37">
        <f t="shared" si="20"/>
        <v>3.7484189950557661E-2</v>
      </c>
      <c r="G186" s="34">
        <f t="shared" si="21"/>
        <v>1.130718954248366</v>
      </c>
      <c r="H186" s="29">
        <f t="shared" si="22"/>
        <v>3.6753770979392399E-2</v>
      </c>
    </row>
    <row r="187" spans="2:8" s="20" customFormat="1" ht="15" x14ac:dyDescent="0.2">
      <c r="B187" s="4" t="s">
        <v>287</v>
      </c>
      <c r="C187" s="32">
        <v>2</v>
      </c>
      <c r="D187" s="32">
        <v>9</v>
      </c>
      <c r="E187" s="37">
        <f t="shared" si="19"/>
        <v>4.2489908646696408E-4</v>
      </c>
      <c r="F187" s="37">
        <f t="shared" si="20"/>
        <v>1.0348395998620215E-3</v>
      </c>
      <c r="G187" s="34">
        <f t="shared" si="21"/>
        <v>3.5</v>
      </c>
      <c r="H187" s="29">
        <f t="shared" si="22"/>
        <v>1.4871468026343743E-3</v>
      </c>
    </row>
    <row r="188" spans="2:8" s="20" customFormat="1" ht="30" x14ac:dyDescent="0.2">
      <c r="B188" s="4" t="s">
        <v>288</v>
      </c>
      <c r="C188" s="32">
        <v>0</v>
      </c>
      <c r="D188" s="32">
        <v>0</v>
      </c>
      <c r="E188" s="37" t="str">
        <f t="shared" si="19"/>
        <v/>
      </c>
      <c r="F188" s="37" t="str">
        <f t="shared" si="20"/>
        <v/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27</v>
      </c>
      <c r="D189" s="32">
        <v>34</v>
      </c>
      <c r="E189" s="37">
        <f t="shared" si="19"/>
        <v>5.7361376673040155E-3</v>
      </c>
      <c r="F189" s="37">
        <f t="shared" si="20"/>
        <v>3.9093940439231915E-3</v>
      </c>
      <c r="G189" s="34">
        <f t="shared" si="21"/>
        <v>0.25925925925925924</v>
      </c>
      <c r="H189" s="29">
        <f t="shared" si="22"/>
        <v>1.4871468026343743E-3</v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0</v>
      </c>
      <c r="D192" s="32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0</v>
      </c>
      <c r="D193" s="32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2</v>
      </c>
      <c r="D195" s="32">
        <v>2</v>
      </c>
      <c r="E195" s="37">
        <f t="shared" si="19"/>
        <v>4.2489908646696408E-4</v>
      </c>
      <c r="F195" s="37">
        <f t="shared" si="20"/>
        <v>2.2996435552489363E-4</v>
      </c>
      <c r="G195" s="34">
        <f t="shared" si="21"/>
        <v>0</v>
      </c>
      <c r="H195" s="29">
        <f t="shared" si="22"/>
        <v>0</v>
      </c>
    </row>
    <row r="196" spans="2:8" s="20" customFormat="1" ht="15" x14ac:dyDescent="0.2">
      <c r="B196" s="4" t="s">
        <v>293</v>
      </c>
      <c r="C196" s="32">
        <v>846</v>
      </c>
      <c r="D196" s="32">
        <v>1413</v>
      </c>
      <c r="E196" s="37">
        <f t="shared" si="19"/>
        <v>0.17973231357552583</v>
      </c>
      <c r="F196" s="37">
        <f t="shared" si="20"/>
        <v>0.16246981717833736</v>
      </c>
      <c r="G196" s="34">
        <f t="shared" si="21"/>
        <v>0.67021276595744683</v>
      </c>
      <c r="H196" s="29">
        <f t="shared" si="22"/>
        <v>0.12045889101338433</v>
      </c>
    </row>
    <row r="197" spans="2:8" s="20" customFormat="1" ht="15" x14ac:dyDescent="0.2">
      <c r="B197" s="4" t="s">
        <v>294</v>
      </c>
      <c r="C197" s="32">
        <v>9</v>
      </c>
      <c r="D197" s="32">
        <v>0</v>
      </c>
      <c r="E197" s="37">
        <f t="shared" si="19"/>
        <v>1.9120458891013384E-3</v>
      </c>
      <c r="F197" s="37" t="str">
        <f t="shared" si="20"/>
        <v/>
      </c>
      <c r="G197" s="34" t="str">
        <f t="shared" si="21"/>
        <v>0</v>
      </c>
      <c r="H197" s="29">
        <f t="shared" si="22"/>
        <v>0</v>
      </c>
    </row>
    <row r="198" spans="2:8" s="20" customFormat="1" ht="15" x14ac:dyDescent="0.2">
      <c r="B198" s="4" t="s">
        <v>295</v>
      </c>
      <c r="C198" s="32">
        <v>0</v>
      </c>
      <c r="D198" s="32">
        <v>1</v>
      </c>
      <c r="E198" s="37" t="str">
        <f t="shared" si="19"/>
        <v/>
      </c>
      <c r="F198" s="37">
        <f t="shared" si="20"/>
        <v>1.1498217776244682E-4</v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3</v>
      </c>
      <c r="D199" s="32">
        <v>0</v>
      </c>
      <c r="E199" s="37">
        <f t="shared" si="19"/>
        <v>6.3734862970044612E-4</v>
      </c>
      <c r="F199" s="37" t="str">
        <f t="shared" si="20"/>
        <v/>
      </c>
      <c r="G199" s="34" t="str">
        <f t="shared" si="21"/>
        <v>0</v>
      </c>
      <c r="H199" s="29">
        <f t="shared" si="22"/>
        <v>0</v>
      </c>
    </row>
    <row r="200" spans="2:8" s="20" customFormat="1" ht="15" x14ac:dyDescent="0.2">
      <c r="B200" s="4" t="s">
        <v>297</v>
      </c>
      <c r="C200" s="32">
        <v>2</v>
      </c>
      <c r="D200" s="32">
        <v>0</v>
      </c>
      <c r="E200" s="37">
        <f t="shared" si="19"/>
        <v>4.2489908646696408E-4</v>
      </c>
      <c r="F200" s="37" t="str">
        <f t="shared" si="20"/>
        <v/>
      </c>
      <c r="G200" s="34" t="str">
        <f t="shared" si="21"/>
        <v>0</v>
      </c>
      <c r="H200" s="29">
        <f t="shared" si="22"/>
        <v>0</v>
      </c>
    </row>
    <row r="201" spans="2:8" s="20" customFormat="1" ht="15" x14ac:dyDescent="0.2">
      <c r="B201" s="4" t="s">
        <v>298</v>
      </c>
      <c r="C201" s="32">
        <v>1</v>
      </c>
      <c r="D201" s="32">
        <v>0</v>
      </c>
      <c r="E201" s="37">
        <f t="shared" si="19"/>
        <v>2.1244954323348204E-4</v>
      </c>
      <c r="F201" s="37" t="str">
        <f t="shared" si="20"/>
        <v/>
      </c>
      <c r="G201" s="34" t="str">
        <f t="shared" si="21"/>
        <v>0</v>
      </c>
      <c r="H201" s="29">
        <f t="shared" si="22"/>
        <v>0</v>
      </c>
    </row>
    <row r="202" spans="2:8" s="20" customFormat="1" ht="15" x14ac:dyDescent="0.2">
      <c r="B202" s="4" t="s">
        <v>299</v>
      </c>
      <c r="C202" s="32">
        <v>0</v>
      </c>
      <c r="D202" s="32">
        <v>0</v>
      </c>
      <c r="E202" s="37" t="str">
        <f t="shared" si="19"/>
        <v/>
      </c>
      <c r="F202" s="37" t="str">
        <f t="shared" si="20"/>
        <v/>
      </c>
      <c r="G202" s="34" t="str">
        <f t="shared" si="21"/>
        <v>0</v>
      </c>
      <c r="H202" s="29" t="str">
        <f t="shared" si="22"/>
        <v/>
      </c>
    </row>
    <row r="203" spans="2:8" s="20" customFormat="1" ht="15" x14ac:dyDescent="0.2">
      <c r="B203" s="4" t="s">
        <v>67</v>
      </c>
      <c r="C203" s="32">
        <v>1</v>
      </c>
      <c r="D203" s="32">
        <v>9</v>
      </c>
      <c r="E203" s="37">
        <f t="shared" si="19"/>
        <v>2.1244954323348204E-4</v>
      </c>
      <c r="F203" s="37">
        <f t="shared" si="20"/>
        <v>1.0348395998620215E-3</v>
      </c>
      <c r="G203" s="34">
        <f t="shared" si="21"/>
        <v>8</v>
      </c>
      <c r="H203" s="29">
        <f t="shared" si="22"/>
        <v>1.6995963458678563E-3</v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1</v>
      </c>
      <c r="D205" s="32">
        <v>1</v>
      </c>
      <c r="E205" s="37">
        <f t="shared" si="19"/>
        <v>2.1244954323348204E-4</v>
      </c>
      <c r="F205" s="37">
        <f t="shared" si="20"/>
        <v>1.1498217776244682E-4</v>
      </c>
      <c r="G205" s="34">
        <f t="shared" si="21"/>
        <v>0</v>
      </c>
      <c r="H205" s="29">
        <f t="shared" si="22"/>
        <v>0</v>
      </c>
    </row>
    <row r="206" spans="2:8" s="20" customFormat="1" ht="30" x14ac:dyDescent="0.2">
      <c r="B206" s="4" t="s">
        <v>301</v>
      </c>
      <c r="C206" s="32">
        <v>0</v>
      </c>
      <c r="D206" s="32">
        <v>5</v>
      </c>
      <c r="E206" s="37" t="str">
        <f t="shared" si="19"/>
        <v/>
      </c>
      <c r="F206" s="37">
        <f t="shared" si="20"/>
        <v>5.7491088881223408E-4</v>
      </c>
      <c r="G206" s="34" t="str">
        <f t="shared" si="21"/>
        <v>0</v>
      </c>
      <c r="H206" s="29" t="str">
        <f t="shared" si="22"/>
        <v/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137</v>
      </c>
      <c r="D208" s="32">
        <v>222</v>
      </c>
      <c r="E208" s="37">
        <f t="shared" si="19"/>
        <v>2.910558742298704E-2</v>
      </c>
      <c r="F208" s="37">
        <f t="shared" si="20"/>
        <v>2.5526043463263193E-2</v>
      </c>
      <c r="G208" s="34">
        <f t="shared" si="21"/>
        <v>0.62043795620437958</v>
      </c>
      <c r="H208" s="29">
        <f t="shared" si="22"/>
        <v>1.8058211174845976E-2</v>
      </c>
    </row>
    <row r="209" spans="2:8" s="20" customFormat="1" ht="15" x14ac:dyDescent="0.2">
      <c r="B209" s="4" t="s">
        <v>71</v>
      </c>
      <c r="C209" s="32">
        <v>1</v>
      </c>
      <c r="D209" s="32">
        <v>7</v>
      </c>
      <c r="E209" s="37">
        <f t="shared" si="19"/>
        <v>2.1244954323348204E-4</v>
      </c>
      <c r="F209" s="37">
        <f t="shared" si="20"/>
        <v>8.0487524433712771E-4</v>
      </c>
      <c r="G209" s="34">
        <f t="shared" si="21"/>
        <v>6</v>
      </c>
      <c r="H209" s="29">
        <f t="shared" si="22"/>
        <v>1.2746972594008922E-3</v>
      </c>
    </row>
    <row r="210" spans="2:8" s="20" customFormat="1" ht="30" x14ac:dyDescent="0.2">
      <c r="B210" s="4" t="s">
        <v>73</v>
      </c>
      <c r="C210" s="32">
        <v>0</v>
      </c>
      <c r="D210" s="32">
        <v>7</v>
      </c>
      <c r="E210" s="37" t="str">
        <f t="shared" si="19"/>
        <v/>
      </c>
      <c r="F210" s="37">
        <f t="shared" si="20"/>
        <v>8.0487524433712771E-4</v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3</v>
      </c>
      <c r="D211" s="32">
        <v>0</v>
      </c>
      <c r="E211" s="37">
        <f t="shared" si="19"/>
        <v>6.3734862970044612E-4</v>
      </c>
      <c r="F211" s="37" t="str">
        <f t="shared" si="20"/>
        <v/>
      </c>
      <c r="G211" s="34" t="str">
        <f t="shared" si="21"/>
        <v>0</v>
      </c>
      <c r="H211" s="29">
        <f t="shared" si="22"/>
        <v>0</v>
      </c>
    </row>
    <row r="212" spans="2:8" s="20" customFormat="1" ht="15" x14ac:dyDescent="0.2">
      <c r="B212" s="4" t="s">
        <v>68</v>
      </c>
      <c r="C212" s="32">
        <v>0</v>
      </c>
      <c r="D212" s="32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1</v>
      </c>
      <c r="D213" s="32">
        <v>7</v>
      </c>
      <c r="E213" s="37">
        <f t="shared" si="19"/>
        <v>2.1244954323348204E-4</v>
      </c>
      <c r="F213" s="37">
        <f t="shared" si="20"/>
        <v>8.0487524433712771E-4</v>
      </c>
      <c r="G213" s="34">
        <f t="shared" si="21"/>
        <v>6</v>
      </c>
      <c r="H213" s="29">
        <f t="shared" si="22"/>
        <v>1.2746972594008922E-3</v>
      </c>
    </row>
    <row r="214" spans="2:8" s="20" customFormat="1" ht="15" x14ac:dyDescent="0.2">
      <c r="B214" s="4" t="s">
        <v>70</v>
      </c>
      <c r="C214" s="32">
        <v>10</v>
      </c>
      <c r="D214" s="32">
        <v>9</v>
      </c>
      <c r="E214" s="37">
        <f t="shared" si="19"/>
        <v>2.1244954323348204E-3</v>
      </c>
      <c r="F214" s="37">
        <f t="shared" si="20"/>
        <v>1.0348395998620215E-3</v>
      </c>
      <c r="G214" s="34">
        <f t="shared" si="21"/>
        <v>-0.1</v>
      </c>
      <c r="H214" s="29">
        <f t="shared" si="22"/>
        <v>-2.1244954323348204E-4</v>
      </c>
    </row>
    <row r="215" spans="2:8" s="20" customFormat="1" ht="30" x14ac:dyDescent="0.2">
      <c r="B215" s="4" t="s">
        <v>303</v>
      </c>
      <c r="C215" s="32">
        <v>1</v>
      </c>
      <c r="D215" s="32">
        <v>0</v>
      </c>
      <c r="E215" s="37">
        <f t="shared" si="19"/>
        <v>2.1244954323348204E-4</v>
      </c>
      <c r="F215" s="37" t="str">
        <f t="shared" si="20"/>
        <v/>
      </c>
      <c r="G215" s="34" t="str">
        <f t="shared" si="21"/>
        <v>0</v>
      </c>
      <c r="H215" s="29">
        <f t="shared" si="22"/>
        <v>0</v>
      </c>
    </row>
    <row r="216" spans="2:8" s="20" customFormat="1" ht="15" x14ac:dyDescent="0.2">
      <c r="B216" s="4" t="s">
        <v>304</v>
      </c>
      <c r="C216" s="32">
        <v>6</v>
      </c>
      <c r="D216" s="32">
        <v>13</v>
      </c>
      <c r="E216" s="37">
        <f t="shared" si="19"/>
        <v>1.2746972594008922E-3</v>
      </c>
      <c r="F216" s="37">
        <f t="shared" si="20"/>
        <v>1.4947683109118087E-3</v>
      </c>
      <c r="G216" s="34">
        <f t="shared" si="21"/>
        <v>1.1666666666666667</v>
      </c>
      <c r="H216" s="29">
        <f t="shared" si="22"/>
        <v>1.4871468026343743E-3</v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5</v>
      </c>
      <c r="D218" s="32">
        <v>3</v>
      </c>
      <c r="E218" s="37">
        <f t="shared" si="23"/>
        <v>1.0622477161674102E-3</v>
      </c>
      <c r="F218" s="37">
        <f t="shared" si="24"/>
        <v>3.4494653328734045E-4</v>
      </c>
      <c r="G218" s="34">
        <f t="shared" si="25"/>
        <v>-0.4</v>
      </c>
      <c r="H218" s="29">
        <f t="shared" si="26"/>
        <v>-4.2489908646696408E-4</v>
      </c>
    </row>
    <row r="219" spans="2:8" s="20" customFormat="1" ht="15" x14ac:dyDescent="0.2">
      <c r="B219" s="4" t="s">
        <v>306</v>
      </c>
      <c r="C219" s="32">
        <v>1</v>
      </c>
      <c r="D219" s="32">
        <v>0</v>
      </c>
      <c r="E219" s="37">
        <f t="shared" si="23"/>
        <v>2.1244954323348204E-4</v>
      </c>
      <c r="F219" s="37" t="str">
        <f t="shared" si="24"/>
        <v/>
      </c>
      <c r="G219" s="34" t="str">
        <f t="shared" si="25"/>
        <v>0</v>
      </c>
      <c r="H219" s="29">
        <f t="shared" si="26"/>
        <v>0</v>
      </c>
    </row>
    <row r="220" spans="2:8" s="20" customFormat="1" ht="15" x14ac:dyDescent="0.2">
      <c r="B220" s="4" t="s">
        <v>307</v>
      </c>
      <c r="C220" s="32">
        <v>2</v>
      </c>
      <c r="D220" s="32">
        <v>0</v>
      </c>
      <c r="E220" s="37">
        <f t="shared" si="23"/>
        <v>4.2489908646696408E-4</v>
      </c>
      <c r="F220" s="37" t="str">
        <f t="shared" si="24"/>
        <v/>
      </c>
      <c r="G220" s="34" t="str">
        <f t="shared" si="25"/>
        <v>0</v>
      </c>
      <c r="H220" s="29">
        <f t="shared" si="26"/>
        <v>0</v>
      </c>
    </row>
    <row r="221" spans="2:8" s="20" customFormat="1" ht="15" x14ac:dyDescent="0.2">
      <c r="B221" s="4" t="s">
        <v>308</v>
      </c>
      <c r="C221" s="32">
        <v>0</v>
      </c>
      <c r="D221" s="32">
        <v>0</v>
      </c>
      <c r="E221" s="37" t="str">
        <f t="shared" si="23"/>
        <v/>
      </c>
      <c r="F221" s="37" t="str">
        <f t="shared" si="24"/>
        <v/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3</v>
      </c>
      <c r="D222" s="32">
        <v>4</v>
      </c>
      <c r="E222" s="37">
        <f t="shared" si="23"/>
        <v>6.3734862970044612E-4</v>
      </c>
      <c r="F222" s="37">
        <f t="shared" si="24"/>
        <v>4.5992871104978727E-4</v>
      </c>
      <c r="G222" s="34">
        <f t="shared" si="25"/>
        <v>0.33333333333333331</v>
      </c>
      <c r="H222" s="29">
        <f t="shared" si="26"/>
        <v>2.1244954323348204E-4</v>
      </c>
    </row>
    <row r="223" spans="2:8" s="20" customFormat="1" ht="30" x14ac:dyDescent="0.2">
      <c r="B223" s="4" t="s">
        <v>526</v>
      </c>
      <c r="C223" s="32">
        <v>2</v>
      </c>
      <c r="D223" s="32">
        <v>24</v>
      </c>
      <c r="E223" s="37">
        <f t="shared" si="23"/>
        <v>4.2489908646696408E-4</v>
      </c>
      <c r="F223" s="37">
        <f t="shared" si="24"/>
        <v>2.7595722662987236E-3</v>
      </c>
      <c r="G223" s="34">
        <f t="shared" si="25"/>
        <v>11</v>
      </c>
      <c r="H223" s="29">
        <f t="shared" si="26"/>
        <v>4.6738899511366049E-3</v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2</v>
      </c>
      <c r="D226" s="32">
        <v>3</v>
      </c>
      <c r="E226" s="37">
        <f t="shared" si="23"/>
        <v>4.2489908646696408E-4</v>
      </c>
      <c r="F226" s="37">
        <f t="shared" si="24"/>
        <v>3.4494653328734045E-4</v>
      </c>
      <c r="G226" s="34">
        <f t="shared" si="25"/>
        <v>0.5</v>
      </c>
      <c r="H226" s="29">
        <f t="shared" si="26"/>
        <v>2.1244954323348204E-4</v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4</v>
      </c>
      <c r="D228" s="32">
        <v>7</v>
      </c>
      <c r="E228" s="37">
        <f t="shared" si="23"/>
        <v>8.4979817293392816E-4</v>
      </c>
      <c r="F228" s="37">
        <f t="shared" si="24"/>
        <v>8.0487524433712771E-4</v>
      </c>
      <c r="G228" s="34">
        <f t="shared" si="25"/>
        <v>0.75</v>
      </c>
      <c r="H228" s="29">
        <f t="shared" si="26"/>
        <v>6.3734862970044612E-4</v>
      </c>
    </row>
    <row r="229" spans="2:8" s="20" customFormat="1" ht="15" x14ac:dyDescent="0.2">
      <c r="B229" s="4" t="s">
        <v>311</v>
      </c>
      <c r="C229" s="32">
        <v>145</v>
      </c>
      <c r="D229" s="32">
        <v>229</v>
      </c>
      <c r="E229" s="37">
        <f t="shared" si="23"/>
        <v>3.0805183768854896E-2</v>
      </c>
      <c r="F229" s="37">
        <f t="shared" si="24"/>
        <v>2.633091870760032E-2</v>
      </c>
      <c r="G229" s="34">
        <f t="shared" si="25"/>
        <v>0.57931034482758625</v>
      </c>
      <c r="H229" s="29">
        <f t="shared" si="26"/>
        <v>1.7845761631612493E-2</v>
      </c>
    </row>
    <row r="230" spans="2:8" s="20" customFormat="1" ht="15" x14ac:dyDescent="0.2">
      <c r="B230" s="4" t="s">
        <v>312</v>
      </c>
      <c r="C230" s="32">
        <v>2</v>
      </c>
      <c r="D230" s="32">
        <v>0</v>
      </c>
      <c r="E230" s="37">
        <f t="shared" si="23"/>
        <v>4.2489908646696408E-4</v>
      </c>
      <c r="F230" s="37" t="str">
        <f t="shared" si="24"/>
        <v/>
      </c>
      <c r="G230" s="34" t="str">
        <f t="shared" si="25"/>
        <v>0</v>
      </c>
      <c r="H230" s="29">
        <f t="shared" si="26"/>
        <v>0</v>
      </c>
    </row>
    <row r="231" spans="2:8" s="20" customFormat="1" ht="30" x14ac:dyDescent="0.2">
      <c r="B231" s="4" t="s">
        <v>313</v>
      </c>
      <c r="C231" s="32">
        <v>20</v>
      </c>
      <c r="D231" s="32">
        <v>42</v>
      </c>
      <c r="E231" s="37">
        <f t="shared" si="23"/>
        <v>4.2489908646696408E-3</v>
      </c>
      <c r="F231" s="37">
        <f t="shared" si="24"/>
        <v>4.8292514660227661E-3</v>
      </c>
      <c r="G231" s="34">
        <f t="shared" si="25"/>
        <v>1.1000000000000001</v>
      </c>
      <c r="H231" s="29">
        <f t="shared" si="26"/>
        <v>4.6738899511366049E-3</v>
      </c>
    </row>
    <row r="232" spans="2:8" s="20" customFormat="1" ht="15" x14ac:dyDescent="0.2">
      <c r="B232" s="4" t="s">
        <v>77</v>
      </c>
      <c r="C232" s="32">
        <v>261</v>
      </c>
      <c r="D232" s="32">
        <v>273</v>
      </c>
      <c r="E232" s="37">
        <f t="shared" si="23"/>
        <v>5.5449330783938815E-2</v>
      </c>
      <c r="F232" s="37">
        <f t="shared" si="24"/>
        <v>3.1390134529147982E-2</v>
      </c>
      <c r="G232" s="34">
        <f t="shared" si="25"/>
        <v>4.5977011494252873E-2</v>
      </c>
      <c r="H232" s="29">
        <f t="shared" si="26"/>
        <v>2.5493945188017845E-3</v>
      </c>
    </row>
    <row r="233" spans="2:8" s="20" customFormat="1" ht="15" x14ac:dyDescent="0.2">
      <c r="B233" s="4" t="s">
        <v>74</v>
      </c>
      <c r="C233" s="32">
        <v>0</v>
      </c>
      <c r="D233" s="32">
        <v>27</v>
      </c>
      <c r="E233" s="37" t="str">
        <f t="shared" si="23"/>
        <v/>
      </c>
      <c r="F233" s="37">
        <f t="shared" si="24"/>
        <v>3.1045187995860641E-3</v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3</v>
      </c>
      <c r="D234" s="32">
        <v>0</v>
      </c>
      <c r="E234" s="37">
        <f t="shared" si="23"/>
        <v>6.3734862970044612E-4</v>
      </c>
      <c r="F234" s="37" t="str">
        <f t="shared" si="24"/>
        <v/>
      </c>
      <c r="G234" s="34" t="str">
        <f t="shared" si="25"/>
        <v>0</v>
      </c>
      <c r="H234" s="29">
        <f t="shared" si="26"/>
        <v>0</v>
      </c>
    </row>
    <row r="235" spans="2:8" s="20" customFormat="1" ht="15" x14ac:dyDescent="0.2">
      <c r="B235" s="4" t="s">
        <v>314</v>
      </c>
      <c r="C235" s="32">
        <v>160</v>
      </c>
      <c r="D235" s="32">
        <v>45</v>
      </c>
      <c r="E235" s="37">
        <f t="shared" si="23"/>
        <v>3.3991926917357126E-2</v>
      </c>
      <c r="F235" s="37">
        <f t="shared" si="24"/>
        <v>5.1741979993101071E-3</v>
      </c>
      <c r="G235" s="34">
        <f t="shared" si="25"/>
        <v>-0.71875</v>
      </c>
      <c r="H235" s="29">
        <f t="shared" si="26"/>
        <v>-2.4431697471850436E-2</v>
      </c>
    </row>
    <row r="236" spans="2:8" s="20" customFormat="1" ht="15" x14ac:dyDescent="0.2">
      <c r="B236" s="4" t="s">
        <v>315</v>
      </c>
      <c r="C236" s="32">
        <v>2</v>
      </c>
      <c r="D236" s="32">
        <v>0</v>
      </c>
      <c r="E236" s="37">
        <f t="shared" si="23"/>
        <v>4.2489908646696408E-4</v>
      </c>
      <c r="F236" s="37" t="str">
        <f t="shared" si="24"/>
        <v/>
      </c>
      <c r="G236" s="34" t="str">
        <f t="shared" si="25"/>
        <v>0</v>
      </c>
      <c r="H236" s="29">
        <f t="shared" si="26"/>
        <v>0</v>
      </c>
    </row>
    <row r="237" spans="2:8" s="20" customFormat="1" ht="15" x14ac:dyDescent="0.2">
      <c r="B237" s="4" t="s">
        <v>80</v>
      </c>
      <c r="C237" s="32">
        <v>11</v>
      </c>
      <c r="D237" s="32">
        <v>28</v>
      </c>
      <c r="E237" s="37">
        <f t="shared" si="23"/>
        <v>2.3369449755683024E-3</v>
      </c>
      <c r="F237" s="37">
        <f t="shared" si="24"/>
        <v>3.2195009773485109E-3</v>
      </c>
      <c r="G237" s="34">
        <f t="shared" si="25"/>
        <v>1.5454545454545454</v>
      </c>
      <c r="H237" s="29">
        <f t="shared" si="26"/>
        <v>3.6116422349691947E-3</v>
      </c>
    </row>
    <row r="238" spans="2:8" s="20" customFormat="1" ht="30" x14ac:dyDescent="0.2">
      <c r="B238" s="4" t="s">
        <v>85</v>
      </c>
      <c r="C238" s="32">
        <v>55</v>
      </c>
      <c r="D238" s="32">
        <v>151</v>
      </c>
      <c r="E238" s="37">
        <f t="shared" si="23"/>
        <v>1.1684724877841512E-2</v>
      </c>
      <c r="F238" s="37">
        <f t="shared" si="24"/>
        <v>1.736230884212947E-2</v>
      </c>
      <c r="G238" s="34">
        <f t="shared" si="25"/>
        <v>1.7454545454545454</v>
      </c>
      <c r="H238" s="29">
        <f t="shared" si="26"/>
        <v>2.0395156150414272E-2</v>
      </c>
    </row>
    <row r="239" spans="2:8" s="20" customFormat="1" ht="15" x14ac:dyDescent="0.2">
      <c r="B239" s="4" t="s">
        <v>81</v>
      </c>
      <c r="C239" s="32">
        <v>10</v>
      </c>
      <c r="D239" s="32">
        <v>28</v>
      </c>
      <c r="E239" s="37">
        <f t="shared" si="23"/>
        <v>2.1244954323348204E-3</v>
      </c>
      <c r="F239" s="37">
        <f t="shared" si="24"/>
        <v>3.2195009773485109E-3</v>
      </c>
      <c r="G239" s="34">
        <f t="shared" si="25"/>
        <v>1.8</v>
      </c>
      <c r="H239" s="29">
        <f t="shared" si="26"/>
        <v>3.8240917782026767E-3</v>
      </c>
    </row>
    <row r="240" spans="2:8" s="20" customFormat="1" ht="15" x14ac:dyDescent="0.2">
      <c r="B240" s="4" t="s">
        <v>316</v>
      </c>
      <c r="C240" s="32">
        <v>2</v>
      </c>
      <c r="D240" s="32">
        <v>13</v>
      </c>
      <c r="E240" s="37">
        <f t="shared" si="23"/>
        <v>4.2489908646696408E-4</v>
      </c>
      <c r="F240" s="37">
        <f t="shared" si="24"/>
        <v>1.4947683109118087E-3</v>
      </c>
      <c r="G240" s="34">
        <f t="shared" si="25"/>
        <v>5.5</v>
      </c>
      <c r="H240" s="29">
        <f t="shared" si="26"/>
        <v>2.3369449755683024E-3</v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0</v>
      </c>
      <c r="D242" s="32">
        <v>2</v>
      </c>
      <c r="E242" s="37" t="str">
        <f t="shared" si="23"/>
        <v/>
      </c>
      <c r="F242" s="37">
        <f t="shared" si="24"/>
        <v>2.2996435552489363E-4</v>
      </c>
      <c r="G242" s="34" t="str">
        <f t="shared" si="25"/>
        <v>0</v>
      </c>
      <c r="H242" s="29" t="str">
        <f t="shared" si="26"/>
        <v/>
      </c>
    </row>
    <row r="243" spans="2:8" s="20" customFormat="1" ht="15" x14ac:dyDescent="0.2">
      <c r="B243" s="4" t="s">
        <v>317</v>
      </c>
      <c r="C243" s="32">
        <v>0</v>
      </c>
      <c r="D243" s="32">
        <v>0</v>
      </c>
      <c r="E243" s="37" t="str">
        <f t="shared" si="23"/>
        <v/>
      </c>
      <c r="F243" s="37" t="str">
        <f t="shared" si="24"/>
        <v/>
      </c>
      <c r="G243" s="34" t="str">
        <f t="shared" si="25"/>
        <v>0</v>
      </c>
      <c r="H243" s="29" t="str">
        <f t="shared" si="26"/>
        <v/>
      </c>
    </row>
    <row r="244" spans="2:8" s="20" customFormat="1" ht="15" x14ac:dyDescent="0.2">
      <c r="B244" s="4" t="s">
        <v>79</v>
      </c>
      <c r="C244" s="32">
        <v>11</v>
      </c>
      <c r="D244" s="32">
        <v>8</v>
      </c>
      <c r="E244" s="37">
        <f t="shared" si="23"/>
        <v>2.3369449755683024E-3</v>
      </c>
      <c r="F244" s="37">
        <f t="shared" si="24"/>
        <v>9.1985742209957453E-4</v>
      </c>
      <c r="G244" s="34">
        <f t="shared" si="25"/>
        <v>-0.27272727272727271</v>
      </c>
      <c r="H244" s="29">
        <f t="shared" si="26"/>
        <v>-6.3734862970044612E-4</v>
      </c>
    </row>
    <row r="245" spans="2:8" s="20" customFormat="1" ht="15" x14ac:dyDescent="0.2">
      <c r="B245" s="4" t="s">
        <v>84</v>
      </c>
      <c r="C245" s="32">
        <v>0</v>
      </c>
      <c r="D245" s="32">
        <v>4</v>
      </c>
      <c r="E245" s="37" t="str">
        <f t="shared" si="23"/>
        <v/>
      </c>
      <c r="F245" s="37">
        <f t="shared" si="24"/>
        <v>4.5992871104978727E-4</v>
      </c>
      <c r="G245" s="34" t="str">
        <f t="shared" si="25"/>
        <v>0</v>
      </c>
      <c r="H245" s="29" t="str">
        <f t="shared" si="26"/>
        <v/>
      </c>
    </row>
    <row r="246" spans="2:8" s="20" customFormat="1" ht="15" x14ac:dyDescent="0.2">
      <c r="B246" s="4" t="s">
        <v>318</v>
      </c>
      <c r="C246" s="32">
        <v>2</v>
      </c>
      <c r="D246" s="32">
        <v>1</v>
      </c>
      <c r="E246" s="37">
        <f t="shared" si="23"/>
        <v>4.2489908646696408E-4</v>
      </c>
      <c r="F246" s="37">
        <f t="shared" si="24"/>
        <v>1.1498217776244682E-4</v>
      </c>
      <c r="G246" s="34">
        <f t="shared" si="25"/>
        <v>-0.5</v>
      </c>
      <c r="H246" s="29">
        <f t="shared" si="26"/>
        <v>-2.1244954323348204E-4</v>
      </c>
    </row>
    <row r="247" spans="2:8" s="20" customFormat="1" ht="15" x14ac:dyDescent="0.2">
      <c r="B247" s="4" t="s">
        <v>319</v>
      </c>
      <c r="C247" s="32">
        <v>67</v>
      </c>
      <c r="D247" s="32">
        <v>59</v>
      </c>
      <c r="E247" s="37">
        <f t="shared" si="23"/>
        <v>1.4234119396643298E-2</v>
      </c>
      <c r="F247" s="37">
        <f t="shared" si="24"/>
        <v>6.7839484879843627E-3</v>
      </c>
      <c r="G247" s="34">
        <f t="shared" si="25"/>
        <v>-0.11940298507462686</v>
      </c>
      <c r="H247" s="29">
        <f t="shared" si="26"/>
        <v>-1.6995963458678565E-3</v>
      </c>
    </row>
    <row r="248" spans="2:8" s="20" customFormat="1" ht="15" x14ac:dyDescent="0.2">
      <c r="B248" s="4" t="s">
        <v>86</v>
      </c>
      <c r="C248" s="32">
        <v>22</v>
      </c>
      <c r="D248" s="32">
        <v>198</v>
      </c>
      <c r="E248" s="37">
        <f t="shared" si="23"/>
        <v>4.6738899511366049E-3</v>
      </c>
      <c r="F248" s="37">
        <f t="shared" si="24"/>
        <v>2.2766471196964469E-2</v>
      </c>
      <c r="G248" s="34">
        <f t="shared" si="25"/>
        <v>8</v>
      </c>
      <c r="H248" s="29">
        <f t="shared" si="26"/>
        <v>3.7391119609092839E-2</v>
      </c>
    </row>
    <row r="249" spans="2:8" s="20" customFormat="1" ht="15" x14ac:dyDescent="0.2">
      <c r="B249" s="4" t="s">
        <v>87</v>
      </c>
      <c r="C249" s="32">
        <v>19</v>
      </c>
      <c r="D249" s="32">
        <v>28</v>
      </c>
      <c r="E249" s="37">
        <f t="shared" si="23"/>
        <v>4.0365413214361592E-3</v>
      </c>
      <c r="F249" s="37">
        <f t="shared" si="24"/>
        <v>3.2195009773485109E-3</v>
      </c>
      <c r="G249" s="34">
        <f t="shared" si="25"/>
        <v>0.47368421052631576</v>
      </c>
      <c r="H249" s="29">
        <f t="shared" si="26"/>
        <v>1.9120458891013384E-3</v>
      </c>
    </row>
    <row r="250" spans="2:8" s="20" customFormat="1" ht="15" x14ac:dyDescent="0.2">
      <c r="B250" s="4" t="s">
        <v>82</v>
      </c>
      <c r="C250" s="32">
        <v>0</v>
      </c>
      <c r="D250" s="32">
        <v>3</v>
      </c>
      <c r="E250" s="37" t="str">
        <f t="shared" si="23"/>
        <v/>
      </c>
      <c r="F250" s="37">
        <f t="shared" si="24"/>
        <v>3.4494653328734045E-4</v>
      </c>
      <c r="G250" s="34" t="str">
        <f t="shared" si="25"/>
        <v>0</v>
      </c>
      <c r="H250" s="29" t="str">
        <f t="shared" si="26"/>
        <v/>
      </c>
    </row>
    <row r="251" spans="2:8" s="20" customFormat="1" ht="15" x14ac:dyDescent="0.2">
      <c r="B251" s="4" t="s">
        <v>320</v>
      </c>
      <c r="C251" s="32">
        <v>0</v>
      </c>
      <c r="D251" s="32">
        <v>2</v>
      </c>
      <c r="E251" s="37" t="str">
        <f t="shared" si="23"/>
        <v/>
      </c>
      <c r="F251" s="37">
        <f t="shared" si="24"/>
        <v>2.2996435552489363E-4</v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2</v>
      </c>
      <c r="D252" s="32">
        <v>4</v>
      </c>
      <c r="E252" s="37">
        <f t="shared" si="23"/>
        <v>4.2489908646696408E-4</v>
      </c>
      <c r="F252" s="37">
        <f t="shared" si="24"/>
        <v>4.5992871104978727E-4</v>
      </c>
      <c r="G252" s="34">
        <f t="shared" si="25"/>
        <v>1</v>
      </c>
      <c r="H252" s="29">
        <f t="shared" si="26"/>
        <v>4.2489908646696408E-4</v>
      </c>
    </row>
    <row r="253" spans="2:8" s="20" customFormat="1" ht="15" x14ac:dyDescent="0.2">
      <c r="B253" s="4" t="s">
        <v>322</v>
      </c>
      <c r="C253" s="32">
        <v>8</v>
      </c>
      <c r="D253" s="32">
        <v>61</v>
      </c>
      <c r="E253" s="37">
        <f t="shared" si="23"/>
        <v>1.6995963458678563E-3</v>
      </c>
      <c r="F253" s="37">
        <f t="shared" si="24"/>
        <v>7.0139128435092561E-3</v>
      </c>
      <c r="G253" s="34">
        <f t="shared" si="25"/>
        <v>6.625</v>
      </c>
      <c r="H253" s="29">
        <f t="shared" si="26"/>
        <v>1.1259825791374549E-2</v>
      </c>
    </row>
    <row r="254" spans="2:8" s="20" customFormat="1" ht="15" x14ac:dyDescent="0.2">
      <c r="B254" s="4" t="s">
        <v>323</v>
      </c>
      <c r="C254" s="32">
        <v>0</v>
      </c>
      <c r="D254" s="32">
        <v>7</v>
      </c>
      <c r="E254" s="37" t="str">
        <f t="shared" si="23"/>
        <v/>
      </c>
      <c r="F254" s="37">
        <f t="shared" si="24"/>
        <v>8.0487524433712771E-4</v>
      </c>
      <c r="G254" s="34" t="str">
        <f t="shared" si="25"/>
        <v>0</v>
      </c>
      <c r="H254" s="29" t="str">
        <f t="shared" si="26"/>
        <v/>
      </c>
    </row>
    <row r="255" spans="2:8" s="20" customFormat="1" ht="15" x14ac:dyDescent="0.2">
      <c r="B255" s="4" t="s">
        <v>324</v>
      </c>
      <c r="C255" s="32">
        <v>0</v>
      </c>
      <c r="D255" s="32">
        <v>0</v>
      </c>
      <c r="E255" s="37" t="str">
        <f t="shared" si="23"/>
        <v/>
      </c>
      <c r="F255" s="37" t="str">
        <f t="shared" si="24"/>
        <v/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724</v>
      </c>
      <c r="D256" s="32">
        <v>804</v>
      </c>
      <c r="E256" s="37">
        <f t="shared" si="23"/>
        <v>0.15381346930104101</v>
      </c>
      <c r="F256" s="37">
        <f t="shared" si="24"/>
        <v>9.244567092100725E-2</v>
      </c>
      <c r="G256" s="34">
        <f t="shared" si="25"/>
        <v>0.11049723756906077</v>
      </c>
      <c r="H256" s="29">
        <f t="shared" si="26"/>
        <v>1.6995963458678563E-2</v>
      </c>
    </row>
    <row r="257" spans="2:8" s="20" customFormat="1" ht="15" x14ac:dyDescent="0.2">
      <c r="B257" s="4" t="s">
        <v>325</v>
      </c>
      <c r="C257" s="32">
        <v>0</v>
      </c>
      <c r="D257" s="32">
        <v>0</v>
      </c>
      <c r="E257" s="37" t="str">
        <f t="shared" si="23"/>
        <v/>
      </c>
      <c r="F257" s="37" t="str">
        <f t="shared" si="24"/>
        <v/>
      </c>
      <c r="G257" s="34" t="str">
        <f t="shared" si="25"/>
        <v>0</v>
      </c>
      <c r="H257" s="29" t="str">
        <f t="shared" si="26"/>
        <v/>
      </c>
    </row>
    <row r="258" spans="2:8" s="20" customFormat="1" ht="30" x14ac:dyDescent="0.2">
      <c r="B258" s="4" t="s">
        <v>326</v>
      </c>
      <c r="C258" s="32">
        <v>7</v>
      </c>
      <c r="D258" s="32">
        <v>8</v>
      </c>
      <c r="E258" s="37">
        <f t="shared" si="23"/>
        <v>1.4871468026343743E-3</v>
      </c>
      <c r="F258" s="37">
        <f t="shared" si="24"/>
        <v>9.1985742209957453E-4</v>
      </c>
      <c r="G258" s="34">
        <f t="shared" si="25"/>
        <v>0.14285714285714285</v>
      </c>
      <c r="H258" s="29">
        <f t="shared" si="26"/>
        <v>2.1244954323348204E-4</v>
      </c>
    </row>
    <row r="259" spans="2:8" s="20" customFormat="1" ht="15" x14ac:dyDescent="0.2">
      <c r="B259" s="4" t="s">
        <v>327</v>
      </c>
      <c r="C259" s="32">
        <v>0</v>
      </c>
      <c r="D259" s="32">
        <v>0</v>
      </c>
      <c r="E259" s="37" t="str">
        <f t="shared" si="23"/>
        <v/>
      </c>
      <c r="F259" s="37" t="str">
        <f t="shared" si="24"/>
        <v/>
      </c>
      <c r="G259" s="34" t="str">
        <f t="shared" si="25"/>
        <v>0</v>
      </c>
      <c r="H259" s="29" t="str">
        <f t="shared" si="26"/>
        <v/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1</v>
      </c>
      <c r="D261" s="32">
        <v>0</v>
      </c>
      <c r="E261" s="37">
        <f t="shared" si="23"/>
        <v>2.1244954323348204E-4</v>
      </c>
      <c r="F261" s="37" t="str">
        <f t="shared" si="24"/>
        <v/>
      </c>
      <c r="G261" s="34" t="str">
        <f t="shared" si="25"/>
        <v>0</v>
      </c>
      <c r="H261" s="29">
        <f t="shared" si="26"/>
        <v>0</v>
      </c>
    </row>
    <row r="262" spans="2:8" s="20" customFormat="1" ht="30" x14ac:dyDescent="0.2">
      <c r="B262" s="4" t="s">
        <v>90</v>
      </c>
      <c r="C262" s="32">
        <v>4</v>
      </c>
      <c r="D262" s="32">
        <v>42</v>
      </c>
      <c r="E262" s="37">
        <f t="shared" si="23"/>
        <v>8.4979817293392816E-4</v>
      </c>
      <c r="F262" s="37">
        <f t="shared" si="24"/>
        <v>4.8292514660227661E-3</v>
      </c>
      <c r="G262" s="34">
        <f t="shared" si="25"/>
        <v>9.5</v>
      </c>
      <c r="H262" s="29">
        <f t="shared" si="26"/>
        <v>8.0730826428723167E-3</v>
      </c>
    </row>
    <row r="263" spans="2:8" s="20" customFormat="1" ht="30" x14ac:dyDescent="0.2">
      <c r="B263" s="4" t="s">
        <v>329</v>
      </c>
      <c r="C263" s="32">
        <v>2</v>
      </c>
      <c r="D263" s="32">
        <v>0</v>
      </c>
      <c r="E263" s="37">
        <f t="shared" si="23"/>
        <v>4.2489908646696408E-4</v>
      </c>
      <c r="F263" s="37" t="str">
        <f t="shared" si="24"/>
        <v/>
      </c>
      <c r="G263" s="34" t="str">
        <f t="shared" si="25"/>
        <v>0</v>
      </c>
      <c r="H263" s="29">
        <f t="shared" si="26"/>
        <v>0</v>
      </c>
    </row>
    <row r="264" spans="2:8" s="20" customFormat="1" ht="30" x14ac:dyDescent="0.2">
      <c r="B264" s="4" t="s">
        <v>330</v>
      </c>
      <c r="C264" s="32">
        <v>0</v>
      </c>
      <c r="D264" s="32">
        <v>1</v>
      </c>
      <c r="E264" s="37" t="str">
        <f t="shared" si="23"/>
        <v/>
      </c>
      <c r="F264" s="37">
        <f t="shared" si="24"/>
        <v>1.1498217776244682E-4</v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1</v>
      </c>
      <c r="D265" s="32">
        <v>0</v>
      </c>
      <c r="E265" s="37">
        <f t="shared" si="23"/>
        <v>2.1244954323348204E-4</v>
      </c>
      <c r="F265" s="37" t="str">
        <f t="shared" si="24"/>
        <v/>
      </c>
      <c r="G265" s="34" t="str">
        <f t="shared" si="25"/>
        <v>0</v>
      </c>
      <c r="H265" s="29">
        <f t="shared" si="26"/>
        <v>0</v>
      </c>
    </row>
    <row r="266" spans="2:8" s="20" customFormat="1" ht="15" x14ac:dyDescent="0.2">
      <c r="B266" s="4" t="s">
        <v>332</v>
      </c>
      <c r="C266" s="32">
        <v>5</v>
      </c>
      <c r="D266" s="32">
        <v>9</v>
      </c>
      <c r="E266" s="37">
        <f t="shared" si="23"/>
        <v>1.0622477161674102E-3</v>
      </c>
      <c r="F266" s="37">
        <f t="shared" si="24"/>
        <v>1.0348395998620215E-3</v>
      </c>
      <c r="G266" s="34">
        <f t="shared" si="25"/>
        <v>0.8</v>
      </c>
      <c r="H266" s="29">
        <f t="shared" si="26"/>
        <v>8.4979817293392816E-4</v>
      </c>
    </row>
    <row r="267" spans="2:8" s="20" customFormat="1" ht="30" x14ac:dyDescent="0.2">
      <c r="B267" s="4" t="s">
        <v>333</v>
      </c>
      <c r="C267" s="32">
        <v>0</v>
      </c>
      <c r="D267" s="32">
        <v>0</v>
      </c>
      <c r="E267" s="37" t="str">
        <f t="shared" si="23"/>
        <v/>
      </c>
      <c r="F267" s="37" t="str">
        <f t="shared" si="24"/>
        <v/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17</v>
      </c>
      <c r="D268" s="32">
        <v>16</v>
      </c>
      <c r="E268" s="37">
        <f t="shared" si="23"/>
        <v>3.6116422349691947E-3</v>
      </c>
      <c r="F268" s="37">
        <f t="shared" si="24"/>
        <v>1.8397148441991491E-3</v>
      </c>
      <c r="G268" s="34">
        <f t="shared" si="25"/>
        <v>-5.8823529411764705E-2</v>
      </c>
      <c r="H268" s="29">
        <f t="shared" si="26"/>
        <v>-2.1244954323348204E-4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0</v>
      </c>
      <c r="E270" s="37" t="str">
        <f t="shared" si="23"/>
        <v/>
      </c>
      <c r="F270" s="37" t="str">
        <f t="shared" si="24"/>
        <v/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1</v>
      </c>
      <c r="D272" s="32">
        <v>0</v>
      </c>
      <c r="E272" s="37">
        <f t="shared" si="23"/>
        <v>2.1244954323348204E-4</v>
      </c>
      <c r="F272" s="37" t="str">
        <f t="shared" si="24"/>
        <v/>
      </c>
      <c r="G272" s="34" t="str">
        <f t="shared" si="25"/>
        <v>0</v>
      </c>
      <c r="H272" s="29">
        <f t="shared" si="26"/>
        <v>0</v>
      </c>
    </row>
    <row r="273" spans="2:8" s="20" customFormat="1" ht="30" x14ac:dyDescent="0.2">
      <c r="B273" s="4" t="s">
        <v>91</v>
      </c>
      <c r="C273" s="32">
        <v>3</v>
      </c>
      <c r="D273" s="32">
        <v>9</v>
      </c>
      <c r="E273" s="37">
        <f t="shared" si="23"/>
        <v>6.3734862970044612E-4</v>
      </c>
      <c r="F273" s="37">
        <f t="shared" si="24"/>
        <v>1.0348395998620215E-3</v>
      </c>
      <c r="G273" s="34">
        <f t="shared" si="25"/>
        <v>2</v>
      </c>
      <c r="H273" s="29">
        <f t="shared" si="26"/>
        <v>1.2746972594008922E-3</v>
      </c>
    </row>
    <row r="274" spans="2:8" s="20" customFormat="1" ht="30" x14ac:dyDescent="0.2">
      <c r="B274" s="4" t="s">
        <v>338</v>
      </c>
      <c r="C274" s="32">
        <v>2</v>
      </c>
      <c r="D274" s="32">
        <v>0</v>
      </c>
      <c r="E274" s="37">
        <f t="shared" si="23"/>
        <v>4.2489908646696408E-4</v>
      </c>
      <c r="F274" s="37" t="str">
        <f t="shared" si="24"/>
        <v/>
      </c>
      <c r="G274" s="34" t="str">
        <f t="shared" si="25"/>
        <v>0</v>
      </c>
      <c r="H274" s="29">
        <f t="shared" si="26"/>
        <v>0</v>
      </c>
    </row>
    <row r="275" spans="2:8" s="20" customFormat="1" ht="30" x14ac:dyDescent="0.2">
      <c r="B275" s="4" t="s">
        <v>339</v>
      </c>
      <c r="C275" s="32">
        <v>1</v>
      </c>
      <c r="D275" s="32">
        <v>0</v>
      </c>
      <c r="E275" s="37">
        <f t="shared" si="23"/>
        <v>2.1244954323348204E-4</v>
      </c>
      <c r="F275" s="37" t="str">
        <f t="shared" si="24"/>
        <v/>
      </c>
      <c r="G275" s="34" t="str">
        <f t="shared" si="25"/>
        <v>0</v>
      </c>
      <c r="H275" s="29">
        <f t="shared" si="26"/>
        <v>0</v>
      </c>
    </row>
    <row r="276" spans="2:8" s="20" customFormat="1" ht="15" x14ac:dyDescent="0.2">
      <c r="B276" s="4" t="s">
        <v>92</v>
      </c>
      <c r="C276" s="32">
        <v>0</v>
      </c>
      <c r="D276" s="32">
        <v>1</v>
      </c>
      <c r="E276" s="37" t="str">
        <f t="shared" si="23"/>
        <v/>
      </c>
      <c r="F276" s="37">
        <f t="shared" si="24"/>
        <v>1.1498217776244682E-4</v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1</v>
      </c>
      <c r="D278" s="32">
        <v>0</v>
      </c>
      <c r="E278" s="37">
        <f t="shared" si="23"/>
        <v>2.1244954323348204E-4</v>
      </c>
      <c r="F278" s="37" t="str">
        <f t="shared" si="24"/>
        <v/>
      </c>
      <c r="G278" s="34" t="str">
        <f t="shared" si="25"/>
        <v>0</v>
      </c>
      <c r="H278" s="29">
        <f t="shared" si="26"/>
        <v>0</v>
      </c>
    </row>
    <row r="279" spans="2:8" s="20" customFormat="1" ht="15" x14ac:dyDescent="0.2">
      <c r="B279" s="4" t="s">
        <v>342</v>
      </c>
      <c r="C279" s="32">
        <v>1</v>
      </c>
      <c r="D279" s="32">
        <v>0</v>
      </c>
      <c r="E279" s="37">
        <f t="shared" si="23"/>
        <v>2.1244954323348204E-4</v>
      </c>
      <c r="F279" s="37" t="str">
        <f t="shared" si="24"/>
        <v/>
      </c>
      <c r="G279" s="34" t="str">
        <f t="shared" si="25"/>
        <v>0</v>
      </c>
      <c r="H279" s="29">
        <f t="shared" si="26"/>
        <v>0</v>
      </c>
    </row>
    <row r="280" spans="2:8" s="20" customFormat="1" ht="30" x14ac:dyDescent="0.2">
      <c r="B280" s="4" t="s">
        <v>343</v>
      </c>
      <c r="C280" s="32">
        <v>0</v>
      </c>
      <c r="D280" s="32">
        <v>1</v>
      </c>
      <c r="E280" s="37" t="str">
        <f t="shared" si="23"/>
        <v/>
      </c>
      <c r="F280" s="37">
        <f t="shared" si="24"/>
        <v>1.1498217776244682E-4</v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2</v>
      </c>
      <c r="D281" s="32">
        <v>5</v>
      </c>
      <c r="E281" s="37">
        <f t="shared" ref="E281:E288" si="27">+IF(C281=0,"",C281/C$151)</f>
        <v>4.2489908646696408E-4</v>
      </c>
      <c r="F281" s="37">
        <f t="shared" ref="F281:F288" si="28">+IF(D281=0,"",D281/D$151)</f>
        <v>5.7491088881223408E-4</v>
      </c>
      <c r="G281" s="34">
        <f t="shared" ref="G281:G288" si="29">+IF(OR(AND(D281=0),(C281=0)),"0",((D281-C281)/C281))</f>
        <v>1.5</v>
      </c>
      <c r="H281" s="29">
        <f t="shared" ref="H281:H288" si="30">+IF(OR(AND(E281=""),(G281="")),"",E281*G281)</f>
        <v>6.3734862970044612E-4</v>
      </c>
    </row>
    <row r="282" spans="2:8" s="20" customFormat="1" ht="30" x14ac:dyDescent="0.2">
      <c r="B282" s="4" t="s">
        <v>345</v>
      </c>
      <c r="C282" s="32">
        <v>3</v>
      </c>
      <c r="D282" s="32">
        <v>0</v>
      </c>
      <c r="E282" s="37">
        <f t="shared" si="27"/>
        <v>6.3734862970044612E-4</v>
      </c>
      <c r="F282" s="37" t="str">
        <f t="shared" si="28"/>
        <v/>
      </c>
      <c r="G282" s="34" t="str">
        <f t="shared" si="29"/>
        <v>0</v>
      </c>
      <c r="H282" s="29">
        <f t="shared" si="30"/>
        <v>0</v>
      </c>
    </row>
    <row r="283" spans="2:8" s="20" customFormat="1" ht="30" x14ac:dyDescent="0.2">
      <c r="B283" s="4" t="s">
        <v>346</v>
      </c>
      <c r="C283" s="32">
        <v>1</v>
      </c>
      <c r="D283" s="32">
        <v>7</v>
      </c>
      <c r="E283" s="37">
        <f t="shared" si="27"/>
        <v>2.1244954323348204E-4</v>
      </c>
      <c r="F283" s="37">
        <f t="shared" si="28"/>
        <v>8.0487524433712771E-4</v>
      </c>
      <c r="G283" s="34">
        <f t="shared" si="29"/>
        <v>6</v>
      </c>
      <c r="H283" s="29">
        <f t="shared" si="30"/>
        <v>1.2746972594008922E-3</v>
      </c>
    </row>
    <row r="284" spans="2:8" s="20" customFormat="1" ht="30" x14ac:dyDescent="0.2">
      <c r="B284" s="4" t="s">
        <v>347</v>
      </c>
      <c r="C284" s="32">
        <v>0</v>
      </c>
      <c r="D284" s="32">
        <v>1</v>
      </c>
      <c r="E284" s="37" t="str">
        <f t="shared" si="27"/>
        <v/>
      </c>
      <c r="F284" s="37">
        <f t="shared" si="28"/>
        <v>1.1498217776244682E-4</v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1</v>
      </c>
      <c r="E285" s="37" t="str">
        <f t="shared" si="27"/>
        <v/>
      </c>
      <c r="F285" s="37">
        <f t="shared" si="28"/>
        <v>1.1498217776244682E-4</v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1</v>
      </c>
      <c r="D286" s="32">
        <v>1</v>
      </c>
      <c r="E286" s="37">
        <f t="shared" si="27"/>
        <v>2.1244954323348204E-4</v>
      </c>
      <c r="F286" s="37">
        <f t="shared" si="28"/>
        <v>1.1498217776244682E-4</v>
      </c>
      <c r="G286" s="34">
        <f t="shared" si="29"/>
        <v>0</v>
      </c>
      <c r="H286" s="29">
        <f t="shared" si="30"/>
        <v>0</v>
      </c>
    </row>
    <row r="287" spans="2:8" s="20" customFormat="1" ht="30" x14ac:dyDescent="0.2">
      <c r="B287" s="4" t="s">
        <v>349</v>
      </c>
      <c r="C287" s="32">
        <v>0</v>
      </c>
      <c r="D287" s="32">
        <v>1</v>
      </c>
      <c r="E287" s="37" t="str">
        <f t="shared" si="27"/>
        <v/>
      </c>
      <c r="F287" s="37">
        <f t="shared" si="28"/>
        <v>1.1498217776244682E-4</v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1</v>
      </c>
      <c r="D288" s="32">
        <v>0</v>
      </c>
      <c r="E288" s="37">
        <f t="shared" si="27"/>
        <v>2.1244954323348204E-4</v>
      </c>
      <c r="F288" s="37" t="str">
        <f t="shared" si="28"/>
        <v/>
      </c>
      <c r="G288" s="34" t="str">
        <f t="shared" si="29"/>
        <v>0</v>
      </c>
      <c r="H288" s="29">
        <f t="shared" si="30"/>
        <v>0</v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9762</v>
      </c>
      <c r="D294" s="24">
        <f>SUM(D295:D499)</f>
        <v>9071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-7.0784675271460762E-2</v>
      </c>
      <c r="H294" s="25">
        <f>+IF(OR(AND(E294=""),(G294="")),"",E294*G294)</f>
        <v>-7.0784675271460762E-2</v>
      </c>
    </row>
    <row r="295" spans="2:8" s="20" customFormat="1" ht="15" x14ac:dyDescent="0.2">
      <c r="B295" s="3" t="s">
        <v>100</v>
      </c>
      <c r="C295" s="32">
        <v>136</v>
      </c>
      <c r="D295" s="32">
        <v>72</v>
      </c>
      <c r="E295" s="37">
        <f>+IF(C295=0,"",C295/C$294)</f>
        <v>1.3931571399303422E-2</v>
      </c>
      <c r="F295" s="37">
        <f>+IF(D295=0,"",D295/D$294)</f>
        <v>7.9373828684819753E-3</v>
      </c>
      <c r="G295" s="34">
        <f>+IF(OR(AND(D295=0),(C295=0)),"0",((D295-C295)/C295))</f>
        <v>-0.47058823529411764</v>
      </c>
      <c r="H295" s="29">
        <f>+IF(OR(AND(E295=""),(G295="")),"",E295*G295)</f>
        <v>-6.5560335996721984E-3</v>
      </c>
    </row>
    <row r="296" spans="2:8" s="20" customFormat="1" ht="15" x14ac:dyDescent="0.2">
      <c r="B296" s="3" t="s">
        <v>113</v>
      </c>
      <c r="C296" s="32">
        <v>146</v>
      </c>
      <c r="D296" s="32">
        <v>21</v>
      </c>
      <c r="E296" s="37">
        <f t="shared" ref="E296:E359" si="31">+IF(C296=0,"",C296/C$294)</f>
        <v>1.4955951649252203E-2</v>
      </c>
      <c r="F296" s="37">
        <f t="shared" ref="F296:F359" si="32">+IF(D296=0,"",D296/D$294)</f>
        <v>2.3150700033072427E-3</v>
      </c>
      <c r="G296" s="34">
        <f t="shared" ref="G296:G359" si="33">+IF(OR(AND(D296=0),(C296=0)),"0",((D296-C296)/C296))</f>
        <v>-0.85616438356164382</v>
      </c>
      <c r="H296" s="29">
        <f t="shared" ref="H296:H359" si="34">+IF(OR(AND(E296=""),(G296="")),"",E296*G296)</f>
        <v>-1.2804753124359762E-2</v>
      </c>
    </row>
    <row r="297" spans="2:8" s="20" customFormat="1" ht="15" x14ac:dyDescent="0.2">
      <c r="B297" s="3" t="s">
        <v>104</v>
      </c>
      <c r="C297" s="32">
        <v>27</v>
      </c>
      <c r="D297" s="32">
        <v>53</v>
      </c>
      <c r="E297" s="37">
        <f t="shared" si="31"/>
        <v>2.7658266748617085E-3</v>
      </c>
      <c r="F297" s="37">
        <f t="shared" si="32"/>
        <v>5.8427957226325654E-3</v>
      </c>
      <c r="G297" s="34">
        <f t="shared" si="33"/>
        <v>0.96296296296296291</v>
      </c>
      <c r="H297" s="29">
        <f t="shared" si="34"/>
        <v>2.6633886498668301E-3</v>
      </c>
    </row>
    <row r="298" spans="2:8" s="20" customFormat="1" ht="15" x14ac:dyDescent="0.2">
      <c r="B298" s="3" t="s">
        <v>95</v>
      </c>
      <c r="C298" s="32">
        <v>958</v>
      </c>
      <c r="D298" s="32">
        <v>150</v>
      </c>
      <c r="E298" s="37">
        <f t="shared" si="31"/>
        <v>9.8135627945093215E-2</v>
      </c>
      <c r="F298" s="37">
        <f t="shared" si="32"/>
        <v>1.6536214309337448E-2</v>
      </c>
      <c r="G298" s="34">
        <f t="shared" si="33"/>
        <v>-0.8434237995824635</v>
      </c>
      <c r="H298" s="29">
        <f t="shared" si="34"/>
        <v>-8.2769924195861502E-2</v>
      </c>
    </row>
    <row r="299" spans="2:8" s="20" customFormat="1" ht="15" x14ac:dyDescent="0.2">
      <c r="B299" s="3" t="s">
        <v>112</v>
      </c>
      <c r="C299" s="32">
        <v>1</v>
      </c>
      <c r="D299" s="32">
        <v>1</v>
      </c>
      <c r="E299" s="37">
        <f t="shared" si="31"/>
        <v>1.024380249948781E-4</v>
      </c>
      <c r="F299" s="37">
        <f t="shared" si="32"/>
        <v>1.1024142872891633E-4</v>
      </c>
      <c r="G299" s="34">
        <f t="shared" si="33"/>
        <v>0</v>
      </c>
      <c r="H299" s="29">
        <f t="shared" si="34"/>
        <v>0</v>
      </c>
    </row>
    <row r="300" spans="2:8" s="20" customFormat="1" ht="15" x14ac:dyDescent="0.2">
      <c r="B300" s="3" t="s">
        <v>111</v>
      </c>
      <c r="C300" s="32">
        <v>1</v>
      </c>
      <c r="D300" s="32">
        <v>0</v>
      </c>
      <c r="E300" s="37">
        <f t="shared" si="31"/>
        <v>1.024380249948781E-4</v>
      </c>
      <c r="F300" s="37" t="str">
        <f t="shared" si="32"/>
        <v/>
      </c>
      <c r="G300" s="34" t="str">
        <f t="shared" si="33"/>
        <v>0</v>
      </c>
      <c r="H300" s="29">
        <f t="shared" si="34"/>
        <v>0</v>
      </c>
    </row>
    <row r="301" spans="2:8" s="20" customFormat="1" ht="15" x14ac:dyDescent="0.2">
      <c r="B301" s="3" t="s">
        <v>105</v>
      </c>
      <c r="C301" s="32">
        <v>867</v>
      </c>
      <c r="D301" s="32">
        <v>1062</v>
      </c>
      <c r="E301" s="37">
        <f t="shared" si="31"/>
        <v>8.8813767670559318E-2</v>
      </c>
      <c r="F301" s="37">
        <f t="shared" si="32"/>
        <v>0.11707639731010915</v>
      </c>
      <c r="G301" s="34">
        <f t="shared" si="33"/>
        <v>0.22491349480968859</v>
      </c>
      <c r="H301" s="29">
        <f t="shared" si="34"/>
        <v>1.9975414874001229E-2</v>
      </c>
    </row>
    <row r="302" spans="2:8" s="20" customFormat="1" ht="15" x14ac:dyDescent="0.2">
      <c r="B302" s="3" t="s">
        <v>109</v>
      </c>
      <c r="C302" s="32">
        <v>19</v>
      </c>
      <c r="D302" s="32">
        <v>27</v>
      </c>
      <c r="E302" s="37">
        <f t="shared" si="31"/>
        <v>1.9463224749026839E-3</v>
      </c>
      <c r="F302" s="37">
        <f t="shared" si="32"/>
        <v>2.976518575680741E-3</v>
      </c>
      <c r="G302" s="34">
        <f t="shared" si="33"/>
        <v>0.42105263157894735</v>
      </c>
      <c r="H302" s="29">
        <f t="shared" si="34"/>
        <v>8.1950419995902479E-4</v>
      </c>
    </row>
    <row r="303" spans="2:8" s="20" customFormat="1" ht="30" x14ac:dyDescent="0.2">
      <c r="B303" s="3" t="s">
        <v>108</v>
      </c>
      <c r="C303" s="32">
        <v>12</v>
      </c>
      <c r="D303" s="32">
        <v>8</v>
      </c>
      <c r="E303" s="37">
        <f t="shared" si="31"/>
        <v>1.2292562999385371E-3</v>
      </c>
      <c r="F303" s="37">
        <f t="shared" si="32"/>
        <v>8.8193142983133065E-4</v>
      </c>
      <c r="G303" s="34">
        <f t="shared" si="33"/>
        <v>-0.33333333333333331</v>
      </c>
      <c r="H303" s="29">
        <f t="shared" si="34"/>
        <v>-4.0975209997951234E-4</v>
      </c>
    </row>
    <row r="304" spans="2:8" s="20" customFormat="1" ht="15" x14ac:dyDescent="0.2">
      <c r="B304" s="3" t="s">
        <v>107</v>
      </c>
      <c r="C304" s="32">
        <v>23</v>
      </c>
      <c r="D304" s="32">
        <v>13</v>
      </c>
      <c r="E304" s="37">
        <f t="shared" si="31"/>
        <v>2.3560745748821962E-3</v>
      </c>
      <c r="F304" s="37">
        <f t="shared" si="32"/>
        <v>1.4331385734759122E-3</v>
      </c>
      <c r="G304" s="34">
        <f t="shared" si="33"/>
        <v>-0.43478260869565216</v>
      </c>
      <c r="H304" s="29">
        <f t="shared" si="34"/>
        <v>-1.0243802499487809E-3</v>
      </c>
    </row>
    <row r="305" spans="2:8" s="20" customFormat="1" ht="15" x14ac:dyDescent="0.2">
      <c r="B305" s="3" t="s">
        <v>351</v>
      </c>
      <c r="C305" s="32">
        <v>29</v>
      </c>
      <c r="D305" s="32">
        <v>12</v>
      </c>
      <c r="E305" s="37">
        <f t="shared" si="31"/>
        <v>2.9707027248514649E-3</v>
      </c>
      <c r="F305" s="37">
        <f t="shared" si="32"/>
        <v>1.3228971447469958E-3</v>
      </c>
      <c r="G305" s="34">
        <f t="shared" si="33"/>
        <v>-0.58620689655172409</v>
      </c>
      <c r="H305" s="29">
        <f t="shared" si="34"/>
        <v>-1.7414464249129276E-3</v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841</v>
      </c>
      <c r="D307" s="32">
        <v>439</v>
      </c>
      <c r="E307" s="37">
        <f t="shared" si="31"/>
        <v>8.6150379020692475E-2</v>
      </c>
      <c r="F307" s="37">
        <f t="shared" si="32"/>
        <v>4.8395987211994271E-2</v>
      </c>
      <c r="G307" s="34">
        <f t="shared" si="33"/>
        <v>-0.47800237812128421</v>
      </c>
      <c r="H307" s="29">
        <f t="shared" si="34"/>
        <v>-4.1180086047940996E-2</v>
      </c>
    </row>
    <row r="308" spans="2:8" s="20" customFormat="1" ht="15" x14ac:dyDescent="0.2">
      <c r="B308" s="3" t="s">
        <v>99</v>
      </c>
      <c r="C308" s="32">
        <v>356</v>
      </c>
      <c r="D308" s="32">
        <v>217</v>
      </c>
      <c r="E308" s="37">
        <f t="shared" si="31"/>
        <v>3.6467936898176602E-2</v>
      </c>
      <c r="F308" s="37">
        <f t="shared" si="32"/>
        <v>2.3922390034174842E-2</v>
      </c>
      <c r="G308" s="34">
        <f t="shared" si="33"/>
        <v>-0.3904494382022472</v>
      </c>
      <c r="H308" s="29">
        <f t="shared" si="34"/>
        <v>-1.4238885474288056E-2</v>
      </c>
    </row>
    <row r="309" spans="2:8" s="20" customFormat="1" ht="15" x14ac:dyDescent="0.2">
      <c r="B309" s="3" t="s">
        <v>96</v>
      </c>
      <c r="C309" s="32">
        <v>0</v>
      </c>
      <c r="D309" s="32">
        <v>0</v>
      </c>
      <c r="E309" s="37" t="str">
        <f t="shared" si="31"/>
        <v/>
      </c>
      <c r="F309" s="37" t="str">
        <f t="shared" si="32"/>
        <v/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173</v>
      </c>
      <c r="D310" s="32">
        <v>226</v>
      </c>
      <c r="E310" s="37">
        <f t="shared" si="31"/>
        <v>1.772177832411391E-2</v>
      </c>
      <c r="F310" s="37">
        <f t="shared" si="32"/>
        <v>2.4914562892735088E-2</v>
      </c>
      <c r="G310" s="34">
        <f t="shared" si="33"/>
        <v>0.30635838150289019</v>
      </c>
      <c r="H310" s="29">
        <f t="shared" si="34"/>
        <v>5.4292153247285395E-3</v>
      </c>
    </row>
    <row r="311" spans="2:8" s="20" customFormat="1" ht="15" x14ac:dyDescent="0.2">
      <c r="B311" s="3" t="s">
        <v>102</v>
      </c>
      <c r="C311" s="32">
        <v>81</v>
      </c>
      <c r="D311" s="32">
        <v>65</v>
      </c>
      <c r="E311" s="37">
        <f t="shared" si="31"/>
        <v>8.2974800245851268E-3</v>
      </c>
      <c r="F311" s="37">
        <f t="shared" si="32"/>
        <v>7.165692867379561E-3</v>
      </c>
      <c r="G311" s="34">
        <f t="shared" si="33"/>
        <v>-0.19753086419753085</v>
      </c>
      <c r="H311" s="29">
        <f t="shared" si="34"/>
        <v>-1.6390083999180496E-3</v>
      </c>
    </row>
    <row r="312" spans="2:8" s="20" customFormat="1" ht="15" x14ac:dyDescent="0.2">
      <c r="B312" s="3" t="s">
        <v>97</v>
      </c>
      <c r="C312" s="32">
        <v>0</v>
      </c>
      <c r="D312" s="32">
        <v>7</v>
      </c>
      <c r="E312" s="37" t="str">
        <f t="shared" si="31"/>
        <v/>
      </c>
      <c r="F312" s="37">
        <f t="shared" si="32"/>
        <v>7.7169000110241428E-4</v>
      </c>
      <c r="G312" s="34" t="str">
        <f t="shared" si="33"/>
        <v>0</v>
      </c>
      <c r="H312" s="29" t="str">
        <f t="shared" si="34"/>
        <v/>
      </c>
    </row>
    <row r="313" spans="2:8" s="20" customFormat="1" ht="15" x14ac:dyDescent="0.2">
      <c r="B313" s="3" t="s">
        <v>352</v>
      </c>
      <c r="C313" s="32">
        <v>0</v>
      </c>
      <c r="D313" s="32">
        <v>2</v>
      </c>
      <c r="E313" s="37" t="str">
        <f t="shared" si="31"/>
        <v/>
      </c>
      <c r="F313" s="37">
        <f t="shared" si="32"/>
        <v>2.2048285745783266E-4</v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317</v>
      </c>
      <c r="D314" s="32">
        <v>381</v>
      </c>
      <c r="E314" s="37">
        <f t="shared" si="31"/>
        <v>3.2472853923376357E-2</v>
      </c>
      <c r="F314" s="37">
        <f t="shared" si="32"/>
        <v>4.2001984345717121E-2</v>
      </c>
      <c r="G314" s="34">
        <f t="shared" si="33"/>
        <v>0.20189274447949526</v>
      </c>
      <c r="H314" s="29">
        <f t="shared" si="34"/>
        <v>6.5560335996721984E-3</v>
      </c>
    </row>
    <row r="315" spans="2:8" s="20" customFormat="1" ht="15" x14ac:dyDescent="0.2">
      <c r="B315" s="3" t="s">
        <v>354</v>
      </c>
      <c r="C315" s="32">
        <v>272</v>
      </c>
      <c r="D315" s="32">
        <v>20</v>
      </c>
      <c r="E315" s="37">
        <f t="shared" si="31"/>
        <v>2.7863142798606844E-2</v>
      </c>
      <c r="F315" s="37">
        <f t="shared" si="32"/>
        <v>2.2048285745783266E-3</v>
      </c>
      <c r="G315" s="34">
        <f t="shared" si="33"/>
        <v>-0.92647058823529416</v>
      </c>
      <c r="H315" s="29">
        <f t="shared" si="34"/>
        <v>-2.5814382298709283E-2</v>
      </c>
    </row>
    <row r="316" spans="2:8" s="20" customFormat="1" ht="15" x14ac:dyDescent="0.2">
      <c r="B316" s="3" t="s">
        <v>101</v>
      </c>
      <c r="C316" s="32">
        <v>0</v>
      </c>
      <c r="D316" s="32">
        <v>0</v>
      </c>
      <c r="E316" s="37" t="str">
        <f t="shared" si="31"/>
        <v/>
      </c>
      <c r="F316" s="37" t="str">
        <f t="shared" si="32"/>
        <v/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20</v>
      </c>
      <c r="D317" s="32">
        <v>17</v>
      </c>
      <c r="E317" s="37">
        <f t="shared" si="31"/>
        <v>2.0487604998975619E-3</v>
      </c>
      <c r="F317" s="37">
        <f t="shared" si="32"/>
        <v>1.8741042883915775E-3</v>
      </c>
      <c r="G317" s="34">
        <f t="shared" si="33"/>
        <v>-0.15</v>
      </c>
      <c r="H317" s="29">
        <f t="shared" si="34"/>
        <v>-3.0731407498463427E-4</v>
      </c>
    </row>
    <row r="318" spans="2:8" s="20" customFormat="1" ht="15" x14ac:dyDescent="0.2">
      <c r="B318" s="3" t="s">
        <v>355</v>
      </c>
      <c r="C318" s="32">
        <v>205</v>
      </c>
      <c r="D318" s="32">
        <v>177</v>
      </c>
      <c r="E318" s="37">
        <f t="shared" si="31"/>
        <v>2.0999795123950012E-2</v>
      </c>
      <c r="F318" s="37">
        <f t="shared" si="32"/>
        <v>1.9512732885018189E-2</v>
      </c>
      <c r="G318" s="34">
        <f t="shared" si="33"/>
        <v>-0.13658536585365855</v>
      </c>
      <c r="H318" s="29">
        <f t="shared" si="34"/>
        <v>-2.8682646998565873E-3</v>
      </c>
    </row>
    <row r="319" spans="2:8" s="20" customFormat="1" ht="15" x14ac:dyDescent="0.2">
      <c r="B319" s="3" t="s">
        <v>115</v>
      </c>
      <c r="C319" s="32">
        <v>6</v>
      </c>
      <c r="D319" s="32">
        <v>13</v>
      </c>
      <c r="E319" s="37">
        <f t="shared" si="31"/>
        <v>6.1462814996926854E-4</v>
      </c>
      <c r="F319" s="37">
        <f t="shared" si="32"/>
        <v>1.4331385734759122E-3</v>
      </c>
      <c r="G319" s="34">
        <f t="shared" si="33"/>
        <v>1.1666666666666667</v>
      </c>
      <c r="H319" s="29">
        <f t="shared" si="34"/>
        <v>7.1706617496414672E-4</v>
      </c>
    </row>
    <row r="320" spans="2:8" s="20" customFormat="1" ht="15" x14ac:dyDescent="0.2">
      <c r="B320" s="3" t="s">
        <v>114</v>
      </c>
      <c r="C320" s="32">
        <v>0</v>
      </c>
      <c r="D320" s="32">
        <v>1</v>
      </c>
      <c r="E320" s="37" t="str">
        <f t="shared" si="31"/>
        <v/>
      </c>
      <c r="F320" s="37">
        <f t="shared" si="32"/>
        <v>1.1024142872891633E-4</v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3</v>
      </c>
      <c r="D321" s="32">
        <v>2</v>
      </c>
      <c r="E321" s="37">
        <f t="shared" si="31"/>
        <v>3.0731407498463427E-4</v>
      </c>
      <c r="F321" s="37">
        <f t="shared" si="32"/>
        <v>2.2048285745783266E-4</v>
      </c>
      <c r="G321" s="34">
        <f t="shared" si="33"/>
        <v>-0.33333333333333331</v>
      </c>
      <c r="H321" s="29">
        <f t="shared" si="34"/>
        <v>-1.0243802499487809E-4</v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5</v>
      </c>
      <c r="D323" s="32">
        <v>5</v>
      </c>
      <c r="E323" s="37">
        <f t="shared" si="31"/>
        <v>5.1219012497439047E-4</v>
      </c>
      <c r="F323" s="37">
        <f t="shared" si="32"/>
        <v>5.5120714364458165E-4</v>
      </c>
      <c r="G323" s="34">
        <f t="shared" si="33"/>
        <v>0</v>
      </c>
      <c r="H323" s="29">
        <f t="shared" si="34"/>
        <v>0</v>
      </c>
    </row>
    <row r="324" spans="2:8" s="20" customFormat="1" ht="15" x14ac:dyDescent="0.2">
      <c r="B324" s="3" t="s">
        <v>473</v>
      </c>
      <c r="C324" s="32">
        <v>256</v>
      </c>
      <c r="D324" s="32">
        <v>3</v>
      </c>
      <c r="E324" s="37">
        <f t="shared" si="31"/>
        <v>2.6224134398688793E-2</v>
      </c>
      <c r="F324" s="37">
        <f t="shared" si="32"/>
        <v>3.3072428618674895E-4</v>
      </c>
      <c r="G324" s="34">
        <f t="shared" si="33"/>
        <v>-0.98828125</v>
      </c>
      <c r="H324" s="29">
        <f t="shared" si="34"/>
        <v>-2.5916820323704161E-2</v>
      </c>
    </row>
    <row r="325" spans="2:8" s="20" customFormat="1" ht="15" x14ac:dyDescent="0.2">
      <c r="B325" s="3" t="s">
        <v>474</v>
      </c>
      <c r="C325" s="32">
        <v>1</v>
      </c>
      <c r="D325" s="32">
        <v>0</v>
      </c>
      <c r="E325" s="37">
        <f t="shared" si="31"/>
        <v>1.024380249948781E-4</v>
      </c>
      <c r="F325" s="37" t="str">
        <f t="shared" si="32"/>
        <v/>
      </c>
      <c r="G325" s="34" t="str">
        <f t="shared" si="33"/>
        <v>0</v>
      </c>
      <c r="H325" s="29">
        <f t="shared" si="34"/>
        <v>0</v>
      </c>
    </row>
    <row r="326" spans="2:8" s="20" customFormat="1" ht="15" x14ac:dyDescent="0.2">
      <c r="B326" s="3" t="s">
        <v>357</v>
      </c>
      <c r="C326" s="32">
        <v>228</v>
      </c>
      <c r="D326" s="32">
        <v>179</v>
      </c>
      <c r="E326" s="37">
        <f t="shared" si="31"/>
        <v>2.3355869698832205E-2</v>
      </c>
      <c r="F326" s="37">
        <f t="shared" si="32"/>
        <v>1.9733215742476024E-2</v>
      </c>
      <c r="G326" s="34">
        <f t="shared" si="33"/>
        <v>-0.21491228070175439</v>
      </c>
      <c r="H326" s="29">
        <f t="shared" si="34"/>
        <v>-5.0194632247490267E-3</v>
      </c>
    </row>
    <row r="327" spans="2:8" s="20" customFormat="1" ht="15" x14ac:dyDescent="0.2">
      <c r="B327" s="3" t="s">
        <v>358</v>
      </c>
      <c r="C327" s="32">
        <v>8</v>
      </c>
      <c r="D327" s="32">
        <v>13</v>
      </c>
      <c r="E327" s="37">
        <f t="shared" si="31"/>
        <v>8.1950419995902479E-4</v>
      </c>
      <c r="F327" s="37">
        <f t="shared" si="32"/>
        <v>1.4331385734759122E-3</v>
      </c>
      <c r="G327" s="34">
        <f t="shared" si="33"/>
        <v>0.625</v>
      </c>
      <c r="H327" s="29">
        <f t="shared" si="34"/>
        <v>5.1219012497439047E-4</v>
      </c>
    </row>
    <row r="328" spans="2:8" s="20" customFormat="1" ht="15" x14ac:dyDescent="0.2">
      <c r="B328" s="3" t="s">
        <v>116</v>
      </c>
      <c r="C328" s="32">
        <v>86</v>
      </c>
      <c r="D328" s="32">
        <v>32</v>
      </c>
      <c r="E328" s="37">
        <f t="shared" si="31"/>
        <v>8.8096701495595162E-3</v>
      </c>
      <c r="F328" s="37">
        <f t="shared" si="32"/>
        <v>3.5277257193253226E-3</v>
      </c>
      <c r="G328" s="34">
        <f t="shared" si="33"/>
        <v>-0.62790697674418605</v>
      </c>
      <c r="H328" s="29">
        <f t="shared" si="34"/>
        <v>-5.531653349723417E-3</v>
      </c>
    </row>
    <row r="329" spans="2:8" s="20" customFormat="1" ht="15" x14ac:dyDescent="0.2">
      <c r="B329" s="3" t="s">
        <v>359</v>
      </c>
      <c r="C329" s="32">
        <v>8</v>
      </c>
      <c r="D329" s="32">
        <v>11</v>
      </c>
      <c r="E329" s="37">
        <f t="shared" si="31"/>
        <v>8.1950419995902479E-4</v>
      </c>
      <c r="F329" s="37">
        <f t="shared" si="32"/>
        <v>1.2126557160180797E-3</v>
      </c>
      <c r="G329" s="34">
        <f t="shared" si="33"/>
        <v>0.375</v>
      </c>
      <c r="H329" s="29">
        <f t="shared" si="34"/>
        <v>3.0731407498463433E-4</v>
      </c>
    </row>
    <row r="330" spans="2:8" s="20" customFormat="1" ht="15" x14ac:dyDescent="0.2">
      <c r="B330" s="3" t="s">
        <v>360</v>
      </c>
      <c r="C330" s="32">
        <v>89</v>
      </c>
      <c r="D330" s="32">
        <v>27</v>
      </c>
      <c r="E330" s="37">
        <f t="shared" si="31"/>
        <v>9.1169842245441505E-3</v>
      </c>
      <c r="F330" s="37">
        <f t="shared" si="32"/>
        <v>2.976518575680741E-3</v>
      </c>
      <c r="G330" s="34">
        <f t="shared" si="33"/>
        <v>-0.6966292134831461</v>
      </c>
      <c r="H330" s="29">
        <f t="shared" si="34"/>
        <v>-6.3511575496824424E-3</v>
      </c>
    </row>
    <row r="331" spans="2:8" s="20" customFormat="1" ht="15" x14ac:dyDescent="0.2">
      <c r="B331" s="3" t="s">
        <v>117</v>
      </c>
      <c r="C331" s="32">
        <v>1</v>
      </c>
      <c r="D331" s="32">
        <v>1</v>
      </c>
      <c r="E331" s="37">
        <f t="shared" si="31"/>
        <v>1.024380249948781E-4</v>
      </c>
      <c r="F331" s="37">
        <f t="shared" si="32"/>
        <v>1.1024142872891633E-4</v>
      </c>
      <c r="G331" s="34">
        <f t="shared" si="33"/>
        <v>0</v>
      </c>
      <c r="H331" s="29">
        <f t="shared" si="34"/>
        <v>0</v>
      </c>
    </row>
    <row r="332" spans="2:8" s="20" customFormat="1" ht="15" x14ac:dyDescent="0.2">
      <c r="B332" s="3" t="s">
        <v>361</v>
      </c>
      <c r="C332" s="32">
        <v>445</v>
      </c>
      <c r="D332" s="32">
        <v>1387</v>
      </c>
      <c r="E332" s="37">
        <f t="shared" si="31"/>
        <v>4.5584921122720751E-2</v>
      </c>
      <c r="F332" s="37">
        <f t="shared" si="32"/>
        <v>0.15290486164700695</v>
      </c>
      <c r="G332" s="34">
        <f t="shared" si="33"/>
        <v>2.1168539325842697</v>
      </c>
      <c r="H332" s="29">
        <f t="shared" si="34"/>
        <v>9.6496619545175161E-2</v>
      </c>
    </row>
    <row r="333" spans="2:8" s="20" customFormat="1" ht="15" x14ac:dyDescent="0.2">
      <c r="B333" s="3" t="s">
        <v>130</v>
      </c>
      <c r="C333" s="32">
        <v>124</v>
      </c>
      <c r="D333" s="32">
        <v>153</v>
      </c>
      <c r="E333" s="37">
        <f t="shared" si="31"/>
        <v>1.2702315099364885E-2</v>
      </c>
      <c r="F333" s="37">
        <f t="shared" si="32"/>
        <v>1.6866938595524197E-2</v>
      </c>
      <c r="G333" s="34">
        <f t="shared" si="33"/>
        <v>0.23387096774193547</v>
      </c>
      <c r="H333" s="29">
        <f t="shared" si="34"/>
        <v>2.9707027248514649E-3</v>
      </c>
    </row>
    <row r="334" spans="2:8" s="20" customFormat="1" ht="15" x14ac:dyDescent="0.2">
      <c r="B334" s="3" t="s">
        <v>119</v>
      </c>
      <c r="C334" s="32">
        <v>249</v>
      </c>
      <c r="D334" s="32">
        <v>267</v>
      </c>
      <c r="E334" s="37">
        <f t="shared" si="31"/>
        <v>2.5507068223724647E-2</v>
      </c>
      <c r="F334" s="37">
        <f t="shared" si="32"/>
        <v>2.9434461470620659E-2</v>
      </c>
      <c r="G334" s="34">
        <f t="shared" si="33"/>
        <v>7.2289156626506021E-2</v>
      </c>
      <c r="H334" s="29">
        <f t="shared" si="34"/>
        <v>1.8438844499078057E-3</v>
      </c>
    </row>
    <row r="335" spans="2:8" s="20" customFormat="1" ht="15" x14ac:dyDescent="0.2">
      <c r="B335" s="3" t="s">
        <v>128</v>
      </c>
      <c r="C335" s="32">
        <v>89</v>
      </c>
      <c r="D335" s="32">
        <v>180</v>
      </c>
      <c r="E335" s="37">
        <f t="shared" si="31"/>
        <v>9.1169842245441505E-3</v>
      </c>
      <c r="F335" s="37">
        <f t="shared" si="32"/>
        <v>1.9843457171204937E-2</v>
      </c>
      <c r="G335" s="34">
        <f t="shared" si="33"/>
        <v>1.0224719101123596</v>
      </c>
      <c r="H335" s="29">
        <f t="shared" si="34"/>
        <v>9.3218602745339073E-3</v>
      </c>
    </row>
    <row r="336" spans="2:8" s="20" customFormat="1" ht="15" x14ac:dyDescent="0.2">
      <c r="B336" s="3" t="s">
        <v>132</v>
      </c>
      <c r="C336" s="32">
        <v>0</v>
      </c>
      <c r="D336" s="32">
        <v>2</v>
      </c>
      <c r="E336" s="37" t="str">
        <f t="shared" si="31"/>
        <v/>
      </c>
      <c r="F336" s="37">
        <f t="shared" si="32"/>
        <v>2.2048285745783266E-4</v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32">
        <v>5</v>
      </c>
      <c r="D337" s="32">
        <v>114</v>
      </c>
      <c r="E337" s="37">
        <f t="shared" si="31"/>
        <v>5.1219012497439047E-4</v>
      </c>
      <c r="F337" s="37">
        <f t="shared" si="32"/>
        <v>1.2567522875096462E-2</v>
      </c>
      <c r="G337" s="34">
        <f t="shared" si="33"/>
        <v>21.8</v>
      </c>
      <c r="H337" s="29">
        <f t="shared" si="34"/>
        <v>1.1165744724441713E-2</v>
      </c>
    </row>
    <row r="338" spans="2:8" s="20" customFormat="1" ht="30" x14ac:dyDescent="0.2">
      <c r="B338" s="3" t="s">
        <v>362</v>
      </c>
      <c r="C338" s="32">
        <v>13</v>
      </c>
      <c r="D338" s="32">
        <v>10</v>
      </c>
      <c r="E338" s="37">
        <f t="shared" si="31"/>
        <v>1.3316943249334153E-3</v>
      </c>
      <c r="F338" s="37">
        <f t="shared" si="32"/>
        <v>1.1024142872891633E-3</v>
      </c>
      <c r="G338" s="34">
        <f t="shared" si="33"/>
        <v>-0.23076923076923078</v>
      </c>
      <c r="H338" s="29">
        <f t="shared" si="34"/>
        <v>-3.0731407498463433E-4</v>
      </c>
    </row>
    <row r="339" spans="2:8" s="20" customFormat="1" ht="15" x14ac:dyDescent="0.2">
      <c r="B339" s="3" t="s">
        <v>363</v>
      </c>
      <c r="C339" s="32">
        <v>20</v>
      </c>
      <c r="D339" s="32">
        <v>3</v>
      </c>
      <c r="E339" s="37">
        <f t="shared" si="31"/>
        <v>2.0487604998975619E-3</v>
      </c>
      <c r="F339" s="37">
        <f t="shared" si="32"/>
        <v>3.3072428618674895E-4</v>
      </c>
      <c r="G339" s="34">
        <f t="shared" si="33"/>
        <v>-0.85</v>
      </c>
      <c r="H339" s="29">
        <f t="shared" si="34"/>
        <v>-1.7414464249129276E-3</v>
      </c>
    </row>
    <row r="340" spans="2:8" s="20" customFormat="1" ht="15" x14ac:dyDescent="0.2">
      <c r="B340" s="3" t="s">
        <v>364</v>
      </c>
      <c r="C340" s="32">
        <v>79</v>
      </c>
      <c r="D340" s="32">
        <v>76</v>
      </c>
      <c r="E340" s="37">
        <f t="shared" si="31"/>
        <v>8.09260397459537E-3</v>
      </c>
      <c r="F340" s="37">
        <f t="shared" si="32"/>
        <v>8.3783485833976417E-3</v>
      </c>
      <c r="G340" s="34">
        <f t="shared" si="33"/>
        <v>-3.7974683544303799E-2</v>
      </c>
      <c r="H340" s="29">
        <f t="shared" si="34"/>
        <v>-3.0731407498463433E-4</v>
      </c>
    </row>
    <row r="341" spans="2:8" s="20" customFormat="1" ht="15" x14ac:dyDescent="0.2">
      <c r="B341" s="3" t="s">
        <v>118</v>
      </c>
      <c r="C341" s="32">
        <v>58</v>
      </c>
      <c r="D341" s="32">
        <v>54</v>
      </c>
      <c r="E341" s="37">
        <f t="shared" si="31"/>
        <v>5.9414054497029297E-3</v>
      </c>
      <c r="F341" s="37">
        <f t="shared" si="32"/>
        <v>5.9530371513614819E-3</v>
      </c>
      <c r="G341" s="34">
        <f t="shared" si="33"/>
        <v>-6.8965517241379309E-2</v>
      </c>
      <c r="H341" s="29">
        <f t="shared" si="34"/>
        <v>-4.097520999795124E-4</v>
      </c>
    </row>
    <row r="342" spans="2:8" s="20" customFormat="1" ht="15" x14ac:dyDescent="0.2">
      <c r="B342" s="3" t="s">
        <v>365</v>
      </c>
      <c r="C342" s="32">
        <v>2</v>
      </c>
      <c r="D342" s="32">
        <v>0</v>
      </c>
      <c r="E342" s="37">
        <f t="shared" si="31"/>
        <v>2.048760499897562E-4</v>
      </c>
      <c r="F342" s="37" t="str">
        <f t="shared" si="32"/>
        <v/>
      </c>
      <c r="G342" s="34" t="str">
        <f t="shared" si="33"/>
        <v>0</v>
      </c>
      <c r="H342" s="29">
        <f t="shared" si="34"/>
        <v>0</v>
      </c>
    </row>
    <row r="343" spans="2:8" s="20" customFormat="1" ht="30" x14ac:dyDescent="0.2">
      <c r="B343" s="3" t="s">
        <v>129</v>
      </c>
      <c r="C343" s="32">
        <v>2</v>
      </c>
      <c r="D343" s="32">
        <v>14</v>
      </c>
      <c r="E343" s="37">
        <f t="shared" si="31"/>
        <v>2.048760499897562E-4</v>
      </c>
      <c r="F343" s="37">
        <f t="shared" si="32"/>
        <v>1.5433800022048286E-3</v>
      </c>
      <c r="G343" s="34">
        <f t="shared" si="33"/>
        <v>6</v>
      </c>
      <c r="H343" s="29">
        <f t="shared" si="34"/>
        <v>1.2292562999385373E-3</v>
      </c>
    </row>
    <row r="344" spans="2:8" s="20" customFormat="1" ht="15" x14ac:dyDescent="0.2">
      <c r="B344" s="3" t="s">
        <v>131</v>
      </c>
      <c r="C344" s="32">
        <v>132</v>
      </c>
      <c r="D344" s="32">
        <v>92</v>
      </c>
      <c r="E344" s="37">
        <f t="shared" si="31"/>
        <v>1.3521819299323909E-2</v>
      </c>
      <c r="F344" s="37">
        <f t="shared" si="32"/>
        <v>1.0142211443060302E-2</v>
      </c>
      <c r="G344" s="34">
        <f t="shared" si="33"/>
        <v>-0.30303030303030304</v>
      </c>
      <c r="H344" s="29">
        <f t="shared" si="34"/>
        <v>-4.0975209997951238E-3</v>
      </c>
    </row>
    <row r="345" spans="2:8" s="20" customFormat="1" ht="15" x14ac:dyDescent="0.2">
      <c r="B345" s="3" t="s">
        <v>366</v>
      </c>
      <c r="C345" s="32">
        <v>75</v>
      </c>
      <c r="D345" s="32">
        <v>661</v>
      </c>
      <c r="E345" s="37">
        <f t="shared" si="31"/>
        <v>7.6828518746158573E-3</v>
      </c>
      <c r="F345" s="37">
        <f t="shared" si="32"/>
        <v>7.2869584389813696E-2</v>
      </c>
      <c r="G345" s="34">
        <f t="shared" si="33"/>
        <v>7.8133333333333335</v>
      </c>
      <c r="H345" s="29">
        <f t="shared" si="34"/>
        <v>6.0028682646998566E-2</v>
      </c>
    </row>
    <row r="346" spans="2:8" s="20" customFormat="1" ht="15" x14ac:dyDescent="0.2">
      <c r="B346" s="3" t="s">
        <v>122</v>
      </c>
      <c r="C346" s="32">
        <v>4</v>
      </c>
      <c r="D346" s="32">
        <v>35</v>
      </c>
      <c r="E346" s="37">
        <f t="shared" si="31"/>
        <v>4.097520999795124E-4</v>
      </c>
      <c r="F346" s="37">
        <f t="shared" si="32"/>
        <v>3.8584500055120715E-3</v>
      </c>
      <c r="G346" s="34">
        <f t="shared" si="33"/>
        <v>7.75</v>
      </c>
      <c r="H346" s="29">
        <f t="shared" si="34"/>
        <v>3.1755787748412212E-3</v>
      </c>
    </row>
    <row r="347" spans="2:8" s="20" customFormat="1" ht="15" x14ac:dyDescent="0.2">
      <c r="B347" s="3" t="s">
        <v>121</v>
      </c>
      <c r="C347" s="32">
        <v>23</v>
      </c>
      <c r="D347" s="32">
        <v>37</v>
      </c>
      <c r="E347" s="37">
        <f t="shared" si="31"/>
        <v>2.3560745748821962E-3</v>
      </c>
      <c r="F347" s="37">
        <f t="shared" si="32"/>
        <v>4.0789328629699043E-3</v>
      </c>
      <c r="G347" s="34">
        <f t="shared" si="33"/>
        <v>0.60869565217391308</v>
      </c>
      <c r="H347" s="29">
        <f t="shared" si="34"/>
        <v>1.4341323499282934E-3</v>
      </c>
    </row>
    <row r="348" spans="2:8" s="20" customFormat="1" ht="15" x14ac:dyDescent="0.2">
      <c r="B348" s="3" t="s">
        <v>367</v>
      </c>
      <c r="C348" s="32">
        <v>0</v>
      </c>
      <c r="D348" s="32">
        <v>0</v>
      </c>
      <c r="E348" s="37" t="str">
        <f t="shared" si="31"/>
        <v/>
      </c>
      <c r="F348" s="37" t="str">
        <f t="shared" si="32"/>
        <v/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1</v>
      </c>
      <c r="D349" s="32">
        <v>0</v>
      </c>
      <c r="E349" s="37">
        <f t="shared" si="31"/>
        <v>1.024380249948781E-4</v>
      </c>
      <c r="F349" s="37" t="str">
        <f t="shared" si="32"/>
        <v/>
      </c>
      <c r="G349" s="34" t="str">
        <f t="shared" si="33"/>
        <v>0</v>
      </c>
      <c r="H349" s="29">
        <f t="shared" si="34"/>
        <v>0</v>
      </c>
    </row>
    <row r="350" spans="2:8" s="20" customFormat="1" ht="15" x14ac:dyDescent="0.2">
      <c r="B350" s="3" t="s">
        <v>369</v>
      </c>
      <c r="C350" s="32">
        <v>5</v>
      </c>
      <c r="D350" s="32">
        <v>0</v>
      </c>
      <c r="E350" s="37">
        <f t="shared" si="31"/>
        <v>5.1219012497439047E-4</v>
      </c>
      <c r="F350" s="37" t="str">
        <f t="shared" si="32"/>
        <v/>
      </c>
      <c r="G350" s="34" t="str">
        <f t="shared" si="33"/>
        <v>0</v>
      </c>
      <c r="H350" s="29">
        <f t="shared" si="34"/>
        <v>0</v>
      </c>
    </row>
    <row r="351" spans="2:8" s="20" customFormat="1" ht="15" x14ac:dyDescent="0.2">
      <c r="B351" s="3" t="s">
        <v>120</v>
      </c>
      <c r="C351" s="32">
        <v>3</v>
      </c>
      <c r="D351" s="32">
        <v>1</v>
      </c>
      <c r="E351" s="37">
        <f t="shared" si="31"/>
        <v>3.0731407498463427E-4</v>
      </c>
      <c r="F351" s="37">
        <f t="shared" si="32"/>
        <v>1.1024142872891633E-4</v>
      </c>
      <c r="G351" s="34">
        <f t="shared" si="33"/>
        <v>-0.66666666666666663</v>
      </c>
      <c r="H351" s="29">
        <f t="shared" si="34"/>
        <v>-2.0487604998975617E-4</v>
      </c>
    </row>
    <row r="352" spans="2:8" s="20" customFormat="1" ht="15" x14ac:dyDescent="0.2">
      <c r="B352" s="3" t="s">
        <v>370</v>
      </c>
      <c r="C352" s="32">
        <v>1</v>
      </c>
      <c r="D352" s="32">
        <v>1</v>
      </c>
      <c r="E352" s="37">
        <f t="shared" si="31"/>
        <v>1.024380249948781E-4</v>
      </c>
      <c r="F352" s="37">
        <f t="shared" si="32"/>
        <v>1.1024142872891633E-4</v>
      </c>
      <c r="G352" s="34">
        <f t="shared" si="33"/>
        <v>0</v>
      </c>
      <c r="H352" s="29">
        <f t="shared" si="34"/>
        <v>0</v>
      </c>
    </row>
    <row r="353" spans="2:8" s="20" customFormat="1" ht="15" x14ac:dyDescent="0.2">
      <c r="B353" s="3" t="s">
        <v>125</v>
      </c>
      <c r="C353" s="32">
        <v>3</v>
      </c>
      <c r="D353" s="32">
        <v>25</v>
      </c>
      <c r="E353" s="37">
        <f t="shared" si="31"/>
        <v>3.0731407498463427E-4</v>
      </c>
      <c r="F353" s="37">
        <f t="shared" si="32"/>
        <v>2.7560357182229082E-3</v>
      </c>
      <c r="G353" s="34">
        <f t="shared" si="33"/>
        <v>7.333333333333333</v>
      </c>
      <c r="H353" s="29">
        <f t="shared" si="34"/>
        <v>2.2536365498873178E-3</v>
      </c>
    </row>
    <row r="354" spans="2:8" s="20" customFormat="1" ht="15" x14ac:dyDescent="0.2">
      <c r="B354" s="3" t="s">
        <v>124</v>
      </c>
      <c r="C354" s="32">
        <v>104</v>
      </c>
      <c r="D354" s="32">
        <v>101</v>
      </c>
      <c r="E354" s="37">
        <f t="shared" si="31"/>
        <v>1.0653554599467322E-2</v>
      </c>
      <c r="F354" s="37">
        <f t="shared" si="32"/>
        <v>1.1134384301620549E-2</v>
      </c>
      <c r="G354" s="34">
        <f t="shared" si="33"/>
        <v>-2.8846153846153848E-2</v>
      </c>
      <c r="H354" s="29">
        <f t="shared" si="34"/>
        <v>-3.0731407498463433E-4</v>
      </c>
    </row>
    <row r="355" spans="2:8" s="20" customFormat="1" ht="15" x14ac:dyDescent="0.2">
      <c r="B355" s="3" t="s">
        <v>126</v>
      </c>
      <c r="C355" s="32">
        <v>3</v>
      </c>
      <c r="D355" s="32">
        <v>0</v>
      </c>
      <c r="E355" s="37">
        <f t="shared" si="31"/>
        <v>3.0731407498463427E-4</v>
      </c>
      <c r="F355" s="37" t="str">
        <f t="shared" si="32"/>
        <v/>
      </c>
      <c r="G355" s="34" t="str">
        <f t="shared" si="33"/>
        <v>0</v>
      </c>
      <c r="H355" s="29">
        <f t="shared" si="34"/>
        <v>0</v>
      </c>
    </row>
    <row r="356" spans="2:8" s="20" customFormat="1" ht="15" x14ac:dyDescent="0.2">
      <c r="B356" s="3" t="s">
        <v>371</v>
      </c>
      <c r="C356" s="32">
        <v>32</v>
      </c>
      <c r="D356" s="32">
        <v>26</v>
      </c>
      <c r="E356" s="37">
        <f t="shared" si="31"/>
        <v>3.2780167998360992E-3</v>
      </c>
      <c r="F356" s="37">
        <f t="shared" si="32"/>
        <v>2.8662771469518244E-3</v>
      </c>
      <c r="G356" s="34">
        <f t="shared" si="33"/>
        <v>-0.1875</v>
      </c>
      <c r="H356" s="29">
        <f t="shared" si="34"/>
        <v>-6.1462814996926865E-4</v>
      </c>
    </row>
    <row r="357" spans="2:8" s="20" customFormat="1" ht="15" x14ac:dyDescent="0.2">
      <c r="B357" s="3" t="s">
        <v>372</v>
      </c>
      <c r="C357" s="32">
        <v>64</v>
      </c>
      <c r="D357" s="32">
        <v>23</v>
      </c>
      <c r="E357" s="37">
        <f t="shared" si="31"/>
        <v>6.5560335996721984E-3</v>
      </c>
      <c r="F357" s="37">
        <f t="shared" si="32"/>
        <v>2.5355528607650755E-3</v>
      </c>
      <c r="G357" s="34">
        <f t="shared" si="33"/>
        <v>-0.640625</v>
      </c>
      <c r="H357" s="29">
        <f t="shared" si="34"/>
        <v>-4.1999590247900022E-3</v>
      </c>
    </row>
    <row r="358" spans="2:8" s="20" customFormat="1" ht="15" x14ac:dyDescent="0.2">
      <c r="B358" s="3" t="s">
        <v>127</v>
      </c>
      <c r="C358" s="32">
        <v>304</v>
      </c>
      <c r="D358" s="32">
        <v>140</v>
      </c>
      <c r="E358" s="37">
        <f t="shared" si="31"/>
        <v>3.1141159598442943E-2</v>
      </c>
      <c r="F358" s="37">
        <f t="shared" si="32"/>
        <v>1.5433800022048286E-2</v>
      </c>
      <c r="G358" s="34">
        <f t="shared" si="33"/>
        <v>-0.53947368421052633</v>
      </c>
      <c r="H358" s="29">
        <f t="shared" si="34"/>
        <v>-1.6799836099160009E-2</v>
      </c>
    </row>
    <row r="359" spans="2:8" s="20" customFormat="1" ht="15" x14ac:dyDescent="0.2">
      <c r="B359" s="3" t="s">
        <v>123</v>
      </c>
      <c r="C359" s="32">
        <v>41</v>
      </c>
      <c r="D359" s="32">
        <v>6</v>
      </c>
      <c r="E359" s="37">
        <f t="shared" si="31"/>
        <v>4.1999590247900022E-3</v>
      </c>
      <c r="F359" s="37">
        <f t="shared" si="32"/>
        <v>6.6144857237349791E-4</v>
      </c>
      <c r="G359" s="34">
        <f t="shared" si="33"/>
        <v>-0.85365853658536583</v>
      </c>
      <c r="H359" s="29">
        <f t="shared" si="34"/>
        <v>-3.5853308748207335E-3</v>
      </c>
    </row>
    <row r="360" spans="2:8" s="20" customFormat="1" ht="15" x14ac:dyDescent="0.2">
      <c r="B360" s="3" t="s">
        <v>373</v>
      </c>
      <c r="C360" s="32">
        <v>1</v>
      </c>
      <c r="D360" s="32">
        <v>0</v>
      </c>
      <c r="E360" s="37">
        <f t="shared" ref="E360:E423" si="35">+IF(C360=0,"",C360/C$294)</f>
        <v>1.024380249948781E-4</v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>
        <f t="shared" ref="H360:H423" si="38">+IF(OR(AND(E360=""),(G360="")),"",E360*G360)</f>
        <v>0</v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1</v>
      </c>
      <c r="D362" s="32">
        <v>3</v>
      </c>
      <c r="E362" s="37">
        <f t="shared" si="35"/>
        <v>1.024380249948781E-4</v>
      </c>
      <c r="F362" s="37">
        <f t="shared" si="36"/>
        <v>3.3072428618674895E-4</v>
      </c>
      <c r="G362" s="34">
        <f t="shared" si="37"/>
        <v>2</v>
      </c>
      <c r="H362" s="29">
        <f t="shared" si="38"/>
        <v>2.048760499897562E-4</v>
      </c>
    </row>
    <row r="363" spans="2:8" s="20" customFormat="1" ht="30" x14ac:dyDescent="0.2">
      <c r="B363" s="3" t="s">
        <v>376</v>
      </c>
      <c r="C363" s="32">
        <v>27</v>
      </c>
      <c r="D363" s="32">
        <v>15</v>
      </c>
      <c r="E363" s="37">
        <f t="shared" si="35"/>
        <v>2.7658266748617085E-3</v>
      </c>
      <c r="F363" s="37">
        <f t="shared" si="36"/>
        <v>1.6536214309337449E-3</v>
      </c>
      <c r="G363" s="34">
        <f t="shared" si="37"/>
        <v>-0.44444444444444442</v>
      </c>
      <c r="H363" s="29">
        <f t="shared" si="38"/>
        <v>-1.2292562999385371E-3</v>
      </c>
    </row>
    <row r="364" spans="2:8" s="20" customFormat="1" ht="15" x14ac:dyDescent="0.2">
      <c r="B364" s="3" t="s">
        <v>377</v>
      </c>
      <c r="C364" s="32">
        <v>1</v>
      </c>
      <c r="D364" s="32">
        <v>0</v>
      </c>
      <c r="E364" s="37">
        <f t="shared" si="35"/>
        <v>1.024380249948781E-4</v>
      </c>
      <c r="F364" s="37" t="str">
        <f t="shared" si="36"/>
        <v/>
      </c>
      <c r="G364" s="34" t="str">
        <f t="shared" si="37"/>
        <v>0</v>
      </c>
      <c r="H364" s="29">
        <f t="shared" si="38"/>
        <v>0</v>
      </c>
    </row>
    <row r="365" spans="2:8" s="20" customFormat="1" ht="30" x14ac:dyDescent="0.2">
      <c r="B365" s="3" t="s">
        <v>378</v>
      </c>
      <c r="C365" s="32">
        <v>7</v>
      </c>
      <c r="D365" s="32">
        <v>1</v>
      </c>
      <c r="E365" s="37">
        <f t="shared" si="35"/>
        <v>7.1706617496414672E-4</v>
      </c>
      <c r="F365" s="37">
        <f t="shared" si="36"/>
        <v>1.1024142872891633E-4</v>
      </c>
      <c r="G365" s="34">
        <f t="shared" si="37"/>
        <v>-0.8571428571428571</v>
      </c>
      <c r="H365" s="29">
        <f t="shared" si="38"/>
        <v>-6.1462814996926854E-4</v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0</v>
      </c>
      <c r="D367" s="32">
        <v>1</v>
      </c>
      <c r="E367" s="37" t="str">
        <f t="shared" si="35"/>
        <v/>
      </c>
      <c r="F367" s="37">
        <f t="shared" si="36"/>
        <v>1.1024142872891633E-4</v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4</v>
      </c>
      <c r="D368" s="32">
        <v>0</v>
      </c>
      <c r="E368" s="37">
        <f t="shared" si="35"/>
        <v>4.097520999795124E-4</v>
      </c>
      <c r="F368" s="37" t="str">
        <f t="shared" si="36"/>
        <v/>
      </c>
      <c r="G368" s="34" t="str">
        <f t="shared" si="37"/>
        <v>0</v>
      </c>
      <c r="H368" s="29">
        <f t="shared" si="38"/>
        <v>0</v>
      </c>
    </row>
    <row r="369" spans="2:8" s="20" customFormat="1" ht="15" x14ac:dyDescent="0.2">
      <c r="B369" s="3" t="s">
        <v>381</v>
      </c>
      <c r="C369" s="32">
        <v>170</v>
      </c>
      <c r="D369" s="32">
        <v>73</v>
      </c>
      <c r="E369" s="37">
        <f t="shared" si="35"/>
        <v>1.7414464249129277E-2</v>
      </c>
      <c r="F369" s="37">
        <f t="shared" si="36"/>
        <v>8.0476242972108911E-3</v>
      </c>
      <c r="G369" s="34">
        <f t="shared" si="37"/>
        <v>-0.57058823529411762</v>
      </c>
      <c r="H369" s="29">
        <f t="shared" si="38"/>
        <v>-9.9364884245031759E-3</v>
      </c>
    </row>
    <row r="370" spans="2:8" s="20" customFormat="1" ht="15" x14ac:dyDescent="0.2">
      <c r="B370" s="3" t="s">
        <v>135</v>
      </c>
      <c r="C370" s="32">
        <v>134</v>
      </c>
      <c r="D370" s="32">
        <v>151</v>
      </c>
      <c r="E370" s="37">
        <f t="shared" si="35"/>
        <v>1.3726695349313665E-2</v>
      </c>
      <c r="F370" s="37">
        <f t="shared" si="36"/>
        <v>1.6646455738066366E-2</v>
      </c>
      <c r="G370" s="34">
        <f t="shared" si="37"/>
        <v>0.12686567164179105</v>
      </c>
      <c r="H370" s="29">
        <f t="shared" si="38"/>
        <v>1.7414464249129278E-3</v>
      </c>
    </row>
    <row r="371" spans="2:8" s="20" customFormat="1" ht="15" x14ac:dyDescent="0.2">
      <c r="B371" s="3" t="s">
        <v>136</v>
      </c>
      <c r="C371" s="32">
        <v>6</v>
      </c>
      <c r="D371" s="32">
        <v>3</v>
      </c>
      <c r="E371" s="37">
        <f t="shared" si="35"/>
        <v>6.1462814996926854E-4</v>
      </c>
      <c r="F371" s="37">
        <f t="shared" si="36"/>
        <v>3.3072428618674895E-4</v>
      </c>
      <c r="G371" s="34">
        <f t="shared" si="37"/>
        <v>-0.5</v>
      </c>
      <c r="H371" s="29">
        <f t="shared" si="38"/>
        <v>-3.0731407498463427E-4</v>
      </c>
    </row>
    <row r="372" spans="2:8" s="20" customFormat="1" ht="15" x14ac:dyDescent="0.2">
      <c r="B372" s="3" t="s">
        <v>137</v>
      </c>
      <c r="C372" s="32">
        <v>731</v>
      </c>
      <c r="D372" s="32">
        <v>172</v>
      </c>
      <c r="E372" s="37">
        <f t="shared" si="35"/>
        <v>7.4882196271255891E-2</v>
      </c>
      <c r="F372" s="37">
        <f t="shared" si="36"/>
        <v>1.8961525741373608E-2</v>
      </c>
      <c r="G372" s="34">
        <f t="shared" si="37"/>
        <v>-0.76470588235294112</v>
      </c>
      <c r="H372" s="29">
        <f t="shared" si="38"/>
        <v>-5.7262855972136852E-2</v>
      </c>
    </row>
    <row r="373" spans="2:8" s="20" customFormat="1" ht="15" x14ac:dyDescent="0.2">
      <c r="B373" s="3" t="s">
        <v>382</v>
      </c>
      <c r="C373" s="32">
        <v>0</v>
      </c>
      <c r="D373" s="32">
        <v>4</v>
      </c>
      <c r="E373" s="37" t="str">
        <f t="shared" si="35"/>
        <v/>
      </c>
      <c r="F373" s="37">
        <f t="shared" si="36"/>
        <v>4.4096571491566533E-4</v>
      </c>
      <c r="G373" s="34" t="str">
        <f t="shared" si="37"/>
        <v>0</v>
      </c>
      <c r="H373" s="29" t="str">
        <f t="shared" si="38"/>
        <v/>
      </c>
    </row>
    <row r="374" spans="2:8" s="20" customFormat="1" ht="15" x14ac:dyDescent="0.2">
      <c r="B374" s="3" t="s">
        <v>134</v>
      </c>
      <c r="C374" s="32">
        <v>0</v>
      </c>
      <c r="D374" s="32">
        <v>0</v>
      </c>
      <c r="E374" s="37" t="str">
        <f t="shared" si="35"/>
        <v/>
      </c>
      <c r="F374" s="37" t="str">
        <f t="shared" si="36"/>
        <v/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32">
        <v>2</v>
      </c>
      <c r="D375" s="32">
        <v>24</v>
      </c>
      <c r="E375" s="37">
        <f t="shared" si="35"/>
        <v>2.048760499897562E-4</v>
      </c>
      <c r="F375" s="37">
        <f t="shared" si="36"/>
        <v>2.6457942894939916E-3</v>
      </c>
      <c r="G375" s="34">
        <f t="shared" si="37"/>
        <v>11</v>
      </c>
      <c r="H375" s="29">
        <f t="shared" si="38"/>
        <v>2.2536365498873182E-3</v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22</v>
      </c>
      <c r="D377" s="32">
        <v>33</v>
      </c>
      <c r="E377" s="37">
        <f t="shared" si="35"/>
        <v>2.2536365498873182E-3</v>
      </c>
      <c r="F377" s="37">
        <f t="shared" si="36"/>
        <v>3.6379671480542388E-3</v>
      </c>
      <c r="G377" s="34">
        <f t="shared" si="37"/>
        <v>0.5</v>
      </c>
      <c r="H377" s="29">
        <f t="shared" si="38"/>
        <v>1.1268182749436591E-3</v>
      </c>
    </row>
    <row r="378" spans="2:8" s="20" customFormat="1" ht="15" x14ac:dyDescent="0.2">
      <c r="B378" s="3" t="s">
        <v>149</v>
      </c>
      <c r="C378" s="32">
        <v>27</v>
      </c>
      <c r="D378" s="32">
        <v>16</v>
      </c>
      <c r="E378" s="37">
        <f t="shared" si="35"/>
        <v>2.7658266748617085E-3</v>
      </c>
      <c r="F378" s="37">
        <f t="shared" si="36"/>
        <v>1.7638628596626613E-3</v>
      </c>
      <c r="G378" s="34">
        <f t="shared" si="37"/>
        <v>-0.40740740740740738</v>
      </c>
      <c r="H378" s="29">
        <f t="shared" si="38"/>
        <v>-1.1268182749436589E-3</v>
      </c>
    </row>
    <row r="379" spans="2:8" s="20" customFormat="1" ht="15" x14ac:dyDescent="0.2">
      <c r="B379" s="3" t="s">
        <v>384</v>
      </c>
      <c r="C379" s="32">
        <v>37</v>
      </c>
      <c r="D379" s="32">
        <v>33</v>
      </c>
      <c r="E379" s="37">
        <f t="shared" si="35"/>
        <v>3.7902069248104899E-3</v>
      </c>
      <c r="F379" s="37">
        <f t="shared" si="36"/>
        <v>3.6379671480542388E-3</v>
      </c>
      <c r="G379" s="34">
        <f t="shared" si="37"/>
        <v>-0.10810810810810811</v>
      </c>
      <c r="H379" s="29">
        <f t="shared" si="38"/>
        <v>-4.0975209997951245E-4</v>
      </c>
    </row>
    <row r="380" spans="2:8" s="20" customFormat="1" ht="30" x14ac:dyDescent="0.2">
      <c r="B380" s="3" t="s">
        <v>385</v>
      </c>
      <c r="C380" s="32">
        <v>35</v>
      </c>
      <c r="D380" s="32">
        <v>9</v>
      </c>
      <c r="E380" s="37">
        <f t="shared" si="35"/>
        <v>3.5853308748207335E-3</v>
      </c>
      <c r="F380" s="37">
        <f t="shared" si="36"/>
        <v>9.9217285856024692E-4</v>
      </c>
      <c r="G380" s="34">
        <f t="shared" si="37"/>
        <v>-0.74285714285714288</v>
      </c>
      <c r="H380" s="29">
        <f t="shared" si="38"/>
        <v>-2.6633886498668305E-3</v>
      </c>
    </row>
    <row r="381" spans="2:8" s="20" customFormat="1" ht="30" x14ac:dyDescent="0.2">
      <c r="B381" s="3" t="s">
        <v>386</v>
      </c>
      <c r="C381" s="32">
        <v>0</v>
      </c>
      <c r="D381" s="32">
        <v>3</v>
      </c>
      <c r="E381" s="37" t="str">
        <f t="shared" si="35"/>
        <v/>
      </c>
      <c r="F381" s="37">
        <f t="shared" si="36"/>
        <v>3.3072428618674895E-4</v>
      </c>
      <c r="G381" s="34" t="str">
        <f t="shared" si="37"/>
        <v>0</v>
      </c>
      <c r="H381" s="29" t="str">
        <f t="shared" si="38"/>
        <v/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3</v>
      </c>
      <c r="D383" s="32">
        <v>1</v>
      </c>
      <c r="E383" s="37">
        <f t="shared" si="35"/>
        <v>3.0731407498463427E-4</v>
      </c>
      <c r="F383" s="37">
        <f t="shared" si="36"/>
        <v>1.1024142872891633E-4</v>
      </c>
      <c r="G383" s="34">
        <f t="shared" si="37"/>
        <v>-0.66666666666666663</v>
      </c>
      <c r="H383" s="29">
        <f t="shared" si="38"/>
        <v>-2.0487604998975617E-4</v>
      </c>
    </row>
    <row r="384" spans="2:8" s="20" customFormat="1" ht="15" x14ac:dyDescent="0.2">
      <c r="B384" s="3" t="s">
        <v>388</v>
      </c>
      <c r="C384" s="32">
        <v>0</v>
      </c>
      <c r="D384" s="32">
        <v>0</v>
      </c>
      <c r="E384" s="37" t="str">
        <f t="shared" si="35"/>
        <v/>
      </c>
      <c r="F384" s="37" t="str">
        <f t="shared" si="36"/>
        <v/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19</v>
      </c>
      <c r="D385" s="32">
        <v>5</v>
      </c>
      <c r="E385" s="37">
        <f t="shared" si="35"/>
        <v>1.9463224749026839E-3</v>
      </c>
      <c r="F385" s="37">
        <f t="shared" si="36"/>
        <v>5.5120714364458165E-4</v>
      </c>
      <c r="G385" s="34">
        <f t="shared" si="37"/>
        <v>-0.73684210526315785</v>
      </c>
      <c r="H385" s="29">
        <f t="shared" si="38"/>
        <v>-1.4341323499282932E-3</v>
      </c>
    </row>
    <row r="386" spans="2:8" s="20" customFormat="1" ht="15" x14ac:dyDescent="0.2">
      <c r="B386" s="3" t="s">
        <v>529</v>
      </c>
      <c r="C386" s="32">
        <v>0</v>
      </c>
      <c r="D386" s="32">
        <v>0</v>
      </c>
      <c r="E386" s="37" t="str">
        <f t="shared" si="35"/>
        <v/>
      </c>
      <c r="F386" s="37" t="str">
        <f t="shared" si="36"/>
        <v/>
      </c>
      <c r="G386" s="34" t="str">
        <f t="shared" si="37"/>
        <v>0</v>
      </c>
      <c r="H386" s="29" t="str">
        <f t="shared" si="38"/>
        <v/>
      </c>
    </row>
    <row r="387" spans="2:8" s="20" customFormat="1" ht="15" x14ac:dyDescent="0.2">
      <c r="B387" s="3" t="s">
        <v>144</v>
      </c>
      <c r="C387" s="32">
        <v>49</v>
      </c>
      <c r="D387" s="32">
        <v>76</v>
      </c>
      <c r="E387" s="37">
        <f t="shared" si="35"/>
        <v>5.0194632247490267E-3</v>
      </c>
      <c r="F387" s="37">
        <f t="shared" si="36"/>
        <v>8.3783485833976417E-3</v>
      </c>
      <c r="G387" s="34">
        <f t="shared" si="37"/>
        <v>0.55102040816326525</v>
      </c>
      <c r="H387" s="29">
        <f t="shared" si="38"/>
        <v>2.7658266748617085E-3</v>
      </c>
    </row>
    <row r="388" spans="2:8" s="20" customFormat="1" ht="15" x14ac:dyDescent="0.2">
      <c r="B388" s="3" t="s">
        <v>389</v>
      </c>
      <c r="C388" s="32">
        <v>11</v>
      </c>
      <c r="D388" s="32">
        <v>5</v>
      </c>
      <c r="E388" s="37">
        <f t="shared" si="35"/>
        <v>1.1268182749436591E-3</v>
      </c>
      <c r="F388" s="37">
        <f t="shared" si="36"/>
        <v>5.5120714364458165E-4</v>
      </c>
      <c r="G388" s="34">
        <f t="shared" si="37"/>
        <v>-0.54545454545454541</v>
      </c>
      <c r="H388" s="29">
        <f t="shared" si="38"/>
        <v>-6.1462814996926854E-4</v>
      </c>
    </row>
    <row r="389" spans="2:8" s="20" customFormat="1" ht="15" x14ac:dyDescent="0.2">
      <c r="B389" s="3" t="s">
        <v>143</v>
      </c>
      <c r="C389" s="32">
        <v>1</v>
      </c>
      <c r="D389" s="32">
        <v>3</v>
      </c>
      <c r="E389" s="37">
        <f t="shared" si="35"/>
        <v>1.024380249948781E-4</v>
      </c>
      <c r="F389" s="37">
        <f t="shared" si="36"/>
        <v>3.3072428618674895E-4</v>
      </c>
      <c r="G389" s="34">
        <f t="shared" si="37"/>
        <v>2</v>
      </c>
      <c r="H389" s="29">
        <f t="shared" si="38"/>
        <v>2.048760499897562E-4</v>
      </c>
    </row>
    <row r="390" spans="2:8" s="20" customFormat="1" ht="15" x14ac:dyDescent="0.2">
      <c r="B390" s="3" t="s">
        <v>476</v>
      </c>
      <c r="C390" s="32">
        <v>1</v>
      </c>
      <c r="D390" s="32">
        <v>1</v>
      </c>
      <c r="E390" s="37">
        <f t="shared" si="35"/>
        <v>1.024380249948781E-4</v>
      </c>
      <c r="F390" s="37">
        <f t="shared" si="36"/>
        <v>1.1024142872891633E-4</v>
      </c>
      <c r="G390" s="34">
        <f t="shared" si="37"/>
        <v>0</v>
      </c>
      <c r="H390" s="29">
        <f t="shared" si="38"/>
        <v>0</v>
      </c>
    </row>
    <row r="391" spans="2:8" s="20" customFormat="1" ht="15" x14ac:dyDescent="0.2">
      <c r="B391" s="3" t="s">
        <v>153</v>
      </c>
      <c r="C391" s="32">
        <v>1</v>
      </c>
      <c r="D391" s="32">
        <v>6</v>
      </c>
      <c r="E391" s="37">
        <f t="shared" si="35"/>
        <v>1.024380249948781E-4</v>
      </c>
      <c r="F391" s="37">
        <f t="shared" si="36"/>
        <v>6.6144857237349791E-4</v>
      </c>
      <c r="G391" s="34">
        <f t="shared" si="37"/>
        <v>5</v>
      </c>
      <c r="H391" s="29">
        <f t="shared" si="38"/>
        <v>5.1219012497439047E-4</v>
      </c>
    </row>
    <row r="392" spans="2:8" s="20" customFormat="1" ht="15" x14ac:dyDescent="0.2">
      <c r="B392" s="3" t="s">
        <v>140</v>
      </c>
      <c r="C392" s="32">
        <v>5</v>
      </c>
      <c r="D392" s="32">
        <v>1</v>
      </c>
      <c r="E392" s="37">
        <f t="shared" si="35"/>
        <v>5.1219012497439047E-4</v>
      </c>
      <c r="F392" s="37">
        <f t="shared" si="36"/>
        <v>1.1024142872891633E-4</v>
      </c>
      <c r="G392" s="34">
        <f t="shared" si="37"/>
        <v>-0.8</v>
      </c>
      <c r="H392" s="29">
        <f t="shared" si="38"/>
        <v>-4.097520999795124E-4</v>
      </c>
    </row>
    <row r="393" spans="2:8" s="20" customFormat="1" ht="15" x14ac:dyDescent="0.2">
      <c r="B393" s="3" t="s">
        <v>390</v>
      </c>
      <c r="C393" s="32">
        <v>76</v>
      </c>
      <c r="D393" s="32">
        <v>28</v>
      </c>
      <c r="E393" s="37">
        <f t="shared" si="35"/>
        <v>7.7852898996107357E-3</v>
      </c>
      <c r="F393" s="37">
        <f t="shared" si="36"/>
        <v>3.0867600044096571E-3</v>
      </c>
      <c r="G393" s="34">
        <f t="shared" si="37"/>
        <v>-0.63157894736842102</v>
      </c>
      <c r="H393" s="29">
        <f t="shared" si="38"/>
        <v>-4.9170251997541483E-3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0</v>
      </c>
      <c r="D395" s="32">
        <v>0</v>
      </c>
      <c r="E395" s="37" t="str">
        <f t="shared" si="35"/>
        <v/>
      </c>
      <c r="F395" s="37" t="str">
        <f t="shared" si="36"/>
        <v/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32">
        <v>0</v>
      </c>
      <c r="D396" s="32">
        <v>1</v>
      </c>
      <c r="E396" s="37" t="str">
        <f t="shared" si="35"/>
        <v/>
      </c>
      <c r="F396" s="37">
        <f t="shared" si="36"/>
        <v>1.1024142872891633E-4</v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0</v>
      </c>
      <c r="D397" s="32">
        <v>0</v>
      </c>
      <c r="E397" s="37" t="str">
        <f t="shared" si="35"/>
        <v/>
      </c>
      <c r="F397" s="37" t="str">
        <f t="shared" si="36"/>
        <v/>
      </c>
      <c r="G397" s="34" t="str">
        <f t="shared" si="37"/>
        <v>0</v>
      </c>
      <c r="H397" s="29" t="str">
        <f t="shared" si="38"/>
        <v/>
      </c>
    </row>
    <row r="398" spans="2:8" s="20" customFormat="1" ht="15" x14ac:dyDescent="0.2">
      <c r="B398" s="3" t="s">
        <v>142</v>
      </c>
      <c r="C398" s="32">
        <v>5</v>
      </c>
      <c r="D398" s="32">
        <v>9</v>
      </c>
      <c r="E398" s="37">
        <f t="shared" si="35"/>
        <v>5.1219012497439047E-4</v>
      </c>
      <c r="F398" s="37">
        <f t="shared" si="36"/>
        <v>9.9217285856024692E-4</v>
      </c>
      <c r="G398" s="34">
        <f t="shared" si="37"/>
        <v>0.8</v>
      </c>
      <c r="H398" s="29">
        <f t="shared" si="38"/>
        <v>4.097520999795124E-4</v>
      </c>
    </row>
    <row r="399" spans="2:8" s="20" customFormat="1" ht="15" x14ac:dyDescent="0.2">
      <c r="B399" s="3" t="s">
        <v>148</v>
      </c>
      <c r="C399" s="32">
        <v>1</v>
      </c>
      <c r="D399" s="32">
        <v>0</v>
      </c>
      <c r="E399" s="37">
        <f t="shared" si="35"/>
        <v>1.024380249948781E-4</v>
      </c>
      <c r="F399" s="37" t="str">
        <f t="shared" si="36"/>
        <v/>
      </c>
      <c r="G399" s="34" t="str">
        <f t="shared" si="37"/>
        <v>0</v>
      </c>
      <c r="H399" s="29">
        <f t="shared" si="38"/>
        <v>0</v>
      </c>
    </row>
    <row r="400" spans="2:8" s="20" customFormat="1" ht="15" x14ac:dyDescent="0.2">
      <c r="B400" s="3" t="s">
        <v>152</v>
      </c>
      <c r="C400" s="32">
        <v>2</v>
      </c>
      <c r="D400" s="32">
        <v>0</v>
      </c>
      <c r="E400" s="37">
        <f t="shared" si="35"/>
        <v>2.048760499897562E-4</v>
      </c>
      <c r="F400" s="37" t="str">
        <f t="shared" si="36"/>
        <v/>
      </c>
      <c r="G400" s="34" t="str">
        <f t="shared" si="37"/>
        <v>0</v>
      </c>
      <c r="H400" s="29">
        <f t="shared" si="38"/>
        <v>0</v>
      </c>
    </row>
    <row r="401" spans="2:8" s="20" customFormat="1" ht="15" x14ac:dyDescent="0.2">
      <c r="B401" s="3" t="s">
        <v>392</v>
      </c>
      <c r="C401" s="32">
        <v>67</v>
      </c>
      <c r="D401" s="32">
        <v>98</v>
      </c>
      <c r="E401" s="37">
        <f t="shared" si="35"/>
        <v>6.8633476746568327E-3</v>
      </c>
      <c r="F401" s="37">
        <f t="shared" si="36"/>
        <v>1.08036600154338E-2</v>
      </c>
      <c r="G401" s="34">
        <f t="shared" si="37"/>
        <v>0.46268656716417911</v>
      </c>
      <c r="H401" s="29">
        <f t="shared" si="38"/>
        <v>3.1755787748412212E-3</v>
      </c>
    </row>
    <row r="402" spans="2:8" s="20" customFormat="1" ht="15" x14ac:dyDescent="0.2">
      <c r="B402" s="3" t="s">
        <v>393</v>
      </c>
      <c r="C402" s="32">
        <v>1</v>
      </c>
      <c r="D402" s="32">
        <v>2</v>
      </c>
      <c r="E402" s="37">
        <f t="shared" si="35"/>
        <v>1.024380249948781E-4</v>
      </c>
      <c r="F402" s="37">
        <f t="shared" si="36"/>
        <v>2.2048285745783266E-4</v>
      </c>
      <c r="G402" s="34">
        <f t="shared" si="37"/>
        <v>1</v>
      </c>
      <c r="H402" s="29">
        <f t="shared" si="38"/>
        <v>1.024380249948781E-4</v>
      </c>
    </row>
    <row r="403" spans="2:8" s="20" customFormat="1" ht="15" x14ac:dyDescent="0.2">
      <c r="B403" s="3" t="s">
        <v>394</v>
      </c>
      <c r="C403" s="32">
        <v>6</v>
      </c>
      <c r="D403" s="32">
        <v>7</v>
      </c>
      <c r="E403" s="37">
        <f t="shared" si="35"/>
        <v>6.1462814996926854E-4</v>
      </c>
      <c r="F403" s="37">
        <f t="shared" si="36"/>
        <v>7.7169000110241428E-4</v>
      </c>
      <c r="G403" s="34">
        <f t="shared" si="37"/>
        <v>0.16666666666666666</v>
      </c>
      <c r="H403" s="29">
        <f t="shared" si="38"/>
        <v>1.0243802499487809E-4</v>
      </c>
    </row>
    <row r="404" spans="2:8" s="20" customFormat="1" ht="15" x14ac:dyDescent="0.2">
      <c r="B404" s="3" t="s">
        <v>395</v>
      </c>
      <c r="C404" s="32">
        <v>2</v>
      </c>
      <c r="D404" s="32">
        <v>4</v>
      </c>
      <c r="E404" s="37">
        <f t="shared" si="35"/>
        <v>2.048760499897562E-4</v>
      </c>
      <c r="F404" s="37">
        <f t="shared" si="36"/>
        <v>4.4096571491566533E-4</v>
      </c>
      <c r="G404" s="34">
        <f t="shared" si="37"/>
        <v>1</v>
      </c>
      <c r="H404" s="29">
        <f t="shared" si="38"/>
        <v>2.048760499897562E-4</v>
      </c>
    </row>
    <row r="405" spans="2:8" s="20" customFormat="1" ht="15" x14ac:dyDescent="0.2">
      <c r="B405" s="3" t="s">
        <v>396</v>
      </c>
      <c r="C405" s="32">
        <v>2</v>
      </c>
      <c r="D405" s="32">
        <v>5</v>
      </c>
      <c r="E405" s="37">
        <f t="shared" si="35"/>
        <v>2.048760499897562E-4</v>
      </c>
      <c r="F405" s="37">
        <f t="shared" si="36"/>
        <v>5.5120714364458165E-4</v>
      </c>
      <c r="G405" s="34">
        <f t="shared" si="37"/>
        <v>1.5</v>
      </c>
      <c r="H405" s="29">
        <f t="shared" si="38"/>
        <v>3.0731407498463433E-4</v>
      </c>
    </row>
    <row r="406" spans="2:8" s="20" customFormat="1" ht="15" x14ac:dyDescent="0.2">
      <c r="B406" s="3" t="s">
        <v>397</v>
      </c>
      <c r="C406" s="32">
        <v>68</v>
      </c>
      <c r="D406" s="32">
        <v>91</v>
      </c>
      <c r="E406" s="37">
        <f t="shared" si="35"/>
        <v>6.9657856996517111E-3</v>
      </c>
      <c r="F406" s="37">
        <f t="shared" si="36"/>
        <v>1.0031970014331386E-2</v>
      </c>
      <c r="G406" s="34">
        <f t="shared" si="37"/>
        <v>0.33823529411764708</v>
      </c>
      <c r="H406" s="29">
        <f t="shared" si="38"/>
        <v>2.3560745748821966E-3</v>
      </c>
    </row>
    <row r="407" spans="2:8" s="20" customFormat="1" ht="15" x14ac:dyDescent="0.2">
      <c r="B407" s="3" t="s">
        <v>398</v>
      </c>
      <c r="C407" s="32">
        <v>3</v>
      </c>
      <c r="D407" s="32">
        <v>4</v>
      </c>
      <c r="E407" s="37">
        <f t="shared" si="35"/>
        <v>3.0731407498463427E-4</v>
      </c>
      <c r="F407" s="37">
        <f t="shared" si="36"/>
        <v>4.4096571491566533E-4</v>
      </c>
      <c r="G407" s="34">
        <f t="shared" si="37"/>
        <v>0.33333333333333331</v>
      </c>
      <c r="H407" s="29">
        <f t="shared" si="38"/>
        <v>1.0243802499487809E-4</v>
      </c>
    </row>
    <row r="408" spans="2:8" s="20" customFormat="1" ht="15" x14ac:dyDescent="0.2">
      <c r="B408" s="3" t="s">
        <v>399</v>
      </c>
      <c r="C408" s="32">
        <v>55</v>
      </c>
      <c r="D408" s="32">
        <v>33</v>
      </c>
      <c r="E408" s="37">
        <f t="shared" si="35"/>
        <v>5.6340913747182954E-3</v>
      </c>
      <c r="F408" s="37">
        <f t="shared" si="36"/>
        <v>3.6379671480542388E-3</v>
      </c>
      <c r="G408" s="34">
        <f t="shared" si="37"/>
        <v>-0.4</v>
      </c>
      <c r="H408" s="29">
        <f t="shared" si="38"/>
        <v>-2.2536365498873182E-3</v>
      </c>
    </row>
    <row r="409" spans="2:8" s="20" customFormat="1" ht="15" x14ac:dyDescent="0.2">
      <c r="B409" s="3" t="s">
        <v>139</v>
      </c>
      <c r="C409" s="32">
        <v>10</v>
      </c>
      <c r="D409" s="32">
        <v>6</v>
      </c>
      <c r="E409" s="37">
        <f t="shared" si="35"/>
        <v>1.0243802499487809E-3</v>
      </c>
      <c r="F409" s="37">
        <f t="shared" si="36"/>
        <v>6.6144857237349791E-4</v>
      </c>
      <c r="G409" s="34">
        <f t="shared" si="37"/>
        <v>-0.4</v>
      </c>
      <c r="H409" s="29">
        <f t="shared" si="38"/>
        <v>-4.097520999795124E-4</v>
      </c>
    </row>
    <row r="410" spans="2:8" s="20" customFormat="1" ht="15" x14ac:dyDescent="0.2">
      <c r="B410" s="3" t="s">
        <v>400</v>
      </c>
      <c r="C410" s="32">
        <v>1</v>
      </c>
      <c r="D410" s="32">
        <v>0</v>
      </c>
      <c r="E410" s="37">
        <f t="shared" si="35"/>
        <v>1.024380249948781E-4</v>
      </c>
      <c r="F410" s="37" t="str">
        <f t="shared" si="36"/>
        <v/>
      </c>
      <c r="G410" s="34" t="str">
        <f t="shared" si="37"/>
        <v>0</v>
      </c>
      <c r="H410" s="29">
        <f t="shared" si="38"/>
        <v>0</v>
      </c>
    </row>
    <row r="411" spans="2:8" s="20" customFormat="1" ht="15" x14ac:dyDescent="0.2">
      <c r="B411" s="3" t="s">
        <v>401</v>
      </c>
      <c r="C411" s="32">
        <v>3</v>
      </c>
      <c r="D411" s="32">
        <v>6</v>
      </c>
      <c r="E411" s="37">
        <f t="shared" si="35"/>
        <v>3.0731407498463427E-4</v>
      </c>
      <c r="F411" s="37">
        <f t="shared" si="36"/>
        <v>6.6144857237349791E-4</v>
      </c>
      <c r="G411" s="34">
        <f t="shared" si="37"/>
        <v>1</v>
      </c>
      <c r="H411" s="29">
        <f t="shared" si="38"/>
        <v>3.0731407498463427E-4</v>
      </c>
    </row>
    <row r="412" spans="2:8" s="20" customFormat="1" ht="30" x14ac:dyDescent="0.2">
      <c r="B412" s="3" t="s">
        <v>402</v>
      </c>
      <c r="C412" s="32">
        <v>91</v>
      </c>
      <c r="D412" s="32">
        <v>166</v>
      </c>
      <c r="E412" s="37">
        <f t="shared" si="35"/>
        <v>9.3218602745339073E-3</v>
      </c>
      <c r="F412" s="37">
        <f t="shared" si="36"/>
        <v>1.830007716900011E-2</v>
      </c>
      <c r="G412" s="34">
        <f t="shared" si="37"/>
        <v>0.82417582417582413</v>
      </c>
      <c r="H412" s="29">
        <f t="shared" si="38"/>
        <v>7.6828518746158573E-3</v>
      </c>
    </row>
    <row r="413" spans="2:8" s="20" customFormat="1" ht="30" x14ac:dyDescent="0.2">
      <c r="B413" s="3" t="s">
        <v>403</v>
      </c>
      <c r="C413" s="32">
        <v>1</v>
      </c>
      <c r="D413" s="32">
        <v>5</v>
      </c>
      <c r="E413" s="37">
        <f t="shared" si="35"/>
        <v>1.024380249948781E-4</v>
      </c>
      <c r="F413" s="37">
        <f t="shared" si="36"/>
        <v>5.5120714364458165E-4</v>
      </c>
      <c r="G413" s="34">
        <f t="shared" si="37"/>
        <v>4</v>
      </c>
      <c r="H413" s="29">
        <f t="shared" si="38"/>
        <v>4.097520999795124E-4</v>
      </c>
    </row>
    <row r="414" spans="2:8" s="20" customFormat="1" ht="30" x14ac:dyDescent="0.2">
      <c r="B414" s="3" t="s">
        <v>404</v>
      </c>
      <c r="C414" s="32">
        <v>0</v>
      </c>
      <c r="D414" s="32">
        <v>2</v>
      </c>
      <c r="E414" s="37" t="str">
        <f t="shared" si="35"/>
        <v/>
      </c>
      <c r="F414" s="37">
        <f t="shared" si="36"/>
        <v>2.2048285745783266E-4</v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2</v>
      </c>
      <c r="D415" s="32">
        <v>0</v>
      </c>
      <c r="E415" s="37">
        <f t="shared" si="35"/>
        <v>2.048760499897562E-4</v>
      </c>
      <c r="F415" s="37" t="str">
        <f t="shared" si="36"/>
        <v/>
      </c>
      <c r="G415" s="34" t="str">
        <f t="shared" si="37"/>
        <v>0</v>
      </c>
      <c r="H415" s="29">
        <f t="shared" si="38"/>
        <v>0</v>
      </c>
    </row>
    <row r="416" spans="2:8" s="20" customFormat="1" ht="30" x14ac:dyDescent="0.2">
      <c r="B416" s="3" t="s">
        <v>406</v>
      </c>
      <c r="C416" s="32">
        <v>4</v>
      </c>
      <c r="D416" s="32">
        <v>3</v>
      </c>
      <c r="E416" s="37">
        <f t="shared" si="35"/>
        <v>4.097520999795124E-4</v>
      </c>
      <c r="F416" s="37">
        <f t="shared" si="36"/>
        <v>3.3072428618674895E-4</v>
      </c>
      <c r="G416" s="34">
        <f t="shared" si="37"/>
        <v>-0.25</v>
      </c>
      <c r="H416" s="29">
        <f t="shared" si="38"/>
        <v>-1.024380249948781E-4</v>
      </c>
    </row>
    <row r="417" spans="2:8" s="20" customFormat="1" ht="30" x14ac:dyDescent="0.2">
      <c r="B417" s="3" t="s">
        <v>165</v>
      </c>
      <c r="C417" s="32">
        <v>6</v>
      </c>
      <c r="D417" s="32">
        <v>1</v>
      </c>
      <c r="E417" s="37">
        <f t="shared" si="35"/>
        <v>6.1462814996926854E-4</v>
      </c>
      <c r="F417" s="37">
        <f t="shared" si="36"/>
        <v>1.1024142872891633E-4</v>
      </c>
      <c r="G417" s="34">
        <f t="shared" si="37"/>
        <v>-0.83333333333333337</v>
      </c>
      <c r="H417" s="29">
        <f t="shared" si="38"/>
        <v>-5.1219012497439047E-4</v>
      </c>
    </row>
    <row r="418" spans="2:8" s="20" customFormat="1" ht="30" x14ac:dyDescent="0.2">
      <c r="B418" s="3" t="s">
        <v>166</v>
      </c>
      <c r="C418" s="32">
        <v>3</v>
      </c>
      <c r="D418" s="32">
        <v>0</v>
      </c>
      <c r="E418" s="37">
        <f t="shared" si="35"/>
        <v>3.0731407498463427E-4</v>
      </c>
      <c r="F418" s="37" t="str">
        <f t="shared" si="36"/>
        <v/>
      </c>
      <c r="G418" s="34" t="str">
        <f t="shared" si="37"/>
        <v>0</v>
      </c>
      <c r="H418" s="29">
        <f t="shared" si="38"/>
        <v>0</v>
      </c>
    </row>
    <row r="419" spans="2:8" s="20" customFormat="1" ht="15" x14ac:dyDescent="0.2">
      <c r="B419" s="3" t="s">
        <v>407</v>
      </c>
      <c r="C419" s="32">
        <v>3</v>
      </c>
      <c r="D419" s="32">
        <v>2</v>
      </c>
      <c r="E419" s="37">
        <f t="shared" si="35"/>
        <v>3.0731407498463427E-4</v>
      </c>
      <c r="F419" s="37">
        <f t="shared" si="36"/>
        <v>2.2048285745783266E-4</v>
      </c>
      <c r="G419" s="34">
        <f t="shared" si="37"/>
        <v>-0.33333333333333331</v>
      </c>
      <c r="H419" s="29">
        <f t="shared" si="38"/>
        <v>-1.0243802499487809E-4</v>
      </c>
    </row>
    <row r="420" spans="2:8" s="20" customFormat="1" ht="30" x14ac:dyDescent="0.2">
      <c r="B420" s="3" t="s">
        <v>408</v>
      </c>
      <c r="C420" s="32">
        <v>10</v>
      </c>
      <c r="D420" s="32">
        <v>3</v>
      </c>
      <c r="E420" s="37">
        <f t="shared" si="35"/>
        <v>1.0243802499487809E-3</v>
      </c>
      <c r="F420" s="37">
        <f t="shared" si="36"/>
        <v>3.3072428618674895E-4</v>
      </c>
      <c r="G420" s="34">
        <f t="shared" si="37"/>
        <v>-0.7</v>
      </c>
      <c r="H420" s="29">
        <f t="shared" si="38"/>
        <v>-7.1706617496414661E-4</v>
      </c>
    </row>
    <row r="421" spans="2:8" s="20" customFormat="1" ht="30" x14ac:dyDescent="0.2">
      <c r="B421" s="3" t="s">
        <v>409</v>
      </c>
      <c r="C421" s="32">
        <v>2</v>
      </c>
      <c r="D421" s="32">
        <v>1</v>
      </c>
      <c r="E421" s="37">
        <f t="shared" si="35"/>
        <v>2.048760499897562E-4</v>
      </c>
      <c r="F421" s="37">
        <f t="shared" si="36"/>
        <v>1.1024142872891633E-4</v>
      </c>
      <c r="G421" s="34">
        <f t="shared" si="37"/>
        <v>-0.5</v>
      </c>
      <c r="H421" s="29">
        <f t="shared" si="38"/>
        <v>-1.024380249948781E-4</v>
      </c>
    </row>
    <row r="422" spans="2:8" s="20" customFormat="1" ht="30" x14ac:dyDescent="0.2">
      <c r="B422" s="3" t="s">
        <v>163</v>
      </c>
      <c r="C422" s="32">
        <v>19</v>
      </c>
      <c r="D422" s="32">
        <v>14</v>
      </c>
      <c r="E422" s="37">
        <f t="shared" si="35"/>
        <v>1.9463224749026839E-3</v>
      </c>
      <c r="F422" s="37">
        <f t="shared" si="36"/>
        <v>1.5433800022048286E-3</v>
      </c>
      <c r="G422" s="34">
        <f t="shared" si="37"/>
        <v>-0.26315789473684209</v>
      </c>
      <c r="H422" s="29">
        <f t="shared" si="38"/>
        <v>-5.1219012497439047E-4</v>
      </c>
    </row>
    <row r="423" spans="2:8" s="20" customFormat="1" ht="30" x14ac:dyDescent="0.2">
      <c r="B423" s="3" t="s">
        <v>410</v>
      </c>
      <c r="C423" s="32">
        <v>0</v>
      </c>
      <c r="D423" s="32">
        <v>5</v>
      </c>
      <c r="E423" s="37" t="str">
        <f t="shared" si="35"/>
        <v/>
      </c>
      <c r="F423" s="37">
        <f t="shared" si="36"/>
        <v>5.5120714364458165E-4</v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1</v>
      </c>
      <c r="E426" s="37" t="str">
        <f t="shared" si="39"/>
        <v/>
      </c>
      <c r="F426" s="37">
        <f t="shared" si="40"/>
        <v>1.1024142872891633E-4</v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1</v>
      </c>
      <c r="D428" s="32">
        <v>1</v>
      </c>
      <c r="E428" s="37">
        <f t="shared" si="39"/>
        <v>1.024380249948781E-4</v>
      </c>
      <c r="F428" s="37">
        <f t="shared" si="40"/>
        <v>1.1024142872891633E-4</v>
      </c>
      <c r="G428" s="34">
        <f t="shared" si="41"/>
        <v>0</v>
      </c>
      <c r="H428" s="29">
        <f t="shared" si="42"/>
        <v>0</v>
      </c>
    </row>
    <row r="429" spans="2:8" s="20" customFormat="1" ht="30" x14ac:dyDescent="0.2">
      <c r="B429" s="3" t="s">
        <v>415</v>
      </c>
      <c r="C429" s="32">
        <v>2</v>
      </c>
      <c r="D429" s="32">
        <v>2</v>
      </c>
      <c r="E429" s="37">
        <f t="shared" si="39"/>
        <v>2.048760499897562E-4</v>
      </c>
      <c r="F429" s="37">
        <f t="shared" si="40"/>
        <v>2.2048285745783266E-4</v>
      </c>
      <c r="G429" s="34">
        <f t="shared" si="41"/>
        <v>0</v>
      </c>
      <c r="H429" s="29">
        <f t="shared" si="42"/>
        <v>0</v>
      </c>
    </row>
    <row r="430" spans="2:8" s="20" customFormat="1" ht="30" x14ac:dyDescent="0.2">
      <c r="B430" s="3" t="s">
        <v>416</v>
      </c>
      <c r="C430" s="32">
        <v>5</v>
      </c>
      <c r="D430" s="32">
        <v>9</v>
      </c>
      <c r="E430" s="37">
        <f t="shared" si="39"/>
        <v>5.1219012497439047E-4</v>
      </c>
      <c r="F430" s="37">
        <f t="shared" si="40"/>
        <v>9.9217285856024692E-4</v>
      </c>
      <c r="G430" s="34">
        <f t="shared" si="41"/>
        <v>0.8</v>
      </c>
      <c r="H430" s="29">
        <f t="shared" si="42"/>
        <v>4.097520999795124E-4</v>
      </c>
    </row>
    <row r="431" spans="2:8" s="20" customFormat="1" ht="15" x14ac:dyDescent="0.2">
      <c r="B431" s="3" t="s">
        <v>169</v>
      </c>
      <c r="C431" s="32">
        <v>2</v>
      </c>
      <c r="D431" s="32">
        <v>3</v>
      </c>
      <c r="E431" s="37">
        <f t="shared" si="39"/>
        <v>2.048760499897562E-4</v>
      </c>
      <c r="F431" s="37">
        <f t="shared" si="40"/>
        <v>3.3072428618674895E-4</v>
      </c>
      <c r="G431" s="34">
        <f t="shared" si="41"/>
        <v>0.5</v>
      </c>
      <c r="H431" s="29">
        <f t="shared" si="42"/>
        <v>1.024380249948781E-4</v>
      </c>
    </row>
    <row r="432" spans="2:8" s="20" customFormat="1" ht="15" x14ac:dyDescent="0.2">
      <c r="B432" s="3" t="s">
        <v>417</v>
      </c>
      <c r="C432" s="32">
        <v>44</v>
      </c>
      <c r="D432" s="32">
        <v>57</v>
      </c>
      <c r="E432" s="37">
        <f t="shared" si="39"/>
        <v>4.5072730997746365E-3</v>
      </c>
      <c r="F432" s="37">
        <f t="shared" si="40"/>
        <v>6.2837614375482308E-3</v>
      </c>
      <c r="G432" s="34">
        <f t="shared" si="41"/>
        <v>0.29545454545454547</v>
      </c>
      <c r="H432" s="29">
        <f t="shared" si="42"/>
        <v>1.3316943249334155E-3</v>
      </c>
    </row>
    <row r="433" spans="2:8" s="20" customFormat="1" ht="15" x14ac:dyDescent="0.2">
      <c r="B433" s="3" t="s">
        <v>162</v>
      </c>
      <c r="C433" s="32">
        <v>134</v>
      </c>
      <c r="D433" s="32">
        <v>139</v>
      </c>
      <c r="E433" s="37">
        <f t="shared" si="39"/>
        <v>1.3726695349313665E-2</v>
      </c>
      <c r="F433" s="37">
        <f t="shared" si="40"/>
        <v>1.5323558593319369E-2</v>
      </c>
      <c r="G433" s="34">
        <f t="shared" si="41"/>
        <v>3.7313432835820892E-2</v>
      </c>
      <c r="H433" s="29">
        <f t="shared" si="42"/>
        <v>5.1219012497439047E-4</v>
      </c>
    </row>
    <row r="434" spans="2:8" s="20" customFormat="1" ht="45" x14ac:dyDescent="0.2">
      <c r="B434" s="3" t="s">
        <v>418</v>
      </c>
      <c r="C434" s="32">
        <v>5</v>
      </c>
      <c r="D434" s="32">
        <v>7</v>
      </c>
      <c r="E434" s="37">
        <f t="shared" si="39"/>
        <v>5.1219012497439047E-4</v>
      </c>
      <c r="F434" s="37">
        <f t="shared" si="40"/>
        <v>7.7169000110241428E-4</v>
      </c>
      <c r="G434" s="34">
        <f t="shared" si="41"/>
        <v>0.4</v>
      </c>
      <c r="H434" s="29">
        <f t="shared" si="42"/>
        <v>2.048760499897562E-4</v>
      </c>
    </row>
    <row r="435" spans="2:8" s="20" customFormat="1" ht="15" x14ac:dyDescent="0.2">
      <c r="B435" s="3" t="s">
        <v>164</v>
      </c>
      <c r="C435" s="32">
        <v>0</v>
      </c>
      <c r="D435" s="32">
        <v>0</v>
      </c>
      <c r="E435" s="37" t="str">
        <f t="shared" si="39"/>
        <v/>
      </c>
      <c r="F435" s="37" t="str">
        <f t="shared" si="40"/>
        <v/>
      </c>
      <c r="G435" s="34" t="str">
        <f t="shared" si="41"/>
        <v>0</v>
      </c>
      <c r="H435" s="29" t="str">
        <f t="shared" si="42"/>
        <v/>
      </c>
    </row>
    <row r="436" spans="2:8" s="20" customFormat="1" ht="30" x14ac:dyDescent="0.2">
      <c r="B436" s="3" t="s">
        <v>419</v>
      </c>
      <c r="C436" s="32">
        <v>1</v>
      </c>
      <c r="D436" s="32">
        <v>3</v>
      </c>
      <c r="E436" s="37">
        <f t="shared" si="39"/>
        <v>1.024380249948781E-4</v>
      </c>
      <c r="F436" s="37">
        <f t="shared" si="40"/>
        <v>3.3072428618674895E-4</v>
      </c>
      <c r="G436" s="34">
        <f t="shared" si="41"/>
        <v>2</v>
      </c>
      <c r="H436" s="29">
        <f t="shared" si="42"/>
        <v>2.048760499897562E-4</v>
      </c>
    </row>
    <row r="437" spans="2:8" s="20" customFormat="1" ht="30" x14ac:dyDescent="0.2">
      <c r="B437" s="3" t="s">
        <v>420</v>
      </c>
      <c r="C437" s="32">
        <v>183</v>
      </c>
      <c r="D437" s="32">
        <v>308</v>
      </c>
      <c r="E437" s="37">
        <f t="shared" si="39"/>
        <v>1.8746158574062692E-2</v>
      </c>
      <c r="F437" s="37">
        <f t="shared" si="40"/>
        <v>3.395436004850623E-2</v>
      </c>
      <c r="G437" s="34">
        <f t="shared" si="41"/>
        <v>0.68306010928961747</v>
      </c>
      <c r="H437" s="29">
        <f t="shared" si="42"/>
        <v>1.2804753124359762E-2</v>
      </c>
    </row>
    <row r="438" spans="2:8" s="20" customFormat="1" ht="15" x14ac:dyDescent="0.2">
      <c r="B438" s="3" t="s">
        <v>155</v>
      </c>
      <c r="C438" s="32">
        <v>4</v>
      </c>
      <c r="D438" s="32">
        <v>25</v>
      </c>
      <c r="E438" s="37">
        <f t="shared" si="39"/>
        <v>4.097520999795124E-4</v>
      </c>
      <c r="F438" s="37">
        <f t="shared" si="40"/>
        <v>2.7560357182229082E-3</v>
      </c>
      <c r="G438" s="34">
        <f t="shared" si="41"/>
        <v>5.25</v>
      </c>
      <c r="H438" s="29">
        <f t="shared" si="42"/>
        <v>2.1511985248924403E-3</v>
      </c>
    </row>
    <row r="439" spans="2:8" s="20" customFormat="1" ht="30" x14ac:dyDescent="0.2">
      <c r="B439" s="3" t="s">
        <v>154</v>
      </c>
      <c r="C439" s="32">
        <v>1</v>
      </c>
      <c r="D439" s="32">
        <v>0</v>
      </c>
      <c r="E439" s="37">
        <f t="shared" si="39"/>
        <v>1.024380249948781E-4</v>
      </c>
      <c r="F439" s="37" t="str">
        <f t="shared" si="40"/>
        <v/>
      </c>
      <c r="G439" s="34" t="str">
        <f t="shared" si="41"/>
        <v>0</v>
      </c>
      <c r="H439" s="29">
        <f t="shared" si="42"/>
        <v>0</v>
      </c>
    </row>
    <row r="440" spans="2:8" s="20" customFormat="1" ht="30" x14ac:dyDescent="0.2">
      <c r="B440" s="3" t="s">
        <v>421</v>
      </c>
      <c r="C440" s="32">
        <v>1</v>
      </c>
      <c r="D440" s="32">
        <v>1</v>
      </c>
      <c r="E440" s="37">
        <f t="shared" si="39"/>
        <v>1.024380249948781E-4</v>
      </c>
      <c r="F440" s="37">
        <f t="shared" si="40"/>
        <v>1.1024142872891633E-4</v>
      </c>
      <c r="G440" s="34">
        <f t="shared" si="41"/>
        <v>0</v>
      </c>
      <c r="H440" s="29">
        <f t="shared" si="42"/>
        <v>0</v>
      </c>
    </row>
    <row r="441" spans="2:8" s="20" customFormat="1" ht="30" x14ac:dyDescent="0.2">
      <c r="B441" s="3" t="s">
        <v>159</v>
      </c>
      <c r="C441" s="32">
        <v>24</v>
      </c>
      <c r="D441" s="32">
        <v>20</v>
      </c>
      <c r="E441" s="37">
        <f t="shared" si="39"/>
        <v>2.4585125998770742E-3</v>
      </c>
      <c r="F441" s="37">
        <f t="shared" si="40"/>
        <v>2.2048285745783266E-3</v>
      </c>
      <c r="G441" s="34">
        <f t="shared" si="41"/>
        <v>-0.16666666666666666</v>
      </c>
      <c r="H441" s="29">
        <f t="shared" si="42"/>
        <v>-4.0975209997951234E-4</v>
      </c>
    </row>
    <row r="442" spans="2:8" s="20" customFormat="1" ht="15" x14ac:dyDescent="0.2">
      <c r="B442" s="3" t="s">
        <v>422</v>
      </c>
      <c r="C442" s="32">
        <v>2</v>
      </c>
      <c r="D442" s="32">
        <v>4</v>
      </c>
      <c r="E442" s="37">
        <f t="shared" si="39"/>
        <v>2.048760499897562E-4</v>
      </c>
      <c r="F442" s="37">
        <f t="shared" si="40"/>
        <v>4.4096571491566533E-4</v>
      </c>
      <c r="G442" s="34">
        <f t="shared" si="41"/>
        <v>1</v>
      </c>
      <c r="H442" s="29">
        <f t="shared" si="42"/>
        <v>2.048760499897562E-4</v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2</v>
      </c>
      <c r="D444" s="32">
        <v>1</v>
      </c>
      <c r="E444" s="37">
        <f t="shared" si="39"/>
        <v>2.048760499897562E-4</v>
      </c>
      <c r="F444" s="37">
        <f t="shared" si="40"/>
        <v>1.1024142872891633E-4</v>
      </c>
      <c r="G444" s="34">
        <f t="shared" si="41"/>
        <v>-0.5</v>
      </c>
      <c r="H444" s="29">
        <f t="shared" si="42"/>
        <v>-1.024380249948781E-4</v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27</v>
      </c>
      <c r="D446" s="32">
        <v>3</v>
      </c>
      <c r="E446" s="37">
        <f t="shared" si="39"/>
        <v>2.7658266748617085E-3</v>
      </c>
      <c r="F446" s="37">
        <f t="shared" si="40"/>
        <v>3.3072428618674895E-4</v>
      </c>
      <c r="G446" s="34">
        <f t="shared" si="41"/>
        <v>-0.88888888888888884</v>
      </c>
      <c r="H446" s="29">
        <f t="shared" si="42"/>
        <v>-2.4585125998770742E-3</v>
      </c>
    </row>
    <row r="447" spans="2:8" s="20" customFormat="1" ht="30" x14ac:dyDescent="0.2">
      <c r="B447" s="3" t="s">
        <v>427</v>
      </c>
      <c r="C447" s="32">
        <v>2</v>
      </c>
      <c r="D447" s="32">
        <v>3</v>
      </c>
      <c r="E447" s="37">
        <f t="shared" si="39"/>
        <v>2.048760499897562E-4</v>
      </c>
      <c r="F447" s="37">
        <f t="shared" si="40"/>
        <v>3.3072428618674895E-4</v>
      </c>
      <c r="G447" s="34">
        <f t="shared" si="41"/>
        <v>0.5</v>
      </c>
      <c r="H447" s="29">
        <f t="shared" si="42"/>
        <v>1.024380249948781E-4</v>
      </c>
    </row>
    <row r="448" spans="2:8" s="20" customFormat="1" ht="30" x14ac:dyDescent="0.2">
      <c r="B448" s="3" t="s">
        <v>428</v>
      </c>
      <c r="C448" s="32">
        <v>0</v>
      </c>
      <c r="D448" s="32">
        <v>37</v>
      </c>
      <c r="E448" s="37" t="str">
        <f t="shared" si="39"/>
        <v/>
      </c>
      <c r="F448" s="37">
        <f t="shared" si="40"/>
        <v>4.0789328629699043E-3</v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1</v>
      </c>
      <c r="D449" s="32">
        <v>24</v>
      </c>
      <c r="E449" s="37">
        <f t="shared" si="39"/>
        <v>1.024380249948781E-4</v>
      </c>
      <c r="F449" s="37">
        <f t="shared" si="40"/>
        <v>2.6457942894939916E-3</v>
      </c>
      <c r="G449" s="34">
        <f t="shared" si="41"/>
        <v>23</v>
      </c>
      <c r="H449" s="29">
        <f t="shared" si="42"/>
        <v>2.3560745748821962E-3</v>
      </c>
    </row>
    <row r="450" spans="2:8" s="20" customFormat="1" ht="30" x14ac:dyDescent="0.2">
      <c r="B450" s="3" t="s">
        <v>430</v>
      </c>
      <c r="C450" s="32">
        <v>0</v>
      </c>
      <c r="D450" s="32">
        <v>3</v>
      </c>
      <c r="E450" s="37" t="str">
        <f t="shared" si="39"/>
        <v/>
      </c>
      <c r="F450" s="37">
        <f t="shared" si="40"/>
        <v>3.3072428618674895E-4</v>
      </c>
      <c r="G450" s="34" t="str">
        <f t="shared" si="41"/>
        <v>0</v>
      </c>
      <c r="H450" s="29" t="str">
        <f t="shared" si="42"/>
        <v/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1</v>
      </c>
      <c r="D452" s="32">
        <v>5</v>
      </c>
      <c r="E452" s="37">
        <f t="shared" si="39"/>
        <v>1.024380249948781E-4</v>
      </c>
      <c r="F452" s="37">
        <f t="shared" si="40"/>
        <v>5.5120714364458165E-4</v>
      </c>
      <c r="G452" s="34">
        <f t="shared" si="41"/>
        <v>4</v>
      </c>
      <c r="H452" s="29">
        <f t="shared" si="42"/>
        <v>4.097520999795124E-4</v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1</v>
      </c>
      <c r="D454" s="32">
        <v>1</v>
      </c>
      <c r="E454" s="37">
        <f t="shared" si="39"/>
        <v>1.024380249948781E-4</v>
      </c>
      <c r="F454" s="37">
        <f t="shared" si="40"/>
        <v>1.1024142872891633E-4</v>
      </c>
      <c r="G454" s="34">
        <f t="shared" si="41"/>
        <v>0</v>
      </c>
      <c r="H454" s="29">
        <f t="shared" si="42"/>
        <v>0</v>
      </c>
    </row>
    <row r="455" spans="2:8" s="20" customFormat="1" ht="15" x14ac:dyDescent="0.2">
      <c r="B455" s="3" t="s">
        <v>158</v>
      </c>
      <c r="C455" s="32">
        <v>3</v>
      </c>
      <c r="D455" s="32">
        <v>20</v>
      </c>
      <c r="E455" s="37">
        <f t="shared" si="39"/>
        <v>3.0731407498463427E-4</v>
      </c>
      <c r="F455" s="37">
        <f t="shared" si="40"/>
        <v>2.2048285745783266E-3</v>
      </c>
      <c r="G455" s="34">
        <f t="shared" si="41"/>
        <v>5.666666666666667</v>
      </c>
      <c r="H455" s="29">
        <f t="shared" si="42"/>
        <v>1.7414464249129276E-3</v>
      </c>
    </row>
    <row r="456" spans="2:8" s="20" customFormat="1" ht="30" x14ac:dyDescent="0.2">
      <c r="B456" s="3" t="s">
        <v>432</v>
      </c>
      <c r="C456" s="32">
        <v>0</v>
      </c>
      <c r="D456" s="32">
        <v>3</v>
      </c>
      <c r="E456" s="37" t="str">
        <f t="shared" si="39"/>
        <v/>
      </c>
      <c r="F456" s="37">
        <f t="shared" si="40"/>
        <v>3.3072428618674895E-4</v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2</v>
      </c>
      <c r="D458" s="32">
        <v>10</v>
      </c>
      <c r="E458" s="37">
        <f t="shared" si="39"/>
        <v>2.048760499897562E-4</v>
      </c>
      <c r="F458" s="37">
        <f t="shared" si="40"/>
        <v>1.1024142872891633E-3</v>
      </c>
      <c r="G458" s="34">
        <f t="shared" si="41"/>
        <v>4</v>
      </c>
      <c r="H458" s="29">
        <f t="shared" si="42"/>
        <v>8.1950419995902479E-4</v>
      </c>
    </row>
    <row r="459" spans="2:8" s="20" customFormat="1" ht="15" x14ac:dyDescent="0.2">
      <c r="B459" s="3" t="s">
        <v>161</v>
      </c>
      <c r="C459" s="32">
        <v>27</v>
      </c>
      <c r="D459" s="32">
        <v>8</v>
      </c>
      <c r="E459" s="37">
        <f t="shared" si="39"/>
        <v>2.7658266748617085E-3</v>
      </c>
      <c r="F459" s="37">
        <f t="shared" si="40"/>
        <v>8.8193142983133065E-4</v>
      </c>
      <c r="G459" s="34">
        <f t="shared" si="41"/>
        <v>-0.70370370370370372</v>
      </c>
      <c r="H459" s="29">
        <f t="shared" si="42"/>
        <v>-1.9463224749026837E-3</v>
      </c>
    </row>
    <row r="460" spans="2:8" s="20" customFormat="1" ht="15" x14ac:dyDescent="0.2">
      <c r="B460" s="3" t="s">
        <v>176</v>
      </c>
      <c r="C460" s="32">
        <v>22</v>
      </c>
      <c r="D460" s="32">
        <v>39</v>
      </c>
      <c r="E460" s="37">
        <f t="shared" si="39"/>
        <v>2.2536365498873182E-3</v>
      </c>
      <c r="F460" s="37">
        <f t="shared" si="40"/>
        <v>4.2994157204277366E-3</v>
      </c>
      <c r="G460" s="34">
        <f t="shared" si="41"/>
        <v>0.77272727272727271</v>
      </c>
      <c r="H460" s="29">
        <f t="shared" si="42"/>
        <v>1.7414464249129278E-3</v>
      </c>
    </row>
    <row r="461" spans="2:8" s="20" customFormat="1" ht="30" x14ac:dyDescent="0.2">
      <c r="B461" s="3" t="s">
        <v>173</v>
      </c>
      <c r="C461" s="32">
        <v>16</v>
      </c>
      <c r="D461" s="32">
        <v>2</v>
      </c>
      <c r="E461" s="37">
        <f t="shared" si="39"/>
        <v>1.6390083999180496E-3</v>
      </c>
      <c r="F461" s="37">
        <f t="shared" si="40"/>
        <v>2.2048285745783266E-4</v>
      </c>
      <c r="G461" s="34">
        <f t="shared" si="41"/>
        <v>-0.875</v>
      </c>
      <c r="H461" s="29">
        <f t="shared" si="42"/>
        <v>-1.4341323499282934E-3</v>
      </c>
    </row>
    <row r="462" spans="2:8" s="20" customFormat="1" ht="15" x14ac:dyDescent="0.2">
      <c r="B462" s="3" t="s">
        <v>174</v>
      </c>
      <c r="C462" s="32">
        <v>1</v>
      </c>
      <c r="D462" s="32">
        <v>0</v>
      </c>
      <c r="E462" s="37">
        <f t="shared" si="39"/>
        <v>1.024380249948781E-4</v>
      </c>
      <c r="F462" s="37" t="str">
        <f t="shared" si="40"/>
        <v/>
      </c>
      <c r="G462" s="34" t="str">
        <f t="shared" si="41"/>
        <v>0</v>
      </c>
      <c r="H462" s="29">
        <f t="shared" si="42"/>
        <v>0</v>
      </c>
    </row>
    <row r="463" spans="2:8" s="20" customFormat="1" ht="15" x14ac:dyDescent="0.2">
      <c r="B463" s="3" t="s">
        <v>477</v>
      </c>
      <c r="C463" s="32">
        <v>74</v>
      </c>
      <c r="D463" s="32">
        <v>154</v>
      </c>
      <c r="E463" s="37">
        <f t="shared" si="39"/>
        <v>7.5804138496209797E-3</v>
      </c>
      <c r="F463" s="37">
        <f t="shared" si="40"/>
        <v>1.6977180024253115E-2</v>
      </c>
      <c r="G463" s="34">
        <f t="shared" si="41"/>
        <v>1.0810810810810811</v>
      </c>
      <c r="H463" s="29">
        <f t="shared" si="42"/>
        <v>8.1950419995902492E-3</v>
      </c>
    </row>
    <row r="464" spans="2:8" s="20" customFormat="1" ht="15" x14ac:dyDescent="0.2">
      <c r="B464" s="3" t="s">
        <v>478</v>
      </c>
      <c r="C464" s="32">
        <v>20</v>
      </c>
      <c r="D464" s="32">
        <v>11</v>
      </c>
      <c r="E464" s="37">
        <f t="shared" si="39"/>
        <v>2.0487604998975619E-3</v>
      </c>
      <c r="F464" s="37">
        <f t="shared" si="40"/>
        <v>1.2126557160180797E-3</v>
      </c>
      <c r="G464" s="34">
        <f t="shared" si="41"/>
        <v>-0.45</v>
      </c>
      <c r="H464" s="29">
        <f t="shared" si="42"/>
        <v>-9.2194222495390287E-4</v>
      </c>
    </row>
    <row r="465" spans="2:8" s="20" customFormat="1" ht="15" x14ac:dyDescent="0.2">
      <c r="B465" s="3" t="s">
        <v>183</v>
      </c>
      <c r="C465" s="32">
        <v>0</v>
      </c>
      <c r="D465" s="32">
        <v>0</v>
      </c>
      <c r="E465" s="37" t="str">
        <f t="shared" si="39"/>
        <v/>
      </c>
      <c r="F465" s="37" t="str">
        <f t="shared" si="40"/>
        <v/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1</v>
      </c>
      <c r="D466" s="32">
        <v>2</v>
      </c>
      <c r="E466" s="37">
        <f t="shared" si="39"/>
        <v>1.024380249948781E-4</v>
      </c>
      <c r="F466" s="37">
        <f t="shared" si="40"/>
        <v>2.2048285745783266E-4</v>
      </c>
      <c r="G466" s="34">
        <f t="shared" si="41"/>
        <v>1</v>
      </c>
      <c r="H466" s="29">
        <f t="shared" si="42"/>
        <v>1.024380249948781E-4</v>
      </c>
    </row>
    <row r="467" spans="2:8" s="20" customFormat="1" ht="15" x14ac:dyDescent="0.2">
      <c r="B467" s="3" t="s">
        <v>479</v>
      </c>
      <c r="C467" s="32">
        <v>6</v>
      </c>
      <c r="D467" s="32">
        <v>6</v>
      </c>
      <c r="E467" s="37">
        <f t="shared" si="39"/>
        <v>6.1462814996926854E-4</v>
      </c>
      <c r="F467" s="37">
        <f t="shared" si="40"/>
        <v>6.6144857237349791E-4</v>
      </c>
      <c r="G467" s="34">
        <f t="shared" si="41"/>
        <v>0</v>
      </c>
      <c r="H467" s="29">
        <f t="shared" si="42"/>
        <v>0</v>
      </c>
    </row>
    <row r="468" spans="2:8" s="20" customFormat="1" ht="15" x14ac:dyDescent="0.2">
      <c r="B468" s="3" t="s">
        <v>182</v>
      </c>
      <c r="C468" s="32">
        <v>5</v>
      </c>
      <c r="D468" s="32">
        <v>1</v>
      </c>
      <c r="E468" s="37">
        <f t="shared" si="39"/>
        <v>5.1219012497439047E-4</v>
      </c>
      <c r="F468" s="37">
        <f t="shared" si="40"/>
        <v>1.1024142872891633E-4</v>
      </c>
      <c r="G468" s="34">
        <f t="shared" si="41"/>
        <v>-0.8</v>
      </c>
      <c r="H468" s="29">
        <f t="shared" si="42"/>
        <v>-4.097520999795124E-4</v>
      </c>
    </row>
    <row r="469" spans="2:8" s="20" customFormat="1" ht="15" x14ac:dyDescent="0.2">
      <c r="B469" s="3" t="s">
        <v>175</v>
      </c>
      <c r="C469" s="32">
        <v>0</v>
      </c>
      <c r="D469" s="32">
        <v>2</v>
      </c>
      <c r="E469" s="37" t="str">
        <f t="shared" si="39"/>
        <v/>
      </c>
      <c r="F469" s="37">
        <f t="shared" si="40"/>
        <v>2.2048285745783266E-4</v>
      </c>
      <c r="G469" s="34" t="str">
        <f t="shared" si="41"/>
        <v>0</v>
      </c>
      <c r="H469" s="29" t="str">
        <f t="shared" si="42"/>
        <v/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2</v>
      </c>
      <c r="D472" s="32">
        <v>5</v>
      </c>
      <c r="E472" s="37">
        <f t="shared" si="39"/>
        <v>2.048760499897562E-4</v>
      </c>
      <c r="F472" s="37">
        <f t="shared" si="40"/>
        <v>5.5120714364458165E-4</v>
      </c>
      <c r="G472" s="34">
        <f t="shared" si="41"/>
        <v>1.5</v>
      </c>
      <c r="H472" s="29">
        <f t="shared" si="42"/>
        <v>3.0731407498463433E-4</v>
      </c>
    </row>
    <row r="473" spans="2:8" s="20" customFormat="1" ht="30" x14ac:dyDescent="0.2">
      <c r="B473" s="3" t="s">
        <v>435</v>
      </c>
      <c r="C473" s="32">
        <v>11</v>
      </c>
      <c r="D473" s="32">
        <v>12</v>
      </c>
      <c r="E473" s="37">
        <f t="shared" si="39"/>
        <v>1.1268182749436591E-3</v>
      </c>
      <c r="F473" s="37">
        <f t="shared" si="40"/>
        <v>1.3228971447469958E-3</v>
      </c>
      <c r="G473" s="34">
        <f t="shared" si="41"/>
        <v>9.0909090909090912E-2</v>
      </c>
      <c r="H473" s="29">
        <f t="shared" si="42"/>
        <v>1.024380249948781E-4</v>
      </c>
    </row>
    <row r="474" spans="2:8" s="20" customFormat="1" ht="30" x14ac:dyDescent="0.2">
      <c r="B474" s="3" t="s">
        <v>436</v>
      </c>
      <c r="C474" s="32">
        <v>2</v>
      </c>
      <c r="D474" s="32">
        <v>1</v>
      </c>
      <c r="E474" s="37">
        <f t="shared" si="39"/>
        <v>2.048760499897562E-4</v>
      </c>
      <c r="F474" s="37">
        <f t="shared" si="40"/>
        <v>1.1024142872891633E-4</v>
      </c>
      <c r="G474" s="34">
        <f t="shared" si="41"/>
        <v>-0.5</v>
      </c>
      <c r="H474" s="29">
        <f t="shared" si="42"/>
        <v>-1.024380249948781E-4</v>
      </c>
    </row>
    <row r="475" spans="2:8" s="20" customFormat="1" ht="15" x14ac:dyDescent="0.2">
      <c r="B475" s="3" t="s">
        <v>437</v>
      </c>
      <c r="C475" s="32">
        <v>0</v>
      </c>
      <c r="D475" s="32">
        <v>1</v>
      </c>
      <c r="E475" s="37" t="str">
        <f t="shared" si="39"/>
        <v/>
      </c>
      <c r="F475" s="37">
        <f t="shared" si="40"/>
        <v>1.1024142872891633E-4</v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32">
        <v>0</v>
      </c>
      <c r="D476" s="32">
        <v>3</v>
      </c>
      <c r="E476" s="37" t="str">
        <f t="shared" si="39"/>
        <v/>
      </c>
      <c r="F476" s="37">
        <f t="shared" si="40"/>
        <v>3.3072428618674895E-4</v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1</v>
      </c>
      <c r="D477" s="32">
        <v>0</v>
      </c>
      <c r="E477" s="37">
        <f t="shared" si="39"/>
        <v>1.024380249948781E-4</v>
      </c>
      <c r="F477" s="37" t="str">
        <f t="shared" si="40"/>
        <v/>
      </c>
      <c r="G477" s="34" t="str">
        <f t="shared" si="41"/>
        <v>0</v>
      </c>
      <c r="H477" s="29">
        <f t="shared" si="42"/>
        <v>0</v>
      </c>
    </row>
    <row r="478" spans="2:8" s="20" customFormat="1" ht="15" x14ac:dyDescent="0.2">
      <c r="B478" s="3" t="s">
        <v>439</v>
      </c>
      <c r="C478" s="32">
        <v>19</v>
      </c>
      <c r="D478" s="32">
        <v>21</v>
      </c>
      <c r="E478" s="37">
        <f t="shared" si="39"/>
        <v>1.9463224749026839E-3</v>
      </c>
      <c r="F478" s="37">
        <f t="shared" si="40"/>
        <v>2.3150700033072427E-3</v>
      </c>
      <c r="G478" s="34">
        <f t="shared" si="41"/>
        <v>0.10526315789473684</v>
      </c>
      <c r="H478" s="29">
        <f t="shared" si="42"/>
        <v>2.048760499897562E-4</v>
      </c>
    </row>
    <row r="479" spans="2:8" s="20" customFormat="1" ht="30" x14ac:dyDescent="0.2">
      <c r="B479" s="3" t="s">
        <v>440</v>
      </c>
      <c r="C479" s="32">
        <v>0</v>
      </c>
      <c r="D479" s="32">
        <v>0</v>
      </c>
      <c r="E479" s="37" t="str">
        <f t="shared" si="39"/>
        <v/>
      </c>
      <c r="F479" s="37" t="str">
        <f t="shared" si="40"/>
        <v/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1</v>
      </c>
      <c r="D480" s="32">
        <v>3</v>
      </c>
      <c r="E480" s="37">
        <f t="shared" si="39"/>
        <v>1.024380249948781E-4</v>
      </c>
      <c r="F480" s="37">
        <f t="shared" si="40"/>
        <v>3.3072428618674895E-4</v>
      </c>
      <c r="G480" s="34">
        <f t="shared" si="41"/>
        <v>2</v>
      </c>
      <c r="H480" s="29">
        <f t="shared" si="42"/>
        <v>2.048760499897562E-4</v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67</v>
      </c>
      <c r="D483" s="32">
        <v>41</v>
      </c>
      <c r="E483" s="37">
        <f t="shared" si="39"/>
        <v>6.8633476746568327E-3</v>
      </c>
      <c r="F483" s="37">
        <f t="shared" si="40"/>
        <v>4.5198985778855698E-3</v>
      </c>
      <c r="G483" s="34">
        <f t="shared" si="41"/>
        <v>-0.38805970149253732</v>
      </c>
      <c r="H483" s="29">
        <f t="shared" si="42"/>
        <v>-2.6633886498668305E-3</v>
      </c>
    </row>
    <row r="484" spans="2:8" s="20" customFormat="1" ht="30" x14ac:dyDescent="0.2">
      <c r="B484" s="3" t="s">
        <v>184</v>
      </c>
      <c r="C484" s="32">
        <v>110</v>
      </c>
      <c r="D484" s="32">
        <v>29</v>
      </c>
      <c r="E484" s="37">
        <f t="shared" si="39"/>
        <v>1.1268182749436591E-2</v>
      </c>
      <c r="F484" s="37">
        <f t="shared" si="40"/>
        <v>3.1970014331385733E-3</v>
      </c>
      <c r="G484" s="34">
        <f t="shared" si="41"/>
        <v>-0.73636363636363633</v>
      </c>
      <c r="H484" s="29">
        <f t="shared" si="42"/>
        <v>-8.297480024585125E-3</v>
      </c>
    </row>
    <row r="485" spans="2:8" s="20" customFormat="1" ht="15" x14ac:dyDescent="0.2">
      <c r="B485" s="3" t="s">
        <v>443</v>
      </c>
      <c r="C485" s="32">
        <v>90</v>
      </c>
      <c r="D485" s="32">
        <v>81</v>
      </c>
      <c r="E485" s="37">
        <f t="shared" si="39"/>
        <v>9.2194222495390298E-3</v>
      </c>
      <c r="F485" s="37">
        <f t="shared" si="40"/>
        <v>8.929555727042222E-3</v>
      </c>
      <c r="G485" s="34">
        <f t="shared" si="41"/>
        <v>-0.1</v>
      </c>
      <c r="H485" s="29">
        <f t="shared" si="42"/>
        <v>-9.2194222495390298E-4</v>
      </c>
    </row>
    <row r="486" spans="2:8" s="20" customFormat="1" ht="15" x14ac:dyDescent="0.2">
      <c r="B486" s="3" t="s">
        <v>171</v>
      </c>
      <c r="C486" s="32">
        <v>1</v>
      </c>
      <c r="D486" s="32">
        <v>1</v>
      </c>
      <c r="E486" s="37">
        <f t="shared" si="39"/>
        <v>1.024380249948781E-4</v>
      </c>
      <c r="F486" s="37">
        <f t="shared" si="40"/>
        <v>1.1024142872891633E-4</v>
      </c>
      <c r="G486" s="34">
        <f t="shared" si="41"/>
        <v>0</v>
      </c>
      <c r="H486" s="29">
        <f t="shared" si="42"/>
        <v>0</v>
      </c>
    </row>
    <row r="487" spans="2:8" s="20" customFormat="1" ht="15" x14ac:dyDescent="0.2">
      <c r="B487" s="3" t="s">
        <v>444</v>
      </c>
      <c r="C487" s="32">
        <v>2</v>
      </c>
      <c r="D487" s="32">
        <v>0</v>
      </c>
      <c r="E487" s="37">
        <f t="shared" si="39"/>
        <v>2.048760499897562E-4</v>
      </c>
      <c r="F487" s="37" t="str">
        <f t="shared" si="40"/>
        <v/>
      </c>
      <c r="G487" s="34" t="str">
        <f t="shared" si="41"/>
        <v>0</v>
      </c>
      <c r="H487" s="29">
        <f t="shared" si="42"/>
        <v>0</v>
      </c>
    </row>
    <row r="488" spans="2:8" s="20" customFormat="1" ht="15" x14ac:dyDescent="0.2">
      <c r="B488" s="3" t="s">
        <v>445</v>
      </c>
      <c r="C488" s="32">
        <v>0</v>
      </c>
      <c r="D488" s="32">
        <v>76</v>
      </c>
      <c r="E488" s="37" t="str">
        <f t="shared" ref="E488:E499" si="43">+IF(C488=0,"",C488/C$294)</f>
        <v/>
      </c>
      <c r="F488" s="37">
        <f t="shared" ref="F488:F499" si="44">+IF(D488=0,"",D488/D$294)</f>
        <v>8.3783485833976417E-3</v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5</v>
      </c>
      <c r="D489" s="32">
        <v>1</v>
      </c>
      <c r="E489" s="37">
        <f t="shared" si="43"/>
        <v>5.1219012497439047E-4</v>
      </c>
      <c r="F489" s="37">
        <f t="shared" si="44"/>
        <v>1.1024142872891633E-4</v>
      </c>
      <c r="G489" s="34">
        <f t="shared" si="45"/>
        <v>-0.8</v>
      </c>
      <c r="H489" s="29">
        <f t="shared" si="46"/>
        <v>-4.097520999795124E-4</v>
      </c>
    </row>
    <row r="490" spans="2:8" s="20" customFormat="1" ht="15" x14ac:dyDescent="0.2">
      <c r="B490" s="3" t="s">
        <v>172</v>
      </c>
      <c r="C490" s="32">
        <v>2</v>
      </c>
      <c r="D490" s="32">
        <v>0</v>
      </c>
      <c r="E490" s="37">
        <f t="shared" si="43"/>
        <v>2.048760499897562E-4</v>
      </c>
      <c r="F490" s="37" t="str">
        <f t="shared" si="44"/>
        <v/>
      </c>
      <c r="G490" s="34" t="str">
        <f t="shared" si="45"/>
        <v>0</v>
      </c>
      <c r="H490" s="29">
        <f t="shared" si="46"/>
        <v>0</v>
      </c>
    </row>
    <row r="491" spans="2:8" s="20" customFormat="1" ht="15" x14ac:dyDescent="0.2">
      <c r="B491" s="3" t="s">
        <v>180</v>
      </c>
      <c r="C491" s="32">
        <v>15</v>
      </c>
      <c r="D491" s="32">
        <v>57</v>
      </c>
      <c r="E491" s="37">
        <f t="shared" si="43"/>
        <v>1.5365703749231714E-3</v>
      </c>
      <c r="F491" s="37">
        <f t="shared" si="44"/>
        <v>6.2837614375482308E-3</v>
      </c>
      <c r="G491" s="34">
        <f t="shared" si="45"/>
        <v>2.8</v>
      </c>
      <c r="H491" s="29">
        <f t="shared" si="46"/>
        <v>4.3023970497848797E-3</v>
      </c>
    </row>
    <row r="492" spans="2:8" s="20" customFormat="1" ht="15" x14ac:dyDescent="0.2">
      <c r="B492" s="3" t="s">
        <v>480</v>
      </c>
      <c r="C492" s="32">
        <v>2</v>
      </c>
      <c r="D492" s="32">
        <v>10</v>
      </c>
      <c r="E492" s="37">
        <f t="shared" si="43"/>
        <v>2.048760499897562E-4</v>
      </c>
      <c r="F492" s="37">
        <f t="shared" si="44"/>
        <v>1.1024142872891633E-3</v>
      </c>
      <c r="G492" s="34">
        <f t="shared" si="45"/>
        <v>4</v>
      </c>
      <c r="H492" s="29">
        <f t="shared" si="46"/>
        <v>8.1950419995902479E-4</v>
      </c>
    </row>
    <row r="493" spans="2:8" s="20" customFormat="1" ht="15" x14ac:dyDescent="0.2">
      <c r="B493" s="3" t="s">
        <v>447</v>
      </c>
      <c r="C493" s="32">
        <v>16</v>
      </c>
      <c r="D493" s="32">
        <v>3</v>
      </c>
      <c r="E493" s="37">
        <f t="shared" si="43"/>
        <v>1.6390083999180496E-3</v>
      </c>
      <c r="F493" s="37">
        <f t="shared" si="44"/>
        <v>3.3072428618674895E-4</v>
      </c>
      <c r="G493" s="34">
        <f t="shared" si="45"/>
        <v>-0.8125</v>
      </c>
      <c r="H493" s="29">
        <f t="shared" si="46"/>
        <v>-1.3316943249334153E-3</v>
      </c>
    </row>
    <row r="494" spans="2:8" s="20" customFormat="1" ht="30" x14ac:dyDescent="0.2">
      <c r="B494" s="3" t="s">
        <v>448</v>
      </c>
      <c r="C494" s="32">
        <v>0</v>
      </c>
      <c r="D494" s="32">
        <v>2</v>
      </c>
      <c r="E494" s="37" t="str">
        <f t="shared" si="43"/>
        <v/>
      </c>
      <c r="F494" s="37">
        <f t="shared" si="44"/>
        <v>2.2048285745783266E-4</v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1</v>
      </c>
      <c r="D495" s="32">
        <v>0</v>
      </c>
      <c r="E495" s="37">
        <f t="shared" si="43"/>
        <v>1.024380249948781E-4</v>
      </c>
      <c r="F495" s="37" t="str">
        <f t="shared" si="44"/>
        <v/>
      </c>
      <c r="G495" s="34" t="str">
        <f t="shared" si="45"/>
        <v>0</v>
      </c>
      <c r="H495" s="29">
        <f t="shared" si="46"/>
        <v>0</v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1</v>
      </c>
      <c r="D497" s="32">
        <v>7</v>
      </c>
      <c r="E497" s="37">
        <f t="shared" si="43"/>
        <v>1.024380249948781E-4</v>
      </c>
      <c r="F497" s="37">
        <f t="shared" si="44"/>
        <v>7.7169000110241428E-4</v>
      </c>
      <c r="G497" s="34">
        <f t="shared" si="45"/>
        <v>6</v>
      </c>
      <c r="H497" s="29">
        <f t="shared" si="46"/>
        <v>6.1462814996926865E-4</v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2</v>
      </c>
      <c r="E499" s="37" t="str">
        <f t="shared" si="43"/>
        <v/>
      </c>
      <c r="F499" s="37">
        <f t="shared" si="44"/>
        <v>2.2048285745783266E-4</v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6077</v>
      </c>
      <c r="D505" s="24">
        <f>SUM(D506:D530)</f>
        <v>2603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-0.5716636498272174</v>
      </c>
      <c r="H505" s="25">
        <f>+IF(OR(AND(E505=""),(G505="")),"",E505*G505)</f>
        <v>-0.5716636498272174</v>
      </c>
    </row>
    <row r="506" spans="2:8" s="20" customFormat="1" ht="15" x14ac:dyDescent="0.2">
      <c r="B506" s="3" t="s">
        <v>454</v>
      </c>
      <c r="C506" s="32">
        <v>4</v>
      </c>
      <c r="D506" s="32">
        <v>5</v>
      </c>
      <c r="E506" s="37">
        <f>+IF(C506=0,"",C506/C$505)</f>
        <v>6.5821951620865561E-4</v>
      </c>
      <c r="F506" s="37">
        <f>+IF(D506=0,"",D506/D$505)</f>
        <v>1.9208605455243949E-3</v>
      </c>
      <c r="G506" s="34">
        <f>+IF(OR(AND(D506=0),(C506=0)),"0",((D506-C506)/C506))</f>
        <v>0.25</v>
      </c>
      <c r="H506" s="29">
        <f>+IF(OR(AND(E506=""),(G506="")),"",E506*G506)</f>
        <v>1.645548790521639E-4</v>
      </c>
    </row>
    <row r="507" spans="2:8" s="20" customFormat="1" ht="15" x14ac:dyDescent="0.2">
      <c r="B507" s="3" t="s">
        <v>187</v>
      </c>
      <c r="C507" s="32">
        <v>61</v>
      </c>
      <c r="D507" s="32">
        <v>20</v>
      </c>
      <c r="E507" s="37">
        <f t="shared" ref="E507:E529" si="47">+IF(C507=0,"",C507/C$505)</f>
        <v>1.0037847622181998E-2</v>
      </c>
      <c r="F507" s="37">
        <f t="shared" ref="F507:F529" si="48">+IF(D507=0,"",D507/D$505)</f>
        <v>7.6834421820975796E-3</v>
      </c>
      <c r="G507" s="34">
        <f t="shared" ref="G507:G529" si="49">+IF(OR(AND(D507=0),(C507=0)),"0",((D507-C507)/C507))</f>
        <v>-0.67213114754098358</v>
      </c>
      <c r="H507" s="29">
        <f t="shared" ref="H507:H530" si="50">+IF(OR(AND(E507=""),(G507="")),"",E507*G507)</f>
        <v>-6.7467500411387193E-3</v>
      </c>
    </row>
    <row r="508" spans="2:8" s="20" customFormat="1" ht="15" x14ac:dyDescent="0.2">
      <c r="B508" s="3" t="s">
        <v>455</v>
      </c>
      <c r="C508" s="32">
        <v>629</v>
      </c>
      <c r="D508" s="32">
        <v>584</v>
      </c>
      <c r="E508" s="37">
        <f t="shared" si="47"/>
        <v>0.10350501892381109</v>
      </c>
      <c r="F508" s="37">
        <f t="shared" si="48"/>
        <v>0.22435651171724932</v>
      </c>
      <c r="G508" s="34">
        <f t="shared" si="49"/>
        <v>-7.1542130365659776E-2</v>
      </c>
      <c r="H508" s="29">
        <f t="shared" si="50"/>
        <v>-7.4049695573473748E-3</v>
      </c>
    </row>
    <row r="509" spans="2:8" s="20" customFormat="1" ht="15" x14ac:dyDescent="0.2">
      <c r="B509" s="3" t="s">
        <v>456</v>
      </c>
      <c r="C509" s="32">
        <v>242</v>
      </c>
      <c r="D509" s="32">
        <v>560</v>
      </c>
      <c r="E509" s="37">
        <f t="shared" si="47"/>
        <v>3.982228073062366E-2</v>
      </c>
      <c r="F509" s="37">
        <f t="shared" si="48"/>
        <v>0.21513638109873223</v>
      </c>
      <c r="G509" s="34">
        <f t="shared" si="49"/>
        <v>1.3140495867768596</v>
      </c>
      <c r="H509" s="29">
        <f t="shared" si="50"/>
        <v>5.2328451538588117E-2</v>
      </c>
    </row>
    <row r="510" spans="2:8" s="20" customFormat="1" ht="15" x14ac:dyDescent="0.2">
      <c r="B510" s="3" t="s">
        <v>188</v>
      </c>
      <c r="C510" s="32">
        <v>21</v>
      </c>
      <c r="D510" s="32">
        <v>12</v>
      </c>
      <c r="E510" s="37">
        <f t="shared" si="47"/>
        <v>3.4556524600954418E-3</v>
      </c>
      <c r="F510" s="37">
        <f t="shared" si="48"/>
        <v>4.6100653092585476E-3</v>
      </c>
      <c r="G510" s="34">
        <f t="shared" si="49"/>
        <v>-0.42857142857142855</v>
      </c>
      <c r="H510" s="29">
        <f t="shared" si="50"/>
        <v>-1.4809939114694749E-3</v>
      </c>
    </row>
    <row r="511" spans="2:8" s="20" customFormat="1" ht="15" x14ac:dyDescent="0.2">
      <c r="B511" s="3" t="s">
        <v>186</v>
      </c>
      <c r="C511" s="32">
        <v>2</v>
      </c>
      <c r="D511" s="32">
        <v>10</v>
      </c>
      <c r="E511" s="37">
        <f t="shared" si="47"/>
        <v>3.291097581043278E-4</v>
      </c>
      <c r="F511" s="37">
        <f t="shared" si="48"/>
        <v>3.8417210910487898E-3</v>
      </c>
      <c r="G511" s="34">
        <f t="shared" si="49"/>
        <v>4</v>
      </c>
      <c r="H511" s="29">
        <f t="shared" si="50"/>
        <v>1.3164390324173112E-3</v>
      </c>
    </row>
    <row r="512" spans="2:8" s="20" customFormat="1" ht="15" x14ac:dyDescent="0.2">
      <c r="B512" s="3" t="s">
        <v>189</v>
      </c>
      <c r="C512" s="32">
        <v>4</v>
      </c>
      <c r="D512" s="32">
        <v>2</v>
      </c>
      <c r="E512" s="37">
        <f t="shared" si="47"/>
        <v>6.5821951620865561E-4</v>
      </c>
      <c r="F512" s="37">
        <f t="shared" si="48"/>
        <v>7.68344218209758E-4</v>
      </c>
      <c r="G512" s="34">
        <f t="shared" si="49"/>
        <v>-0.5</v>
      </c>
      <c r="H512" s="29">
        <f t="shared" si="50"/>
        <v>-3.291097581043278E-4</v>
      </c>
    </row>
    <row r="513" spans="2:8" s="20" customFormat="1" ht="15" x14ac:dyDescent="0.2">
      <c r="B513" s="3" t="s">
        <v>457</v>
      </c>
      <c r="C513" s="32">
        <v>72</v>
      </c>
      <c r="D513" s="32">
        <v>48</v>
      </c>
      <c r="E513" s="37">
        <f t="shared" si="47"/>
        <v>1.1847951291755801E-2</v>
      </c>
      <c r="F513" s="37">
        <f t="shared" si="48"/>
        <v>1.844026123703419E-2</v>
      </c>
      <c r="G513" s="34">
        <f t="shared" si="49"/>
        <v>-0.33333333333333331</v>
      </c>
      <c r="H513" s="29">
        <f t="shared" si="50"/>
        <v>-3.949317097251933E-3</v>
      </c>
    </row>
    <row r="514" spans="2:8" s="20" customFormat="1" ht="15" x14ac:dyDescent="0.2">
      <c r="B514" s="3" t="s">
        <v>458</v>
      </c>
      <c r="C514" s="32">
        <v>2</v>
      </c>
      <c r="D514" s="32">
        <v>1</v>
      </c>
      <c r="E514" s="37">
        <f t="shared" si="47"/>
        <v>3.291097581043278E-4</v>
      </c>
      <c r="F514" s="37">
        <f t="shared" si="48"/>
        <v>3.84172109104879E-4</v>
      </c>
      <c r="G514" s="34">
        <f t="shared" si="49"/>
        <v>-0.5</v>
      </c>
      <c r="H514" s="29">
        <f t="shared" si="50"/>
        <v>-1.645548790521639E-4</v>
      </c>
    </row>
    <row r="515" spans="2:8" s="20" customFormat="1" ht="15" x14ac:dyDescent="0.2">
      <c r="B515" s="3" t="s">
        <v>530</v>
      </c>
      <c r="C515" s="32">
        <v>8</v>
      </c>
      <c r="D515" s="32">
        <v>7</v>
      </c>
      <c r="E515" s="37">
        <f t="shared" si="47"/>
        <v>1.3164390324173112E-3</v>
      </c>
      <c r="F515" s="37">
        <f t="shared" si="48"/>
        <v>2.6892047637341529E-3</v>
      </c>
      <c r="G515" s="34">
        <f t="shared" si="49"/>
        <v>-0.125</v>
      </c>
      <c r="H515" s="29">
        <f t="shared" si="50"/>
        <v>-1.645548790521639E-4</v>
      </c>
    </row>
    <row r="516" spans="2:8" s="20" customFormat="1" ht="15" x14ac:dyDescent="0.2">
      <c r="B516" s="3" t="s">
        <v>459</v>
      </c>
      <c r="C516" s="32">
        <v>3</v>
      </c>
      <c r="D516" s="32">
        <v>4</v>
      </c>
      <c r="E516" s="37">
        <f t="shared" si="47"/>
        <v>4.9366463715649173E-4</v>
      </c>
      <c r="F516" s="37">
        <f t="shared" si="48"/>
        <v>1.536688436419516E-3</v>
      </c>
      <c r="G516" s="34">
        <f t="shared" si="49"/>
        <v>0.33333333333333331</v>
      </c>
      <c r="H516" s="29">
        <f t="shared" si="50"/>
        <v>1.645548790521639E-4</v>
      </c>
    </row>
    <row r="517" spans="2:8" s="20" customFormat="1" ht="30" x14ac:dyDescent="0.2">
      <c r="B517" s="3" t="s">
        <v>460</v>
      </c>
      <c r="C517" s="32">
        <v>20</v>
      </c>
      <c r="D517" s="32">
        <v>60</v>
      </c>
      <c r="E517" s="37">
        <f t="shared" si="47"/>
        <v>3.2910975810432779E-3</v>
      </c>
      <c r="F517" s="37">
        <f t="shared" si="48"/>
        <v>2.305032654629274E-2</v>
      </c>
      <c r="G517" s="34">
        <f t="shared" si="49"/>
        <v>2</v>
      </c>
      <c r="H517" s="29">
        <f t="shared" si="50"/>
        <v>6.5821951620865559E-3</v>
      </c>
    </row>
    <row r="518" spans="2:8" s="20" customFormat="1" ht="15" x14ac:dyDescent="0.2">
      <c r="B518" s="3" t="s">
        <v>190</v>
      </c>
      <c r="C518" s="32">
        <v>675</v>
      </c>
      <c r="D518" s="32">
        <v>430</v>
      </c>
      <c r="E518" s="37">
        <f t="shared" si="47"/>
        <v>0.11107454336021064</v>
      </c>
      <c r="F518" s="37">
        <f t="shared" si="48"/>
        <v>0.16519400691509797</v>
      </c>
      <c r="G518" s="34">
        <f t="shared" si="49"/>
        <v>-0.36296296296296299</v>
      </c>
      <c r="H518" s="29">
        <f t="shared" si="50"/>
        <v>-4.0315945367780159E-2</v>
      </c>
    </row>
    <row r="519" spans="2:8" s="20" customFormat="1" ht="15" x14ac:dyDescent="0.2">
      <c r="B519" s="3" t="s">
        <v>192</v>
      </c>
      <c r="C519" s="32">
        <v>10</v>
      </c>
      <c r="D519" s="32">
        <v>15</v>
      </c>
      <c r="E519" s="37">
        <f t="shared" si="47"/>
        <v>1.645548790521639E-3</v>
      </c>
      <c r="F519" s="37">
        <f t="shared" si="48"/>
        <v>5.7625816365731849E-3</v>
      </c>
      <c r="G519" s="34">
        <f t="shared" si="49"/>
        <v>0.5</v>
      </c>
      <c r="H519" s="29">
        <f t="shared" si="50"/>
        <v>8.2277439526081948E-4</v>
      </c>
    </row>
    <row r="520" spans="2:8" s="20" customFormat="1" ht="15" x14ac:dyDescent="0.2">
      <c r="B520" s="3" t="s">
        <v>191</v>
      </c>
      <c r="C520" s="32">
        <v>3</v>
      </c>
      <c r="D520" s="32">
        <v>1</v>
      </c>
      <c r="E520" s="37">
        <f t="shared" si="47"/>
        <v>4.9366463715649173E-4</v>
      </c>
      <c r="F520" s="37">
        <f t="shared" si="48"/>
        <v>3.84172109104879E-4</v>
      </c>
      <c r="G520" s="34">
        <f t="shared" si="49"/>
        <v>-0.66666666666666663</v>
      </c>
      <c r="H520" s="29">
        <f t="shared" si="50"/>
        <v>-3.291097581043278E-4</v>
      </c>
    </row>
    <row r="521" spans="2:8" s="20" customFormat="1" ht="15" x14ac:dyDescent="0.2">
      <c r="B521" s="3" t="s">
        <v>461</v>
      </c>
      <c r="C521" s="32">
        <v>116</v>
      </c>
      <c r="D521" s="32">
        <v>203</v>
      </c>
      <c r="E521" s="37">
        <f t="shared" si="47"/>
        <v>1.9088365970051011E-2</v>
      </c>
      <c r="F521" s="37">
        <f t="shared" si="48"/>
        <v>7.7986938148290427E-2</v>
      </c>
      <c r="G521" s="34">
        <f t="shared" si="49"/>
        <v>0.75</v>
      </c>
      <c r="H521" s="29">
        <f t="shared" si="50"/>
        <v>1.4316274477538259E-2</v>
      </c>
    </row>
    <row r="522" spans="2:8" s="20" customFormat="1" ht="15" x14ac:dyDescent="0.2">
      <c r="B522" s="3" t="s">
        <v>193</v>
      </c>
      <c r="C522" s="32">
        <v>3235</v>
      </c>
      <c r="D522" s="32">
        <v>142</v>
      </c>
      <c r="E522" s="37">
        <f t="shared" si="47"/>
        <v>0.53233503373375024</v>
      </c>
      <c r="F522" s="37">
        <f t="shared" si="48"/>
        <v>5.4552439492892818E-2</v>
      </c>
      <c r="G522" s="34">
        <f t="shared" si="49"/>
        <v>-0.95610510046367847</v>
      </c>
      <c r="H522" s="29">
        <f t="shared" si="50"/>
        <v>-0.50896824090834292</v>
      </c>
    </row>
    <row r="523" spans="2:8" s="20" customFormat="1" ht="15" x14ac:dyDescent="0.2">
      <c r="B523" s="3" t="s">
        <v>462</v>
      </c>
      <c r="C523" s="32">
        <v>3</v>
      </c>
      <c r="D523" s="32">
        <v>12</v>
      </c>
      <c r="E523" s="37">
        <f t="shared" si="47"/>
        <v>4.9366463715649173E-4</v>
      </c>
      <c r="F523" s="37">
        <f t="shared" si="48"/>
        <v>4.6100653092585476E-3</v>
      </c>
      <c r="G523" s="34">
        <f t="shared" si="49"/>
        <v>3</v>
      </c>
      <c r="H523" s="29">
        <f t="shared" si="50"/>
        <v>1.4809939114694753E-3</v>
      </c>
    </row>
    <row r="524" spans="2:8" s="20" customFormat="1" ht="15" x14ac:dyDescent="0.2">
      <c r="B524" s="3" t="s">
        <v>194</v>
      </c>
      <c r="C524" s="32">
        <v>213</v>
      </c>
      <c r="D524" s="32">
        <v>11</v>
      </c>
      <c r="E524" s="37">
        <f t="shared" si="47"/>
        <v>3.5050189238110908E-2</v>
      </c>
      <c r="F524" s="37">
        <f t="shared" si="48"/>
        <v>4.2258932001536685E-3</v>
      </c>
      <c r="G524" s="34">
        <f t="shared" si="49"/>
        <v>-0.94835680751173712</v>
      </c>
      <c r="H524" s="29">
        <f t="shared" si="50"/>
        <v>-3.3240085568537109E-2</v>
      </c>
    </row>
    <row r="525" spans="2:8" s="20" customFormat="1" ht="30" x14ac:dyDescent="0.2">
      <c r="B525" s="3" t="s">
        <v>195</v>
      </c>
      <c r="C525" s="32">
        <v>1</v>
      </c>
      <c r="D525" s="32">
        <v>1</v>
      </c>
      <c r="E525" s="37">
        <f t="shared" si="47"/>
        <v>1.645548790521639E-4</v>
      </c>
      <c r="F525" s="37">
        <f t="shared" si="48"/>
        <v>3.84172109104879E-4</v>
      </c>
      <c r="G525" s="34">
        <f t="shared" si="49"/>
        <v>0</v>
      </c>
      <c r="H525" s="29">
        <f t="shared" si="50"/>
        <v>0</v>
      </c>
    </row>
    <row r="526" spans="2:8" s="20" customFormat="1" ht="15" x14ac:dyDescent="0.2">
      <c r="B526" s="3" t="s">
        <v>463</v>
      </c>
      <c r="C526" s="32">
        <v>15</v>
      </c>
      <c r="D526" s="32">
        <v>31</v>
      </c>
      <c r="E526" s="37">
        <f t="shared" si="47"/>
        <v>2.4683231857824586E-3</v>
      </c>
      <c r="F526" s="37">
        <f t="shared" si="48"/>
        <v>1.1909335382251248E-2</v>
      </c>
      <c r="G526" s="34">
        <f t="shared" si="49"/>
        <v>1.0666666666666667</v>
      </c>
      <c r="H526" s="29">
        <f t="shared" si="50"/>
        <v>2.6328780648346224E-3</v>
      </c>
    </row>
    <row r="527" spans="2:8" s="20" customFormat="1" ht="15" x14ac:dyDescent="0.2">
      <c r="B527" s="3" t="s">
        <v>464</v>
      </c>
      <c r="C527" s="32">
        <v>6</v>
      </c>
      <c r="D527" s="32">
        <v>17</v>
      </c>
      <c r="E527" s="37">
        <f t="shared" si="47"/>
        <v>9.8732927431298347E-4</v>
      </c>
      <c r="F527" s="37">
        <f t="shared" si="48"/>
        <v>6.5309258547829431E-3</v>
      </c>
      <c r="G527" s="34">
        <f t="shared" si="49"/>
        <v>1.8333333333333333</v>
      </c>
      <c r="H527" s="29">
        <f t="shared" si="50"/>
        <v>1.8101036695738028E-3</v>
      </c>
    </row>
    <row r="528" spans="2:8" s="20" customFormat="1" ht="30" x14ac:dyDescent="0.2">
      <c r="B528" s="3" t="s">
        <v>465</v>
      </c>
      <c r="C528" s="32">
        <v>1</v>
      </c>
      <c r="D528" s="32">
        <v>12</v>
      </c>
      <c r="E528" s="37">
        <f t="shared" si="47"/>
        <v>1.645548790521639E-4</v>
      </c>
      <c r="F528" s="37">
        <f t="shared" si="48"/>
        <v>4.6100653092585476E-3</v>
      </c>
      <c r="G528" s="34">
        <f t="shared" si="49"/>
        <v>11</v>
      </c>
      <c r="H528" s="29">
        <f t="shared" si="50"/>
        <v>1.8101036695738028E-3</v>
      </c>
    </row>
    <row r="529" spans="2:8" s="20" customFormat="1" ht="30" x14ac:dyDescent="0.2">
      <c r="B529" s="3" t="s">
        <v>466</v>
      </c>
      <c r="C529" s="32">
        <v>197</v>
      </c>
      <c r="D529" s="32">
        <v>266</v>
      </c>
      <c r="E529" s="37">
        <f t="shared" si="47"/>
        <v>3.2417311173276286E-2</v>
      </c>
      <c r="F529" s="37">
        <f t="shared" si="48"/>
        <v>0.10218978102189781</v>
      </c>
      <c r="G529" s="34">
        <f t="shared" si="49"/>
        <v>0.35025380710659898</v>
      </c>
      <c r="H529" s="29">
        <f t="shared" si="50"/>
        <v>1.1354286654599309E-2</v>
      </c>
    </row>
    <row r="530" spans="2:8" s="20" customFormat="1" ht="30" x14ac:dyDescent="0.2">
      <c r="B530" s="3" t="s">
        <v>467</v>
      </c>
      <c r="C530" s="32">
        <v>534</v>
      </c>
      <c r="D530" s="32">
        <v>149</v>
      </c>
      <c r="E530" s="37">
        <f>+IF(C530=0,"",C530/C$505)</f>
        <v>8.7872305413855517E-2</v>
      </c>
      <c r="F530" s="37">
        <f>+IF(D530=0,"",D530/D$505)</f>
        <v>5.7241644256626971E-2</v>
      </c>
      <c r="G530" s="34">
        <f>+IF(OR(AND(D530=0),(C530=0)),"0",((D530-C530)/C530))</f>
        <v>-0.72097378277153557</v>
      </c>
      <c r="H530" s="29">
        <f t="shared" si="50"/>
        <v>-6.335362843508309E-2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548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507</v>
      </c>
      <c r="C8" s="23">
        <f>+C18+C70+C151+C294+C505</f>
        <v>101</v>
      </c>
      <c r="D8" s="24">
        <f>+D18+D70+D151+D294+D505</f>
        <v>354</v>
      </c>
      <c r="E8" s="25">
        <f>SUM(E9:E13)</f>
        <v>1</v>
      </c>
      <c r="F8" s="25">
        <f>SUM(F9:F13)</f>
        <v>1</v>
      </c>
      <c r="G8" s="25">
        <f t="shared" ref="G8:G13" si="0">+(D8-C8)/C8</f>
        <v>2.504950495049505</v>
      </c>
      <c r="H8" s="25">
        <f t="shared" ref="H8:H13" si="1">+IF(OR(AND(E8=""),(G8="")),"",E8*G8)</f>
        <v>2.504950495049505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23</v>
      </c>
      <c r="D9" s="27">
        <f>+D18</f>
        <v>33</v>
      </c>
      <c r="E9" s="28">
        <f t="shared" ref="E9:F13" si="2">+C9/C$8</f>
        <v>0.22772277227722773</v>
      </c>
      <c r="F9" s="28">
        <f t="shared" si="2"/>
        <v>9.3220338983050849E-2</v>
      </c>
      <c r="G9" s="28">
        <f t="shared" si="0"/>
        <v>0.43478260869565216</v>
      </c>
      <c r="H9" s="29">
        <f t="shared" si="1"/>
        <v>9.9009900990099015E-2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7</v>
      </c>
      <c r="D10" s="27">
        <f>+D70</f>
        <v>56</v>
      </c>
      <c r="E10" s="28">
        <f t="shared" si="2"/>
        <v>6.9306930693069313E-2</v>
      </c>
      <c r="F10" s="28">
        <f t="shared" si="2"/>
        <v>0.15819209039548024</v>
      </c>
      <c r="G10" s="28">
        <f t="shared" si="0"/>
        <v>7</v>
      </c>
      <c r="H10" s="29">
        <f t="shared" si="1"/>
        <v>0.48514851485148519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7</v>
      </c>
      <c r="D11" s="27">
        <f>+D151</f>
        <v>57</v>
      </c>
      <c r="E11" s="28">
        <f t="shared" si="2"/>
        <v>6.9306930693069313E-2</v>
      </c>
      <c r="F11" s="28">
        <f t="shared" si="2"/>
        <v>0.16101694915254236</v>
      </c>
      <c r="G11" s="28">
        <f t="shared" si="0"/>
        <v>7.1428571428571432</v>
      </c>
      <c r="H11" s="29">
        <f t="shared" si="1"/>
        <v>0.4950495049504951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32</v>
      </c>
      <c r="D12" s="27">
        <f>+D294</f>
        <v>169</v>
      </c>
      <c r="E12" s="28">
        <f t="shared" si="2"/>
        <v>0.31683168316831684</v>
      </c>
      <c r="F12" s="28">
        <f t="shared" si="2"/>
        <v>0.47740112994350281</v>
      </c>
      <c r="G12" s="28">
        <f t="shared" si="0"/>
        <v>4.28125</v>
      </c>
      <c r="H12" s="29">
        <f t="shared" si="1"/>
        <v>1.3564356435643565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32</v>
      </c>
      <c r="D13" s="27">
        <f>+D505</f>
        <v>39</v>
      </c>
      <c r="E13" s="28">
        <f t="shared" si="2"/>
        <v>0.31683168316831684</v>
      </c>
      <c r="F13" s="28">
        <f t="shared" si="2"/>
        <v>0.11016949152542373</v>
      </c>
      <c r="G13" s="28">
        <f t="shared" si="0"/>
        <v>0.21875</v>
      </c>
      <c r="H13" s="29">
        <f t="shared" si="1"/>
        <v>6.9306930693069313E-2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23</v>
      </c>
      <c r="D18" s="23">
        <f>SUM(D19:D64)</f>
        <v>33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0.43478260869565216</v>
      </c>
      <c r="H18" s="25">
        <f t="shared" ref="H18:H32" si="6">+IF(OR(AND(E18=""),(G18="")),"",E18*G18)</f>
        <v>0.43478260869565216</v>
      </c>
    </row>
    <row r="19" spans="2:8" s="20" customFormat="1" ht="15" x14ac:dyDescent="0.2">
      <c r="B19" s="3" t="s">
        <v>0</v>
      </c>
      <c r="C19" s="32">
        <v>0</v>
      </c>
      <c r="D19" s="32">
        <v>0</v>
      </c>
      <c r="E19" s="33" t="str">
        <f t="shared" si="3"/>
        <v/>
      </c>
      <c r="F19" s="33" t="str">
        <f t="shared" si="4"/>
        <v/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0</v>
      </c>
      <c r="D20" s="32">
        <v>2</v>
      </c>
      <c r="E20" s="33" t="str">
        <f t="shared" si="3"/>
        <v/>
      </c>
      <c r="F20" s="33">
        <f t="shared" si="4"/>
        <v>6.0606060606060608E-2</v>
      </c>
      <c r="G20" s="34" t="str">
        <f t="shared" si="5"/>
        <v>0</v>
      </c>
      <c r="H20" s="29" t="str">
        <f t="shared" si="6"/>
        <v/>
      </c>
    </row>
    <row r="21" spans="2:8" s="20" customFormat="1" ht="45" x14ac:dyDescent="0.2">
      <c r="B21" s="3" t="s">
        <v>1</v>
      </c>
      <c r="C21" s="32">
        <v>0</v>
      </c>
      <c r="D21" s="32">
        <v>0</v>
      </c>
      <c r="E21" s="33" t="str">
        <f t="shared" si="3"/>
        <v/>
      </c>
      <c r="F21" s="33" t="str">
        <f t="shared" si="4"/>
        <v/>
      </c>
      <c r="G21" s="34" t="str">
        <f t="shared" si="5"/>
        <v>0</v>
      </c>
      <c r="H21" s="29" t="str">
        <f t="shared" si="6"/>
        <v/>
      </c>
    </row>
    <row r="22" spans="2:8" s="20" customFormat="1" ht="45" x14ac:dyDescent="0.2">
      <c r="B22" s="3" t="s">
        <v>197</v>
      </c>
      <c r="C22" s="32">
        <v>0</v>
      </c>
      <c r="D22" s="32">
        <v>1</v>
      </c>
      <c r="E22" s="33" t="str">
        <f t="shared" si="3"/>
        <v/>
      </c>
      <c r="F22" s="33">
        <f t="shared" si="4"/>
        <v>3.0303030303030304E-2</v>
      </c>
      <c r="G22" s="34" t="str">
        <f t="shared" si="5"/>
        <v>0</v>
      </c>
      <c r="H22" s="29" t="str">
        <f t="shared" si="6"/>
        <v/>
      </c>
    </row>
    <row r="23" spans="2:8" s="20" customFormat="1" ht="30" x14ac:dyDescent="0.2">
      <c r="B23" s="3" t="s">
        <v>198</v>
      </c>
      <c r="C23" s="32">
        <v>0</v>
      </c>
      <c r="D23" s="32">
        <v>0</v>
      </c>
      <c r="E23" s="33" t="str">
        <f t="shared" si="3"/>
        <v/>
      </c>
      <c r="F23" s="33" t="str">
        <f t="shared" si="4"/>
        <v/>
      </c>
      <c r="G23" s="34" t="str">
        <f t="shared" si="5"/>
        <v>0</v>
      </c>
      <c r="H23" s="29" t="str">
        <f t="shared" si="6"/>
        <v/>
      </c>
    </row>
    <row r="24" spans="2:8" s="20" customFormat="1" ht="45" x14ac:dyDescent="0.2">
      <c r="B24" s="3" t="s">
        <v>199</v>
      </c>
      <c r="C24" s="32">
        <v>0</v>
      </c>
      <c r="D24" s="32">
        <v>0</v>
      </c>
      <c r="E24" s="33" t="str">
        <f t="shared" si="3"/>
        <v/>
      </c>
      <c r="F24" s="33" t="str">
        <f t="shared" si="4"/>
        <v/>
      </c>
      <c r="G24" s="34" t="str">
        <f t="shared" si="5"/>
        <v>0</v>
      </c>
      <c r="H24" s="29" t="str">
        <f t="shared" si="6"/>
        <v/>
      </c>
    </row>
    <row r="25" spans="2:8" s="20" customFormat="1" ht="15" x14ac:dyDescent="0.2">
      <c r="B25" s="3" t="s">
        <v>2</v>
      </c>
      <c r="C25" s="32">
        <v>0</v>
      </c>
      <c r="D25" s="32">
        <v>0</v>
      </c>
      <c r="E25" s="33" t="str">
        <f t="shared" si="3"/>
        <v/>
      </c>
      <c r="F25" s="33" t="str">
        <f t="shared" si="4"/>
        <v/>
      </c>
      <c r="G25" s="34" t="str">
        <f t="shared" si="5"/>
        <v>0</v>
      </c>
      <c r="H25" s="29" t="str">
        <f t="shared" si="6"/>
        <v/>
      </c>
    </row>
    <row r="26" spans="2:8" s="20" customFormat="1" ht="15" x14ac:dyDescent="0.2">
      <c r="B26" s="3" t="s">
        <v>6</v>
      </c>
      <c r="C26" s="32">
        <v>0</v>
      </c>
      <c r="D26" s="32">
        <v>0</v>
      </c>
      <c r="E26" s="33" t="str">
        <f t="shared" si="3"/>
        <v/>
      </c>
      <c r="F26" s="33" t="str">
        <f t="shared" si="4"/>
        <v/>
      </c>
      <c r="G26" s="34" t="str">
        <f t="shared" si="5"/>
        <v>0</v>
      </c>
      <c r="H26" s="29" t="str">
        <f t="shared" si="6"/>
        <v/>
      </c>
    </row>
    <row r="27" spans="2:8" s="20" customFormat="1" ht="15" x14ac:dyDescent="0.2">
      <c r="B27" s="3" t="s">
        <v>3</v>
      </c>
      <c r="C27" s="32">
        <v>0</v>
      </c>
      <c r="D27" s="32">
        <v>0</v>
      </c>
      <c r="E27" s="33" t="str">
        <f t="shared" si="3"/>
        <v/>
      </c>
      <c r="F27" s="33" t="str">
        <f t="shared" si="4"/>
        <v/>
      </c>
      <c r="G27" s="34" t="str">
        <f t="shared" si="5"/>
        <v>0</v>
      </c>
      <c r="H27" s="29" t="str">
        <f t="shared" si="6"/>
        <v/>
      </c>
    </row>
    <row r="28" spans="2:8" s="20" customFormat="1" ht="15" x14ac:dyDescent="0.2">
      <c r="B28" s="3" t="s">
        <v>5</v>
      </c>
      <c r="C28" s="32">
        <v>0</v>
      </c>
      <c r="D28" s="32">
        <v>5</v>
      </c>
      <c r="E28" s="33" t="str">
        <f t="shared" si="3"/>
        <v/>
      </c>
      <c r="F28" s="33">
        <f t="shared" si="4"/>
        <v>0.15151515151515152</v>
      </c>
      <c r="G28" s="34" t="str">
        <f t="shared" si="5"/>
        <v>0</v>
      </c>
      <c r="H28" s="29" t="str">
        <f t="shared" si="6"/>
        <v/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0</v>
      </c>
      <c r="D30" s="32">
        <v>0</v>
      </c>
      <c r="E30" s="33" t="str">
        <f t="shared" si="3"/>
        <v/>
      </c>
      <c r="F30" s="33" t="str">
        <f t="shared" si="4"/>
        <v/>
      </c>
      <c r="G30" s="34" t="str">
        <f t="shared" si="5"/>
        <v>0</v>
      </c>
      <c r="H30" s="29" t="str">
        <f t="shared" si="6"/>
        <v/>
      </c>
    </row>
    <row r="31" spans="2:8" s="20" customFormat="1" ht="15" x14ac:dyDescent="0.2">
      <c r="B31" s="3" t="s">
        <v>4</v>
      </c>
      <c r="C31" s="32">
        <v>0</v>
      </c>
      <c r="D31" s="32">
        <v>0</v>
      </c>
      <c r="E31" s="33" t="str">
        <f t="shared" si="3"/>
        <v/>
      </c>
      <c r="F31" s="33" t="str">
        <f t="shared" si="4"/>
        <v/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0</v>
      </c>
      <c r="D33" s="32">
        <v>0</v>
      </c>
      <c r="E33" s="33" t="str">
        <f>+IF(C33=0,"",C33/C$18)</f>
        <v/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 t="str">
        <f t="shared" ref="H33:H64" si="9">+IF(OR(AND(E33=""),(G33="")),"",E33*G33)</f>
        <v/>
      </c>
    </row>
    <row r="34" spans="2:8" s="20" customFormat="1" ht="15" x14ac:dyDescent="0.2">
      <c r="B34" s="3" t="s">
        <v>203</v>
      </c>
      <c r="C34" s="32">
        <v>0</v>
      </c>
      <c r="D34" s="32">
        <v>0</v>
      </c>
      <c r="E34" s="33" t="str">
        <f t="shared" ref="E34:E64" si="10">+IF(C34=0,"",C34/C$18)</f>
        <v/>
      </c>
      <c r="F34" s="33" t="str">
        <f t="shared" si="7"/>
        <v/>
      </c>
      <c r="G34" s="34" t="str">
        <f t="shared" si="8"/>
        <v>0</v>
      </c>
      <c r="H34" s="29" t="str">
        <f t="shared" si="9"/>
        <v/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0</v>
      </c>
      <c r="D36" s="32">
        <v>4</v>
      </c>
      <c r="E36" s="33" t="str">
        <f t="shared" si="10"/>
        <v/>
      </c>
      <c r="F36" s="33">
        <f t="shared" si="7"/>
        <v>0.12121212121212122</v>
      </c>
      <c r="G36" s="34" t="str">
        <f t="shared" si="8"/>
        <v>0</v>
      </c>
      <c r="H36" s="29" t="str">
        <f t="shared" si="9"/>
        <v/>
      </c>
    </row>
    <row r="37" spans="2:8" s="20" customFormat="1" ht="15" x14ac:dyDescent="0.2">
      <c r="B37" s="3" t="s">
        <v>8</v>
      </c>
      <c r="C37" s="32">
        <v>0</v>
      </c>
      <c r="D37" s="32">
        <v>1</v>
      </c>
      <c r="E37" s="33" t="str">
        <f t="shared" si="10"/>
        <v/>
      </c>
      <c r="F37" s="33">
        <f t="shared" si="7"/>
        <v>3.0303030303030304E-2</v>
      </c>
      <c r="G37" s="34" t="str">
        <f t="shared" si="8"/>
        <v>0</v>
      </c>
      <c r="H37" s="29" t="str">
        <f t="shared" si="9"/>
        <v/>
      </c>
    </row>
    <row r="38" spans="2:8" s="20" customFormat="1" ht="30" x14ac:dyDescent="0.2">
      <c r="B38" s="3" t="s">
        <v>206</v>
      </c>
      <c r="C38" s="32">
        <v>0</v>
      </c>
      <c r="D38" s="32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0</v>
      </c>
      <c r="D39" s="32">
        <v>0</v>
      </c>
      <c r="E39" s="33" t="str">
        <f t="shared" si="10"/>
        <v/>
      </c>
      <c r="F39" s="33" t="str">
        <f t="shared" si="7"/>
        <v/>
      </c>
      <c r="G39" s="34" t="str">
        <f t="shared" si="8"/>
        <v>0</v>
      </c>
      <c r="H39" s="29" t="str">
        <f t="shared" si="9"/>
        <v/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0</v>
      </c>
      <c r="E41" s="33" t="str">
        <f t="shared" si="10"/>
        <v/>
      </c>
      <c r="F41" s="33" t="str">
        <f t="shared" si="7"/>
        <v/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0</v>
      </c>
      <c r="D42" s="32">
        <v>0</v>
      </c>
      <c r="E42" s="33" t="str">
        <f t="shared" si="10"/>
        <v/>
      </c>
      <c r="F42" s="33" t="str">
        <f t="shared" si="7"/>
        <v/>
      </c>
      <c r="G42" s="34" t="str">
        <f t="shared" si="8"/>
        <v>0</v>
      </c>
      <c r="H42" s="29" t="str">
        <f t="shared" si="9"/>
        <v/>
      </c>
    </row>
    <row r="43" spans="2:8" s="20" customFormat="1" ht="30" x14ac:dyDescent="0.2">
      <c r="B43" s="3" t="s">
        <v>211</v>
      </c>
      <c r="C43" s="32">
        <v>0</v>
      </c>
      <c r="D43" s="32">
        <v>0</v>
      </c>
      <c r="E43" s="33" t="str">
        <f t="shared" si="10"/>
        <v/>
      </c>
      <c r="F43" s="33" t="str">
        <f t="shared" si="7"/>
        <v/>
      </c>
      <c r="G43" s="34" t="str">
        <f t="shared" si="8"/>
        <v>0</v>
      </c>
      <c r="H43" s="29" t="str">
        <f t="shared" si="9"/>
        <v/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0</v>
      </c>
      <c r="D45" s="32">
        <v>0</v>
      </c>
      <c r="E45" s="33" t="str">
        <f t="shared" si="10"/>
        <v/>
      </c>
      <c r="F45" s="33" t="str">
        <f t="shared" si="7"/>
        <v/>
      </c>
      <c r="G45" s="34" t="str">
        <f t="shared" si="8"/>
        <v>0</v>
      </c>
      <c r="H45" s="29" t="str">
        <f t="shared" si="9"/>
        <v/>
      </c>
    </row>
    <row r="46" spans="2:8" s="20" customFormat="1" ht="30" x14ac:dyDescent="0.2">
      <c r="B46" s="3" t="s">
        <v>213</v>
      </c>
      <c r="C46" s="32">
        <v>0</v>
      </c>
      <c r="D46" s="32">
        <v>0</v>
      </c>
      <c r="E46" s="33" t="str">
        <f t="shared" si="10"/>
        <v/>
      </c>
      <c r="F46" s="33" t="str">
        <f t="shared" si="7"/>
        <v/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0</v>
      </c>
      <c r="D47" s="32">
        <v>1</v>
      </c>
      <c r="E47" s="33" t="str">
        <f t="shared" si="10"/>
        <v/>
      </c>
      <c r="F47" s="33">
        <f t="shared" si="7"/>
        <v>3.0303030303030304E-2</v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32">
        <v>0</v>
      </c>
      <c r="D48" s="32">
        <v>0</v>
      </c>
      <c r="E48" s="33" t="str">
        <f t="shared" si="10"/>
        <v/>
      </c>
      <c r="F48" s="33" t="str">
        <f t="shared" si="7"/>
        <v/>
      </c>
      <c r="G48" s="34" t="str">
        <f t="shared" si="8"/>
        <v>0</v>
      </c>
      <c r="H48" s="29" t="str">
        <f t="shared" si="9"/>
        <v/>
      </c>
    </row>
    <row r="49" spans="2:8" s="20" customFormat="1" ht="15" x14ac:dyDescent="0.2">
      <c r="B49" s="3" t="s">
        <v>16</v>
      </c>
      <c r="C49" s="32">
        <v>0</v>
      </c>
      <c r="D49" s="32">
        <v>0</v>
      </c>
      <c r="E49" s="33" t="str">
        <f t="shared" si="10"/>
        <v/>
      </c>
      <c r="F49" s="33" t="str">
        <f t="shared" si="7"/>
        <v/>
      </c>
      <c r="G49" s="34" t="str">
        <f t="shared" si="8"/>
        <v>0</v>
      </c>
      <c r="H49" s="29" t="str">
        <f t="shared" si="9"/>
        <v/>
      </c>
    </row>
    <row r="50" spans="2:8" s="20" customFormat="1" ht="15" x14ac:dyDescent="0.2">
      <c r="B50" s="3" t="s">
        <v>15</v>
      </c>
      <c r="C50" s="32">
        <v>23</v>
      </c>
      <c r="D50" s="32">
        <v>2</v>
      </c>
      <c r="E50" s="33">
        <f t="shared" si="10"/>
        <v>1</v>
      </c>
      <c r="F50" s="33">
        <f t="shared" si="7"/>
        <v>6.0606060606060608E-2</v>
      </c>
      <c r="G50" s="34">
        <f t="shared" si="8"/>
        <v>-0.91304347826086951</v>
      </c>
      <c r="H50" s="29">
        <f t="shared" si="9"/>
        <v>-0.91304347826086951</v>
      </c>
    </row>
    <row r="51" spans="2:8" s="20" customFormat="1" ht="30" x14ac:dyDescent="0.2">
      <c r="B51" s="3" t="s">
        <v>13</v>
      </c>
      <c r="C51" s="32">
        <v>0</v>
      </c>
      <c r="D51" s="32">
        <v>0</v>
      </c>
      <c r="E51" s="33" t="str">
        <f t="shared" si="10"/>
        <v/>
      </c>
      <c r="F51" s="33" t="str">
        <f t="shared" si="7"/>
        <v/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0</v>
      </c>
      <c r="D52" s="32">
        <v>1</v>
      </c>
      <c r="E52" s="33" t="str">
        <f t="shared" si="10"/>
        <v/>
      </c>
      <c r="F52" s="33">
        <f t="shared" si="7"/>
        <v>3.0303030303030304E-2</v>
      </c>
      <c r="G52" s="34" t="str">
        <f t="shared" si="8"/>
        <v>0</v>
      </c>
      <c r="H52" s="29" t="str">
        <f t="shared" si="9"/>
        <v/>
      </c>
    </row>
    <row r="53" spans="2:8" s="20" customFormat="1" ht="15" x14ac:dyDescent="0.2">
      <c r="B53" s="3" t="s">
        <v>12</v>
      </c>
      <c r="C53" s="32">
        <v>0</v>
      </c>
      <c r="D53" s="32">
        <v>0</v>
      </c>
      <c r="E53" s="33" t="str">
        <f t="shared" si="10"/>
        <v/>
      </c>
      <c r="F53" s="33" t="str">
        <f t="shared" si="7"/>
        <v/>
      </c>
      <c r="G53" s="34" t="str">
        <f t="shared" si="8"/>
        <v>0</v>
      </c>
      <c r="H53" s="29" t="str">
        <f t="shared" si="9"/>
        <v/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0</v>
      </c>
      <c r="D56" s="32">
        <v>0</v>
      </c>
      <c r="E56" s="33" t="str">
        <f t="shared" si="10"/>
        <v/>
      </c>
      <c r="F56" s="33" t="str">
        <f t="shared" si="7"/>
        <v/>
      </c>
      <c r="G56" s="34" t="str">
        <f t="shared" si="8"/>
        <v>0</v>
      </c>
      <c r="H56" s="29" t="str">
        <f t="shared" si="9"/>
        <v/>
      </c>
    </row>
    <row r="57" spans="2:8" s="20" customFormat="1" ht="30" x14ac:dyDescent="0.2">
      <c r="B57" s="3" t="s">
        <v>215</v>
      </c>
      <c r="C57" s="32">
        <v>0</v>
      </c>
      <c r="D57" s="32">
        <v>0</v>
      </c>
      <c r="E57" s="33" t="str">
        <f t="shared" si="10"/>
        <v/>
      </c>
      <c r="F57" s="33" t="str">
        <f t="shared" si="7"/>
        <v/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0</v>
      </c>
      <c r="D58" s="32">
        <v>8</v>
      </c>
      <c r="E58" s="33" t="str">
        <f t="shared" si="10"/>
        <v/>
      </c>
      <c r="F58" s="33">
        <f t="shared" si="7"/>
        <v>0.24242424242424243</v>
      </c>
      <c r="G58" s="34" t="str">
        <f t="shared" si="8"/>
        <v>0</v>
      </c>
      <c r="H58" s="29" t="str">
        <f t="shared" si="9"/>
        <v/>
      </c>
    </row>
    <row r="59" spans="2:8" s="20" customFormat="1" ht="15" x14ac:dyDescent="0.2">
      <c r="B59" s="3" t="s">
        <v>217</v>
      </c>
      <c r="C59" s="32">
        <v>0</v>
      </c>
      <c r="D59" s="32">
        <v>0</v>
      </c>
      <c r="E59" s="33" t="str">
        <f t="shared" si="10"/>
        <v/>
      </c>
      <c r="F59" s="33" t="str">
        <f t="shared" si="7"/>
        <v/>
      </c>
      <c r="G59" s="34" t="str">
        <f t="shared" si="8"/>
        <v>0</v>
      </c>
      <c r="H59" s="29" t="str">
        <f t="shared" si="9"/>
        <v/>
      </c>
    </row>
    <row r="60" spans="2:8" s="20" customFormat="1" ht="15" x14ac:dyDescent="0.2">
      <c r="B60" s="3" t="s">
        <v>218</v>
      </c>
      <c r="C60" s="32">
        <v>0</v>
      </c>
      <c r="D60" s="32">
        <v>0</v>
      </c>
      <c r="E60" s="33" t="str">
        <f t="shared" si="10"/>
        <v/>
      </c>
      <c r="F60" s="33" t="str">
        <f t="shared" si="7"/>
        <v/>
      </c>
      <c r="G60" s="34" t="str">
        <f t="shared" si="8"/>
        <v>0</v>
      </c>
      <c r="H60" s="29" t="str">
        <f t="shared" si="9"/>
        <v/>
      </c>
    </row>
    <row r="61" spans="2:8" s="20" customFormat="1" ht="15" x14ac:dyDescent="0.2">
      <c r="B61" s="3" t="s">
        <v>219</v>
      </c>
      <c r="C61" s="32">
        <v>0</v>
      </c>
      <c r="D61" s="32">
        <v>8</v>
      </c>
      <c r="E61" s="33" t="str">
        <f t="shared" si="10"/>
        <v/>
      </c>
      <c r="F61" s="33">
        <f t="shared" si="7"/>
        <v>0.24242424242424243</v>
      </c>
      <c r="G61" s="34" t="str">
        <f t="shared" si="8"/>
        <v>0</v>
      </c>
      <c r="H61" s="29" t="str">
        <f t="shared" si="9"/>
        <v/>
      </c>
    </row>
    <row r="62" spans="2:8" s="20" customFormat="1" ht="15" x14ac:dyDescent="0.2">
      <c r="B62" s="3" t="s">
        <v>19</v>
      </c>
      <c r="C62" s="32">
        <v>0</v>
      </c>
      <c r="D62" s="32">
        <v>0</v>
      </c>
      <c r="E62" s="33" t="str">
        <f t="shared" si="10"/>
        <v/>
      </c>
      <c r="F62" s="33" t="str">
        <f t="shared" si="7"/>
        <v/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0</v>
      </c>
      <c r="D63" s="32">
        <v>0</v>
      </c>
      <c r="E63" s="33" t="str">
        <f t="shared" si="10"/>
        <v/>
      </c>
      <c r="F63" s="33" t="str">
        <f t="shared" si="7"/>
        <v/>
      </c>
      <c r="G63" s="34" t="str">
        <f t="shared" si="8"/>
        <v>0</v>
      </c>
      <c r="H63" s="29" t="str">
        <f t="shared" si="9"/>
        <v/>
      </c>
    </row>
    <row r="64" spans="2:8" s="20" customFormat="1" ht="15" x14ac:dyDescent="0.2">
      <c r="B64" s="3" t="s">
        <v>221</v>
      </c>
      <c r="C64" s="32">
        <v>0</v>
      </c>
      <c r="D64" s="32">
        <v>0</v>
      </c>
      <c r="E64" s="33" t="str">
        <f t="shared" si="10"/>
        <v/>
      </c>
      <c r="F64" s="33" t="str">
        <f t="shared" si="7"/>
        <v/>
      </c>
      <c r="G64" s="34" t="str">
        <f t="shared" si="8"/>
        <v>0</v>
      </c>
      <c r="H64" s="29" t="str">
        <f t="shared" si="9"/>
        <v/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7</v>
      </c>
      <c r="D70" s="24">
        <f>SUM(D71:D145)</f>
        <v>56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7</v>
      </c>
      <c r="H70" s="25">
        <f>+IF(OR(AND(E70=""),(G70="")),"",E70*G70)</f>
        <v>7</v>
      </c>
    </row>
    <row r="71" spans="2:8" s="20" customFormat="1" ht="15" x14ac:dyDescent="0.2">
      <c r="B71" s="3" t="s">
        <v>20</v>
      </c>
      <c r="C71" s="32">
        <v>0</v>
      </c>
      <c r="D71" s="32">
        <v>2</v>
      </c>
      <c r="E71" s="37" t="str">
        <f>+IF(C71=0,"",C71/C$70)</f>
        <v/>
      </c>
      <c r="F71" s="37">
        <f>+IF(D71=0,"",D71/D$70)</f>
        <v>3.5714285714285712E-2</v>
      </c>
      <c r="G71" s="34" t="str">
        <f>+IF(OR(AND(D71=0),(C71=0)),"0",((D71-C71)/C71))</f>
        <v>0</v>
      </c>
      <c r="H71" s="29" t="str">
        <f>+IF(OR(AND(E71=""),(G71="")),"",E71*G71)</f>
        <v/>
      </c>
    </row>
    <row r="72" spans="2:8" s="20" customFormat="1" ht="15" x14ac:dyDescent="0.2">
      <c r="B72" s="3" t="s">
        <v>21</v>
      </c>
      <c r="C72" s="32">
        <v>1</v>
      </c>
      <c r="D72" s="32">
        <v>0</v>
      </c>
      <c r="E72" s="37">
        <f t="shared" ref="E72:E135" si="11">+IF(C72=0,"",C72/C$70)</f>
        <v>0.14285714285714285</v>
      </c>
      <c r="F72" s="37" t="str">
        <f t="shared" ref="F72:F135" si="12">+IF(D72=0,"",D72/D$70)</f>
        <v/>
      </c>
      <c r="G72" s="34" t="str">
        <f t="shared" ref="G72:G135" si="13">+IF(OR(AND(D72=0),(C72=0)),"0",((D72-C72)/C72))</f>
        <v>0</v>
      </c>
      <c r="H72" s="29">
        <f t="shared" ref="H72:H135" si="14">+IF(OR(AND(E72=""),(G72="")),"",E72*G72)</f>
        <v>0</v>
      </c>
    </row>
    <row r="73" spans="2:8" s="20" customFormat="1" ht="15" x14ac:dyDescent="0.2">
      <c r="B73" s="3" t="s">
        <v>22</v>
      </c>
      <c r="C73" s="32">
        <v>0</v>
      </c>
      <c r="D73" s="32">
        <v>0</v>
      </c>
      <c r="E73" s="37" t="str">
        <f t="shared" si="11"/>
        <v/>
      </c>
      <c r="F73" s="37" t="str">
        <f t="shared" si="12"/>
        <v/>
      </c>
      <c r="G73" s="34" t="str">
        <f t="shared" si="13"/>
        <v>0</v>
      </c>
      <c r="H73" s="29" t="str">
        <f t="shared" si="14"/>
        <v/>
      </c>
    </row>
    <row r="74" spans="2:8" s="20" customFormat="1" ht="30" x14ac:dyDescent="0.2">
      <c r="B74" s="3" t="s">
        <v>222</v>
      </c>
      <c r="C74" s="32">
        <v>0</v>
      </c>
      <c r="D74" s="32">
        <v>4</v>
      </c>
      <c r="E74" s="37" t="str">
        <f t="shared" si="11"/>
        <v/>
      </c>
      <c r="F74" s="37">
        <f t="shared" si="12"/>
        <v>7.1428571428571425E-2</v>
      </c>
      <c r="G74" s="34" t="str">
        <f t="shared" si="13"/>
        <v>0</v>
      </c>
      <c r="H74" s="29" t="str">
        <f t="shared" si="14"/>
        <v/>
      </c>
    </row>
    <row r="75" spans="2:8" s="20" customFormat="1" ht="15" x14ac:dyDescent="0.2">
      <c r="B75" s="3" t="s">
        <v>23</v>
      </c>
      <c r="C75" s="32">
        <v>0</v>
      </c>
      <c r="D75" s="32">
        <v>0</v>
      </c>
      <c r="E75" s="37" t="str">
        <f t="shared" si="11"/>
        <v/>
      </c>
      <c r="F75" s="37" t="str">
        <f t="shared" si="12"/>
        <v/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0</v>
      </c>
      <c r="D76" s="32">
        <v>0</v>
      </c>
      <c r="E76" s="37" t="str">
        <f t="shared" si="11"/>
        <v/>
      </c>
      <c r="F76" s="37" t="str">
        <f t="shared" si="12"/>
        <v/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0</v>
      </c>
      <c r="D77" s="32">
        <v>0</v>
      </c>
      <c r="E77" s="37" t="str">
        <f t="shared" si="11"/>
        <v/>
      </c>
      <c r="F77" s="37" t="str">
        <f t="shared" si="12"/>
        <v/>
      </c>
      <c r="G77" s="34" t="str">
        <f t="shared" si="13"/>
        <v>0</v>
      </c>
      <c r="H77" s="29" t="str">
        <f t="shared" si="14"/>
        <v/>
      </c>
    </row>
    <row r="78" spans="2:8" s="20" customFormat="1" ht="15" x14ac:dyDescent="0.2">
      <c r="B78" s="3" t="s">
        <v>225</v>
      </c>
      <c r="C78" s="32">
        <v>0</v>
      </c>
      <c r="D78" s="32">
        <v>0</v>
      </c>
      <c r="E78" s="37" t="str">
        <f t="shared" si="11"/>
        <v/>
      </c>
      <c r="F78" s="37" t="str">
        <f t="shared" si="12"/>
        <v/>
      </c>
      <c r="G78" s="34" t="str">
        <f t="shared" si="13"/>
        <v>0</v>
      </c>
      <c r="H78" s="29" t="str">
        <f t="shared" si="14"/>
        <v/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0</v>
      </c>
      <c r="D80" s="32">
        <v>0</v>
      </c>
      <c r="E80" s="37" t="str">
        <f t="shared" si="11"/>
        <v/>
      </c>
      <c r="F80" s="37" t="str">
        <f t="shared" si="12"/>
        <v/>
      </c>
      <c r="G80" s="34" t="str">
        <f t="shared" si="13"/>
        <v>0</v>
      </c>
      <c r="H80" s="29" t="str">
        <f t="shared" si="14"/>
        <v/>
      </c>
    </row>
    <row r="81" spans="2:9" s="20" customFormat="1" ht="15" x14ac:dyDescent="0.2">
      <c r="B81" s="3" t="s">
        <v>24</v>
      </c>
      <c r="C81" s="32">
        <v>0</v>
      </c>
      <c r="D81" s="32">
        <v>0</v>
      </c>
      <c r="E81" s="37" t="str">
        <f t="shared" si="11"/>
        <v/>
      </c>
      <c r="F81" s="37" t="str">
        <f t="shared" si="12"/>
        <v/>
      </c>
      <c r="G81" s="34" t="str">
        <f t="shared" si="13"/>
        <v>0</v>
      </c>
      <c r="H81" s="29" t="str">
        <f t="shared" si="14"/>
        <v/>
      </c>
    </row>
    <row r="82" spans="2:9" s="20" customFormat="1" ht="15" x14ac:dyDescent="0.2">
      <c r="B82" s="3" t="s">
        <v>228</v>
      </c>
      <c r="C82" s="32">
        <v>3</v>
      </c>
      <c r="D82" s="32">
        <v>0</v>
      </c>
      <c r="E82" s="37">
        <f t="shared" si="11"/>
        <v>0.42857142857142855</v>
      </c>
      <c r="F82" s="37" t="str">
        <f t="shared" si="12"/>
        <v/>
      </c>
      <c r="G82" s="34" t="str">
        <f t="shared" si="13"/>
        <v>0</v>
      </c>
      <c r="H82" s="29">
        <f t="shared" si="14"/>
        <v>0</v>
      </c>
      <c r="I82" s="38"/>
    </row>
    <row r="83" spans="2:9" s="20" customFormat="1" ht="15" x14ac:dyDescent="0.2">
      <c r="B83" s="3" t="s">
        <v>229</v>
      </c>
      <c r="C83" s="32">
        <v>0</v>
      </c>
      <c r="D83" s="32">
        <v>0</v>
      </c>
      <c r="E83" s="37" t="str">
        <f t="shared" si="11"/>
        <v/>
      </c>
      <c r="F83" s="37" t="str">
        <f t="shared" si="12"/>
        <v/>
      </c>
      <c r="G83" s="34" t="str">
        <f t="shared" si="13"/>
        <v>0</v>
      </c>
      <c r="H83" s="29" t="str">
        <f t="shared" si="14"/>
        <v/>
      </c>
    </row>
    <row r="84" spans="2:9" s="20" customFormat="1" ht="15" x14ac:dyDescent="0.2">
      <c r="B84" s="3" t="s">
        <v>230</v>
      </c>
      <c r="C84" s="32">
        <v>0</v>
      </c>
      <c r="D84" s="32">
        <v>0</v>
      </c>
      <c r="E84" s="37" t="str">
        <f t="shared" si="11"/>
        <v/>
      </c>
      <c r="F84" s="37" t="str">
        <f t="shared" si="12"/>
        <v/>
      </c>
      <c r="G84" s="34" t="str">
        <f t="shared" si="13"/>
        <v>0</v>
      </c>
      <c r="H84" s="29" t="str">
        <f t="shared" si="14"/>
        <v/>
      </c>
    </row>
    <row r="85" spans="2:9" s="20" customFormat="1" ht="15" x14ac:dyDescent="0.2">
      <c r="B85" s="3" t="s">
        <v>28</v>
      </c>
      <c r="C85" s="32">
        <v>0</v>
      </c>
      <c r="D85" s="32">
        <v>0</v>
      </c>
      <c r="E85" s="37" t="str">
        <f t="shared" si="11"/>
        <v/>
      </c>
      <c r="F85" s="37" t="str">
        <f t="shared" si="12"/>
        <v/>
      </c>
      <c r="G85" s="34" t="str">
        <f t="shared" si="13"/>
        <v>0</v>
      </c>
      <c r="H85" s="29" t="str">
        <f t="shared" si="14"/>
        <v/>
      </c>
    </row>
    <row r="86" spans="2:9" s="20" customFormat="1" ht="15" x14ac:dyDescent="0.2">
      <c r="B86" s="3" t="s">
        <v>231</v>
      </c>
      <c r="C86" s="32">
        <v>0</v>
      </c>
      <c r="D86" s="32">
        <v>0</v>
      </c>
      <c r="E86" s="37" t="str">
        <f t="shared" si="11"/>
        <v/>
      </c>
      <c r="F86" s="37" t="str">
        <f t="shared" si="12"/>
        <v/>
      </c>
      <c r="G86" s="34" t="str">
        <f t="shared" si="13"/>
        <v>0</v>
      </c>
      <c r="H86" s="29" t="str">
        <f t="shared" si="14"/>
        <v/>
      </c>
    </row>
    <row r="87" spans="2:9" s="20" customFormat="1" ht="15" x14ac:dyDescent="0.2">
      <c r="B87" s="3" t="s">
        <v>232</v>
      </c>
      <c r="C87" s="32">
        <v>0</v>
      </c>
      <c r="D87" s="32">
        <v>0</v>
      </c>
      <c r="E87" s="37" t="str">
        <f t="shared" si="11"/>
        <v/>
      </c>
      <c r="F87" s="37" t="str">
        <f t="shared" si="12"/>
        <v/>
      </c>
      <c r="G87" s="34" t="str">
        <f t="shared" si="13"/>
        <v>0</v>
      </c>
      <c r="H87" s="29" t="str">
        <f t="shared" si="14"/>
        <v/>
      </c>
    </row>
    <row r="88" spans="2:9" s="20" customFormat="1" ht="15" x14ac:dyDescent="0.2">
      <c r="B88" s="3" t="s">
        <v>233</v>
      </c>
      <c r="C88" s="32">
        <v>0</v>
      </c>
      <c r="D88" s="32">
        <v>0</v>
      </c>
      <c r="E88" s="37" t="str">
        <f t="shared" si="11"/>
        <v/>
      </c>
      <c r="F88" s="37" t="str">
        <f t="shared" si="12"/>
        <v/>
      </c>
      <c r="G88" s="34" t="str">
        <f t="shared" si="13"/>
        <v>0</v>
      </c>
      <c r="H88" s="29" t="str">
        <f t="shared" si="14"/>
        <v/>
      </c>
    </row>
    <row r="89" spans="2:9" s="20" customFormat="1" ht="15" x14ac:dyDescent="0.2">
      <c r="B89" s="3" t="s">
        <v>26</v>
      </c>
      <c r="C89" s="32">
        <v>0</v>
      </c>
      <c r="D89" s="32">
        <v>0</v>
      </c>
      <c r="E89" s="37" t="str">
        <f t="shared" si="11"/>
        <v/>
      </c>
      <c r="F89" s="37" t="str">
        <f t="shared" si="12"/>
        <v/>
      </c>
      <c r="G89" s="34" t="str">
        <f t="shared" si="13"/>
        <v>0</v>
      </c>
      <c r="H89" s="29" t="str">
        <f t="shared" si="14"/>
        <v/>
      </c>
    </row>
    <row r="90" spans="2:9" s="20" customFormat="1" ht="15" x14ac:dyDescent="0.2">
      <c r="B90" s="3" t="s">
        <v>29</v>
      </c>
      <c r="C90" s="32">
        <v>0</v>
      </c>
      <c r="D90" s="32">
        <v>0</v>
      </c>
      <c r="E90" s="37" t="str">
        <f t="shared" si="11"/>
        <v/>
      </c>
      <c r="F90" s="37" t="str">
        <f t="shared" si="12"/>
        <v/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0</v>
      </c>
      <c r="D91" s="32">
        <v>0</v>
      </c>
      <c r="E91" s="37" t="str">
        <f t="shared" si="11"/>
        <v/>
      </c>
      <c r="F91" s="37" t="str">
        <f t="shared" si="12"/>
        <v/>
      </c>
      <c r="G91" s="34" t="str">
        <f t="shared" si="13"/>
        <v>0</v>
      </c>
      <c r="H91" s="29" t="str">
        <f t="shared" si="14"/>
        <v/>
      </c>
    </row>
    <row r="92" spans="2:9" s="20" customFormat="1" ht="30" x14ac:dyDescent="0.2">
      <c r="B92" s="3" t="s">
        <v>235</v>
      </c>
      <c r="C92" s="32">
        <v>0</v>
      </c>
      <c r="D92" s="32">
        <v>0</v>
      </c>
      <c r="E92" s="37" t="str">
        <f t="shared" si="11"/>
        <v/>
      </c>
      <c r="F92" s="37" t="str">
        <f t="shared" si="12"/>
        <v/>
      </c>
      <c r="G92" s="34" t="str">
        <f t="shared" si="13"/>
        <v>0</v>
      </c>
      <c r="H92" s="29" t="str">
        <f t="shared" si="14"/>
        <v/>
      </c>
    </row>
    <row r="93" spans="2:9" s="20" customFormat="1" ht="15" x14ac:dyDescent="0.2">
      <c r="B93" s="3" t="s">
        <v>524</v>
      </c>
      <c r="C93" s="32">
        <v>0</v>
      </c>
      <c r="D93" s="32">
        <v>0</v>
      </c>
      <c r="E93" s="37" t="str">
        <f t="shared" si="11"/>
        <v/>
      </c>
      <c r="F93" s="37" t="str">
        <f t="shared" si="12"/>
        <v/>
      </c>
      <c r="G93" s="34" t="str">
        <f t="shared" si="13"/>
        <v>0</v>
      </c>
      <c r="H93" s="29" t="str">
        <f t="shared" si="14"/>
        <v/>
      </c>
    </row>
    <row r="94" spans="2:9" s="20" customFormat="1" ht="15" x14ac:dyDescent="0.2">
      <c r="B94" s="3" t="s">
        <v>25</v>
      </c>
      <c r="C94" s="32">
        <v>0</v>
      </c>
      <c r="D94" s="32">
        <v>0</v>
      </c>
      <c r="E94" s="37" t="str">
        <f t="shared" si="11"/>
        <v/>
      </c>
      <c r="F94" s="37" t="str">
        <f t="shared" si="12"/>
        <v/>
      </c>
      <c r="G94" s="34" t="str">
        <f t="shared" si="13"/>
        <v>0</v>
      </c>
      <c r="H94" s="29" t="str">
        <f t="shared" si="14"/>
        <v/>
      </c>
    </row>
    <row r="95" spans="2:9" s="20" customFormat="1" ht="15" x14ac:dyDescent="0.2">
      <c r="B95" s="3" t="s">
        <v>27</v>
      </c>
      <c r="C95" s="32">
        <v>0</v>
      </c>
      <c r="D95" s="32">
        <v>1</v>
      </c>
      <c r="E95" s="37" t="str">
        <f t="shared" si="11"/>
        <v/>
      </c>
      <c r="F95" s="37">
        <f t="shared" si="12"/>
        <v>1.7857142857142856E-2</v>
      </c>
      <c r="G95" s="34" t="str">
        <f t="shared" si="13"/>
        <v>0</v>
      </c>
      <c r="H95" s="29" t="str">
        <f t="shared" si="14"/>
        <v/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0</v>
      </c>
      <c r="D97" s="32">
        <v>0</v>
      </c>
      <c r="E97" s="37" t="str">
        <f t="shared" si="11"/>
        <v/>
      </c>
      <c r="F97" s="37" t="str">
        <f t="shared" si="12"/>
        <v/>
      </c>
      <c r="G97" s="34" t="str">
        <f t="shared" si="13"/>
        <v>0</v>
      </c>
      <c r="H97" s="29" t="str">
        <f t="shared" si="14"/>
        <v/>
      </c>
    </row>
    <row r="98" spans="2:8" s="20" customFormat="1" ht="15" x14ac:dyDescent="0.2">
      <c r="B98" s="3" t="s">
        <v>238</v>
      </c>
      <c r="C98" s="32">
        <v>0</v>
      </c>
      <c r="D98" s="32">
        <v>7</v>
      </c>
      <c r="E98" s="37" t="str">
        <f t="shared" si="11"/>
        <v/>
      </c>
      <c r="F98" s="37">
        <f t="shared" si="12"/>
        <v>0.125</v>
      </c>
      <c r="G98" s="34" t="str">
        <f t="shared" si="13"/>
        <v>0</v>
      </c>
      <c r="H98" s="29" t="str">
        <f t="shared" si="14"/>
        <v/>
      </c>
    </row>
    <row r="99" spans="2:8" s="20" customFormat="1" ht="15" x14ac:dyDescent="0.2">
      <c r="B99" s="3" t="s">
        <v>239</v>
      </c>
      <c r="C99" s="32">
        <v>0</v>
      </c>
      <c r="D99" s="32">
        <v>2</v>
      </c>
      <c r="E99" s="37" t="str">
        <f t="shared" si="11"/>
        <v/>
      </c>
      <c r="F99" s="37">
        <f t="shared" si="12"/>
        <v>3.5714285714285712E-2</v>
      </c>
      <c r="G99" s="34" t="str">
        <f t="shared" si="13"/>
        <v>0</v>
      </c>
      <c r="H99" s="29" t="str">
        <f t="shared" si="14"/>
        <v/>
      </c>
    </row>
    <row r="100" spans="2:8" s="20" customFormat="1" ht="15" x14ac:dyDescent="0.2">
      <c r="B100" s="3" t="s">
        <v>240</v>
      </c>
      <c r="C100" s="32">
        <v>1</v>
      </c>
      <c r="D100" s="32">
        <v>4</v>
      </c>
      <c r="E100" s="37">
        <f t="shared" si="11"/>
        <v>0.14285714285714285</v>
      </c>
      <c r="F100" s="37">
        <f t="shared" si="12"/>
        <v>7.1428571428571425E-2</v>
      </c>
      <c r="G100" s="34">
        <f t="shared" si="13"/>
        <v>3</v>
      </c>
      <c r="H100" s="29">
        <f t="shared" si="14"/>
        <v>0.42857142857142855</v>
      </c>
    </row>
    <row r="101" spans="2:8" s="20" customFormat="1" ht="15" x14ac:dyDescent="0.2">
      <c r="B101" s="3" t="s">
        <v>241</v>
      </c>
      <c r="C101" s="32">
        <v>0</v>
      </c>
      <c r="D101" s="32">
        <v>1</v>
      </c>
      <c r="E101" s="37" t="str">
        <f t="shared" si="11"/>
        <v/>
      </c>
      <c r="F101" s="37">
        <f t="shared" si="12"/>
        <v>1.7857142857142856E-2</v>
      </c>
      <c r="G101" s="34" t="str">
        <f t="shared" si="13"/>
        <v>0</v>
      </c>
      <c r="H101" s="29" t="str">
        <f t="shared" si="14"/>
        <v/>
      </c>
    </row>
    <row r="102" spans="2:8" s="20" customFormat="1" ht="15" x14ac:dyDescent="0.2">
      <c r="B102" s="3" t="s">
        <v>242</v>
      </c>
      <c r="C102" s="32">
        <v>0</v>
      </c>
      <c r="D102" s="32">
        <v>2</v>
      </c>
      <c r="E102" s="37" t="str">
        <f t="shared" si="11"/>
        <v/>
      </c>
      <c r="F102" s="37">
        <f t="shared" si="12"/>
        <v>3.5714285714285712E-2</v>
      </c>
      <c r="G102" s="34" t="str">
        <f t="shared" si="13"/>
        <v>0</v>
      </c>
      <c r="H102" s="29" t="str">
        <f t="shared" si="14"/>
        <v/>
      </c>
    </row>
    <row r="103" spans="2:8" s="20" customFormat="1" ht="15" x14ac:dyDescent="0.2">
      <c r="B103" s="3" t="s">
        <v>243</v>
      </c>
      <c r="C103" s="32">
        <v>0</v>
      </c>
      <c r="D103" s="32">
        <v>0</v>
      </c>
      <c r="E103" s="37" t="str">
        <f t="shared" si="11"/>
        <v/>
      </c>
      <c r="F103" s="37" t="str">
        <f t="shared" si="12"/>
        <v/>
      </c>
      <c r="G103" s="34" t="str">
        <f t="shared" si="13"/>
        <v>0</v>
      </c>
      <c r="H103" s="29" t="str">
        <f t="shared" si="14"/>
        <v/>
      </c>
    </row>
    <row r="104" spans="2:8" s="20" customFormat="1" ht="15" x14ac:dyDescent="0.2">
      <c r="B104" s="3" t="s">
        <v>34</v>
      </c>
      <c r="C104" s="32">
        <v>0</v>
      </c>
      <c r="D104" s="32">
        <v>0</v>
      </c>
      <c r="E104" s="37" t="str">
        <f t="shared" si="11"/>
        <v/>
      </c>
      <c r="F104" s="37" t="str">
        <f t="shared" si="12"/>
        <v/>
      </c>
      <c r="G104" s="34" t="str">
        <f t="shared" si="13"/>
        <v>0</v>
      </c>
      <c r="H104" s="29" t="str">
        <f t="shared" si="14"/>
        <v/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0</v>
      </c>
      <c r="D107" s="32">
        <v>0</v>
      </c>
      <c r="E107" s="37" t="str">
        <f t="shared" si="11"/>
        <v/>
      </c>
      <c r="F107" s="37" t="str">
        <f t="shared" si="12"/>
        <v/>
      </c>
      <c r="G107" s="34" t="str">
        <f t="shared" si="13"/>
        <v>0</v>
      </c>
      <c r="H107" s="29" t="str">
        <f t="shared" si="14"/>
        <v/>
      </c>
    </row>
    <row r="108" spans="2:8" s="20" customFormat="1" ht="15" x14ac:dyDescent="0.2">
      <c r="B108" s="3" t="s">
        <v>31</v>
      </c>
      <c r="C108" s="32">
        <v>0</v>
      </c>
      <c r="D108" s="32">
        <v>0</v>
      </c>
      <c r="E108" s="37" t="str">
        <f t="shared" si="11"/>
        <v/>
      </c>
      <c r="F108" s="37" t="str">
        <f t="shared" si="12"/>
        <v/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0</v>
      </c>
      <c r="D109" s="32">
        <v>0</v>
      </c>
      <c r="E109" s="37" t="str">
        <f t="shared" si="11"/>
        <v/>
      </c>
      <c r="F109" s="37" t="str">
        <f t="shared" si="12"/>
        <v/>
      </c>
      <c r="G109" s="34" t="str">
        <f t="shared" si="13"/>
        <v>0</v>
      </c>
      <c r="H109" s="29" t="str">
        <f t="shared" si="14"/>
        <v/>
      </c>
    </row>
    <row r="110" spans="2:8" s="20" customFormat="1" ht="15" x14ac:dyDescent="0.2">
      <c r="B110" s="3" t="s">
        <v>32</v>
      </c>
      <c r="C110" s="32">
        <v>0</v>
      </c>
      <c r="D110" s="32">
        <v>0</v>
      </c>
      <c r="E110" s="37" t="str">
        <f t="shared" si="11"/>
        <v/>
      </c>
      <c r="F110" s="37" t="str">
        <f t="shared" si="12"/>
        <v/>
      </c>
      <c r="G110" s="34" t="str">
        <f t="shared" si="13"/>
        <v>0</v>
      </c>
      <c r="H110" s="29" t="str">
        <f t="shared" si="14"/>
        <v/>
      </c>
    </row>
    <row r="111" spans="2:8" s="20" customFormat="1" ht="15" x14ac:dyDescent="0.2">
      <c r="B111" s="3" t="s">
        <v>30</v>
      </c>
      <c r="C111" s="32">
        <v>0</v>
      </c>
      <c r="D111" s="32">
        <v>0</v>
      </c>
      <c r="E111" s="37" t="str">
        <f t="shared" si="11"/>
        <v/>
      </c>
      <c r="F111" s="37" t="str">
        <f t="shared" si="12"/>
        <v/>
      </c>
      <c r="G111" s="34" t="str">
        <f t="shared" si="13"/>
        <v>0</v>
      </c>
      <c r="H111" s="29" t="str">
        <f t="shared" si="14"/>
        <v/>
      </c>
    </row>
    <row r="112" spans="2:8" s="20" customFormat="1" ht="15" x14ac:dyDescent="0.2">
      <c r="B112" s="3" t="s">
        <v>33</v>
      </c>
      <c r="C112" s="32">
        <v>0</v>
      </c>
      <c r="D112" s="32">
        <v>1</v>
      </c>
      <c r="E112" s="37" t="str">
        <f t="shared" si="11"/>
        <v/>
      </c>
      <c r="F112" s="37">
        <f t="shared" si="12"/>
        <v>1.7857142857142856E-2</v>
      </c>
      <c r="G112" s="34" t="str">
        <f t="shared" si="13"/>
        <v>0</v>
      </c>
      <c r="H112" s="29" t="str">
        <f t="shared" si="14"/>
        <v/>
      </c>
    </row>
    <row r="113" spans="2:8" s="20" customFormat="1" ht="15" x14ac:dyDescent="0.2">
      <c r="B113" s="3" t="s">
        <v>248</v>
      </c>
      <c r="C113" s="32">
        <v>0</v>
      </c>
      <c r="D113" s="32">
        <v>1</v>
      </c>
      <c r="E113" s="37" t="str">
        <f t="shared" si="11"/>
        <v/>
      </c>
      <c r="F113" s="37">
        <f t="shared" si="12"/>
        <v>1.7857142857142856E-2</v>
      </c>
      <c r="G113" s="34" t="str">
        <f t="shared" si="13"/>
        <v>0</v>
      </c>
      <c r="H113" s="29" t="str">
        <f t="shared" si="14"/>
        <v/>
      </c>
    </row>
    <row r="114" spans="2:8" s="20" customFormat="1" ht="15" x14ac:dyDescent="0.2">
      <c r="B114" s="3" t="s">
        <v>38</v>
      </c>
      <c r="C114" s="32">
        <v>0</v>
      </c>
      <c r="D114" s="32">
        <v>0</v>
      </c>
      <c r="E114" s="37" t="str">
        <f t="shared" si="11"/>
        <v/>
      </c>
      <c r="F114" s="37" t="str">
        <f t="shared" si="12"/>
        <v/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0</v>
      </c>
      <c r="D115" s="32">
        <v>1</v>
      </c>
      <c r="E115" s="37" t="str">
        <f t="shared" si="11"/>
        <v/>
      </c>
      <c r="F115" s="37">
        <f t="shared" si="12"/>
        <v>1.7857142857142856E-2</v>
      </c>
      <c r="G115" s="34" t="str">
        <f t="shared" si="13"/>
        <v>0</v>
      </c>
      <c r="H115" s="29" t="str">
        <f t="shared" si="14"/>
        <v/>
      </c>
    </row>
    <row r="116" spans="2:8" s="20" customFormat="1" ht="15" x14ac:dyDescent="0.2">
      <c r="B116" s="3" t="s">
        <v>249</v>
      </c>
      <c r="C116" s="32">
        <v>0</v>
      </c>
      <c r="D116" s="32">
        <v>0</v>
      </c>
      <c r="E116" s="37" t="str">
        <f t="shared" si="11"/>
        <v/>
      </c>
      <c r="F116" s="37" t="str">
        <f t="shared" si="12"/>
        <v/>
      </c>
      <c r="G116" s="34" t="str">
        <f t="shared" si="13"/>
        <v>0</v>
      </c>
      <c r="H116" s="29" t="str">
        <f t="shared" si="14"/>
        <v/>
      </c>
    </row>
    <row r="117" spans="2:8" s="20" customFormat="1" ht="30" x14ac:dyDescent="0.2">
      <c r="B117" s="3" t="s">
        <v>250</v>
      </c>
      <c r="C117" s="32">
        <v>0</v>
      </c>
      <c r="D117" s="32">
        <v>0</v>
      </c>
      <c r="E117" s="37" t="str">
        <f t="shared" si="11"/>
        <v/>
      </c>
      <c r="F117" s="37" t="str">
        <f t="shared" si="12"/>
        <v/>
      </c>
      <c r="G117" s="34" t="str">
        <f t="shared" si="13"/>
        <v>0</v>
      </c>
      <c r="H117" s="29" t="str">
        <f t="shared" si="14"/>
        <v/>
      </c>
    </row>
    <row r="118" spans="2:8" s="20" customFormat="1" ht="15" x14ac:dyDescent="0.2">
      <c r="B118" s="3" t="s">
        <v>251</v>
      </c>
      <c r="C118" s="32">
        <v>1</v>
      </c>
      <c r="D118" s="32">
        <v>3</v>
      </c>
      <c r="E118" s="37">
        <f t="shared" si="11"/>
        <v>0.14285714285714285</v>
      </c>
      <c r="F118" s="37">
        <f t="shared" si="12"/>
        <v>5.3571428571428568E-2</v>
      </c>
      <c r="G118" s="34">
        <f t="shared" si="13"/>
        <v>2</v>
      </c>
      <c r="H118" s="29">
        <f t="shared" si="14"/>
        <v>0.2857142857142857</v>
      </c>
    </row>
    <row r="119" spans="2:8" s="20" customFormat="1" ht="30" x14ac:dyDescent="0.2">
      <c r="B119" s="3" t="s">
        <v>252</v>
      </c>
      <c r="C119" s="32">
        <v>0</v>
      </c>
      <c r="D119" s="32">
        <v>2</v>
      </c>
      <c r="E119" s="37" t="str">
        <f t="shared" si="11"/>
        <v/>
      </c>
      <c r="F119" s="37">
        <f t="shared" si="12"/>
        <v>3.5714285714285712E-2</v>
      </c>
      <c r="G119" s="34" t="str">
        <f t="shared" si="13"/>
        <v>0</v>
      </c>
      <c r="H119" s="29" t="str">
        <f t="shared" si="14"/>
        <v/>
      </c>
    </row>
    <row r="120" spans="2:8" s="20" customFormat="1" ht="15" x14ac:dyDescent="0.2">
      <c r="B120" s="3" t="s">
        <v>253</v>
      </c>
      <c r="C120" s="32">
        <v>0</v>
      </c>
      <c r="D120" s="32">
        <v>5</v>
      </c>
      <c r="E120" s="37" t="str">
        <f t="shared" si="11"/>
        <v/>
      </c>
      <c r="F120" s="37">
        <f t="shared" si="12"/>
        <v>8.9285714285714288E-2</v>
      </c>
      <c r="G120" s="34" t="str">
        <f t="shared" si="13"/>
        <v>0</v>
      </c>
      <c r="H120" s="29" t="str">
        <f t="shared" si="14"/>
        <v/>
      </c>
    </row>
    <row r="121" spans="2:8" s="20" customFormat="1" ht="15" x14ac:dyDescent="0.2">
      <c r="B121" s="3" t="s">
        <v>35</v>
      </c>
      <c r="C121" s="32">
        <v>0</v>
      </c>
      <c r="D121" s="32">
        <v>5</v>
      </c>
      <c r="E121" s="37" t="str">
        <f t="shared" si="11"/>
        <v/>
      </c>
      <c r="F121" s="37">
        <f t="shared" si="12"/>
        <v>8.9285714285714288E-2</v>
      </c>
      <c r="G121" s="34" t="str">
        <f t="shared" si="13"/>
        <v>0</v>
      </c>
      <c r="H121" s="29" t="str">
        <f t="shared" si="14"/>
        <v/>
      </c>
    </row>
    <row r="122" spans="2:8" s="20" customFormat="1" ht="15" x14ac:dyDescent="0.2">
      <c r="B122" s="3" t="s">
        <v>39</v>
      </c>
      <c r="C122" s="32">
        <v>0</v>
      </c>
      <c r="D122" s="32">
        <v>0</v>
      </c>
      <c r="E122" s="37" t="str">
        <f t="shared" si="11"/>
        <v/>
      </c>
      <c r="F122" s="37" t="str">
        <f t="shared" si="12"/>
        <v/>
      </c>
      <c r="G122" s="34" t="str">
        <f t="shared" si="13"/>
        <v>0</v>
      </c>
      <c r="H122" s="29" t="str">
        <f t="shared" si="14"/>
        <v/>
      </c>
    </row>
    <row r="123" spans="2:8" s="20" customFormat="1" ht="15" x14ac:dyDescent="0.2">
      <c r="B123" s="3" t="s">
        <v>37</v>
      </c>
      <c r="C123" s="32">
        <v>0</v>
      </c>
      <c r="D123" s="32">
        <v>2</v>
      </c>
      <c r="E123" s="37" t="str">
        <f t="shared" si="11"/>
        <v/>
      </c>
      <c r="F123" s="37">
        <f t="shared" si="12"/>
        <v>3.5714285714285712E-2</v>
      </c>
      <c r="G123" s="34" t="str">
        <f t="shared" si="13"/>
        <v>0</v>
      </c>
      <c r="H123" s="29" t="str">
        <f t="shared" si="14"/>
        <v/>
      </c>
    </row>
    <row r="124" spans="2:8" s="20" customFormat="1" ht="15" x14ac:dyDescent="0.2">
      <c r="B124" s="3" t="s">
        <v>36</v>
      </c>
      <c r="C124" s="32">
        <v>0</v>
      </c>
      <c r="D124" s="32">
        <v>0</v>
      </c>
      <c r="E124" s="37" t="str">
        <f t="shared" si="11"/>
        <v/>
      </c>
      <c r="F124" s="37" t="str">
        <f t="shared" si="12"/>
        <v/>
      </c>
      <c r="G124" s="34" t="str">
        <f t="shared" si="13"/>
        <v>0</v>
      </c>
      <c r="H124" s="29" t="str">
        <f t="shared" si="14"/>
        <v/>
      </c>
    </row>
    <row r="125" spans="2:8" s="20" customFormat="1" ht="15" x14ac:dyDescent="0.2">
      <c r="B125" s="3" t="s">
        <v>254</v>
      </c>
      <c r="C125" s="32">
        <v>0</v>
      </c>
      <c r="D125" s="32">
        <v>1</v>
      </c>
      <c r="E125" s="37" t="str">
        <f t="shared" si="11"/>
        <v/>
      </c>
      <c r="F125" s="37">
        <f t="shared" si="12"/>
        <v>1.7857142857142856E-2</v>
      </c>
      <c r="G125" s="34" t="str">
        <f t="shared" si="13"/>
        <v>0</v>
      </c>
      <c r="H125" s="29" t="str">
        <f t="shared" si="14"/>
        <v/>
      </c>
    </row>
    <row r="126" spans="2:8" s="20" customFormat="1" ht="15" x14ac:dyDescent="0.2">
      <c r="B126" s="3" t="s">
        <v>255</v>
      </c>
      <c r="C126" s="32">
        <v>0</v>
      </c>
      <c r="D126" s="32">
        <v>0</v>
      </c>
      <c r="E126" s="37" t="str">
        <f t="shared" si="11"/>
        <v/>
      </c>
      <c r="F126" s="37" t="str">
        <f t="shared" si="12"/>
        <v/>
      </c>
      <c r="G126" s="34" t="str">
        <f t="shared" si="13"/>
        <v>0</v>
      </c>
      <c r="H126" s="29" t="str">
        <f t="shared" si="14"/>
        <v/>
      </c>
    </row>
    <row r="127" spans="2:8" s="20" customFormat="1" ht="30" x14ac:dyDescent="0.2">
      <c r="B127" s="3" t="s">
        <v>256</v>
      </c>
      <c r="C127" s="32">
        <v>0</v>
      </c>
      <c r="D127" s="32">
        <v>0</v>
      </c>
      <c r="E127" s="37" t="str">
        <f t="shared" si="11"/>
        <v/>
      </c>
      <c r="F127" s="37" t="str">
        <f t="shared" si="12"/>
        <v/>
      </c>
      <c r="G127" s="34" t="str">
        <f t="shared" si="13"/>
        <v>0</v>
      </c>
      <c r="H127" s="29" t="str">
        <f t="shared" si="14"/>
        <v/>
      </c>
    </row>
    <row r="128" spans="2:8" s="20" customFormat="1" ht="30" x14ac:dyDescent="0.2">
      <c r="B128" s="3" t="s">
        <v>257</v>
      </c>
      <c r="C128" s="32">
        <v>0</v>
      </c>
      <c r="D128" s="32">
        <v>1</v>
      </c>
      <c r="E128" s="37" t="str">
        <f t="shared" si="11"/>
        <v/>
      </c>
      <c r="F128" s="37">
        <f t="shared" si="12"/>
        <v>1.7857142857142856E-2</v>
      </c>
      <c r="G128" s="34" t="str">
        <f t="shared" si="13"/>
        <v>0</v>
      </c>
      <c r="H128" s="29" t="str">
        <f t="shared" si="14"/>
        <v/>
      </c>
    </row>
    <row r="129" spans="2:8" s="20" customFormat="1" ht="30" x14ac:dyDescent="0.2">
      <c r="B129" s="3" t="s">
        <v>258</v>
      </c>
      <c r="C129" s="32">
        <v>0</v>
      </c>
      <c r="D129" s="32">
        <v>3</v>
      </c>
      <c r="E129" s="37" t="str">
        <f t="shared" si="11"/>
        <v/>
      </c>
      <c r="F129" s="37">
        <f t="shared" si="12"/>
        <v>5.3571428571428568E-2</v>
      </c>
      <c r="G129" s="34" t="str">
        <f t="shared" si="13"/>
        <v>0</v>
      </c>
      <c r="H129" s="29" t="str">
        <f t="shared" si="14"/>
        <v/>
      </c>
    </row>
    <row r="130" spans="2:8" s="20" customFormat="1" ht="30" x14ac:dyDescent="0.2">
      <c r="B130" s="3" t="s">
        <v>259</v>
      </c>
      <c r="C130" s="32">
        <v>0</v>
      </c>
      <c r="D130" s="32">
        <v>0</v>
      </c>
      <c r="E130" s="37" t="str">
        <f t="shared" si="11"/>
        <v/>
      </c>
      <c r="F130" s="37" t="str">
        <f t="shared" si="12"/>
        <v/>
      </c>
      <c r="G130" s="34" t="str">
        <f t="shared" si="13"/>
        <v>0</v>
      </c>
      <c r="H130" s="29" t="str">
        <f t="shared" si="14"/>
        <v/>
      </c>
    </row>
    <row r="131" spans="2:8" s="20" customFormat="1" ht="30" x14ac:dyDescent="0.2">
      <c r="B131" s="3" t="s">
        <v>260</v>
      </c>
      <c r="C131" s="32">
        <v>1</v>
      </c>
      <c r="D131" s="32">
        <v>4</v>
      </c>
      <c r="E131" s="37">
        <f t="shared" si="11"/>
        <v>0.14285714285714285</v>
      </c>
      <c r="F131" s="37">
        <f t="shared" si="12"/>
        <v>7.1428571428571425E-2</v>
      </c>
      <c r="G131" s="34">
        <f t="shared" si="13"/>
        <v>3</v>
      </c>
      <c r="H131" s="29">
        <f t="shared" si="14"/>
        <v>0.42857142857142855</v>
      </c>
    </row>
    <row r="132" spans="2:8" s="20" customFormat="1" ht="15" x14ac:dyDescent="0.2">
      <c r="B132" s="3" t="s">
        <v>50</v>
      </c>
      <c r="C132" s="32">
        <v>0</v>
      </c>
      <c r="D132" s="32">
        <v>2</v>
      </c>
      <c r="E132" s="37" t="str">
        <f t="shared" si="11"/>
        <v/>
      </c>
      <c r="F132" s="37">
        <f t="shared" si="12"/>
        <v>3.5714285714285712E-2</v>
      </c>
      <c r="G132" s="34" t="str">
        <f t="shared" si="13"/>
        <v>0</v>
      </c>
      <c r="H132" s="29" t="str">
        <f t="shared" si="14"/>
        <v/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0</v>
      </c>
      <c r="D134" s="32">
        <v>0</v>
      </c>
      <c r="E134" s="37" t="str">
        <f t="shared" si="11"/>
        <v/>
      </c>
      <c r="F134" s="37" t="str">
        <f t="shared" si="12"/>
        <v/>
      </c>
      <c r="G134" s="34" t="str">
        <f t="shared" si="13"/>
        <v>0</v>
      </c>
      <c r="H134" s="29" t="str">
        <f t="shared" si="14"/>
        <v/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0</v>
      </c>
      <c r="E136" s="37" t="str">
        <f t="shared" ref="E136:E145" si="15">+IF(C136=0,"",C136/C$70)</f>
        <v/>
      </c>
      <c r="F136" s="37" t="str">
        <f t="shared" ref="F136:F145" si="16">+IF(D136=0,"",D136/D$70)</f>
        <v/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0</v>
      </c>
      <c r="D137" s="32">
        <v>0</v>
      </c>
      <c r="E137" s="37" t="str">
        <f t="shared" si="15"/>
        <v/>
      </c>
      <c r="F137" s="37" t="str">
        <f t="shared" si="16"/>
        <v/>
      </c>
      <c r="G137" s="34" t="str">
        <f t="shared" si="17"/>
        <v>0</v>
      </c>
      <c r="H137" s="29" t="str">
        <f t="shared" si="18"/>
        <v/>
      </c>
    </row>
    <row r="138" spans="2:8" s="20" customFormat="1" ht="15" x14ac:dyDescent="0.2">
      <c r="B138" s="3" t="s">
        <v>261</v>
      </c>
      <c r="C138" s="32">
        <v>0</v>
      </c>
      <c r="D138" s="32">
        <v>0</v>
      </c>
      <c r="E138" s="37" t="str">
        <f t="shared" si="15"/>
        <v/>
      </c>
      <c r="F138" s="37" t="str">
        <f t="shared" si="16"/>
        <v/>
      </c>
      <c r="G138" s="34" t="str">
        <f t="shared" si="17"/>
        <v>0</v>
      </c>
      <c r="H138" s="29" t="str">
        <f t="shared" si="18"/>
        <v/>
      </c>
    </row>
    <row r="139" spans="2:8" s="20" customFormat="1" ht="30" x14ac:dyDescent="0.2">
      <c r="B139" s="3" t="s">
        <v>262</v>
      </c>
      <c r="C139" s="32">
        <v>0</v>
      </c>
      <c r="D139" s="32">
        <v>0</v>
      </c>
      <c r="E139" s="37" t="str">
        <f t="shared" si="15"/>
        <v/>
      </c>
      <c r="F139" s="37" t="str">
        <f t="shared" si="16"/>
        <v/>
      </c>
      <c r="G139" s="34" t="str">
        <f t="shared" si="17"/>
        <v>0</v>
      </c>
      <c r="H139" s="29" t="str">
        <f t="shared" si="18"/>
        <v/>
      </c>
    </row>
    <row r="140" spans="2:8" s="20" customFormat="1" ht="30" x14ac:dyDescent="0.2">
      <c r="B140" s="3" t="s">
        <v>263</v>
      </c>
      <c r="C140" s="32">
        <v>0</v>
      </c>
      <c r="D140" s="32">
        <v>0</v>
      </c>
      <c r="E140" s="37" t="str">
        <f t="shared" si="15"/>
        <v/>
      </c>
      <c r="F140" s="37" t="str">
        <f t="shared" si="16"/>
        <v/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0</v>
      </c>
      <c r="D141" s="32">
        <v>0</v>
      </c>
      <c r="E141" s="37" t="str">
        <f t="shared" si="15"/>
        <v/>
      </c>
      <c r="F141" s="37" t="str">
        <f t="shared" si="16"/>
        <v/>
      </c>
      <c r="G141" s="34" t="str">
        <f t="shared" si="17"/>
        <v>0</v>
      </c>
      <c r="H141" s="29" t="str">
        <f t="shared" si="18"/>
        <v/>
      </c>
    </row>
    <row r="142" spans="2:8" s="20" customFormat="1" ht="15" x14ac:dyDescent="0.2">
      <c r="B142" s="3" t="s">
        <v>264</v>
      </c>
      <c r="C142" s="32">
        <v>0</v>
      </c>
      <c r="D142" s="32">
        <v>1</v>
      </c>
      <c r="E142" s="37" t="str">
        <f t="shared" si="15"/>
        <v/>
      </c>
      <c r="F142" s="37">
        <f t="shared" si="16"/>
        <v>1.7857142857142856E-2</v>
      </c>
      <c r="G142" s="34" t="str">
        <f t="shared" si="17"/>
        <v>0</v>
      </c>
      <c r="H142" s="29" t="str">
        <f t="shared" si="18"/>
        <v/>
      </c>
    </row>
    <row r="143" spans="2:8" s="20" customFormat="1" ht="15" x14ac:dyDescent="0.2">
      <c r="B143" s="3" t="s">
        <v>49</v>
      </c>
      <c r="C143" s="32">
        <v>0</v>
      </c>
      <c r="D143" s="32">
        <v>1</v>
      </c>
      <c r="E143" s="37" t="str">
        <f t="shared" si="15"/>
        <v/>
      </c>
      <c r="F143" s="37">
        <f t="shared" si="16"/>
        <v>1.7857142857142856E-2</v>
      </c>
      <c r="G143" s="34" t="str">
        <f t="shared" si="17"/>
        <v>0</v>
      </c>
      <c r="H143" s="29" t="str">
        <f t="shared" si="18"/>
        <v/>
      </c>
    </row>
    <row r="144" spans="2:8" s="20" customFormat="1" ht="15" x14ac:dyDescent="0.2">
      <c r="B144" s="3" t="s">
        <v>46</v>
      </c>
      <c r="C144" s="32">
        <v>0</v>
      </c>
      <c r="D144" s="32">
        <v>0</v>
      </c>
      <c r="E144" s="37" t="str">
        <f t="shared" si="15"/>
        <v/>
      </c>
      <c r="F144" s="37" t="str">
        <f t="shared" si="16"/>
        <v/>
      </c>
      <c r="G144" s="34" t="str">
        <f t="shared" si="17"/>
        <v>0</v>
      </c>
      <c r="H144" s="29" t="str">
        <f t="shared" si="18"/>
        <v/>
      </c>
    </row>
    <row r="145" spans="2:8" s="20" customFormat="1" ht="15" x14ac:dyDescent="0.2">
      <c r="B145" s="3" t="s">
        <v>47</v>
      </c>
      <c r="C145" s="32">
        <v>0</v>
      </c>
      <c r="D145" s="32">
        <v>0</v>
      </c>
      <c r="E145" s="37" t="str">
        <f t="shared" si="15"/>
        <v/>
      </c>
      <c r="F145" s="37" t="str">
        <f t="shared" si="16"/>
        <v/>
      </c>
      <c r="G145" s="34" t="str">
        <f t="shared" si="17"/>
        <v>0</v>
      </c>
      <c r="H145" s="29" t="str">
        <f t="shared" si="18"/>
        <v/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7</v>
      </c>
      <c r="D151" s="24">
        <f>SUM(D152:D288)</f>
        <v>57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7.1428571428571432</v>
      </c>
      <c r="H151" s="25">
        <f>+IF(OR(AND(E151=""),(G151="")),"",E151*G151)</f>
        <v>7.1428571428571432</v>
      </c>
    </row>
    <row r="152" spans="2:8" s="20" customFormat="1" ht="30" x14ac:dyDescent="0.2">
      <c r="B152" s="4" t="s">
        <v>54</v>
      </c>
      <c r="C152" s="32">
        <v>0</v>
      </c>
      <c r="D152" s="32">
        <v>1</v>
      </c>
      <c r="E152" s="37" t="str">
        <f>+IF(C152=0,"",C152/C$151)</f>
        <v/>
      </c>
      <c r="F152" s="37">
        <f>+IF(D152=0,"",D152/D$151)</f>
        <v>1.7543859649122806E-2</v>
      </c>
      <c r="G152" s="34" t="str">
        <f>+IF(OR(AND(D152=0),(C152=0)),"0",((D152-C152)/C152))</f>
        <v>0</v>
      </c>
      <c r="H152" s="29" t="str">
        <f>+IF(OR(AND(E152=""),(G152="")),"",E152*G152)</f>
        <v/>
      </c>
    </row>
    <row r="153" spans="2:8" s="20" customFormat="1" ht="15" x14ac:dyDescent="0.2">
      <c r="B153" s="4" t="s">
        <v>58</v>
      </c>
      <c r="C153" s="32">
        <v>0</v>
      </c>
      <c r="D153" s="32">
        <v>2</v>
      </c>
      <c r="E153" s="37" t="str">
        <f t="shared" ref="E153:E216" si="19">+IF(C153=0,"",C153/C$151)</f>
        <v/>
      </c>
      <c r="F153" s="37">
        <f t="shared" ref="F153:F216" si="20">+IF(D153=0,"",D153/D$151)</f>
        <v>3.5087719298245612E-2</v>
      </c>
      <c r="G153" s="34" t="str">
        <f t="shared" ref="G153:G216" si="21">+IF(OR(AND(D153=0),(C153=0)),"0",((D153-C153)/C153))</f>
        <v>0</v>
      </c>
      <c r="H153" s="29" t="str">
        <f t="shared" ref="H153:H216" si="22">+IF(OR(AND(E153=""),(G153="")),"",E153*G153)</f>
        <v/>
      </c>
    </row>
    <row r="154" spans="2:8" s="20" customFormat="1" ht="30" x14ac:dyDescent="0.2">
      <c r="B154" s="4" t="s">
        <v>265</v>
      </c>
      <c r="C154" s="32">
        <v>0</v>
      </c>
      <c r="D154" s="32">
        <v>2</v>
      </c>
      <c r="E154" s="37" t="str">
        <f t="shared" si="19"/>
        <v/>
      </c>
      <c r="F154" s="37">
        <f t="shared" si="20"/>
        <v>3.5087719298245612E-2</v>
      </c>
      <c r="G154" s="34" t="str">
        <f t="shared" si="21"/>
        <v>0</v>
      </c>
      <c r="H154" s="29" t="str">
        <f t="shared" si="22"/>
        <v/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0</v>
      </c>
      <c r="D156" s="32">
        <v>0</v>
      </c>
      <c r="E156" s="37" t="str">
        <f t="shared" si="19"/>
        <v/>
      </c>
      <c r="F156" s="37" t="str">
        <f t="shared" si="20"/>
        <v/>
      </c>
      <c r="G156" s="34" t="str">
        <f t="shared" si="21"/>
        <v>0</v>
      </c>
      <c r="H156" s="29" t="str">
        <f t="shared" si="22"/>
        <v/>
      </c>
    </row>
    <row r="157" spans="2:8" s="20" customFormat="1" ht="15" x14ac:dyDescent="0.2">
      <c r="B157" s="4" t="s">
        <v>53</v>
      </c>
      <c r="C157" s="32">
        <v>1</v>
      </c>
      <c r="D157" s="32">
        <v>10</v>
      </c>
      <c r="E157" s="37">
        <f t="shared" si="19"/>
        <v>0.14285714285714285</v>
      </c>
      <c r="F157" s="37">
        <f t="shared" si="20"/>
        <v>0.17543859649122806</v>
      </c>
      <c r="G157" s="34">
        <f t="shared" si="21"/>
        <v>9</v>
      </c>
      <c r="H157" s="29">
        <f t="shared" si="22"/>
        <v>1.2857142857142856</v>
      </c>
    </row>
    <row r="158" spans="2:8" s="20" customFormat="1" ht="15" x14ac:dyDescent="0.2">
      <c r="B158" s="4" t="s">
        <v>59</v>
      </c>
      <c r="C158" s="32">
        <v>0</v>
      </c>
      <c r="D158" s="32">
        <v>0</v>
      </c>
      <c r="E158" s="37" t="str">
        <f t="shared" si="19"/>
        <v/>
      </c>
      <c r="F158" s="37" t="str">
        <f t="shared" si="20"/>
        <v/>
      </c>
      <c r="G158" s="34" t="str">
        <f t="shared" si="21"/>
        <v>0</v>
      </c>
      <c r="H158" s="29" t="str">
        <f t="shared" si="22"/>
        <v/>
      </c>
    </row>
    <row r="159" spans="2:8" s="20" customFormat="1" ht="15" x14ac:dyDescent="0.2">
      <c r="B159" s="4" t="s">
        <v>268</v>
      </c>
      <c r="C159" s="32">
        <v>0</v>
      </c>
      <c r="D159" s="32">
        <v>0</v>
      </c>
      <c r="E159" s="37" t="str">
        <f t="shared" si="19"/>
        <v/>
      </c>
      <c r="F159" s="37" t="str">
        <f t="shared" si="20"/>
        <v/>
      </c>
      <c r="G159" s="34" t="str">
        <f t="shared" si="21"/>
        <v>0</v>
      </c>
      <c r="H159" s="29" t="str">
        <f t="shared" si="22"/>
        <v/>
      </c>
    </row>
    <row r="160" spans="2:8" s="20" customFormat="1" ht="15" x14ac:dyDescent="0.2">
      <c r="B160" s="4" t="s">
        <v>55</v>
      </c>
      <c r="C160" s="32">
        <v>0</v>
      </c>
      <c r="D160" s="32">
        <v>0</v>
      </c>
      <c r="E160" s="37" t="str">
        <f t="shared" si="19"/>
        <v/>
      </c>
      <c r="F160" s="37" t="str">
        <f t="shared" si="20"/>
        <v/>
      </c>
      <c r="G160" s="34" t="str">
        <f t="shared" si="21"/>
        <v>0</v>
      </c>
      <c r="H160" s="29" t="str">
        <f t="shared" si="22"/>
        <v/>
      </c>
    </row>
    <row r="161" spans="2:8" s="20" customFormat="1" ht="15" x14ac:dyDescent="0.2">
      <c r="B161" s="4" t="s">
        <v>51</v>
      </c>
      <c r="C161" s="32">
        <v>0</v>
      </c>
      <c r="D161" s="32">
        <v>0</v>
      </c>
      <c r="E161" s="37" t="str">
        <f t="shared" si="19"/>
        <v/>
      </c>
      <c r="F161" s="37" t="str">
        <f t="shared" si="20"/>
        <v/>
      </c>
      <c r="G161" s="34" t="str">
        <f t="shared" si="21"/>
        <v>0</v>
      </c>
      <c r="H161" s="29" t="str">
        <f t="shared" si="22"/>
        <v/>
      </c>
    </row>
    <row r="162" spans="2:8" s="20" customFormat="1" ht="30" x14ac:dyDescent="0.2">
      <c r="B162" s="4" t="s">
        <v>269</v>
      </c>
      <c r="C162" s="32">
        <v>0</v>
      </c>
      <c r="D162" s="32">
        <v>0</v>
      </c>
      <c r="E162" s="37" t="str">
        <f t="shared" si="19"/>
        <v/>
      </c>
      <c r="F162" s="37" t="str">
        <f t="shared" si="20"/>
        <v/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0</v>
      </c>
      <c r="D163" s="32">
        <v>0</v>
      </c>
      <c r="E163" s="37" t="str">
        <f t="shared" si="19"/>
        <v/>
      </c>
      <c r="F163" s="37" t="str">
        <f t="shared" si="20"/>
        <v/>
      </c>
      <c r="G163" s="34" t="str">
        <f t="shared" si="21"/>
        <v>0</v>
      </c>
      <c r="H163" s="29" t="str">
        <f t="shared" si="22"/>
        <v/>
      </c>
    </row>
    <row r="164" spans="2:8" s="20" customFormat="1" ht="15" x14ac:dyDescent="0.2">
      <c r="B164" s="4" t="s">
        <v>56</v>
      </c>
      <c r="C164" s="32">
        <v>0</v>
      </c>
      <c r="D164" s="32">
        <v>0</v>
      </c>
      <c r="E164" s="37" t="str">
        <f t="shared" si="19"/>
        <v/>
      </c>
      <c r="F164" s="37" t="str">
        <f t="shared" si="20"/>
        <v/>
      </c>
      <c r="G164" s="34" t="str">
        <f t="shared" si="21"/>
        <v>0</v>
      </c>
      <c r="H164" s="29" t="str">
        <f t="shared" si="22"/>
        <v/>
      </c>
    </row>
    <row r="165" spans="2:8" s="20" customFormat="1" ht="15" x14ac:dyDescent="0.2">
      <c r="B165" s="4" t="s">
        <v>57</v>
      </c>
      <c r="C165" s="32">
        <v>0</v>
      </c>
      <c r="D165" s="32">
        <v>2</v>
      </c>
      <c r="E165" s="37" t="str">
        <f t="shared" si="19"/>
        <v/>
      </c>
      <c r="F165" s="37">
        <f t="shared" si="20"/>
        <v>3.5087719298245612E-2</v>
      </c>
      <c r="G165" s="34" t="str">
        <f t="shared" si="21"/>
        <v>0</v>
      </c>
      <c r="H165" s="29" t="str">
        <f t="shared" si="22"/>
        <v/>
      </c>
    </row>
    <row r="166" spans="2:8" s="20" customFormat="1" ht="15" x14ac:dyDescent="0.2">
      <c r="B166" s="4" t="s">
        <v>270</v>
      </c>
      <c r="C166" s="32">
        <v>0</v>
      </c>
      <c r="D166" s="32">
        <v>1</v>
      </c>
      <c r="E166" s="37" t="str">
        <f t="shared" si="19"/>
        <v/>
      </c>
      <c r="F166" s="37">
        <f t="shared" si="20"/>
        <v>1.7543859649122806E-2</v>
      </c>
      <c r="G166" s="34" t="str">
        <f t="shared" si="21"/>
        <v>0</v>
      </c>
      <c r="H166" s="29" t="str">
        <f t="shared" si="22"/>
        <v/>
      </c>
    </row>
    <row r="167" spans="2:8" s="20" customFormat="1" ht="15" x14ac:dyDescent="0.2">
      <c r="B167" s="4" t="s">
        <v>52</v>
      </c>
      <c r="C167" s="32">
        <v>0</v>
      </c>
      <c r="D167" s="32">
        <v>0</v>
      </c>
      <c r="E167" s="37" t="str">
        <f t="shared" si="19"/>
        <v/>
      </c>
      <c r="F167" s="37" t="str">
        <f t="shared" si="20"/>
        <v/>
      </c>
      <c r="G167" s="34" t="str">
        <f t="shared" si="21"/>
        <v>0</v>
      </c>
      <c r="H167" s="29" t="str">
        <f t="shared" si="22"/>
        <v/>
      </c>
    </row>
    <row r="168" spans="2:8" s="20" customFormat="1" ht="15" x14ac:dyDescent="0.2">
      <c r="B168" s="4" t="s">
        <v>60</v>
      </c>
      <c r="C168" s="32">
        <v>0</v>
      </c>
      <c r="D168" s="32">
        <v>0</v>
      </c>
      <c r="E168" s="37" t="str">
        <f t="shared" si="19"/>
        <v/>
      </c>
      <c r="F168" s="37" t="str">
        <f t="shared" si="20"/>
        <v/>
      </c>
      <c r="G168" s="34" t="str">
        <f t="shared" si="21"/>
        <v>0</v>
      </c>
      <c r="H168" s="29" t="str">
        <f t="shared" si="22"/>
        <v/>
      </c>
    </row>
    <row r="169" spans="2:8" s="20" customFormat="1" ht="15" x14ac:dyDescent="0.2">
      <c r="B169" s="4" t="s">
        <v>271</v>
      </c>
      <c r="C169" s="32">
        <v>0</v>
      </c>
      <c r="D169" s="32">
        <v>0</v>
      </c>
      <c r="E169" s="37" t="str">
        <f t="shared" si="19"/>
        <v/>
      </c>
      <c r="F169" s="37" t="str">
        <f t="shared" si="20"/>
        <v/>
      </c>
      <c r="G169" s="34" t="str">
        <f t="shared" si="21"/>
        <v>0</v>
      </c>
      <c r="H169" s="29" t="str">
        <f t="shared" si="22"/>
        <v/>
      </c>
    </row>
    <row r="170" spans="2:8" s="20" customFormat="1" ht="15" x14ac:dyDescent="0.2">
      <c r="B170" s="4" t="s">
        <v>272</v>
      </c>
      <c r="C170" s="32">
        <v>0</v>
      </c>
      <c r="D170" s="32">
        <v>0</v>
      </c>
      <c r="E170" s="37" t="str">
        <f t="shared" si="19"/>
        <v/>
      </c>
      <c r="F170" s="37" t="str">
        <f t="shared" si="20"/>
        <v/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0</v>
      </c>
      <c r="D172" s="32">
        <v>0</v>
      </c>
      <c r="E172" s="37" t="str">
        <f t="shared" si="19"/>
        <v/>
      </c>
      <c r="F172" s="37" t="str">
        <f t="shared" si="20"/>
        <v/>
      </c>
      <c r="G172" s="34" t="str">
        <f t="shared" si="21"/>
        <v>0</v>
      </c>
      <c r="H172" s="29" t="str">
        <f t="shared" si="22"/>
        <v/>
      </c>
    </row>
    <row r="173" spans="2:8" s="20" customFormat="1" ht="15" x14ac:dyDescent="0.2">
      <c r="B173" s="4" t="s">
        <v>275</v>
      </c>
      <c r="C173" s="32">
        <v>0</v>
      </c>
      <c r="D173" s="32">
        <v>3</v>
      </c>
      <c r="E173" s="37" t="str">
        <f t="shared" si="19"/>
        <v/>
      </c>
      <c r="F173" s="37">
        <f t="shared" si="20"/>
        <v>5.2631578947368418E-2</v>
      </c>
      <c r="G173" s="34" t="str">
        <f t="shared" si="21"/>
        <v>0</v>
      </c>
      <c r="H173" s="29" t="str">
        <f t="shared" si="22"/>
        <v/>
      </c>
    </row>
    <row r="174" spans="2:8" s="20" customFormat="1" ht="15" x14ac:dyDescent="0.2">
      <c r="B174" s="4" t="s">
        <v>276</v>
      </c>
      <c r="C174" s="32">
        <v>0</v>
      </c>
      <c r="D174" s="32">
        <v>1</v>
      </c>
      <c r="E174" s="37" t="str">
        <f t="shared" si="19"/>
        <v/>
      </c>
      <c r="F174" s="37">
        <f t="shared" si="20"/>
        <v>1.7543859649122806E-2</v>
      </c>
      <c r="G174" s="34" t="str">
        <f t="shared" si="21"/>
        <v>0</v>
      </c>
      <c r="H174" s="29" t="str">
        <f t="shared" si="22"/>
        <v/>
      </c>
    </row>
    <row r="175" spans="2:8" s="20" customFormat="1" ht="15" x14ac:dyDescent="0.2">
      <c r="B175" s="4" t="s">
        <v>277</v>
      </c>
      <c r="C175" s="32">
        <v>0</v>
      </c>
      <c r="D175" s="32">
        <v>0</v>
      </c>
      <c r="E175" s="37" t="str">
        <f t="shared" si="19"/>
        <v/>
      </c>
      <c r="F175" s="37" t="str">
        <f t="shared" si="20"/>
        <v/>
      </c>
      <c r="G175" s="34" t="str">
        <f t="shared" si="21"/>
        <v>0</v>
      </c>
      <c r="H175" s="29" t="str">
        <f t="shared" si="22"/>
        <v/>
      </c>
    </row>
    <row r="176" spans="2:8" s="20" customFormat="1" ht="15" x14ac:dyDescent="0.2">
      <c r="B176" s="4" t="s">
        <v>278</v>
      </c>
      <c r="C176" s="32">
        <v>0</v>
      </c>
      <c r="D176" s="32">
        <v>0</v>
      </c>
      <c r="E176" s="37" t="str">
        <f t="shared" si="19"/>
        <v/>
      </c>
      <c r="F176" s="37" t="str">
        <f t="shared" si="20"/>
        <v/>
      </c>
      <c r="G176" s="34" t="str">
        <f t="shared" si="21"/>
        <v>0</v>
      </c>
      <c r="H176" s="29" t="str">
        <f t="shared" si="22"/>
        <v/>
      </c>
    </row>
    <row r="177" spans="2:8" s="20" customFormat="1" ht="15" x14ac:dyDescent="0.2">
      <c r="B177" s="4" t="s">
        <v>279</v>
      </c>
      <c r="C177" s="32">
        <v>0</v>
      </c>
      <c r="D177" s="32">
        <v>0</v>
      </c>
      <c r="E177" s="37" t="str">
        <f t="shared" si="19"/>
        <v/>
      </c>
      <c r="F177" s="37" t="str">
        <f t="shared" si="20"/>
        <v/>
      </c>
      <c r="G177" s="34" t="str">
        <f t="shared" si="21"/>
        <v>0</v>
      </c>
      <c r="H177" s="29" t="str">
        <f t="shared" si="22"/>
        <v/>
      </c>
    </row>
    <row r="178" spans="2:8" s="20" customFormat="1" ht="15" x14ac:dyDescent="0.2">
      <c r="B178" s="4" t="s">
        <v>280</v>
      </c>
      <c r="C178" s="32">
        <v>0</v>
      </c>
      <c r="D178" s="32">
        <v>0</v>
      </c>
      <c r="E178" s="37" t="str">
        <f t="shared" si="19"/>
        <v/>
      </c>
      <c r="F178" s="37" t="str">
        <f t="shared" si="20"/>
        <v/>
      </c>
      <c r="G178" s="34" t="str">
        <f t="shared" si="21"/>
        <v>0</v>
      </c>
      <c r="H178" s="29" t="str">
        <f t="shared" si="22"/>
        <v/>
      </c>
    </row>
    <row r="179" spans="2:8" s="20" customFormat="1" ht="15" x14ac:dyDescent="0.2">
      <c r="B179" s="4" t="s">
        <v>281</v>
      </c>
      <c r="C179" s="32">
        <v>0</v>
      </c>
      <c r="D179" s="32">
        <v>1</v>
      </c>
      <c r="E179" s="37" t="str">
        <f t="shared" si="19"/>
        <v/>
      </c>
      <c r="F179" s="37">
        <f t="shared" si="20"/>
        <v>1.7543859649122806E-2</v>
      </c>
      <c r="G179" s="34" t="str">
        <f t="shared" si="21"/>
        <v>0</v>
      </c>
      <c r="H179" s="29" t="str">
        <f t="shared" si="22"/>
        <v/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0</v>
      </c>
      <c r="D181" s="32">
        <v>0</v>
      </c>
      <c r="E181" s="37" t="str">
        <f t="shared" si="19"/>
        <v/>
      </c>
      <c r="F181" s="37" t="str">
        <f t="shared" si="20"/>
        <v/>
      </c>
      <c r="G181" s="34" t="str">
        <f t="shared" si="21"/>
        <v>0</v>
      </c>
      <c r="H181" s="29" t="str">
        <f t="shared" si="22"/>
        <v/>
      </c>
    </row>
    <row r="182" spans="2:8" s="20" customFormat="1" ht="15" x14ac:dyDescent="0.2">
      <c r="B182" s="4" t="s">
        <v>284</v>
      </c>
      <c r="C182" s="32">
        <v>0</v>
      </c>
      <c r="D182" s="32">
        <v>0</v>
      </c>
      <c r="E182" s="37" t="str">
        <f t="shared" si="19"/>
        <v/>
      </c>
      <c r="F182" s="37" t="str">
        <f t="shared" si="20"/>
        <v/>
      </c>
      <c r="G182" s="34" t="str">
        <f t="shared" si="21"/>
        <v>0</v>
      </c>
      <c r="H182" s="29" t="str">
        <f t="shared" si="22"/>
        <v/>
      </c>
    </row>
    <row r="183" spans="2:8" s="20" customFormat="1" ht="15" x14ac:dyDescent="0.2">
      <c r="B183" s="4" t="s">
        <v>285</v>
      </c>
      <c r="C183" s="32">
        <v>0</v>
      </c>
      <c r="D183" s="32">
        <v>0</v>
      </c>
      <c r="E183" s="37" t="str">
        <f t="shared" si="19"/>
        <v/>
      </c>
      <c r="F183" s="37" t="str">
        <f t="shared" si="20"/>
        <v/>
      </c>
      <c r="G183" s="34" t="str">
        <f t="shared" si="21"/>
        <v>0</v>
      </c>
      <c r="H183" s="29" t="str">
        <f t="shared" si="22"/>
        <v/>
      </c>
    </row>
    <row r="184" spans="2:8" s="20" customFormat="1" ht="15" x14ac:dyDescent="0.2">
      <c r="B184" s="4" t="s">
        <v>286</v>
      </c>
      <c r="C184" s="32">
        <v>0</v>
      </c>
      <c r="D184" s="32">
        <v>0</v>
      </c>
      <c r="E184" s="37" t="str">
        <f t="shared" si="19"/>
        <v/>
      </c>
      <c r="F184" s="37" t="str">
        <f t="shared" si="20"/>
        <v/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0</v>
      </c>
      <c r="D185" s="32">
        <v>0</v>
      </c>
      <c r="E185" s="37" t="str">
        <f t="shared" si="19"/>
        <v/>
      </c>
      <c r="F185" s="37" t="str">
        <f t="shared" si="20"/>
        <v/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0</v>
      </c>
      <c r="D186" s="32">
        <v>1</v>
      </c>
      <c r="E186" s="37" t="str">
        <f t="shared" si="19"/>
        <v/>
      </c>
      <c r="F186" s="37">
        <f t="shared" si="20"/>
        <v>1.7543859649122806E-2</v>
      </c>
      <c r="G186" s="34" t="str">
        <f t="shared" si="21"/>
        <v>0</v>
      </c>
      <c r="H186" s="29" t="str">
        <f t="shared" si="22"/>
        <v/>
      </c>
    </row>
    <row r="187" spans="2:8" s="20" customFormat="1" ht="15" x14ac:dyDescent="0.2">
      <c r="B187" s="4" t="s">
        <v>287</v>
      </c>
      <c r="C187" s="32">
        <v>0</v>
      </c>
      <c r="D187" s="32">
        <v>0</v>
      </c>
      <c r="E187" s="37" t="str">
        <f t="shared" si="19"/>
        <v/>
      </c>
      <c r="F187" s="37" t="str">
        <f t="shared" si="20"/>
        <v/>
      </c>
      <c r="G187" s="34" t="str">
        <f t="shared" si="21"/>
        <v>0</v>
      </c>
      <c r="H187" s="29" t="str">
        <f t="shared" si="22"/>
        <v/>
      </c>
    </row>
    <row r="188" spans="2:8" s="20" customFormat="1" ht="30" x14ac:dyDescent="0.2">
      <c r="B188" s="4" t="s">
        <v>288</v>
      </c>
      <c r="C188" s="32">
        <v>0</v>
      </c>
      <c r="D188" s="32">
        <v>0</v>
      </c>
      <c r="E188" s="37" t="str">
        <f t="shared" si="19"/>
        <v/>
      </c>
      <c r="F188" s="37" t="str">
        <f t="shared" si="20"/>
        <v/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0</v>
      </c>
      <c r="D189" s="32">
        <v>0</v>
      </c>
      <c r="E189" s="37" t="str">
        <f t="shared" si="19"/>
        <v/>
      </c>
      <c r="F189" s="37" t="str">
        <f t="shared" si="20"/>
        <v/>
      </c>
      <c r="G189" s="34" t="str">
        <f t="shared" si="21"/>
        <v>0</v>
      </c>
      <c r="H189" s="29" t="str">
        <f t="shared" si="22"/>
        <v/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0</v>
      </c>
      <c r="D192" s="32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0</v>
      </c>
      <c r="D193" s="32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0</v>
      </c>
      <c r="E195" s="37" t="str">
        <f t="shared" si="19"/>
        <v/>
      </c>
      <c r="F195" s="37" t="str">
        <f t="shared" si="20"/>
        <v/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0</v>
      </c>
      <c r="D196" s="32">
        <v>1</v>
      </c>
      <c r="E196" s="37" t="str">
        <f t="shared" si="19"/>
        <v/>
      </c>
      <c r="F196" s="37">
        <f t="shared" si="20"/>
        <v>1.7543859649122806E-2</v>
      </c>
      <c r="G196" s="34" t="str">
        <f t="shared" si="21"/>
        <v>0</v>
      </c>
      <c r="H196" s="29" t="str">
        <f t="shared" si="22"/>
        <v/>
      </c>
    </row>
    <row r="197" spans="2:8" s="20" customFormat="1" ht="15" x14ac:dyDescent="0.2">
      <c r="B197" s="4" t="s">
        <v>294</v>
      </c>
      <c r="C197" s="32">
        <v>0</v>
      </c>
      <c r="D197" s="32">
        <v>0</v>
      </c>
      <c r="E197" s="37" t="str">
        <f t="shared" si="19"/>
        <v/>
      </c>
      <c r="F197" s="37" t="str">
        <f t="shared" si="20"/>
        <v/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0</v>
      </c>
      <c r="E199" s="37" t="str">
        <f t="shared" si="19"/>
        <v/>
      </c>
      <c r="F199" s="37" t="str">
        <f t="shared" si="20"/>
        <v/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0</v>
      </c>
      <c r="D200" s="32">
        <v>0</v>
      </c>
      <c r="E200" s="37" t="str">
        <f t="shared" si="19"/>
        <v/>
      </c>
      <c r="F200" s="37" t="str">
        <f t="shared" si="20"/>
        <v/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0</v>
      </c>
      <c r="D201" s="32">
        <v>0</v>
      </c>
      <c r="E201" s="37" t="str">
        <f t="shared" si="19"/>
        <v/>
      </c>
      <c r="F201" s="37" t="str">
        <f t="shared" si="20"/>
        <v/>
      </c>
      <c r="G201" s="34" t="str">
        <f t="shared" si="21"/>
        <v>0</v>
      </c>
      <c r="H201" s="29" t="str">
        <f t="shared" si="22"/>
        <v/>
      </c>
    </row>
    <row r="202" spans="2:8" s="20" customFormat="1" ht="15" x14ac:dyDescent="0.2">
      <c r="B202" s="4" t="s">
        <v>299</v>
      </c>
      <c r="C202" s="32">
        <v>0</v>
      </c>
      <c r="D202" s="32">
        <v>0</v>
      </c>
      <c r="E202" s="37" t="str">
        <f t="shared" si="19"/>
        <v/>
      </c>
      <c r="F202" s="37" t="str">
        <f t="shared" si="20"/>
        <v/>
      </c>
      <c r="G202" s="34" t="str">
        <f t="shared" si="21"/>
        <v>0</v>
      </c>
      <c r="H202" s="29" t="str">
        <f t="shared" si="22"/>
        <v/>
      </c>
    </row>
    <row r="203" spans="2:8" s="20" customFormat="1" ht="15" x14ac:dyDescent="0.2">
      <c r="B203" s="4" t="s">
        <v>67</v>
      </c>
      <c r="C203" s="32">
        <v>0</v>
      </c>
      <c r="D203" s="32">
        <v>0</v>
      </c>
      <c r="E203" s="37" t="str">
        <f t="shared" si="19"/>
        <v/>
      </c>
      <c r="F203" s="37" t="str">
        <f t="shared" si="20"/>
        <v/>
      </c>
      <c r="G203" s="34" t="str">
        <f t="shared" si="21"/>
        <v>0</v>
      </c>
      <c r="H203" s="29" t="str">
        <f t="shared" si="22"/>
        <v/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0</v>
      </c>
      <c r="D205" s="32">
        <v>0</v>
      </c>
      <c r="E205" s="37" t="str">
        <f t="shared" si="19"/>
        <v/>
      </c>
      <c r="F205" s="37" t="str">
        <f t="shared" si="20"/>
        <v/>
      </c>
      <c r="G205" s="34" t="str">
        <f t="shared" si="21"/>
        <v>0</v>
      </c>
      <c r="H205" s="29" t="str">
        <f t="shared" si="22"/>
        <v/>
      </c>
    </row>
    <row r="206" spans="2:8" s="20" customFormat="1" ht="30" x14ac:dyDescent="0.2">
      <c r="B206" s="4" t="s">
        <v>301</v>
      </c>
      <c r="C206" s="32">
        <v>0</v>
      </c>
      <c r="D206" s="32">
        <v>0</v>
      </c>
      <c r="E206" s="37" t="str">
        <f t="shared" si="19"/>
        <v/>
      </c>
      <c r="F206" s="37" t="str">
        <f t="shared" si="20"/>
        <v/>
      </c>
      <c r="G206" s="34" t="str">
        <f t="shared" si="21"/>
        <v>0</v>
      </c>
      <c r="H206" s="29" t="str">
        <f t="shared" si="22"/>
        <v/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0</v>
      </c>
      <c r="D208" s="32">
        <v>1</v>
      </c>
      <c r="E208" s="37" t="str">
        <f t="shared" si="19"/>
        <v/>
      </c>
      <c r="F208" s="37">
        <f t="shared" si="20"/>
        <v>1.7543859649122806E-2</v>
      </c>
      <c r="G208" s="34" t="str">
        <f t="shared" si="21"/>
        <v>0</v>
      </c>
      <c r="H208" s="29" t="str">
        <f t="shared" si="22"/>
        <v/>
      </c>
    </row>
    <row r="209" spans="2:8" s="20" customFormat="1" ht="15" x14ac:dyDescent="0.2">
      <c r="B209" s="4" t="s">
        <v>71</v>
      </c>
      <c r="C209" s="32">
        <v>0</v>
      </c>
      <c r="D209" s="32">
        <v>0</v>
      </c>
      <c r="E209" s="37" t="str">
        <f t="shared" si="19"/>
        <v/>
      </c>
      <c r="F209" s="37" t="str">
        <f t="shared" si="20"/>
        <v/>
      </c>
      <c r="G209" s="34" t="str">
        <f t="shared" si="21"/>
        <v>0</v>
      </c>
      <c r="H209" s="29" t="str">
        <f t="shared" si="22"/>
        <v/>
      </c>
    </row>
    <row r="210" spans="2:8" s="20" customFormat="1" ht="30" x14ac:dyDescent="0.2">
      <c r="B210" s="4" t="s">
        <v>73</v>
      </c>
      <c r="C210" s="32">
        <v>0</v>
      </c>
      <c r="D210" s="32">
        <v>0</v>
      </c>
      <c r="E210" s="37" t="str">
        <f t="shared" si="19"/>
        <v/>
      </c>
      <c r="F210" s="37" t="str">
        <f t="shared" si="20"/>
        <v/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0</v>
      </c>
      <c r="D211" s="32">
        <v>0</v>
      </c>
      <c r="E211" s="37" t="str">
        <f t="shared" si="19"/>
        <v/>
      </c>
      <c r="F211" s="37" t="str">
        <f t="shared" si="20"/>
        <v/>
      </c>
      <c r="G211" s="34" t="str">
        <f t="shared" si="21"/>
        <v>0</v>
      </c>
      <c r="H211" s="29" t="str">
        <f t="shared" si="22"/>
        <v/>
      </c>
    </row>
    <row r="212" spans="2:8" s="20" customFormat="1" ht="15" x14ac:dyDescent="0.2">
      <c r="B212" s="4" t="s">
        <v>68</v>
      </c>
      <c r="C212" s="32">
        <v>0</v>
      </c>
      <c r="D212" s="32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0</v>
      </c>
      <c r="D213" s="32">
        <v>0</v>
      </c>
      <c r="E213" s="37" t="str">
        <f t="shared" si="19"/>
        <v/>
      </c>
      <c r="F213" s="37" t="str">
        <f t="shared" si="20"/>
        <v/>
      </c>
      <c r="G213" s="34" t="str">
        <f t="shared" si="21"/>
        <v>0</v>
      </c>
      <c r="H213" s="29" t="str">
        <f t="shared" si="22"/>
        <v/>
      </c>
    </row>
    <row r="214" spans="2:8" s="20" customFormat="1" ht="15" x14ac:dyDescent="0.2">
      <c r="B214" s="4" t="s">
        <v>70</v>
      </c>
      <c r="C214" s="32">
        <v>0</v>
      </c>
      <c r="D214" s="32">
        <v>0</v>
      </c>
      <c r="E214" s="37" t="str">
        <f t="shared" si="19"/>
        <v/>
      </c>
      <c r="F214" s="37" t="str">
        <f t="shared" si="20"/>
        <v/>
      </c>
      <c r="G214" s="34" t="str">
        <f t="shared" si="21"/>
        <v>0</v>
      </c>
      <c r="H214" s="29" t="str">
        <f t="shared" si="22"/>
        <v/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0</v>
      </c>
      <c r="D216" s="32">
        <v>0</v>
      </c>
      <c r="E216" s="37" t="str">
        <f t="shared" si="19"/>
        <v/>
      </c>
      <c r="F216" s="37" t="str">
        <f t="shared" si="20"/>
        <v/>
      </c>
      <c r="G216" s="34" t="str">
        <f t="shared" si="21"/>
        <v>0</v>
      </c>
      <c r="H216" s="29" t="str">
        <f t="shared" si="22"/>
        <v/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0</v>
      </c>
      <c r="D218" s="32">
        <v>0</v>
      </c>
      <c r="E218" s="37" t="str">
        <f t="shared" si="23"/>
        <v/>
      </c>
      <c r="F218" s="37" t="str">
        <f t="shared" si="24"/>
        <v/>
      </c>
      <c r="G218" s="34" t="str">
        <f t="shared" si="25"/>
        <v>0</v>
      </c>
      <c r="H218" s="29" t="str">
        <f t="shared" si="26"/>
        <v/>
      </c>
    </row>
    <row r="219" spans="2:8" s="20" customFormat="1" ht="15" x14ac:dyDescent="0.2">
      <c r="B219" s="4" t="s">
        <v>306</v>
      </c>
      <c r="C219" s="32">
        <v>0</v>
      </c>
      <c r="D219" s="32">
        <v>0</v>
      </c>
      <c r="E219" s="37" t="str">
        <f t="shared" si="23"/>
        <v/>
      </c>
      <c r="F219" s="37" t="str">
        <f t="shared" si="24"/>
        <v/>
      </c>
      <c r="G219" s="34" t="str">
        <f t="shared" si="25"/>
        <v>0</v>
      </c>
      <c r="H219" s="29" t="str">
        <f t="shared" si="26"/>
        <v/>
      </c>
    </row>
    <row r="220" spans="2:8" s="20" customFormat="1" ht="15" x14ac:dyDescent="0.2">
      <c r="B220" s="4" t="s">
        <v>307</v>
      </c>
      <c r="C220" s="32">
        <v>0</v>
      </c>
      <c r="D220" s="32">
        <v>0</v>
      </c>
      <c r="E220" s="37" t="str">
        <f t="shared" si="23"/>
        <v/>
      </c>
      <c r="F220" s="37" t="str">
        <f t="shared" si="24"/>
        <v/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0</v>
      </c>
      <c r="E221" s="37" t="str">
        <f t="shared" si="23"/>
        <v/>
      </c>
      <c r="F221" s="37" t="str">
        <f t="shared" si="24"/>
        <v/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0</v>
      </c>
      <c r="D222" s="32">
        <v>0</v>
      </c>
      <c r="E222" s="37" t="str">
        <f t="shared" si="23"/>
        <v/>
      </c>
      <c r="F222" s="37" t="str">
        <f t="shared" si="24"/>
        <v/>
      </c>
      <c r="G222" s="34" t="str">
        <f t="shared" si="25"/>
        <v>0</v>
      </c>
      <c r="H222" s="29" t="str">
        <f t="shared" si="26"/>
        <v/>
      </c>
    </row>
    <row r="223" spans="2:8" s="20" customFormat="1" ht="30" x14ac:dyDescent="0.2">
      <c r="B223" s="4" t="s">
        <v>526</v>
      </c>
      <c r="C223" s="32">
        <v>0</v>
      </c>
      <c r="D223" s="32">
        <v>0</v>
      </c>
      <c r="E223" s="37" t="str">
        <f t="shared" si="23"/>
        <v/>
      </c>
      <c r="F223" s="37" t="str">
        <f t="shared" si="24"/>
        <v/>
      </c>
      <c r="G223" s="34" t="str">
        <f t="shared" si="25"/>
        <v>0</v>
      </c>
      <c r="H223" s="29" t="str">
        <f t="shared" si="26"/>
        <v/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0</v>
      </c>
      <c r="D226" s="32">
        <v>0</v>
      </c>
      <c r="E226" s="37" t="str">
        <f t="shared" si="23"/>
        <v/>
      </c>
      <c r="F226" s="37" t="str">
        <f t="shared" si="24"/>
        <v/>
      </c>
      <c r="G226" s="34" t="str">
        <f t="shared" si="25"/>
        <v>0</v>
      </c>
      <c r="H226" s="29" t="str">
        <f t="shared" si="26"/>
        <v/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0</v>
      </c>
      <c r="D228" s="32">
        <v>0</v>
      </c>
      <c r="E228" s="37" t="str">
        <f t="shared" si="23"/>
        <v/>
      </c>
      <c r="F228" s="37" t="str">
        <f t="shared" si="24"/>
        <v/>
      </c>
      <c r="G228" s="34" t="str">
        <f t="shared" si="25"/>
        <v>0</v>
      </c>
      <c r="H228" s="29" t="str">
        <f t="shared" si="26"/>
        <v/>
      </c>
    </row>
    <row r="229" spans="2:8" s="20" customFormat="1" ht="15" x14ac:dyDescent="0.2">
      <c r="B229" s="4" t="s">
        <v>311</v>
      </c>
      <c r="C229" s="32">
        <v>0</v>
      </c>
      <c r="D229" s="32">
        <v>1</v>
      </c>
      <c r="E229" s="37" t="str">
        <f t="shared" si="23"/>
        <v/>
      </c>
      <c r="F229" s="37">
        <f t="shared" si="24"/>
        <v>1.7543859649122806E-2</v>
      </c>
      <c r="G229" s="34" t="str">
        <f t="shared" si="25"/>
        <v>0</v>
      </c>
      <c r="H229" s="29" t="str">
        <f t="shared" si="26"/>
        <v/>
      </c>
    </row>
    <row r="230" spans="2:8" s="20" customFormat="1" ht="15" x14ac:dyDescent="0.2">
      <c r="B230" s="4" t="s">
        <v>312</v>
      </c>
      <c r="C230" s="32">
        <v>0</v>
      </c>
      <c r="D230" s="32">
        <v>0</v>
      </c>
      <c r="E230" s="37" t="str">
        <f t="shared" si="23"/>
        <v/>
      </c>
      <c r="F230" s="37" t="str">
        <f t="shared" si="24"/>
        <v/>
      </c>
      <c r="G230" s="34" t="str">
        <f t="shared" si="25"/>
        <v>0</v>
      </c>
      <c r="H230" s="29" t="str">
        <f t="shared" si="26"/>
        <v/>
      </c>
    </row>
    <row r="231" spans="2:8" s="20" customFormat="1" ht="30" x14ac:dyDescent="0.2">
      <c r="B231" s="4" t="s">
        <v>313</v>
      </c>
      <c r="C231" s="32">
        <v>0</v>
      </c>
      <c r="D231" s="32">
        <v>0</v>
      </c>
      <c r="E231" s="37" t="str">
        <f t="shared" si="23"/>
        <v/>
      </c>
      <c r="F231" s="37" t="str">
        <f t="shared" si="24"/>
        <v/>
      </c>
      <c r="G231" s="34" t="str">
        <f t="shared" si="25"/>
        <v>0</v>
      </c>
      <c r="H231" s="29" t="str">
        <f t="shared" si="26"/>
        <v/>
      </c>
    </row>
    <row r="232" spans="2:8" s="20" customFormat="1" ht="15" x14ac:dyDescent="0.2">
      <c r="B232" s="4" t="s">
        <v>77</v>
      </c>
      <c r="C232" s="32">
        <v>0</v>
      </c>
      <c r="D232" s="32">
        <v>0</v>
      </c>
      <c r="E232" s="37" t="str">
        <f t="shared" si="23"/>
        <v/>
      </c>
      <c r="F232" s="37" t="str">
        <f t="shared" si="24"/>
        <v/>
      </c>
      <c r="G232" s="34" t="str">
        <f t="shared" si="25"/>
        <v>0</v>
      </c>
      <c r="H232" s="29" t="str">
        <f t="shared" si="26"/>
        <v/>
      </c>
    </row>
    <row r="233" spans="2:8" s="20" customFormat="1" ht="15" x14ac:dyDescent="0.2">
      <c r="B233" s="4" t="s">
        <v>74</v>
      </c>
      <c r="C233" s="32">
        <v>0</v>
      </c>
      <c r="D233" s="32">
        <v>0</v>
      </c>
      <c r="E233" s="37" t="str">
        <f t="shared" si="23"/>
        <v/>
      </c>
      <c r="F233" s="37" t="str">
        <f t="shared" si="24"/>
        <v/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0</v>
      </c>
      <c r="D234" s="32">
        <v>0</v>
      </c>
      <c r="E234" s="37" t="str">
        <f t="shared" si="23"/>
        <v/>
      </c>
      <c r="F234" s="37" t="str">
        <f t="shared" si="24"/>
        <v/>
      </c>
      <c r="G234" s="34" t="str">
        <f t="shared" si="25"/>
        <v>0</v>
      </c>
      <c r="H234" s="29" t="str">
        <f t="shared" si="26"/>
        <v/>
      </c>
    </row>
    <row r="235" spans="2:8" s="20" customFormat="1" ht="15" x14ac:dyDescent="0.2">
      <c r="B235" s="4" t="s">
        <v>314</v>
      </c>
      <c r="C235" s="32">
        <v>0</v>
      </c>
      <c r="D235" s="32">
        <v>1</v>
      </c>
      <c r="E235" s="37" t="str">
        <f t="shared" si="23"/>
        <v/>
      </c>
      <c r="F235" s="37">
        <f t="shared" si="24"/>
        <v>1.7543859649122806E-2</v>
      </c>
      <c r="G235" s="34" t="str">
        <f t="shared" si="25"/>
        <v>0</v>
      </c>
      <c r="H235" s="29" t="str">
        <f t="shared" si="26"/>
        <v/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0</v>
      </c>
      <c r="D237" s="32">
        <v>3</v>
      </c>
      <c r="E237" s="37" t="str">
        <f t="shared" si="23"/>
        <v/>
      </c>
      <c r="F237" s="37">
        <f t="shared" si="24"/>
        <v>5.2631578947368418E-2</v>
      </c>
      <c r="G237" s="34" t="str">
        <f t="shared" si="25"/>
        <v>0</v>
      </c>
      <c r="H237" s="29" t="str">
        <f t="shared" si="26"/>
        <v/>
      </c>
    </row>
    <row r="238" spans="2:8" s="20" customFormat="1" ht="30" x14ac:dyDescent="0.2">
      <c r="B238" s="4" t="s">
        <v>85</v>
      </c>
      <c r="C238" s="32">
        <v>0</v>
      </c>
      <c r="D238" s="32">
        <v>3</v>
      </c>
      <c r="E238" s="37" t="str">
        <f t="shared" si="23"/>
        <v/>
      </c>
      <c r="F238" s="37">
        <f t="shared" si="24"/>
        <v>5.2631578947368418E-2</v>
      </c>
      <c r="G238" s="34" t="str">
        <f t="shared" si="25"/>
        <v>0</v>
      </c>
      <c r="H238" s="29" t="str">
        <f t="shared" si="26"/>
        <v/>
      </c>
    </row>
    <row r="239" spans="2:8" s="20" customFormat="1" ht="15" x14ac:dyDescent="0.2">
      <c r="B239" s="4" t="s">
        <v>81</v>
      </c>
      <c r="C239" s="32">
        <v>0</v>
      </c>
      <c r="D239" s="32">
        <v>1</v>
      </c>
      <c r="E239" s="37" t="str">
        <f t="shared" si="23"/>
        <v/>
      </c>
      <c r="F239" s="37">
        <f t="shared" si="24"/>
        <v>1.7543859649122806E-2</v>
      </c>
      <c r="G239" s="34" t="str">
        <f t="shared" si="25"/>
        <v>0</v>
      </c>
      <c r="H239" s="29" t="str">
        <f t="shared" si="26"/>
        <v/>
      </c>
    </row>
    <row r="240" spans="2:8" s="20" customFormat="1" ht="15" x14ac:dyDescent="0.2">
      <c r="B240" s="4" t="s">
        <v>316</v>
      </c>
      <c r="C240" s="32">
        <v>0</v>
      </c>
      <c r="D240" s="32">
        <v>0</v>
      </c>
      <c r="E240" s="37" t="str">
        <f t="shared" si="23"/>
        <v/>
      </c>
      <c r="F240" s="37" t="str">
        <f t="shared" si="24"/>
        <v/>
      </c>
      <c r="G240" s="34" t="str">
        <f t="shared" si="25"/>
        <v>0</v>
      </c>
      <c r="H240" s="29" t="str">
        <f t="shared" si="26"/>
        <v/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0</v>
      </c>
      <c r="D242" s="32">
        <v>0</v>
      </c>
      <c r="E242" s="37" t="str">
        <f t="shared" si="23"/>
        <v/>
      </c>
      <c r="F242" s="37" t="str">
        <f t="shared" si="24"/>
        <v/>
      </c>
      <c r="G242" s="34" t="str">
        <f t="shared" si="25"/>
        <v>0</v>
      </c>
      <c r="H242" s="29" t="str">
        <f t="shared" si="26"/>
        <v/>
      </c>
    </row>
    <row r="243" spans="2:8" s="20" customFormat="1" ht="15" x14ac:dyDescent="0.2">
      <c r="B243" s="4" t="s">
        <v>317</v>
      </c>
      <c r="C243" s="32">
        <v>0</v>
      </c>
      <c r="D243" s="32">
        <v>1</v>
      </c>
      <c r="E243" s="37" t="str">
        <f t="shared" si="23"/>
        <v/>
      </c>
      <c r="F243" s="37">
        <f t="shared" si="24"/>
        <v>1.7543859649122806E-2</v>
      </c>
      <c r="G243" s="34" t="str">
        <f t="shared" si="25"/>
        <v>0</v>
      </c>
      <c r="H243" s="29" t="str">
        <f t="shared" si="26"/>
        <v/>
      </c>
    </row>
    <row r="244" spans="2:8" s="20" customFormat="1" ht="15" x14ac:dyDescent="0.2">
      <c r="B244" s="4" t="s">
        <v>79</v>
      </c>
      <c r="C244" s="32">
        <v>0</v>
      </c>
      <c r="D244" s="32">
        <v>0</v>
      </c>
      <c r="E244" s="37" t="str">
        <f t="shared" si="23"/>
        <v/>
      </c>
      <c r="F244" s="37" t="str">
        <f t="shared" si="24"/>
        <v/>
      </c>
      <c r="G244" s="34" t="str">
        <f t="shared" si="25"/>
        <v>0</v>
      </c>
      <c r="H244" s="29" t="str">
        <f t="shared" si="26"/>
        <v/>
      </c>
    </row>
    <row r="245" spans="2:8" s="20" customFormat="1" ht="15" x14ac:dyDescent="0.2">
      <c r="B245" s="4" t="s">
        <v>84</v>
      </c>
      <c r="C245" s="32">
        <v>0</v>
      </c>
      <c r="D245" s="32">
        <v>0</v>
      </c>
      <c r="E245" s="37" t="str">
        <f t="shared" si="23"/>
        <v/>
      </c>
      <c r="F245" s="37" t="str">
        <f t="shared" si="24"/>
        <v/>
      </c>
      <c r="G245" s="34" t="str">
        <f t="shared" si="25"/>
        <v>0</v>
      </c>
      <c r="H245" s="29" t="str">
        <f t="shared" si="26"/>
        <v/>
      </c>
    </row>
    <row r="246" spans="2:8" s="20" customFormat="1" ht="15" x14ac:dyDescent="0.2">
      <c r="B246" s="4" t="s">
        <v>318</v>
      </c>
      <c r="C246" s="32">
        <v>0</v>
      </c>
      <c r="D246" s="32">
        <v>0</v>
      </c>
      <c r="E246" s="37" t="str">
        <f t="shared" si="23"/>
        <v/>
      </c>
      <c r="F246" s="37" t="str">
        <f t="shared" si="24"/>
        <v/>
      </c>
      <c r="G246" s="34" t="str">
        <f t="shared" si="25"/>
        <v>0</v>
      </c>
      <c r="H246" s="29" t="str">
        <f t="shared" si="26"/>
        <v/>
      </c>
    </row>
    <row r="247" spans="2:8" s="20" customFormat="1" ht="15" x14ac:dyDescent="0.2">
      <c r="B247" s="4" t="s">
        <v>319</v>
      </c>
      <c r="C247" s="32">
        <v>0</v>
      </c>
      <c r="D247" s="32">
        <v>1</v>
      </c>
      <c r="E247" s="37" t="str">
        <f t="shared" si="23"/>
        <v/>
      </c>
      <c r="F247" s="37">
        <f t="shared" si="24"/>
        <v>1.7543859649122806E-2</v>
      </c>
      <c r="G247" s="34" t="str">
        <f t="shared" si="25"/>
        <v>0</v>
      </c>
      <c r="H247" s="29" t="str">
        <f t="shared" si="26"/>
        <v/>
      </c>
    </row>
    <row r="248" spans="2:8" s="20" customFormat="1" ht="15" x14ac:dyDescent="0.2">
      <c r="B248" s="4" t="s">
        <v>86</v>
      </c>
      <c r="C248" s="32">
        <v>0</v>
      </c>
      <c r="D248" s="32">
        <v>3</v>
      </c>
      <c r="E248" s="37" t="str">
        <f t="shared" si="23"/>
        <v/>
      </c>
      <c r="F248" s="37">
        <f t="shared" si="24"/>
        <v>5.2631578947368418E-2</v>
      </c>
      <c r="G248" s="34" t="str">
        <f t="shared" si="25"/>
        <v>0</v>
      </c>
      <c r="H248" s="29" t="str">
        <f t="shared" si="26"/>
        <v/>
      </c>
    </row>
    <row r="249" spans="2:8" s="20" customFormat="1" ht="15" x14ac:dyDescent="0.2">
      <c r="B249" s="4" t="s">
        <v>87</v>
      </c>
      <c r="C249" s="32">
        <v>0</v>
      </c>
      <c r="D249" s="32">
        <v>0</v>
      </c>
      <c r="E249" s="37" t="str">
        <f t="shared" si="23"/>
        <v/>
      </c>
      <c r="F249" s="37" t="str">
        <f t="shared" si="24"/>
        <v/>
      </c>
      <c r="G249" s="34" t="str">
        <f t="shared" si="25"/>
        <v>0</v>
      </c>
      <c r="H249" s="29" t="str">
        <f t="shared" si="26"/>
        <v/>
      </c>
    </row>
    <row r="250" spans="2:8" s="20" customFormat="1" ht="15" x14ac:dyDescent="0.2">
      <c r="B250" s="4" t="s">
        <v>82</v>
      </c>
      <c r="C250" s="32">
        <v>0</v>
      </c>
      <c r="D250" s="32">
        <v>0</v>
      </c>
      <c r="E250" s="37" t="str">
        <f t="shared" si="23"/>
        <v/>
      </c>
      <c r="F250" s="37" t="str">
        <f t="shared" si="24"/>
        <v/>
      </c>
      <c r="G250" s="34" t="str">
        <f t="shared" si="25"/>
        <v>0</v>
      </c>
      <c r="H250" s="29" t="str">
        <f t="shared" si="26"/>
        <v/>
      </c>
    </row>
    <row r="251" spans="2:8" s="20" customFormat="1" ht="15" x14ac:dyDescent="0.2">
      <c r="B251" s="4" t="s">
        <v>320</v>
      </c>
      <c r="C251" s="32">
        <v>0</v>
      </c>
      <c r="D251" s="32">
        <v>0</v>
      </c>
      <c r="E251" s="37" t="str">
        <f t="shared" si="23"/>
        <v/>
      </c>
      <c r="F251" s="37" t="str">
        <f t="shared" si="24"/>
        <v/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0</v>
      </c>
      <c r="D252" s="32">
        <v>0</v>
      </c>
      <c r="E252" s="37" t="str">
        <f t="shared" si="23"/>
        <v/>
      </c>
      <c r="F252" s="37" t="str">
        <f t="shared" si="24"/>
        <v/>
      </c>
      <c r="G252" s="34" t="str">
        <f t="shared" si="25"/>
        <v>0</v>
      </c>
      <c r="H252" s="29" t="str">
        <f t="shared" si="26"/>
        <v/>
      </c>
    </row>
    <row r="253" spans="2:8" s="20" customFormat="1" ht="15" x14ac:dyDescent="0.2">
      <c r="B253" s="4" t="s">
        <v>322</v>
      </c>
      <c r="C253" s="32">
        <v>0</v>
      </c>
      <c r="D253" s="32">
        <v>0</v>
      </c>
      <c r="E253" s="37" t="str">
        <f t="shared" si="23"/>
        <v/>
      </c>
      <c r="F253" s="37" t="str">
        <f t="shared" si="24"/>
        <v/>
      </c>
      <c r="G253" s="34" t="str">
        <f t="shared" si="25"/>
        <v>0</v>
      </c>
      <c r="H253" s="29" t="str">
        <f t="shared" si="26"/>
        <v/>
      </c>
    </row>
    <row r="254" spans="2:8" s="20" customFormat="1" ht="15" x14ac:dyDescent="0.2">
      <c r="B254" s="4" t="s">
        <v>323</v>
      </c>
      <c r="C254" s="32">
        <v>0</v>
      </c>
      <c r="D254" s="32">
        <v>0</v>
      </c>
      <c r="E254" s="37" t="str">
        <f t="shared" si="23"/>
        <v/>
      </c>
      <c r="F254" s="37" t="str">
        <f t="shared" si="24"/>
        <v/>
      </c>
      <c r="G254" s="34" t="str">
        <f t="shared" si="25"/>
        <v>0</v>
      </c>
      <c r="H254" s="29" t="str">
        <f t="shared" si="26"/>
        <v/>
      </c>
    </row>
    <row r="255" spans="2:8" s="20" customFormat="1" ht="15" x14ac:dyDescent="0.2">
      <c r="B255" s="4" t="s">
        <v>324</v>
      </c>
      <c r="C255" s="32">
        <v>0</v>
      </c>
      <c r="D255" s="32">
        <v>0</v>
      </c>
      <c r="E255" s="37" t="str">
        <f t="shared" si="23"/>
        <v/>
      </c>
      <c r="F255" s="37" t="str">
        <f t="shared" si="24"/>
        <v/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5</v>
      </c>
      <c r="D256" s="32">
        <v>9</v>
      </c>
      <c r="E256" s="37">
        <f t="shared" si="23"/>
        <v>0.7142857142857143</v>
      </c>
      <c r="F256" s="37">
        <f t="shared" si="24"/>
        <v>0.15789473684210525</v>
      </c>
      <c r="G256" s="34">
        <f t="shared" si="25"/>
        <v>0.8</v>
      </c>
      <c r="H256" s="29">
        <f t="shared" si="26"/>
        <v>0.57142857142857151</v>
      </c>
    </row>
    <row r="257" spans="2:8" s="20" customFormat="1" ht="15" x14ac:dyDescent="0.2">
      <c r="B257" s="4" t="s">
        <v>325</v>
      </c>
      <c r="C257" s="32">
        <v>0</v>
      </c>
      <c r="D257" s="32">
        <v>0</v>
      </c>
      <c r="E257" s="37" t="str">
        <f t="shared" si="23"/>
        <v/>
      </c>
      <c r="F257" s="37" t="str">
        <f t="shared" si="24"/>
        <v/>
      </c>
      <c r="G257" s="34" t="str">
        <f t="shared" si="25"/>
        <v>0</v>
      </c>
      <c r="H257" s="29" t="str">
        <f t="shared" si="26"/>
        <v/>
      </c>
    </row>
    <row r="258" spans="2:8" s="20" customFormat="1" ht="30" x14ac:dyDescent="0.2">
      <c r="B258" s="4" t="s">
        <v>326</v>
      </c>
      <c r="C258" s="32">
        <v>0</v>
      </c>
      <c r="D258" s="32">
        <v>0</v>
      </c>
      <c r="E258" s="37" t="str">
        <f t="shared" si="23"/>
        <v/>
      </c>
      <c r="F258" s="37" t="str">
        <f t="shared" si="24"/>
        <v/>
      </c>
      <c r="G258" s="34" t="str">
        <f t="shared" si="25"/>
        <v>0</v>
      </c>
      <c r="H258" s="29" t="str">
        <f t="shared" si="26"/>
        <v/>
      </c>
    </row>
    <row r="259" spans="2:8" s="20" customFormat="1" ht="15" x14ac:dyDescent="0.2">
      <c r="B259" s="4" t="s">
        <v>327</v>
      </c>
      <c r="C259" s="32">
        <v>0</v>
      </c>
      <c r="D259" s="32">
        <v>0</v>
      </c>
      <c r="E259" s="37" t="str">
        <f t="shared" si="23"/>
        <v/>
      </c>
      <c r="F259" s="37" t="str">
        <f t="shared" si="24"/>
        <v/>
      </c>
      <c r="G259" s="34" t="str">
        <f t="shared" si="25"/>
        <v>0</v>
      </c>
      <c r="H259" s="29" t="str">
        <f t="shared" si="26"/>
        <v/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0</v>
      </c>
      <c r="E261" s="37" t="str">
        <f t="shared" si="23"/>
        <v/>
      </c>
      <c r="F261" s="37" t="str">
        <f t="shared" si="24"/>
        <v/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0</v>
      </c>
      <c r="D262" s="32">
        <v>1</v>
      </c>
      <c r="E262" s="37" t="str">
        <f t="shared" si="23"/>
        <v/>
      </c>
      <c r="F262" s="37">
        <f t="shared" si="24"/>
        <v>1.7543859649122806E-2</v>
      </c>
      <c r="G262" s="34" t="str">
        <f t="shared" si="25"/>
        <v>0</v>
      </c>
      <c r="H262" s="29" t="str">
        <f t="shared" si="26"/>
        <v/>
      </c>
    </row>
    <row r="263" spans="2:8" s="20" customFormat="1" ht="30" x14ac:dyDescent="0.2">
      <c r="B263" s="4" t="s">
        <v>329</v>
      </c>
      <c r="C263" s="32">
        <v>0</v>
      </c>
      <c r="D263" s="32">
        <v>0</v>
      </c>
      <c r="E263" s="37" t="str">
        <f t="shared" si="23"/>
        <v/>
      </c>
      <c r="F263" s="37" t="str">
        <f t="shared" si="24"/>
        <v/>
      </c>
      <c r="G263" s="34" t="str">
        <f t="shared" si="25"/>
        <v>0</v>
      </c>
      <c r="H263" s="29" t="str">
        <f t="shared" si="26"/>
        <v/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0</v>
      </c>
      <c r="D265" s="32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0</v>
      </c>
      <c r="D266" s="32">
        <v>2</v>
      </c>
      <c r="E266" s="37" t="str">
        <f t="shared" si="23"/>
        <v/>
      </c>
      <c r="F266" s="37">
        <f t="shared" si="24"/>
        <v>3.5087719298245612E-2</v>
      </c>
      <c r="G266" s="34" t="str">
        <f t="shared" si="25"/>
        <v>0</v>
      </c>
      <c r="H266" s="29" t="str">
        <f t="shared" si="26"/>
        <v/>
      </c>
    </row>
    <row r="267" spans="2:8" s="20" customFormat="1" ht="30" x14ac:dyDescent="0.2">
      <c r="B267" s="4" t="s">
        <v>333</v>
      </c>
      <c r="C267" s="32">
        <v>0</v>
      </c>
      <c r="D267" s="32">
        <v>0</v>
      </c>
      <c r="E267" s="37" t="str">
        <f t="shared" si="23"/>
        <v/>
      </c>
      <c r="F267" s="37" t="str">
        <f t="shared" si="24"/>
        <v/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1</v>
      </c>
      <c r="D268" s="32">
        <v>2</v>
      </c>
      <c r="E268" s="37">
        <f t="shared" si="23"/>
        <v>0.14285714285714285</v>
      </c>
      <c r="F268" s="37">
        <f t="shared" si="24"/>
        <v>3.5087719298245612E-2</v>
      </c>
      <c r="G268" s="34">
        <f t="shared" si="25"/>
        <v>1</v>
      </c>
      <c r="H268" s="29">
        <f t="shared" si="26"/>
        <v>0.14285714285714285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1</v>
      </c>
      <c r="E270" s="37" t="str">
        <f t="shared" si="23"/>
        <v/>
      </c>
      <c r="F270" s="37">
        <f t="shared" si="24"/>
        <v>1.7543859649122806E-2</v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0</v>
      </c>
      <c r="D272" s="32">
        <v>0</v>
      </c>
      <c r="E272" s="37" t="str">
        <f t="shared" si="23"/>
        <v/>
      </c>
      <c r="F272" s="37" t="str">
        <f t="shared" si="24"/>
        <v/>
      </c>
      <c r="G272" s="34" t="str">
        <f t="shared" si="25"/>
        <v>0</v>
      </c>
      <c r="H272" s="29" t="str">
        <f t="shared" si="26"/>
        <v/>
      </c>
    </row>
    <row r="273" spans="2:8" s="20" customFormat="1" ht="30" x14ac:dyDescent="0.2">
      <c r="B273" s="4" t="s">
        <v>91</v>
      </c>
      <c r="C273" s="32">
        <v>0</v>
      </c>
      <c r="D273" s="32">
        <v>1</v>
      </c>
      <c r="E273" s="37" t="str">
        <f t="shared" si="23"/>
        <v/>
      </c>
      <c r="F273" s="37">
        <f t="shared" si="24"/>
        <v>1.7543859649122806E-2</v>
      </c>
      <c r="G273" s="34" t="str">
        <f t="shared" si="25"/>
        <v>0</v>
      </c>
      <c r="H273" s="29" t="str">
        <f t="shared" si="26"/>
        <v/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1</v>
      </c>
      <c r="E278" s="37" t="str">
        <f t="shared" si="23"/>
        <v/>
      </c>
      <c r="F278" s="37">
        <f t="shared" si="24"/>
        <v>1.7543859649122806E-2</v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0</v>
      </c>
      <c r="E281" s="37" t="str">
        <f t="shared" ref="E281:E288" si="27">+IF(C281=0,"",C281/C$151)</f>
        <v/>
      </c>
      <c r="F281" s="37" t="str">
        <f t="shared" ref="F281:F288" si="28">+IF(D281=0,"",D281/D$151)</f>
        <v/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0</v>
      </c>
      <c r="E282" s="37" t="str">
        <f t="shared" si="27"/>
        <v/>
      </c>
      <c r="F282" s="37" t="str">
        <f t="shared" si="28"/>
        <v/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0</v>
      </c>
      <c r="D283" s="32">
        <v>0</v>
      </c>
      <c r="E283" s="37" t="str">
        <f t="shared" si="27"/>
        <v/>
      </c>
      <c r="F283" s="37" t="str">
        <f t="shared" si="28"/>
        <v/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0</v>
      </c>
      <c r="D286" s="32">
        <v>0</v>
      </c>
      <c r="E286" s="37" t="str">
        <f t="shared" si="27"/>
        <v/>
      </c>
      <c r="F286" s="37" t="str">
        <f t="shared" si="28"/>
        <v/>
      </c>
      <c r="G286" s="34" t="str">
        <f t="shared" si="29"/>
        <v>0</v>
      </c>
      <c r="H286" s="29" t="str">
        <f t="shared" si="30"/>
        <v/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32</v>
      </c>
      <c r="D294" s="24">
        <f>SUM(D295:D499)</f>
        <v>169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4.28125</v>
      </c>
      <c r="H294" s="25">
        <f>+IF(OR(AND(E294=""),(G294="")),"",E294*G294)</f>
        <v>4.28125</v>
      </c>
    </row>
    <row r="295" spans="2:8" s="20" customFormat="1" ht="15" x14ac:dyDescent="0.2">
      <c r="B295" s="3" t="s">
        <v>100</v>
      </c>
      <c r="C295" s="32">
        <v>0</v>
      </c>
      <c r="D295" s="32">
        <v>18</v>
      </c>
      <c r="E295" s="37" t="str">
        <f>+IF(C295=0,"",C295/C$294)</f>
        <v/>
      </c>
      <c r="F295" s="37">
        <f>+IF(D295=0,"",D295/D$294)</f>
        <v>0.10650887573964497</v>
      </c>
      <c r="G295" s="34" t="str">
        <f>+IF(OR(AND(D295=0),(C295=0)),"0",((D295-C295)/C295))</f>
        <v>0</v>
      </c>
      <c r="H295" s="29" t="str">
        <f>+IF(OR(AND(E295=""),(G295="")),"",E295*G295)</f>
        <v/>
      </c>
    </row>
    <row r="296" spans="2:8" s="20" customFormat="1" ht="15" x14ac:dyDescent="0.2">
      <c r="B296" s="3" t="s">
        <v>113</v>
      </c>
      <c r="C296" s="32">
        <v>0</v>
      </c>
      <c r="D296" s="32">
        <v>3</v>
      </c>
      <c r="E296" s="37" t="str">
        <f t="shared" ref="E296:E359" si="31">+IF(C296=0,"",C296/C$294)</f>
        <v/>
      </c>
      <c r="F296" s="37">
        <f t="shared" ref="F296:F359" si="32">+IF(D296=0,"",D296/D$294)</f>
        <v>1.7751479289940829E-2</v>
      </c>
      <c r="G296" s="34" t="str">
        <f t="shared" ref="G296:G359" si="33">+IF(OR(AND(D296=0),(C296=0)),"0",((D296-C296)/C296))</f>
        <v>0</v>
      </c>
      <c r="H296" s="29" t="str">
        <f t="shared" ref="H296:H359" si="34">+IF(OR(AND(E296=""),(G296="")),"",E296*G296)</f>
        <v/>
      </c>
    </row>
    <row r="297" spans="2:8" s="20" customFormat="1" ht="15" x14ac:dyDescent="0.2">
      <c r="B297" s="3" t="s">
        <v>104</v>
      </c>
      <c r="C297" s="32">
        <v>0</v>
      </c>
      <c r="D297" s="32">
        <v>0</v>
      </c>
      <c r="E297" s="37" t="str">
        <f t="shared" si="31"/>
        <v/>
      </c>
      <c r="F297" s="37" t="str">
        <f t="shared" si="32"/>
        <v/>
      </c>
      <c r="G297" s="34" t="str">
        <f t="shared" si="33"/>
        <v>0</v>
      </c>
      <c r="H297" s="29" t="str">
        <f t="shared" si="34"/>
        <v/>
      </c>
    </row>
    <row r="298" spans="2:8" s="20" customFormat="1" ht="15" x14ac:dyDescent="0.2">
      <c r="B298" s="3" t="s">
        <v>95</v>
      </c>
      <c r="C298" s="32">
        <v>0</v>
      </c>
      <c r="D298" s="32">
        <v>0</v>
      </c>
      <c r="E298" s="37" t="str">
        <f t="shared" si="31"/>
        <v/>
      </c>
      <c r="F298" s="37" t="str">
        <f t="shared" si="32"/>
        <v/>
      </c>
      <c r="G298" s="34" t="str">
        <f t="shared" si="33"/>
        <v>0</v>
      </c>
      <c r="H298" s="29" t="str">
        <f t="shared" si="34"/>
        <v/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0</v>
      </c>
      <c r="D300" s="32">
        <v>0</v>
      </c>
      <c r="E300" s="37" t="str">
        <f t="shared" si="31"/>
        <v/>
      </c>
      <c r="F300" s="37" t="str">
        <f t="shared" si="32"/>
        <v/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0</v>
      </c>
      <c r="D301" s="32">
        <v>7</v>
      </c>
      <c r="E301" s="37" t="str">
        <f t="shared" si="31"/>
        <v/>
      </c>
      <c r="F301" s="37">
        <f t="shared" si="32"/>
        <v>4.142011834319527E-2</v>
      </c>
      <c r="G301" s="34" t="str">
        <f t="shared" si="33"/>
        <v>0</v>
      </c>
      <c r="H301" s="29" t="str">
        <f t="shared" si="34"/>
        <v/>
      </c>
    </row>
    <row r="302" spans="2:8" s="20" customFormat="1" ht="15" x14ac:dyDescent="0.2">
      <c r="B302" s="3" t="s">
        <v>109</v>
      </c>
      <c r="C302" s="32">
        <v>0</v>
      </c>
      <c r="D302" s="32">
        <v>0</v>
      </c>
      <c r="E302" s="37" t="str">
        <f t="shared" si="31"/>
        <v/>
      </c>
      <c r="F302" s="37" t="str">
        <f t="shared" si="32"/>
        <v/>
      </c>
      <c r="G302" s="34" t="str">
        <f t="shared" si="33"/>
        <v>0</v>
      </c>
      <c r="H302" s="29" t="str">
        <f t="shared" si="34"/>
        <v/>
      </c>
    </row>
    <row r="303" spans="2:8" s="20" customFormat="1" ht="30" x14ac:dyDescent="0.2">
      <c r="B303" s="3" t="s">
        <v>108</v>
      </c>
      <c r="C303" s="32">
        <v>0</v>
      </c>
      <c r="D303" s="32">
        <v>0</v>
      </c>
      <c r="E303" s="37" t="str">
        <f t="shared" si="31"/>
        <v/>
      </c>
      <c r="F303" s="37" t="str">
        <f t="shared" si="32"/>
        <v/>
      </c>
      <c r="G303" s="34" t="str">
        <f t="shared" si="33"/>
        <v>0</v>
      </c>
      <c r="H303" s="29" t="str">
        <f t="shared" si="34"/>
        <v/>
      </c>
    </row>
    <row r="304" spans="2:8" s="20" customFormat="1" ht="15" x14ac:dyDescent="0.2">
      <c r="B304" s="3" t="s">
        <v>107</v>
      </c>
      <c r="C304" s="32">
        <v>0</v>
      </c>
      <c r="D304" s="32">
        <v>0</v>
      </c>
      <c r="E304" s="37" t="str">
        <f t="shared" si="31"/>
        <v/>
      </c>
      <c r="F304" s="37" t="str">
        <f t="shared" si="32"/>
        <v/>
      </c>
      <c r="G304" s="34" t="str">
        <f t="shared" si="33"/>
        <v>0</v>
      </c>
      <c r="H304" s="29" t="str">
        <f t="shared" si="34"/>
        <v/>
      </c>
    </row>
    <row r="305" spans="2:8" s="20" customFormat="1" ht="15" x14ac:dyDescent="0.2">
      <c r="B305" s="3" t="s">
        <v>351</v>
      </c>
      <c r="C305" s="32">
        <v>0</v>
      </c>
      <c r="D305" s="32">
        <v>0</v>
      </c>
      <c r="E305" s="37" t="str">
        <f t="shared" si="31"/>
        <v/>
      </c>
      <c r="F305" s="37" t="str">
        <f t="shared" si="32"/>
        <v/>
      </c>
      <c r="G305" s="34" t="str">
        <f t="shared" si="33"/>
        <v>0</v>
      </c>
      <c r="H305" s="29" t="str">
        <f t="shared" si="34"/>
        <v/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6</v>
      </c>
      <c r="D307" s="32">
        <v>6</v>
      </c>
      <c r="E307" s="37">
        <f t="shared" si="31"/>
        <v>0.1875</v>
      </c>
      <c r="F307" s="37">
        <f t="shared" si="32"/>
        <v>3.5502958579881658E-2</v>
      </c>
      <c r="G307" s="34">
        <f t="shared" si="33"/>
        <v>0</v>
      </c>
      <c r="H307" s="29">
        <f t="shared" si="34"/>
        <v>0</v>
      </c>
    </row>
    <row r="308" spans="2:8" s="20" customFormat="1" ht="15" x14ac:dyDescent="0.2">
      <c r="B308" s="3" t="s">
        <v>99</v>
      </c>
      <c r="C308" s="32">
        <v>0</v>
      </c>
      <c r="D308" s="32">
        <v>0</v>
      </c>
      <c r="E308" s="37" t="str">
        <f t="shared" si="31"/>
        <v/>
      </c>
      <c r="F308" s="37" t="str">
        <f t="shared" si="32"/>
        <v/>
      </c>
      <c r="G308" s="34" t="str">
        <f t="shared" si="33"/>
        <v>0</v>
      </c>
      <c r="H308" s="29" t="str">
        <f t="shared" si="34"/>
        <v/>
      </c>
    </row>
    <row r="309" spans="2:8" s="20" customFormat="1" ht="15" x14ac:dyDescent="0.2">
      <c r="B309" s="3" t="s">
        <v>96</v>
      </c>
      <c r="C309" s="32">
        <v>0</v>
      </c>
      <c r="D309" s="32">
        <v>0</v>
      </c>
      <c r="E309" s="37" t="str">
        <f t="shared" si="31"/>
        <v/>
      </c>
      <c r="F309" s="37" t="str">
        <f t="shared" si="32"/>
        <v/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0</v>
      </c>
      <c r="D310" s="32">
        <v>14</v>
      </c>
      <c r="E310" s="37" t="str">
        <f t="shared" si="31"/>
        <v/>
      </c>
      <c r="F310" s="37">
        <f t="shared" si="32"/>
        <v>8.2840236686390539E-2</v>
      </c>
      <c r="G310" s="34" t="str">
        <f t="shared" si="33"/>
        <v>0</v>
      </c>
      <c r="H310" s="29" t="str">
        <f t="shared" si="34"/>
        <v/>
      </c>
    </row>
    <row r="311" spans="2:8" s="20" customFormat="1" ht="15" x14ac:dyDescent="0.2">
      <c r="B311" s="3" t="s">
        <v>102</v>
      </c>
      <c r="C311" s="32">
        <v>0</v>
      </c>
      <c r="D311" s="32">
        <v>2</v>
      </c>
      <c r="E311" s="37" t="str">
        <f t="shared" si="31"/>
        <v/>
      </c>
      <c r="F311" s="37">
        <f t="shared" si="32"/>
        <v>1.1834319526627219E-2</v>
      </c>
      <c r="G311" s="34" t="str">
        <f t="shared" si="33"/>
        <v>0</v>
      </c>
      <c r="H311" s="29" t="str">
        <f t="shared" si="34"/>
        <v/>
      </c>
    </row>
    <row r="312" spans="2:8" s="20" customFormat="1" ht="15" x14ac:dyDescent="0.2">
      <c r="B312" s="3" t="s">
        <v>97</v>
      </c>
      <c r="C312" s="32">
        <v>0</v>
      </c>
      <c r="D312" s="32">
        <v>0</v>
      </c>
      <c r="E312" s="37" t="str">
        <f t="shared" si="31"/>
        <v/>
      </c>
      <c r="F312" s="37" t="str">
        <f t="shared" si="32"/>
        <v/>
      </c>
      <c r="G312" s="34" t="str">
        <f t="shared" si="33"/>
        <v>0</v>
      </c>
      <c r="H312" s="29" t="str">
        <f t="shared" si="34"/>
        <v/>
      </c>
    </row>
    <row r="313" spans="2:8" s="20" customFormat="1" ht="15" x14ac:dyDescent="0.2">
      <c r="B313" s="3" t="s">
        <v>352</v>
      </c>
      <c r="C313" s="32">
        <v>0</v>
      </c>
      <c r="D313" s="32">
        <v>0</v>
      </c>
      <c r="E313" s="37" t="str">
        <f t="shared" si="31"/>
        <v/>
      </c>
      <c r="F313" s="37" t="str">
        <f t="shared" si="32"/>
        <v/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0</v>
      </c>
      <c r="D314" s="32">
        <v>30</v>
      </c>
      <c r="E314" s="37" t="str">
        <f t="shared" si="31"/>
        <v/>
      </c>
      <c r="F314" s="37">
        <f t="shared" si="32"/>
        <v>0.17751479289940827</v>
      </c>
      <c r="G314" s="34" t="str">
        <f t="shared" si="33"/>
        <v>0</v>
      </c>
      <c r="H314" s="29" t="str">
        <f t="shared" si="34"/>
        <v/>
      </c>
    </row>
    <row r="315" spans="2:8" s="20" customFormat="1" ht="15" x14ac:dyDescent="0.2">
      <c r="B315" s="3" t="s">
        <v>354</v>
      </c>
      <c r="C315" s="32">
        <v>0</v>
      </c>
      <c r="D315" s="32">
        <v>3</v>
      </c>
      <c r="E315" s="37" t="str">
        <f t="shared" si="31"/>
        <v/>
      </c>
      <c r="F315" s="37">
        <f t="shared" si="32"/>
        <v>1.7751479289940829E-2</v>
      </c>
      <c r="G315" s="34" t="str">
        <f t="shared" si="33"/>
        <v>0</v>
      </c>
      <c r="H315" s="29" t="str">
        <f t="shared" si="34"/>
        <v/>
      </c>
    </row>
    <row r="316" spans="2:8" s="20" customFormat="1" ht="15" x14ac:dyDescent="0.2">
      <c r="B316" s="3" t="s">
        <v>101</v>
      </c>
      <c r="C316" s="32">
        <v>0</v>
      </c>
      <c r="D316" s="32">
        <v>0</v>
      </c>
      <c r="E316" s="37" t="str">
        <f t="shared" si="31"/>
        <v/>
      </c>
      <c r="F316" s="37" t="str">
        <f t="shared" si="32"/>
        <v/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0</v>
      </c>
      <c r="D317" s="32">
        <v>3</v>
      </c>
      <c r="E317" s="37" t="str">
        <f t="shared" si="31"/>
        <v/>
      </c>
      <c r="F317" s="37">
        <f t="shared" si="32"/>
        <v>1.7751479289940829E-2</v>
      </c>
      <c r="G317" s="34" t="str">
        <f t="shared" si="33"/>
        <v>0</v>
      </c>
      <c r="H317" s="29" t="str">
        <f t="shared" si="34"/>
        <v/>
      </c>
    </row>
    <row r="318" spans="2:8" s="20" customFormat="1" ht="15" x14ac:dyDescent="0.2">
      <c r="B318" s="3" t="s">
        <v>355</v>
      </c>
      <c r="C318" s="32">
        <v>0</v>
      </c>
      <c r="D318" s="32">
        <v>0</v>
      </c>
      <c r="E318" s="37" t="str">
        <f t="shared" si="31"/>
        <v/>
      </c>
      <c r="F318" s="37" t="str">
        <f t="shared" si="32"/>
        <v/>
      </c>
      <c r="G318" s="34" t="str">
        <f t="shared" si="33"/>
        <v>0</v>
      </c>
      <c r="H318" s="29" t="str">
        <f t="shared" si="34"/>
        <v/>
      </c>
    </row>
    <row r="319" spans="2:8" s="20" customFormat="1" ht="15" x14ac:dyDescent="0.2">
      <c r="B319" s="3" t="s">
        <v>115</v>
      </c>
      <c r="C319" s="32">
        <v>0</v>
      </c>
      <c r="D319" s="32">
        <v>1</v>
      </c>
      <c r="E319" s="37" t="str">
        <f t="shared" si="31"/>
        <v/>
      </c>
      <c r="F319" s="37">
        <f t="shared" si="32"/>
        <v>5.9171597633136093E-3</v>
      </c>
      <c r="G319" s="34" t="str">
        <f t="shared" si="33"/>
        <v>0</v>
      </c>
      <c r="H319" s="29" t="str">
        <f t="shared" si="34"/>
        <v/>
      </c>
    </row>
    <row r="320" spans="2:8" s="20" customFormat="1" ht="15" x14ac:dyDescent="0.2">
      <c r="B320" s="3" t="s">
        <v>114</v>
      </c>
      <c r="C320" s="32">
        <v>0</v>
      </c>
      <c r="D320" s="32">
        <v>0</v>
      </c>
      <c r="E320" s="37" t="str">
        <f t="shared" si="31"/>
        <v/>
      </c>
      <c r="F320" s="37" t="str">
        <f t="shared" si="32"/>
        <v/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0</v>
      </c>
      <c r="D321" s="32">
        <v>0</v>
      </c>
      <c r="E321" s="37" t="str">
        <f t="shared" si="31"/>
        <v/>
      </c>
      <c r="F321" s="37" t="str">
        <f t="shared" si="32"/>
        <v/>
      </c>
      <c r="G321" s="34" t="str">
        <f t="shared" si="33"/>
        <v>0</v>
      </c>
      <c r="H321" s="29" t="str">
        <f t="shared" si="34"/>
        <v/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0</v>
      </c>
      <c r="D323" s="32">
        <v>0</v>
      </c>
      <c r="E323" s="37" t="str">
        <f t="shared" si="31"/>
        <v/>
      </c>
      <c r="F323" s="37" t="str">
        <f t="shared" si="32"/>
        <v/>
      </c>
      <c r="G323" s="34" t="str">
        <f t="shared" si="33"/>
        <v>0</v>
      </c>
      <c r="H323" s="29" t="str">
        <f t="shared" si="34"/>
        <v/>
      </c>
    </row>
    <row r="324" spans="2:8" s="20" customFormat="1" ht="15" x14ac:dyDescent="0.2">
      <c r="B324" s="3" t="s">
        <v>473</v>
      </c>
      <c r="C324" s="32">
        <v>0</v>
      </c>
      <c r="D324" s="32">
        <v>0</v>
      </c>
      <c r="E324" s="37" t="str">
        <f t="shared" si="31"/>
        <v/>
      </c>
      <c r="F324" s="37" t="str">
        <f t="shared" si="32"/>
        <v/>
      </c>
      <c r="G324" s="34" t="str">
        <f t="shared" si="33"/>
        <v>0</v>
      </c>
      <c r="H324" s="29" t="str">
        <f t="shared" si="34"/>
        <v/>
      </c>
    </row>
    <row r="325" spans="2:8" s="20" customFormat="1" ht="15" x14ac:dyDescent="0.2">
      <c r="B325" s="3" t="s">
        <v>474</v>
      </c>
      <c r="C325" s="32">
        <v>0</v>
      </c>
      <c r="D325" s="32">
        <v>0</v>
      </c>
      <c r="E325" s="37" t="str">
        <f t="shared" si="31"/>
        <v/>
      </c>
      <c r="F325" s="37" t="str">
        <f t="shared" si="32"/>
        <v/>
      </c>
      <c r="G325" s="34" t="str">
        <f t="shared" si="33"/>
        <v>0</v>
      </c>
      <c r="H325" s="29" t="str">
        <f t="shared" si="34"/>
        <v/>
      </c>
    </row>
    <row r="326" spans="2:8" s="20" customFormat="1" ht="15" x14ac:dyDescent="0.2">
      <c r="B326" s="3" t="s">
        <v>357</v>
      </c>
      <c r="C326" s="32">
        <v>3</v>
      </c>
      <c r="D326" s="32">
        <v>3</v>
      </c>
      <c r="E326" s="37">
        <f t="shared" si="31"/>
        <v>9.375E-2</v>
      </c>
      <c r="F326" s="37">
        <f t="shared" si="32"/>
        <v>1.7751479289940829E-2</v>
      </c>
      <c r="G326" s="34">
        <f t="shared" si="33"/>
        <v>0</v>
      </c>
      <c r="H326" s="29">
        <f t="shared" si="34"/>
        <v>0</v>
      </c>
    </row>
    <row r="327" spans="2:8" s="20" customFormat="1" ht="15" x14ac:dyDescent="0.2">
      <c r="B327" s="3" t="s">
        <v>358</v>
      </c>
      <c r="C327" s="32">
        <v>0</v>
      </c>
      <c r="D327" s="32">
        <v>0</v>
      </c>
      <c r="E327" s="37" t="str">
        <f t="shared" si="31"/>
        <v/>
      </c>
      <c r="F327" s="37" t="str">
        <f t="shared" si="32"/>
        <v/>
      </c>
      <c r="G327" s="34" t="str">
        <f t="shared" si="33"/>
        <v>0</v>
      </c>
      <c r="H327" s="29" t="str">
        <f t="shared" si="34"/>
        <v/>
      </c>
    </row>
    <row r="328" spans="2:8" s="20" customFormat="1" ht="15" x14ac:dyDescent="0.2">
      <c r="B328" s="3" t="s">
        <v>116</v>
      </c>
      <c r="C328" s="32">
        <v>1</v>
      </c>
      <c r="D328" s="32">
        <v>3</v>
      </c>
      <c r="E328" s="37">
        <f t="shared" si="31"/>
        <v>3.125E-2</v>
      </c>
      <c r="F328" s="37">
        <f t="shared" si="32"/>
        <v>1.7751479289940829E-2</v>
      </c>
      <c r="G328" s="34">
        <f t="shared" si="33"/>
        <v>2</v>
      </c>
      <c r="H328" s="29">
        <f t="shared" si="34"/>
        <v>6.25E-2</v>
      </c>
    </row>
    <row r="329" spans="2:8" s="20" customFormat="1" ht="15" x14ac:dyDescent="0.2">
      <c r="B329" s="3" t="s">
        <v>359</v>
      </c>
      <c r="C329" s="32">
        <v>0</v>
      </c>
      <c r="D329" s="32">
        <v>0</v>
      </c>
      <c r="E329" s="37" t="str">
        <f t="shared" si="31"/>
        <v/>
      </c>
      <c r="F329" s="37" t="str">
        <f t="shared" si="32"/>
        <v/>
      </c>
      <c r="G329" s="34" t="str">
        <f t="shared" si="33"/>
        <v>0</v>
      </c>
      <c r="H329" s="29" t="str">
        <f t="shared" si="34"/>
        <v/>
      </c>
    </row>
    <row r="330" spans="2:8" s="20" customFormat="1" ht="15" x14ac:dyDescent="0.2">
      <c r="B330" s="3" t="s">
        <v>360</v>
      </c>
      <c r="C330" s="32">
        <v>0</v>
      </c>
      <c r="D330" s="32">
        <v>2</v>
      </c>
      <c r="E330" s="37" t="str">
        <f t="shared" si="31"/>
        <v/>
      </c>
      <c r="F330" s="37">
        <f t="shared" si="32"/>
        <v>1.1834319526627219E-2</v>
      </c>
      <c r="G330" s="34" t="str">
        <f t="shared" si="33"/>
        <v>0</v>
      </c>
      <c r="H330" s="29" t="str">
        <f t="shared" si="34"/>
        <v/>
      </c>
    </row>
    <row r="331" spans="2:8" s="20" customFormat="1" ht="15" x14ac:dyDescent="0.2">
      <c r="B331" s="3" t="s">
        <v>117</v>
      </c>
      <c r="C331" s="32">
        <v>0</v>
      </c>
      <c r="D331" s="32">
        <v>0</v>
      </c>
      <c r="E331" s="37" t="str">
        <f t="shared" si="31"/>
        <v/>
      </c>
      <c r="F331" s="37" t="str">
        <f t="shared" si="32"/>
        <v/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0</v>
      </c>
      <c r="D332" s="32">
        <v>8</v>
      </c>
      <c r="E332" s="37" t="str">
        <f t="shared" si="31"/>
        <v/>
      </c>
      <c r="F332" s="37">
        <f t="shared" si="32"/>
        <v>4.7337278106508875E-2</v>
      </c>
      <c r="G332" s="34" t="str">
        <f t="shared" si="33"/>
        <v>0</v>
      </c>
      <c r="H332" s="29" t="str">
        <f t="shared" si="34"/>
        <v/>
      </c>
    </row>
    <row r="333" spans="2:8" s="20" customFormat="1" ht="15" x14ac:dyDescent="0.2">
      <c r="B333" s="3" t="s">
        <v>130</v>
      </c>
      <c r="C333" s="32">
        <v>1</v>
      </c>
      <c r="D333" s="32">
        <v>4</v>
      </c>
      <c r="E333" s="37">
        <f t="shared" si="31"/>
        <v>3.125E-2</v>
      </c>
      <c r="F333" s="37">
        <f t="shared" si="32"/>
        <v>2.3668639053254437E-2</v>
      </c>
      <c r="G333" s="34">
        <f t="shared" si="33"/>
        <v>3</v>
      </c>
      <c r="H333" s="29">
        <f t="shared" si="34"/>
        <v>9.375E-2</v>
      </c>
    </row>
    <row r="334" spans="2:8" s="20" customFormat="1" ht="15" x14ac:dyDescent="0.2">
      <c r="B334" s="3" t="s">
        <v>119</v>
      </c>
      <c r="C334" s="32">
        <v>1</v>
      </c>
      <c r="D334" s="32">
        <v>0</v>
      </c>
      <c r="E334" s="37">
        <f t="shared" si="31"/>
        <v>3.125E-2</v>
      </c>
      <c r="F334" s="37" t="str">
        <f t="shared" si="32"/>
        <v/>
      </c>
      <c r="G334" s="34" t="str">
        <f t="shared" si="33"/>
        <v>0</v>
      </c>
      <c r="H334" s="29">
        <f t="shared" si="34"/>
        <v>0</v>
      </c>
    </row>
    <row r="335" spans="2:8" s="20" customFormat="1" ht="15" x14ac:dyDescent="0.2">
      <c r="B335" s="3" t="s">
        <v>128</v>
      </c>
      <c r="C335" s="32">
        <v>0</v>
      </c>
      <c r="D335" s="32">
        <v>3</v>
      </c>
      <c r="E335" s="37" t="str">
        <f t="shared" si="31"/>
        <v/>
      </c>
      <c r="F335" s="37">
        <f t="shared" si="32"/>
        <v>1.7751479289940829E-2</v>
      </c>
      <c r="G335" s="34" t="str">
        <f t="shared" si="33"/>
        <v>0</v>
      </c>
      <c r="H335" s="29" t="str">
        <f t="shared" si="34"/>
        <v/>
      </c>
    </row>
    <row r="336" spans="2:8" s="20" customFormat="1" ht="15" x14ac:dyDescent="0.2">
      <c r="B336" s="3" t="s">
        <v>132</v>
      </c>
      <c r="C336" s="32">
        <v>0</v>
      </c>
      <c r="D336" s="32">
        <v>0</v>
      </c>
      <c r="E336" s="37" t="str">
        <f t="shared" si="31"/>
        <v/>
      </c>
      <c r="F336" s="37" t="str">
        <f t="shared" si="32"/>
        <v/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32">
        <v>0</v>
      </c>
      <c r="D337" s="32">
        <v>0</v>
      </c>
      <c r="E337" s="37" t="str">
        <f t="shared" si="31"/>
        <v/>
      </c>
      <c r="F337" s="37" t="str">
        <f t="shared" si="32"/>
        <v/>
      </c>
      <c r="G337" s="34" t="str">
        <f t="shared" si="33"/>
        <v>0</v>
      </c>
      <c r="H337" s="29" t="str">
        <f t="shared" si="34"/>
        <v/>
      </c>
    </row>
    <row r="338" spans="2:8" s="20" customFormat="1" ht="30" x14ac:dyDescent="0.2">
      <c r="B338" s="3" t="s">
        <v>362</v>
      </c>
      <c r="C338" s="32">
        <v>0</v>
      </c>
      <c r="D338" s="32">
        <v>1</v>
      </c>
      <c r="E338" s="37" t="str">
        <f t="shared" si="31"/>
        <v/>
      </c>
      <c r="F338" s="37">
        <f t="shared" si="32"/>
        <v>5.9171597633136093E-3</v>
      </c>
      <c r="G338" s="34" t="str">
        <f t="shared" si="33"/>
        <v>0</v>
      </c>
      <c r="H338" s="29" t="str">
        <f t="shared" si="34"/>
        <v/>
      </c>
    </row>
    <row r="339" spans="2:8" s="20" customFormat="1" ht="15" x14ac:dyDescent="0.2">
      <c r="B339" s="3" t="s">
        <v>363</v>
      </c>
      <c r="C339" s="32">
        <v>0</v>
      </c>
      <c r="D339" s="32">
        <v>0</v>
      </c>
      <c r="E339" s="37" t="str">
        <f t="shared" si="31"/>
        <v/>
      </c>
      <c r="F339" s="37" t="str">
        <f t="shared" si="32"/>
        <v/>
      </c>
      <c r="G339" s="34" t="str">
        <f t="shared" si="33"/>
        <v>0</v>
      </c>
      <c r="H339" s="29" t="str">
        <f t="shared" si="34"/>
        <v/>
      </c>
    </row>
    <row r="340" spans="2:8" s="20" customFormat="1" ht="15" x14ac:dyDescent="0.2">
      <c r="B340" s="3" t="s">
        <v>364</v>
      </c>
      <c r="C340" s="32">
        <v>0</v>
      </c>
      <c r="D340" s="32">
        <v>1</v>
      </c>
      <c r="E340" s="37" t="str">
        <f t="shared" si="31"/>
        <v/>
      </c>
      <c r="F340" s="37">
        <f t="shared" si="32"/>
        <v>5.9171597633136093E-3</v>
      </c>
      <c r="G340" s="34" t="str">
        <f t="shared" si="33"/>
        <v>0</v>
      </c>
      <c r="H340" s="29" t="str">
        <f t="shared" si="34"/>
        <v/>
      </c>
    </row>
    <row r="341" spans="2:8" s="20" customFormat="1" ht="15" x14ac:dyDescent="0.2">
      <c r="B341" s="3" t="s">
        <v>118</v>
      </c>
      <c r="C341" s="32">
        <v>0</v>
      </c>
      <c r="D341" s="32">
        <v>0</v>
      </c>
      <c r="E341" s="37" t="str">
        <f t="shared" si="31"/>
        <v/>
      </c>
      <c r="F341" s="37" t="str">
        <f t="shared" si="32"/>
        <v/>
      </c>
      <c r="G341" s="34" t="str">
        <f t="shared" si="33"/>
        <v>0</v>
      </c>
      <c r="H341" s="29" t="str">
        <f t="shared" si="34"/>
        <v/>
      </c>
    </row>
    <row r="342" spans="2:8" s="20" customFormat="1" ht="15" x14ac:dyDescent="0.2">
      <c r="B342" s="3" t="s">
        <v>365</v>
      </c>
      <c r="C342" s="32">
        <v>0</v>
      </c>
      <c r="D342" s="32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0</v>
      </c>
      <c r="D343" s="32">
        <v>0</v>
      </c>
      <c r="E343" s="37" t="str">
        <f t="shared" si="31"/>
        <v/>
      </c>
      <c r="F343" s="37" t="str">
        <f t="shared" si="32"/>
        <v/>
      </c>
      <c r="G343" s="34" t="str">
        <f t="shared" si="33"/>
        <v>0</v>
      </c>
      <c r="H343" s="29" t="str">
        <f t="shared" si="34"/>
        <v/>
      </c>
    </row>
    <row r="344" spans="2:8" s="20" customFormat="1" ht="15" x14ac:dyDescent="0.2">
      <c r="B344" s="3" t="s">
        <v>131</v>
      </c>
      <c r="C344" s="32">
        <v>0</v>
      </c>
      <c r="D344" s="32">
        <v>0</v>
      </c>
      <c r="E344" s="37" t="str">
        <f t="shared" si="31"/>
        <v/>
      </c>
      <c r="F344" s="37" t="str">
        <f t="shared" si="32"/>
        <v/>
      </c>
      <c r="G344" s="34" t="str">
        <f t="shared" si="33"/>
        <v>0</v>
      </c>
      <c r="H344" s="29" t="str">
        <f t="shared" si="34"/>
        <v/>
      </c>
    </row>
    <row r="345" spans="2:8" s="20" customFormat="1" ht="15" x14ac:dyDescent="0.2">
      <c r="B345" s="3" t="s">
        <v>366</v>
      </c>
      <c r="C345" s="32">
        <v>0</v>
      </c>
      <c r="D345" s="32">
        <v>6</v>
      </c>
      <c r="E345" s="37" t="str">
        <f t="shared" si="31"/>
        <v/>
      </c>
      <c r="F345" s="37">
        <f t="shared" si="32"/>
        <v>3.5502958579881658E-2</v>
      </c>
      <c r="G345" s="34" t="str">
        <f t="shared" si="33"/>
        <v>0</v>
      </c>
      <c r="H345" s="29" t="str">
        <f t="shared" si="34"/>
        <v/>
      </c>
    </row>
    <row r="346" spans="2:8" s="20" customFormat="1" ht="15" x14ac:dyDescent="0.2">
      <c r="B346" s="3" t="s">
        <v>122</v>
      </c>
      <c r="C346" s="32">
        <v>0</v>
      </c>
      <c r="D346" s="32">
        <v>0</v>
      </c>
      <c r="E346" s="37" t="str">
        <f t="shared" si="31"/>
        <v/>
      </c>
      <c r="F346" s="37" t="str">
        <f t="shared" si="32"/>
        <v/>
      </c>
      <c r="G346" s="34" t="str">
        <f t="shared" si="33"/>
        <v>0</v>
      </c>
      <c r="H346" s="29" t="str">
        <f t="shared" si="34"/>
        <v/>
      </c>
    </row>
    <row r="347" spans="2:8" s="20" customFormat="1" ht="15" x14ac:dyDescent="0.2">
      <c r="B347" s="3" t="s">
        <v>121</v>
      </c>
      <c r="C347" s="32">
        <v>0</v>
      </c>
      <c r="D347" s="32">
        <v>0</v>
      </c>
      <c r="E347" s="37" t="str">
        <f t="shared" si="31"/>
        <v/>
      </c>
      <c r="F347" s="37" t="str">
        <f t="shared" si="32"/>
        <v/>
      </c>
      <c r="G347" s="34" t="str">
        <f t="shared" si="33"/>
        <v>0</v>
      </c>
      <c r="H347" s="29" t="str">
        <f t="shared" si="34"/>
        <v/>
      </c>
    </row>
    <row r="348" spans="2:8" s="20" customFormat="1" ht="15" x14ac:dyDescent="0.2">
      <c r="B348" s="3" t="s">
        <v>367</v>
      </c>
      <c r="C348" s="32">
        <v>0</v>
      </c>
      <c r="D348" s="32">
        <v>0</v>
      </c>
      <c r="E348" s="37" t="str">
        <f t="shared" si="31"/>
        <v/>
      </c>
      <c r="F348" s="37" t="str">
        <f t="shared" si="32"/>
        <v/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0</v>
      </c>
      <c r="D350" s="32">
        <v>1</v>
      </c>
      <c r="E350" s="37" t="str">
        <f t="shared" si="31"/>
        <v/>
      </c>
      <c r="F350" s="37">
        <f t="shared" si="32"/>
        <v>5.9171597633136093E-3</v>
      </c>
      <c r="G350" s="34" t="str">
        <f t="shared" si="33"/>
        <v>0</v>
      </c>
      <c r="H350" s="29" t="str">
        <f t="shared" si="34"/>
        <v/>
      </c>
    </row>
    <row r="351" spans="2:8" s="20" customFormat="1" ht="15" x14ac:dyDescent="0.2">
      <c r="B351" s="3" t="s">
        <v>120</v>
      </c>
      <c r="C351" s="32">
        <v>0</v>
      </c>
      <c r="D351" s="32">
        <v>0</v>
      </c>
      <c r="E351" s="37" t="str">
        <f t="shared" si="31"/>
        <v/>
      </c>
      <c r="F351" s="37" t="str">
        <f t="shared" si="32"/>
        <v/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0</v>
      </c>
      <c r="D353" s="32">
        <v>1</v>
      </c>
      <c r="E353" s="37" t="str">
        <f t="shared" si="31"/>
        <v/>
      </c>
      <c r="F353" s="37">
        <f t="shared" si="32"/>
        <v>5.9171597633136093E-3</v>
      </c>
      <c r="G353" s="34" t="str">
        <f t="shared" si="33"/>
        <v>0</v>
      </c>
      <c r="H353" s="29" t="str">
        <f t="shared" si="34"/>
        <v/>
      </c>
    </row>
    <row r="354" spans="2:8" s="20" customFormat="1" ht="15" x14ac:dyDescent="0.2">
      <c r="B354" s="3" t="s">
        <v>124</v>
      </c>
      <c r="C354" s="32">
        <v>2</v>
      </c>
      <c r="D354" s="32">
        <v>2</v>
      </c>
      <c r="E354" s="37">
        <f t="shared" si="31"/>
        <v>6.25E-2</v>
      </c>
      <c r="F354" s="37">
        <f t="shared" si="32"/>
        <v>1.1834319526627219E-2</v>
      </c>
      <c r="G354" s="34">
        <f t="shared" si="33"/>
        <v>0</v>
      </c>
      <c r="H354" s="29">
        <f t="shared" si="34"/>
        <v>0</v>
      </c>
    </row>
    <row r="355" spans="2:8" s="20" customFormat="1" ht="15" x14ac:dyDescent="0.2">
      <c r="B355" s="3" t="s">
        <v>126</v>
      </c>
      <c r="C355" s="32">
        <v>0</v>
      </c>
      <c r="D355" s="32">
        <v>0</v>
      </c>
      <c r="E355" s="37" t="str">
        <f t="shared" si="31"/>
        <v/>
      </c>
      <c r="F355" s="37" t="str">
        <f t="shared" si="32"/>
        <v/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32">
        <v>0</v>
      </c>
      <c r="D356" s="32">
        <v>0</v>
      </c>
      <c r="E356" s="37" t="str">
        <f t="shared" si="31"/>
        <v/>
      </c>
      <c r="F356" s="37" t="str">
        <f t="shared" si="32"/>
        <v/>
      </c>
      <c r="G356" s="34" t="str">
        <f t="shared" si="33"/>
        <v>0</v>
      </c>
      <c r="H356" s="29" t="str">
        <f t="shared" si="34"/>
        <v/>
      </c>
    </row>
    <row r="357" spans="2:8" s="20" customFormat="1" ht="15" x14ac:dyDescent="0.2">
      <c r="B357" s="3" t="s">
        <v>372</v>
      </c>
      <c r="C357" s="32">
        <v>0</v>
      </c>
      <c r="D357" s="32">
        <v>14</v>
      </c>
      <c r="E357" s="37" t="str">
        <f t="shared" si="31"/>
        <v/>
      </c>
      <c r="F357" s="37">
        <f t="shared" si="32"/>
        <v>8.2840236686390539E-2</v>
      </c>
      <c r="G357" s="34" t="str">
        <f t="shared" si="33"/>
        <v>0</v>
      </c>
      <c r="H357" s="29" t="str">
        <f t="shared" si="34"/>
        <v/>
      </c>
    </row>
    <row r="358" spans="2:8" s="20" customFormat="1" ht="15" x14ac:dyDescent="0.2">
      <c r="B358" s="3" t="s">
        <v>127</v>
      </c>
      <c r="C358" s="32">
        <v>11</v>
      </c>
      <c r="D358" s="32">
        <v>0</v>
      </c>
      <c r="E358" s="37">
        <f t="shared" si="31"/>
        <v>0.34375</v>
      </c>
      <c r="F358" s="37" t="str">
        <f t="shared" si="32"/>
        <v/>
      </c>
      <c r="G358" s="34" t="str">
        <f t="shared" si="33"/>
        <v>0</v>
      </c>
      <c r="H358" s="29">
        <f t="shared" si="34"/>
        <v>0</v>
      </c>
    </row>
    <row r="359" spans="2:8" s="20" customFormat="1" ht="15" x14ac:dyDescent="0.2">
      <c r="B359" s="3" t="s">
        <v>123</v>
      </c>
      <c r="C359" s="32">
        <v>0</v>
      </c>
      <c r="D359" s="32">
        <v>0</v>
      </c>
      <c r="E359" s="37" t="str">
        <f t="shared" si="31"/>
        <v/>
      </c>
      <c r="F359" s="37" t="str">
        <f t="shared" si="32"/>
        <v/>
      </c>
      <c r="G359" s="34" t="str">
        <f t="shared" si="33"/>
        <v>0</v>
      </c>
      <c r="H359" s="29" t="str">
        <f t="shared" si="34"/>
        <v/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0</v>
      </c>
      <c r="D362" s="32">
        <v>0</v>
      </c>
      <c r="E362" s="37" t="str">
        <f t="shared" si="35"/>
        <v/>
      </c>
      <c r="F362" s="37" t="str">
        <f t="shared" si="36"/>
        <v/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0</v>
      </c>
      <c r="D363" s="32">
        <v>1</v>
      </c>
      <c r="E363" s="37" t="str">
        <f t="shared" si="35"/>
        <v/>
      </c>
      <c r="F363" s="37">
        <f t="shared" si="36"/>
        <v>5.9171597633136093E-3</v>
      </c>
      <c r="G363" s="34" t="str">
        <f t="shared" si="37"/>
        <v>0</v>
      </c>
      <c r="H363" s="29" t="str">
        <f t="shared" si="38"/>
        <v/>
      </c>
    </row>
    <row r="364" spans="2:8" s="20" customFormat="1" ht="15" x14ac:dyDescent="0.2">
      <c r="B364" s="3" t="s">
        <v>377</v>
      </c>
      <c r="C364" s="32">
        <v>0</v>
      </c>
      <c r="D364" s="32">
        <v>0</v>
      </c>
      <c r="E364" s="37" t="str">
        <f t="shared" si="35"/>
        <v/>
      </c>
      <c r="F364" s="37" t="str">
        <f t="shared" si="36"/>
        <v/>
      </c>
      <c r="G364" s="34" t="str">
        <f t="shared" si="37"/>
        <v>0</v>
      </c>
      <c r="H364" s="29" t="str">
        <f t="shared" si="38"/>
        <v/>
      </c>
    </row>
    <row r="365" spans="2:8" s="20" customFormat="1" ht="30" x14ac:dyDescent="0.2">
      <c r="B365" s="3" t="s">
        <v>378</v>
      </c>
      <c r="C365" s="32">
        <v>0</v>
      </c>
      <c r="D365" s="32">
        <v>0</v>
      </c>
      <c r="E365" s="37" t="str">
        <f t="shared" si="35"/>
        <v/>
      </c>
      <c r="F365" s="37" t="str">
        <f t="shared" si="36"/>
        <v/>
      </c>
      <c r="G365" s="34" t="str">
        <f t="shared" si="37"/>
        <v>0</v>
      </c>
      <c r="H365" s="29" t="str">
        <f t="shared" si="38"/>
        <v/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0</v>
      </c>
      <c r="D367" s="32">
        <v>0</v>
      </c>
      <c r="E367" s="37" t="str">
        <f t="shared" si="35"/>
        <v/>
      </c>
      <c r="F367" s="37" t="str">
        <f t="shared" si="36"/>
        <v/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0</v>
      </c>
      <c r="D368" s="32">
        <v>0</v>
      </c>
      <c r="E368" s="37" t="str">
        <f t="shared" si="35"/>
        <v/>
      </c>
      <c r="F368" s="37" t="str">
        <f t="shared" si="36"/>
        <v/>
      </c>
      <c r="G368" s="34" t="str">
        <f t="shared" si="37"/>
        <v>0</v>
      </c>
      <c r="H368" s="29" t="str">
        <f t="shared" si="38"/>
        <v/>
      </c>
    </row>
    <row r="369" spans="2:8" s="20" customFormat="1" ht="15" x14ac:dyDescent="0.2">
      <c r="B369" s="3" t="s">
        <v>381</v>
      </c>
      <c r="C369" s="32">
        <v>0</v>
      </c>
      <c r="D369" s="32">
        <v>0</v>
      </c>
      <c r="E369" s="37" t="str">
        <f t="shared" si="35"/>
        <v/>
      </c>
      <c r="F369" s="37" t="str">
        <f t="shared" si="36"/>
        <v/>
      </c>
      <c r="G369" s="34" t="str">
        <f t="shared" si="37"/>
        <v>0</v>
      </c>
      <c r="H369" s="29" t="str">
        <f t="shared" si="38"/>
        <v/>
      </c>
    </row>
    <row r="370" spans="2:8" s="20" customFormat="1" ht="15" x14ac:dyDescent="0.2">
      <c r="B370" s="3" t="s">
        <v>135</v>
      </c>
      <c r="C370" s="32">
        <v>0</v>
      </c>
      <c r="D370" s="32">
        <v>0</v>
      </c>
      <c r="E370" s="37" t="str">
        <f t="shared" si="35"/>
        <v/>
      </c>
      <c r="F370" s="37" t="str">
        <f t="shared" si="36"/>
        <v/>
      </c>
      <c r="G370" s="34" t="str">
        <f t="shared" si="37"/>
        <v>0</v>
      </c>
      <c r="H370" s="29" t="str">
        <f t="shared" si="38"/>
        <v/>
      </c>
    </row>
    <row r="371" spans="2:8" s="20" customFormat="1" ht="15" x14ac:dyDescent="0.2">
      <c r="B371" s="3" t="s">
        <v>136</v>
      </c>
      <c r="C371" s="32">
        <v>0</v>
      </c>
      <c r="D371" s="32">
        <v>0</v>
      </c>
      <c r="E371" s="37" t="str">
        <f t="shared" si="35"/>
        <v/>
      </c>
      <c r="F371" s="37" t="str">
        <f t="shared" si="36"/>
        <v/>
      </c>
      <c r="G371" s="34" t="str">
        <f t="shared" si="37"/>
        <v>0</v>
      </c>
      <c r="H371" s="29" t="str">
        <f t="shared" si="38"/>
        <v/>
      </c>
    </row>
    <row r="372" spans="2:8" s="20" customFormat="1" ht="15" x14ac:dyDescent="0.2">
      <c r="B372" s="3" t="s">
        <v>137</v>
      </c>
      <c r="C372" s="32">
        <v>0</v>
      </c>
      <c r="D372" s="32">
        <v>4</v>
      </c>
      <c r="E372" s="37" t="str">
        <f t="shared" si="35"/>
        <v/>
      </c>
      <c r="F372" s="37">
        <f t="shared" si="36"/>
        <v>2.3668639053254437E-2</v>
      </c>
      <c r="G372" s="34" t="str">
        <f t="shared" si="37"/>
        <v>0</v>
      </c>
      <c r="H372" s="29" t="str">
        <f t="shared" si="38"/>
        <v/>
      </c>
    </row>
    <row r="373" spans="2:8" s="20" customFormat="1" ht="15" x14ac:dyDescent="0.2">
      <c r="B373" s="3" t="s">
        <v>382</v>
      </c>
      <c r="C373" s="32">
        <v>0</v>
      </c>
      <c r="D373" s="32">
        <v>0</v>
      </c>
      <c r="E373" s="37" t="str">
        <f t="shared" si="35"/>
        <v/>
      </c>
      <c r="F373" s="37" t="str">
        <f t="shared" si="36"/>
        <v/>
      </c>
      <c r="G373" s="34" t="str">
        <f t="shared" si="37"/>
        <v>0</v>
      </c>
      <c r="H373" s="29" t="str">
        <f t="shared" si="38"/>
        <v/>
      </c>
    </row>
    <row r="374" spans="2:8" s="20" customFormat="1" ht="15" x14ac:dyDescent="0.2">
      <c r="B374" s="3" t="s">
        <v>134</v>
      </c>
      <c r="C374" s="32">
        <v>0</v>
      </c>
      <c r="D374" s="32">
        <v>0</v>
      </c>
      <c r="E374" s="37" t="str">
        <f t="shared" si="35"/>
        <v/>
      </c>
      <c r="F374" s="37" t="str">
        <f t="shared" si="36"/>
        <v/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32">
        <v>0</v>
      </c>
      <c r="D375" s="32">
        <v>0</v>
      </c>
      <c r="E375" s="37" t="str">
        <f t="shared" si="35"/>
        <v/>
      </c>
      <c r="F375" s="37" t="str">
        <f t="shared" si="36"/>
        <v/>
      </c>
      <c r="G375" s="34" t="str">
        <f t="shared" si="37"/>
        <v>0</v>
      </c>
      <c r="H375" s="29" t="str">
        <f t="shared" si="38"/>
        <v/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0</v>
      </c>
      <c r="D377" s="32">
        <v>0</v>
      </c>
      <c r="E377" s="37" t="str">
        <f t="shared" si="35"/>
        <v/>
      </c>
      <c r="F377" s="37" t="str">
        <f t="shared" si="36"/>
        <v/>
      </c>
      <c r="G377" s="34" t="str">
        <f t="shared" si="37"/>
        <v>0</v>
      </c>
      <c r="H377" s="29" t="str">
        <f t="shared" si="38"/>
        <v/>
      </c>
    </row>
    <row r="378" spans="2:8" s="20" customFormat="1" ht="15" x14ac:dyDescent="0.2">
      <c r="B378" s="3" t="s">
        <v>149</v>
      </c>
      <c r="C378" s="32">
        <v>0</v>
      </c>
      <c r="D378" s="32">
        <v>0</v>
      </c>
      <c r="E378" s="37" t="str">
        <f t="shared" si="35"/>
        <v/>
      </c>
      <c r="F378" s="37" t="str">
        <f t="shared" si="36"/>
        <v/>
      </c>
      <c r="G378" s="34" t="str">
        <f t="shared" si="37"/>
        <v>0</v>
      </c>
      <c r="H378" s="29" t="str">
        <f t="shared" si="38"/>
        <v/>
      </c>
    </row>
    <row r="379" spans="2:8" s="20" customFormat="1" ht="15" x14ac:dyDescent="0.2">
      <c r="B379" s="3" t="s">
        <v>384</v>
      </c>
      <c r="C379" s="32">
        <v>0</v>
      </c>
      <c r="D379" s="32">
        <v>0</v>
      </c>
      <c r="E379" s="37" t="str">
        <f t="shared" si="35"/>
        <v/>
      </c>
      <c r="F379" s="37" t="str">
        <f t="shared" si="36"/>
        <v/>
      </c>
      <c r="G379" s="34" t="str">
        <f t="shared" si="37"/>
        <v>0</v>
      </c>
      <c r="H379" s="29" t="str">
        <f t="shared" si="38"/>
        <v/>
      </c>
    </row>
    <row r="380" spans="2:8" s="20" customFormat="1" ht="30" x14ac:dyDescent="0.2">
      <c r="B380" s="3" t="s">
        <v>385</v>
      </c>
      <c r="C380" s="32">
        <v>0</v>
      </c>
      <c r="D380" s="32">
        <v>0</v>
      </c>
      <c r="E380" s="37" t="str">
        <f t="shared" si="35"/>
        <v/>
      </c>
      <c r="F380" s="37" t="str">
        <f t="shared" si="36"/>
        <v/>
      </c>
      <c r="G380" s="34" t="str">
        <f t="shared" si="37"/>
        <v>0</v>
      </c>
      <c r="H380" s="29" t="str">
        <f t="shared" si="38"/>
        <v/>
      </c>
    </row>
    <row r="381" spans="2:8" s="20" customFormat="1" ht="30" x14ac:dyDescent="0.2">
      <c r="B381" s="3" t="s">
        <v>386</v>
      </c>
      <c r="C381" s="32">
        <v>0</v>
      </c>
      <c r="D381" s="32">
        <v>0</v>
      </c>
      <c r="E381" s="37" t="str">
        <f t="shared" si="35"/>
        <v/>
      </c>
      <c r="F381" s="37" t="str">
        <f t="shared" si="36"/>
        <v/>
      </c>
      <c r="G381" s="34" t="str">
        <f t="shared" si="37"/>
        <v>0</v>
      </c>
      <c r="H381" s="29" t="str">
        <f t="shared" si="38"/>
        <v/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0</v>
      </c>
      <c r="D383" s="32">
        <v>0</v>
      </c>
      <c r="E383" s="37" t="str">
        <f t="shared" si="35"/>
        <v/>
      </c>
      <c r="F383" s="37" t="str">
        <f t="shared" si="36"/>
        <v/>
      </c>
      <c r="G383" s="34" t="str">
        <f t="shared" si="37"/>
        <v>0</v>
      </c>
      <c r="H383" s="29" t="str">
        <f t="shared" si="38"/>
        <v/>
      </c>
    </row>
    <row r="384" spans="2:8" s="20" customFormat="1" ht="15" x14ac:dyDescent="0.2">
      <c r="B384" s="3" t="s">
        <v>388</v>
      </c>
      <c r="C384" s="32">
        <v>0</v>
      </c>
      <c r="D384" s="32">
        <v>0</v>
      </c>
      <c r="E384" s="37" t="str">
        <f t="shared" si="35"/>
        <v/>
      </c>
      <c r="F384" s="37" t="str">
        <f t="shared" si="36"/>
        <v/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0</v>
      </c>
      <c r="D385" s="32">
        <v>0</v>
      </c>
      <c r="E385" s="37" t="str">
        <f t="shared" si="35"/>
        <v/>
      </c>
      <c r="F385" s="37" t="str">
        <f t="shared" si="36"/>
        <v/>
      </c>
      <c r="G385" s="34" t="str">
        <f t="shared" si="37"/>
        <v>0</v>
      </c>
      <c r="H385" s="29" t="str">
        <f t="shared" si="38"/>
        <v/>
      </c>
    </row>
    <row r="386" spans="2:8" s="20" customFormat="1" ht="15" x14ac:dyDescent="0.2">
      <c r="B386" s="3" t="s">
        <v>529</v>
      </c>
      <c r="C386" s="32">
        <v>0</v>
      </c>
      <c r="D386" s="32">
        <v>0</v>
      </c>
      <c r="E386" s="37" t="str">
        <f t="shared" si="35"/>
        <v/>
      </c>
      <c r="F386" s="37" t="str">
        <f t="shared" si="36"/>
        <v/>
      </c>
      <c r="G386" s="34" t="str">
        <f t="shared" si="37"/>
        <v>0</v>
      </c>
      <c r="H386" s="29" t="str">
        <f t="shared" si="38"/>
        <v/>
      </c>
    </row>
    <row r="387" spans="2:8" s="20" customFormat="1" ht="15" x14ac:dyDescent="0.2">
      <c r="B387" s="3" t="s">
        <v>144</v>
      </c>
      <c r="C387" s="32">
        <v>0</v>
      </c>
      <c r="D387" s="32">
        <v>1</v>
      </c>
      <c r="E387" s="37" t="str">
        <f t="shared" si="35"/>
        <v/>
      </c>
      <c r="F387" s="37">
        <f t="shared" si="36"/>
        <v>5.9171597633136093E-3</v>
      </c>
      <c r="G387" s="34" t="str">
        <f t="shared" si="37"/>
        <v>0</v>
      </c>
      <c r="H387" s="29" t="str">
        <f t="shared" si="38"/>
        <v/>
      </c>
    </row>
    <row r="388" spans="2:8" s="20" customFormat="1" ht="15" x14ac:dyDescent="0.2">
      <c r="B388" s="3" t="s">
        <v>389</v>
      </c>
      <c r="C388" s="32">
        <v>0</v>
      </c>
      <c r="D388" s="32">
        <v>0</v>
      </c>
      <c r="E388" s="37" t="str">
        <f t="shared" si="35"/>
        <v/>
      </c>
      <c r="F388" s="37" t="str">
        <f t="shared" si="36"/>
        <v/>
      </c>
      <c r="G388" s="34" t="str">
        <f t="shared" si="37"/>
        <v>0</v>
      </c>
      <c r="H388" s="29" t="str">
        <f t="shared" si="38"/>
        <v/>
      </c>
    </row>
    <row r="389" spans="2:8" s="20" customFormat="1" ht="15" x14ac:dyDescent="0.2">
      <c r="B389" s="3" t="s">
        <v>143</v>
      </c>
      <c r="C389" s="32">
        <v>0</v>
      </c>
      <c r="D389" s="32">
        <v>0</v>
      </c>
      <c r="E389" s="37" t="str">
        <f t="shared" si="35"/>
        <v/>
      </c>
      <c r="F389" s="37" t="str">
        <f t="shared" si="36"/>
        <v/>
      </c>
      <c r="G389" s="34" t="str">
        <f t="shared" si="37"/>
        <v>0</v>
      </c>
      <c r="H389" s="29" t="str">
        <f t="shared" si="38"/>
        <v/>
      </c>
    </row>
    <row r="390" spans="2:8" s="20" customFormat="1" ht="15" x14ac:dyDescent="0.2">
      <c r="B390" s="3" t="s">
        <v>476</v>
      </c>
      <c r="C390" s="32">
        <v>0</v>
      </c>
      <c r="D390" s="32">
        <v>0</v>
      </c>
      <c r="E390" s="37" t="str">
        <f t="shared" si="35"/>
        <v/>
      </c>
      <c r="F390" s="37" t="str">
        <f t="shared" si="36"/>
        <v/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0</v>
      </c>
      <c r="D391" s="32">
        <v>1</v>
      </c>
      <c r="E391" s="37" t="str">
        <f t="shared" si="35"/>
        <v/>
      </c>
      <c r="F391" s="37">
        <f t="shared" si="36"/>
        <v>5.9171597633136093E-3</v>
      </c>
      <c r="G391" s="34" t="str">
        <f t="shared" si="37"/>
        <v>0</v>
      </c>
      <c r="H391" s="29" t="str">
        <f t="shared" si="38"/>
        <v/>
      </c>
    </row>
    <row r="392" spans="2:8" s="20" customFormat="1" ht="15" x14ac:dyDescent="0.2">
      <c r="B392" s="3" t="s">
        <v>140</v>
      </c>
      <c r="C392" s="32">
        <v>0</v>
      </c>
      <c r="D392" s="32">
        <v>0</v>
      </c>
      <c r="E392" s="37" t="str">
        <f t="shared" si="35"/>
        <v/>
      </c>
      <c r="F392" s="37" t="str">
        <f t="shared" si="36"/>
        <v/>
      </c>
      <c r="G392" s="34" t="str">
        <f t="shared" si="37"/>
        <v>0</v>
      </c>
      <c r="H392" s="29" t="str">
        <f t="shared" si="38"/>
        <v/>
      </c>
    </row>
    <row r="393" spans="2:8" s="20" customFormat="1" ht="15" x14ac:dyDescent="0.2">
      <c r="B393" s="3" t="s">
        <v>390</v>
      </c>
      <c r="C393" s="32">
        <v>5</v>
      </c>
      <c r="D393" s="32">
        <v>8</v>
      </c>
      <c r="E393" s="37">
        <f t="shared" si="35"/>
        <v>0.15625</v>
      </c>
      <c r="F393" s="37">
        <f t="shared" si="36"/>
        <v>4.7337278106508875E-2</v>
      </c>
      <c r="G393" s="34">
        <f t="shared" si="37"/>
        <v>0.6</v>
      </c>
      <c r="H393" s="29">
        <f t="shared" si="38"/>
        <v>9.375E-2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0</v>
      </c>
      <c r="D395" s="32">
        <v>0</v>
      </c>
      <c r="E395" s="37" t="str">
        <f t="shared" si="35"/>
        <v/>
      </c>
      <c r="F395" s="37" t="str">
        <f t="shared" si="36"/>
        <v/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0</v>
      </c>
      <c r="D397" s="32">
        <v>0</v>
      </c>
      <c r="E397" s="37" t="str">
        <f t="shared" si="35"/>
        <v/>
      </c>
      <c r="F397" s="37" t="str">
        <f t="shared" si="36"/>
        <v/>
      </c>
      <c r="G397" s="34" t="str">
        <f t="shared" si="37"/>
        <v>0</v>
      </c>
      <c r="H397" s="29" t="str">
        <f t="shared" si="38"/>
        <v/>
      </c>
    </row>
    <row r="398" spans="2:8" s="20" customFormat="1" ht="15" x14ac:dyDescent="0.2">
      <c r="B398" s="3" t="s">
        <v>142</v>
      </c>
      <c r="C398" s="32">
        <v>0</v>
      </c>
      <c r="D398" s="32">
        <v>0</v>
      </c>
      <c r="E398" s="37" t="str">
        <f t="shared" si="35"/>
        <v/>
      </c>
      <c r="F398" s="37" t="str">
        <f t="shared" si="36"/>
        <v/>
      </c>
      <c r="G398" s="34" t="str">
        <f t="shared" si="37"/>
        <v>0</v>
      </c>
      <c r="H398" s="29" t="str">
        <f t="shared" si="38"/>
        <v/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0</v>
      </c>
      <c r="D400" s="32">
        <v>0</v>
      </c>
      <c r="E400" s="37" t="str">
        <f t="shared" si="35"/>
        <v/>
      </c>
      <c r="F400" s="37" t="str">
        <f t="shared" si="36"/>
        <v/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32">
        <v>0</v>
      </c>
      <c r="D401" s="32">
        <v>0</v>
      </c>
      <c r="E401" s="37" t="str">
        <f t="shared" si="35"/>
        <v/>
      </c>
      <c r="F401" s="37" t="str">
        <f t="shared" si="36"/>
        <v/>
      </c>
      <c r="G401" s="34" t="str">
        <f t="shared" si="37"/>
        <v>0</v>
      </c>
      <c r="H401" s="29" t="str">
        <f t="shared" si="38"/>
        <v/>
      </c>
    </row>
    <row r="402" spans="2:8" s="20" customFormat="1" ht="15" x14ac:dyDescent="0.2">
      <c r="B402" s="3" t="s">
        <v>393</v>
      </c>
      <c r="C402" s="32">
        <v>0</v>
      </c>
      <c r="D402" s="32">
        <v>0</v>
      </c>
      <c r="E402" s="37" t="str">
        <f t="shared" si="35"/>
        <v/>
      </c>
      <c r="F402" s="37" t="str">
        <f t="shared" si="36"/>
        <v/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0</v>
      </c>
      <c r="D403" s="32">
        <v>0</v>
      </c>
      <c r="E403" s="37" t="str">
        <f t="shared" si="35"/>
        <v/>
      </c>
      <c r="F403" s="37" t="str">
        <f t="shared" si="36"/>
        <v/>
      </c>
      <c r="G403" s="34" t="str">
        <f t="shared" si="37"/>
        <v>0</v>
      </c>
      <c r="H403" s="29" t="str">
        <f t="shared" si="38"/>
        <v/>
      </c>
    </row>
    <row r="404" spans="2:8" s="20" customFormat="1" ht="15" x14ac:dyDescent="0.2">
      <c r="B404" s="3" t="s">
        <v>395</v>
      </c>
      <c r="C404" s="32">
        <v>0</v>
      </c>
      <c r="D404" s="32">
        <v>0</v>
      </c>
      <c r="E404" s="37" t="str">
        <f t="shared" si="35"/>
        <v/>
      </c>
      <c r="F404" s="37" t="str">
        <f t="shared" si="36"/>
        <v/>
      </c>
      <c r="G404" s="34" t="str">
        <f t="shared" si="37"/>
        <v>0</v>
      </c>
      <c r="H404" s="29" t="str">
        <f t="shared" si="38"/>
        <v/>
      </c>
    </row>
    <row r="405" spans="2:8" s="20" customFormat="1" ht="15" x14ac:dyDescent="0.2">
      <c r="B405" s="3" t="s">
        <v>396</v>
      </c>
      <c r="C405" s="32">
        <v>0</v>
      </c>
      <c r="D405" s="32">
        <v>0</v>
      </c>
      <c r="E405" s="37" t="str">
        <f t="shared" si="35"/>
        <v/>
      </c>
      <c r="F405" s="37" t="str">
        <f t="shared" si="36"/>
        <v/>
      </c>
      <c r="G405" s="34" t="str">
        <f t="shared" si="37"/>
        <v>0</v>
      </c>
      <c r="H405" s="29" t="str">
        <f t="shared" si="38"/>
        <v/>
      </c>
    </row>
    <row r="406" spans="2:8" s="20" customFormat="1" ht="15" x14ac:dyDescent="0.2">
      <c r="B406" s="3" t="s">
        <v>397</v>
      </c>
      <c r="C406" s="32">
        <v>0</v>
      </c>
      <c r="D406" s="32">
        <v>3</v>
      </c>
      <c r="E406" s="37" t="str">
        <f t="shared" si="35"/>
        <v/>
      </c>
      <c r="F406" s="37">
        <f t="shared" si="36"/>
        <v>1.7751479289940829E-2</v>
      </c>
      <c r="G406" s="34" t="str">
        <f t="shared" si="37"/>
        <v>0</v>
      </c>
      <c r="H406" s="29" t="str">
        <f t="shared" si="38"/>
        <v/>
      </c>
    </row>
    <row r="407" spans="2:8" s="20" customFormat="1" ht="15" x14ac:dyDescent="0.2">
      <c r="B407" s="3" t="s">
        <v>398</v>
      </c>
      <c r="C407" s="32">
        <v>0</v>
      </c>
      <c r="D407" s="32">
        <v>1</v>
      </c>
      <c r="E407" s="37" t="str">
        <f t="shared" si="35"/>
        <v/>
      </c>
      <c r="F407" s="37">
        <f t="shared" si="36"/>
        <v>5.9171597633136093E-3</v>
      </c>
      <c r="G407" s="34" t="str">
        <f t="shared" si="37"/>
        <v>0</v>
      </c>
      <c r="H407" s="29" t="str">
        <f t="shared" si="38"/>
        <v/>
      </c>
    </row>
    <row r="408" spans="2:8" s="20" customFormat="1" ht="15" x14ac:dyDescent="0.2">
      <c r="B408" s="3" t="s">
        <v>399</v>
      </c>
      <c r="C408" s="32">
        <v>0</v>
      </c>
      <c r="D408" s="32">
        <v>1</v>
      </c>
      <c r="E408" s="37" t="str">
        <f t="shared" si="35"/>
        <v/>
      </c>
      <c r="F408" s="37">
        <f t="shared" si="36"/>
        <v>5.9171597633136093E-3</v>
      </c>
      <c r="G408" s="34" t="str">
        <f t="shared" si="37"/>
        <v>0</v>
      </c>
      <c r="H408" s="29" t="str">
        <f t="shared" si="38"/>
        <v/>
      </c>
    </row>
    <row r="409" spans="2:8" s="20" customFormat="1" ht="15" x14ac:dyDescent="0.2">
      <c r="B409" s="3" t="s">
        <v>139</v>
      </c>
      <c r="C409" s="32">
        <v>0</v>
      </c>
      <c r="D409" s="32">
        <v>0</v>
      </c>
      <c r="E409" s="37" t="str">
        <f t="shared" si="35"/>
        <v/>
      </c>
      <c r="F409" s="37" t="str">
        <f t="shared" si="36"/>
        <v/>
      </c>
      <c r="G409" s="34" t="str">
        <f t="shared" si="37"/>
        <v>0</v>
      </c>
      <c r="H409" s="29" t="str">
        <f t="shared" si="38"/>
        <v/>
      </c>
    </row>
    <row r="410" spans="2:8" s="20" customFormat="1" ht="15" x14ac:dyDescent="0.2">
      <c r="B410" s="3" t="s">
        <v>400</v>
      </c>
      <c r="C410" s="32">
        <v>0</v>
      </c>
      <c r="D410" s="32">
        <v>0</v>
      </c>
      <c r="E410" s="37" t="str">
        <f t="shared" si="35"/>
        <v/>
      </c>
      <c r="F410" s="37" t="str">
        <f t="shared" si="36"/>
        <v/>
      </c>
      <c r="G410" s="34" t="str">
        <f t="shared" si="37"/>
        <v>0</v>
      </c>
      <c r="H410" s="29" t="str">
        <f t="shared" si="38"/>
        <v/>
      </c>
    </row>
    <row r="411" spans="2:8" s="20" customFormat="1" ht="15" x14ac:dyDescent="0.2">
      <c r="B411" s="3" t="s">
        <v>401</v>
      </c>
      <c r="C411" s="32">
        <v>0</v>
      </c>
      <c r="D411" s="32">
        <v>0</v>
      </c>
      <c r="E411" s="37" t="str">
        <f t="shared" si="35"/>
        <v/>
      </c>
      <c r="F411" s="37" t="str">
        <f t="shared" si="36"/>
        <v/>
      </c>
      <c r="G411" s="34" t="str">
        <f t="shared" si="37"/>
        <v>0</v>
      </c>
      <c r="H411" s="29" t="str">
        <f t="shared" si="38"/>
        <v/>
      </c>
    </row>
    <row r="412" spans="2:8" s="20" customFormat="1" ht="30" x14ac:dyDescent="0.2">
      <c r="B412" s="3" t="s">
        <v>402</v>
      </c>
      <c r="C412" s="32">
        <v>0</v>
      </c>
      <c r="D412" s="32">
        <v>0</v>
      </c>
      <c r="E412" s="37" t="str">
        <f t="shared" si="35"/>
        <v/>
      </c>
      <c r="F412" s="37" t="str">
        <f t="shared" si="36"/>
        <v/>
      </c>
      <c r="G412" s="34" t="str">
        <f t="shared" si="37"/>
        <v>0</v>
      </c>
      <c r="H412" s="29" t="str">
        <f t="shared" si="38"/>
        <v/>
      </c>
    </row>
    <row r="413" spans="2:8" s="20" customFormat="1" ht="30" x14ac:dyDescent="0.2">
      <c r="B413" s="3" t="s">
        <v>403</v>
      </c>
      <c r="C413" s="32">
        <v>0</v>
      </c>
      <c r="D413" s="32">
        <v>0</v>
      </c>
      <c r="E413" s="37" t="str">
        <f t="shared" si="35"/>
        <v/>
      </c>
      <c r="F413" s="37" t="str">
        <f t="shared" si="36"/>
        <v/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32">
        <v>0</v>
      </c>
      <c r="D414" s="32">
        <v>0</v>
      </c>
      <c r="E414" s="37" t="str">
        <f t="shared" si="35"/>
        <v/>
      </c>
      <c r="F414" s="37" t="str">
        <f t="shared" si="36"/>
        <v/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0</v>
      </c>
      <c r="D415" s="32">
        <v>0</v>
      </c>
      <c r="E415" s="37" t="str">
        <f t="shared" si="35"/>
        <v/>
      </c>
      <c r="F415" s="37" t="str">
        <f t="shared" si="36"/>
        <v/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0</v>
      </c>
      <c r="D416" s="32">
        <v>0</v>
      </c>
      <c r="E416" s="37" t="str">
        <f t="shared" si="35"/>
        <v/>
      </c>
      <c r="F416" s="37" t="str">
        <f t="shared" si="36"/>
        <v/>
      </c>
      <c r="G416" s="34" t="str">
        <f t="shared" si="37"/>
        <v>0</v>
      </c>
      <c r="H416" s="29" t="str">
        <f t="shared" si="38"/>
        <v/>
      </c>
    </row>
    <row r="417" spans="2:8" s="20" customFormat="1" ht="30" x14ac:dyDescent="0.2">
      <c r="B417" s="3" t="s">
        <v>165</v>
      </c>
      <c r="C417" s="32">
        <v>0</v>
      </c>
      <c r="D417" s="32">
        <v>0</v>
      </c>
      <c r="E417" s="37" t="str">
        <f t="shared" si="35"/>
        <v/>
      </c>
      <c r="F417" s="37" t="str">
        <f t="shared" si="36"/>
        <v/>
      </c>
      <c r="G417" s="34" t="str">
        <f t="shared" si="37"/>
        <v>0</v>
      </c>
      <c r="H417" s="29" t="str">
        <f t="shared" si="38"/>
        <v/>
      </c>
    </row>
    <row r="418" spans="2:8" s="20" customFormat="1" ht="30" x14ac:dyDescent="0.2">
      <c r="B418" s="3" t="s">
        <v>166</v>
      </c>
      <c r="C418" s="32">
        <v>0</v>
      </c>
      <c r="D418" s="32">
        <v>0</v>
      </c>
      <c r="E418" s="37" t="str">
        <f t="shared" si="35"/>
        <v/>
      </c>
      <c r="F418" s="37" t="str">
        <f t="shared" si="36"/>
        <v/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0</v>
      </c>
      <c r="D419" s="32">
        <v>0</v>
      </c>
      <c r="E419" s="37" t="str">
        <f t="shared" si="35"/>
        <v/>
      </c>
      <c r="F419" s="37" t="str">
        <f t="shared" si="36"/>
        <v/>
      </c>
      <c r="G419" s="34" t="str">
        <f t="shared" si="37"/>
        <v>0</v>
      </c>
      <c r="H419" s="29" t="str">
        <f t="shared" si="38"/>
        <v/>
      </c>
    </row>
    <row r="420" spans="2:8" s="20" customFormat="1" ht="30" x14ac:dyDescent="0.2">
      <c r="B420" s="3" t="s">
        <v>408</v>
      </c>
      <c r="C420" s="32">
        <v>0</v>
      </c>
      <c r="D420" s="32">
        <v>0</v>
      </c>
      <c r="E420" s="37" t="str">
        <f t="shared" si="35"/>
        <v/>
      </c>
      <c r="F420" s="37" t="str">
        <f t="shared" si="36"/>
        <v/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0</v>
      </c>
      <c r="D422" s="32">
        <v>1</v>
      </c>
      <c r="E422" s="37" t="str">
        <f t="shared" si="35"/>
        <v/>
      </c>
      <c r="F422" s="37">
        <f t="shared" si="36"/>
        <v>5.9171597633136093E-3</v>
      </c>
      <c r="G422" s="34" t="str">
        <f t="shared" si="37"/>
        <v>0</v>
      </c>
      <c r="H422" s="29" t="str">
        <f t="shared" si="38"/>
        <v/>
      </c>
    </row>
    <row r="423" spans="2:8" s="20" customFormat="1" ht="30" x14ac:dyDescent="0.2">
      <c r="B423" s="3" t="s">
        <v>410</v>
      </c>
      <c r="C423" s="32">
        <v>0</v>
      </c>
      <c r="D423" s="32">
        <v>0</v>
      </c>
      <c r="E423" s="37" t="str">
        <f t="shared" si="35"/>
        <v/>
      </c>
      <c r="F423" s="37" t="str">
        <f t="shared" si="36"/>
        <v/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0</v>
      </c>
      <c r="D428" s="32">
        <v>0</v>
      </c>
      <c r="E428" s="37" t="str">
        <f t="shared" si="39"/>
        <v/>
      </c>
      <c r="F428" s="37" t="str">
        <f t="shared" si="40"/>
        <v/>
      </c>
      <c r="G428" s="34" t="str">
        <f t="shared" si="41"/>
        <v>0</v>
      </c>
      <c r="H428" s="29" t="str">
        <f t="shared" si="42"/>
        <v/>
      </c>
    </row>
    <row r="429" spans="2:8" s="20" customFormat="1" ht="30" x14ac:dyDescent="0.2">
      <c r="B429" s="3" t="s">
        <v>415</v>
      </c>
      <c r="C429" s="32">
        <v>0</v>
      </c>
      <c r="D429" s="32">
        <v>0</v>
      </c>
      <c r="E429" s="37" t="str">
        <f t="shared" si="39"/>
        <v/>
      </c>
      <c r="F429" s="37" t="str">
        <f t="shared" si="40"/>
        <v/>
      </c>
      <c r="G429" s="34" t="str">
        <f t="shared" si="41"/>
        <v>0</v>
      </c>
      <c r="H429" s="29" t="str">
        <f t="shared" si="42"/>
        <v/>
      </c>
    </row>
    <row r="430" spans="2:8" s="20" customFormat="1" ht="30" x14ac:dyDescent="0.2">
      <c r="B430" s="3" t="s">
        <v>416</v>
      </c>
      <c r="C430" s="32">
        <v>0</v>
      </c>
      <c r="D430" s="32">
        <v>0</v>
      </c>
      <c r="E430" s="37" t="str">
        <f t="shared" si="39"/>
        <v/>
      </c>
      <c r="F430" s="37" t="str">
        <f t="shared" si="40"/>
        <v/>
      </c>
      <c r="G430" s="34" t="str">
        <f t="shared" si="41"/>
        <v>0</v>
      </c>
      <c r="H430" s="29" t="str">
        <f t="shared" si="42"/>
        <v/>
      </c>
    </row>
    <row r="431" spans="2:8" s="20" customFormat="1" ht="15" x14ac:dyDescent="0.2">
      <c r="B431" s="3" t="s">
        <v>169</v>
      </c>
      <c r="C431" s="32">
        <v>0</v>
      </c>
      <c r="D431" s="32">
        <v>0</v>
      </c>
      <c r="E431" s="37" t="str">
        <f t="shared" si="39"/>
        <v/>
      </c>
      <c r="F431" s="37" t="str">
        <f t="shared" si="40"/>
        <v/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0</v>
      </c>
      <c r="D432" s="32">
        <v>0</v>
      </c>
      <c r="E432" s="37" t="str">
        <f t="shared" si="39"/>
        <v/>
      </c>
      <c r="F432" s="37" t="str">
        <f t="shared" si="40"/>
        <v/>
      </c>
      <c r="G432" s="34" t="str">
        <f t="shared" si="41"/>
        <v>0</v>
      </c>
      <c r="H432" s="29" t="str">
        <f t="shared" si="42"/>
        <v/>
      </c>
    </row>
    <row r="433" spans="2:8" s="20" customFormat="1" ht="15" x14ac:dyDescent="0.2">
      <c r="B433" s="3" t="s">
        <v>162</v>
      </c>
      <c r="C433" s="32">
        <v>0</v>
      </c>
      <c r="D433" s="32">
        <v>0</v>
      </c>
      <c r="E433" s="37" t="str">
        <f t="shared" si="39"/>
        <v/>
      </c>
      <c r="F433" s="37" t="str">
        <f t="shared" si="40"/>
        <v/>
      </c>
      <c r="G433" s="34" t="str">
        <f t="shared" si="41"/>
        <v>0</v>
      </c>
      <c r="H433" s="29" t="str">
        <f t="shared" si="42"/>
        <v/>
      </c>
    </row>
    <row r="434" spans="2:8" s="20" customFormat="1" ht="45" x14ac:dyDescent="0.2">
      <c r="B434" s="3" t="s">
        <v>418</v>
      </c>
      <c r="C434" s="32">
        <v>0</v>
      </c>
      <c r="D434" s="32">
        <v>0</v>
      </c>
      <c r="E434" s="37" t="str">
        <f t="shared" si="39"/>
        <v/>
      </c>
      <c r="F434" s="37" t="str">
        <f t="shared" si="40"/>
        <v/>
      </c>
      <c r="G434" s="34" t="str">
        <f t="shared" si="41"/>
        <v>0</v>
      </c>
      <c r="H434" s="29" t="str">
        <f t="shared" si="42"/>
        <v/>
      </c>
    </row>
    <row r="435" spans="2:8" s="20" customFormat="1" ht="15" x14ac:dyDescent="0.2">
      <c r="B435" s="3" t="s">
        <v>164</v>
      </c>
      <c r="C435" s="32">
        <v>0</v>
      </c>
      <c r="D435" s="32">
        <v>0</v>
      </c>
      <c r="E435" s="37" t="str">
        <f t="shared" si="39"/>
        <v/>
      </c>
      <c r="F435" s="37" t="str">
        <f t="shared" si="40"/>
        <v/>
      </c>
      <c r="G435" s="34" t="str">
        <f t="shared" si="41"/>
        <v>0</v>
      </c>
      <c r="H435" s="29" t="str">
        <f t="shared" si="42"/>
        <v/>
      </c>
    </row>
    <row r="436" spans="2:8" s="20" customFormat="1" ht="30" x14ac:dyDescent="0.2">
      <c r="B436" s="3" t="s">
        <v>419</v>
      </c>
      <c r="C436" s="32">
        <v>0</v>
      </c>
      <c r="D436" s="32">
        <v>0</v>
      </c>
      <c r="E436" s="37" t="str">
        <f t="shared" si="39"/>
        <v/>
      </c>
      <c r="F436" s="37" t="str">
        <f t="shared" si="40"/>
        <v/>
      </c>
      <c r="G436" s="34" t="str">
        <f t="shared" si="41"/>
        <v>0</v>
      </c>
      <c r="H436" s="29" t="str">
        <f t="shared" si="42"/>
        <v/>
      </c>
    </row>
    <row r="437" spans="2:8" s="20" customFormat="1" ht="30" x14ac:dyDescent="0.2">
      <c r="B437" s="3" t="s">
        <v>420</v>
      </c>
      <c r="C437" s="32">
        <v>0</v>
      </c>
      <c r="D437" s="32">
        <v>0</v>
      </c>
      <c r="E437" s="37" t="str">
        <f t="shared" si="39"/>
        <v/>
      </c>
      <c r="F437" s="37" t="str">
        <f t="shared" si="40"/>
        <v/>
      </c>
      <c r="G437" s="34" t="str">
        <f t="shared" si="41"/>
        <v>0</v>
      </c>
      <c r="H437" s="29" t="str">
        <f t="shared" si="42"/>
        <v/>
      </c>
    </row>
    <row r="438" spans="2:8" s="20" customFormat="1" ht="15" x14ac:dyDescent="0.2">
      <c r="B438" s="3" t="s">
        <v>155</v>
      </c>
      <c r="C438" s="32">
        <v>0</v>
      </c>
      <c r="D438" s="32">
        <v>0</v>
      </c>
      <c r="E438" s="37" t="str">
        <f t="shared" si="39"/>
        <v/>
      </c>
      <c r="F438" s="37" t="str">
        <f t="shared" si="40"/>
        <v/>
      </c>
      <c r="G438" s="34" t="str">
        <f t="shared" si="41"/>
        <v>0</v>
      </c>
      <c r="H438" s="29" t="str">
        <f t="shared" si="42"/>
        <v/>
      </c>
    </row>
    <row r="439" spans="2:8" s="20" customFormat="1" ht="30" x14ac:dyDescent="0.2">
      <c r="B439" s="3" t="s">
        <v>154</v>
      </c>
      <c r="C439" s="32">
        <v>0</v>
      </c>
      <c r="D439" s="32">
        <v>0</v>
      </c>
      <c r="E439" s="37" t="str">
        <f t="shared" si="39"/>
        <v/>
      </c>
      <c r="F439" s="37" t="str">
        <f t="shared" si="40"/>
        <v/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0</v>
      </c>
      <c r="D440" s="32">
        <v>0</v>
      </c>
      <c r="E440" s="37" t="str">
        <f t="shared" si="39"/>
        <v/>
      </c>
      <c r="F440" s="37" t="str">
        <f t="shared" si="40"/>
        <v/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0</v>
      </c>
      <c r="D441" s="32">
        <v>0</v>
      </c>
      <c r="E441" s="37" t="str">
        <f t="shared" si="39"/>
        <v/>
      </c>
      <c r="F441" s="37" t="str">
        <f t="shared" si="40"/>
        <v/>
      </c>
      <c r="G441" s="34" t="str">
        <f t="shared" si="41"/>
        <v>0</v>
      </c>
      <c r="H441" s="29" t="str">
        <f t="shared" si="42"/>
        <v/>
      </c>
    </row>
    <row r="442" spans="2:8" s="20" customFormat="1" ht="15" x14ac:dyDescent="0.2">
      <c r="B442" s="3" t="s">
        <v>422</v>
      </c>
      <c r="C442" s="32">
        <v>0</v>
      </c>
      <c r="D442" s="32">
        <v>0</v>
      </c>
      <c r="E442" s="37" t="str">
        <f t="shared" si="39"/>
        <v/>
      </c>
      <c r="F442" s="37" t="str">
        <f t="shared" si="40"/>
        <v/>
      </c>
      <c r="G442" s="34" t="str">
        <f t="shared" si="41"/>
        <v>0</v>
      </c>
      <c r="H442" s="29" t="str">
        <f t="shared" si="42"/>
        <v/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0</v>
      </c>
      <c r="D446" s="32">
        <v>0</v>
      </c>
      <c r="E446" s="37" t="str">
        <f t="shared" si="39"/>
        <v/>
      </c>
      <c r="F446" s="37" t="str">
        <f t="shared" si="40"/>
        <v/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0</v>
      </c>
      <c r="D447" s="32">
        <v>0</v>
      </c>
      <c r="E447" s="37" t="str">
        <f t="shared" si="39"/>
        <v/>
      </c>
      <c r="F447" s="37" t="str">
        <f t="shared" si="40"/>
        <v/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32">
        <v>0</v>
      </c>
      <c r="D448" s="32">
        <v>0</v>
      </c>
      <c r="E448" s="37" t="str">
        <f t="shared" si="39"/>
        <v/>
      </c>
      <c r="F448" s="37" t="str">
        <f t="shared" si="40"/>
        <v/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0</v>
      </c>
      <c r="D449" s="32">
        <v>0</v>
      </c>
      <c r="E449" s="37" t="str">
        <f t="shared" si="39"/>
        <v/>
      </c>
      <c r="F449" s="37" t="str">
        <f t="shared" si="40"/>
        <v/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0</v>
      </c>
      <c r="D450" s="32">
        <v>1</v>
      </c>
      <c r="E450" s="37" t="str">
        <f t="shared" si="39"/>
        <v/>
      </c>
      <c r="F450" s="37">
        <f t="shared" si="40"/>
        <v>5.9171597633136093E-3</v>
      </c>
      <c r="G450" s="34" t="str">
        <f t="shared" si="41"/>
        <v>0</v>
      </c>
      <c r="H450" s="29" t="str">
        <f t="shared" si="42"/>
        <v/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0</v>
      </c>
      <c r="E452" s="37" t="str">
        <f t="shared" si="39"/>
        <v/>
      </c>
      <c r="F452" s="37" t="str">
        <f t="shared" si="40"/>
        <v/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0</v>
      </c>
      <c r="D455" s="32">
        <v>0</v>
      </c>
      <c r="E455" s="37" t="str">
        <f t="shared" si="39"/>
        <v/>
      </c>
      <c r="F455" s="37" t="str">
        <f t="shared" si="40"/>
        <v/>
      </c>
      <c r="G455" s="34" t="str">
        <f t="shared" si="41"/>
        <v>0</v>
      </c>
      <c r="H455" s="29" t="str">
        <f t="shared" si="42"/>
        <v/>
      </c>
    </row>
    <row r="456" spans="2:8" s="20" customFormat="1" ht="30" x14ac:dyDescent="0.2">
      <c r="B456" s="3" t="s">
        <v>432</v>
      </c>
      <c r="C456" s="32">
        <v>0</v>
      </c>
      <c r="D456" s="32">
        <v>0</v>
      </c>
      <c r="E456" s="37" t="str">
        <f t="shared" si="39"/>
        <v/>
      </c>
      <c r="F456" s="37" t="str">
        <f t="shared" si="40"/>
        <v/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0</v>
      </c>
      <c r="D458" s="32">
        <v>0</v>
      </c>
      <c r="E458" s="37" t="str">
        <f t="shared" si="39"/>
        <v/>
      </c>
      <c r="F458" s="37" t="str">
        <f t="shared" si="40"/>
        <v/>
      </c>
      <c r="G458" s="34" t="str">
        <f t="shared" si="41"/>
        <v>0</v>
      </c>
      <c r="H458" s="29" t="str">
        <f t="shared" si="42"/>
        <v/>
      </c>
    </row>
    <row r="459" spans="2:8" s="20" customFormat="1" ht="15" x14ac:dyDescent="0.2">
      <c r="B459" s="3" t="s">
        <v>161</v>
      </c>
      <c r="C459" s="32">
        <v>0</v>
      </c>
      <c r="D459" s="32">
        <v>0</v>
      </c>
      <c r="E459" s="37" t="str">
        <f t="shared" si="39"/>
        <v/>
      </c>
      <c r="F459" s="37" t="str">
        <f t="shared" si="40"/>
        <v/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32">
        <v>0</v>
      </c>
      <c r="D460" s="32">
        <v>1</v>
      </c>
      <c r="E460" s="37" t="str">
        <f t="shared" si="39"/>
        <v/>
      </c>
      <c r="F460" s="37">
        <f t="shared" si="40"/>
        <v>5.9171597633136093E-3</v>
      </c>
      <c r="G460" s="34" t="str">
        <f t="shared" si="41"/>
        <v>0</v>
      </c>
      <c r="H460" s="29" t="str">
        <f t="shared" si="42"/>
        <v/>
      </c>
    </row>
    <row r="461" spans="2:8" s="20" customFormat="1" ht="30" x14ac:dyDescent="0.2">
      <c r="B461" s="3" t="s">
        <v>173</v>
      </c>
      <c r="C461" s="32">
        <v>0</v>
      </c>
      <c r="D461" s="32">
        <v>0</v>
      </c>
      <c r="E461" s="37" t="str">
        <f t="shared" si="39"/>
        <v/>
      </c>
      <c r="F461" s="37" t="str">
        <f t="shared" si="40"/>
        <v/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0</v>
      </c>
      <c r="D463" s="32">
        <v>1</v>
      </c>
      <c r="E463" s="37" t="str">
        <f t="shared" si="39"/>
        <v/>
      </c>
      <c r="F463" s="37">
        <f t="shared" si="40"/>
        <v>5.9171597633136093E-3</v>
      </c>
      <c r="G463" s="34" t="str">
        <f t="shared" si="41"/>
        <v>0</v>
      </c>
      <c r="H463" s="29" t="str">
        <f t="shared" si="42"/>
        <v/>
      </c>
    </row>
    <row r="464" spans="2:8" s="20" customFormat="1" ht="15" x14ac:dyDescent="0.2">
      <c r="B464" s="3" t="s">
        <v>478</v>
      </c>
      <c r="C464" s="32">
        <v>0</v>
      </c>
      <c r="D464" s="32">
        <v>0</v>
      </c>
      <c r="E464" s="37" t="str">
        <f t="shared" si="39"/>
        <v/>
      </c>
      <c r="F464" s="37" t="str">
        <f t="shared" si="40"/>
        <v/>
      </c>
      <c r="G464" s="34" t="str">
        <f t="shared" si="41"/>
        <v>0</v>
      </c>
      <c r="H464" s="29" t="str">
        <f t="shared" si="42"/>
        <v/>
      </c>
    </row>
    <row r="465" spans="2:8" s="20" customFormat="1" ht="15" x14ac:dyDescent="0.2">
      <c r="B465" s="3" t="s">
        <v>183</v>
      </c>
      <c r="C465" s="32">
        <v>0</v>
      </c>
      <c r="D465" s="32">
        <v>0</v>
      </c>
      <c r="E465" s="37" t="str">
        <f t="shared" si="39"/>
        <v/>
      </c>
      <c r="F465" s="37" t="str">
        <f t="shared" si="40"/>
        <v/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0</v>
      </c>
      <c r="D466" s="32">
        <v>0</v>
      </c>
      <c r="E466" s="37" t="str">
        <f t="shared" si="39"/>
        <v/>
      </c>
      <c r="F466" s="37" t="str">
        <f t="shared" si="40"/>
        <v/>
      </c>
      <c r="G466" s="34" t="str">
        <f t="shared" si="41"/>
        <v>0</v>
      </c>
      <c r="H466" s="29" t="str">
        <f t="shared" si="42"/>
        <v/>
      </c>
    </row>
    <row r="467" spans="2:8" s="20" customFormat="1" ht="15" x14ac:dyDescent="0.2">
      <c r="B467" s="3" t="s">
        <v>479</v>
      </c>
      <c r="C467" s="32">
        <v>0</v>
      </c>
      <c r="D467" s="32">
        <v>3</v>
      </c>
      <c r="E467" s="37" t="str">
        <f t="shared" si="39"/>
        <v/>
      </c>
      <c r="F467" s="37">
        <f t="shared" si="40"/>
        <v>1.7751479289940829E-2</v>
      </c>
      <c r="G467" s="34" t="str">
        <f t="shared" si="41"/>
        <v>0</v>
      </c>
      <c r="H467" s="29" t="str">
        <f t="shared" si="42"/>
        <v/>
      </c>
    </row>
    <row r="468" spans="2:8" s="20" customFormat="1" ht="15" x14ac:dyDescent="0.2">
      <c r="B468" s="3" t="s">
        <v>182</v>
      </c>
      <c r="C468" s="32">
        <v>0</v>
      </c>
      <c r="D468" s="32">
        <v>0</v>
      </c>
      <c r="E468" s="37" t="str">
        <f t="shared" si="39"/>
        <v/>
      </c>
      <c r="F468" s="37" t="str">
        <f t="shared" si="40"/>
        <v/>
      </c>
      <c r="G468" s="34" t="str">
        <f t="shared" si="41"/>
        <v>0</v>
      </c>
      <c r="H468" s="29" t="str">
        <f t="shared" si="42"/>
        <v/>
      </c>
    </row>
    <row r="469" spans="2:8" s="20" customFormat="1" ht="15" x14ac:dyDescent="0.2">
      <c r="B469" s="3" t="s">
        <v>175</v>
      </c>
      <c r="C469" s="32">
        <v>0</v>
      </c>
      <c r="D469" s="32">
        <v>0</v>
      </c>
      <c r="E469" s="37" t="str">
        <f t="shared" si="39"/>
        <v/>
      </c>
      <c r="F469" s="37" t="str">
        <f t="shared" si="40"/>
        <v/>
      </c>
      <c r="G469" s="34" t="str">
        <f t="shared" si="41"/>
        <v>0</v>
      </c>
      <c r="H469" s="29" t="str">
        <f t="shared" si="42"/>
        <v/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0</v>
      </c>
      <c r="D473" s="32">
        <v>0</v>
      </c>
      <c r="E473" s="37" t="str">
        <f t="shared" si="39"/>
        <v/>
      </c>
      <c r="F473" s="37" t="str">
        <f t="shared" si="40"/>
        <v/>
      </c>
      <c r="G473" s="34" t="str">
        <f t="shared" si="41"/>
        <v>0</v>
      </c>
      <c r="H473" s="29" t="str">
        <f t="shared" si="42"/>
        <v/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0</v>
      </c>
      <c r="D475" s="32">
        <v>0</v>
      </c>
      <c r="E475" s="37" t="str">
        <f t="shared" si="39"/>
        <v/>
      </c>
      <c r="F475" s="37" t="str">
        <f t="shared" si="40"/>
        <v/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32">
        <v>0</v>
      </c>
      <c r="D476" s="32">
        <v>0</v>
      </c>
      <c r="E476" s="37" t="str">
        <f t="shared" si="39"/>
        <v/>
      </c>
      <c r="F476" s="37" t="str">
        <f t="shared" si="40"/>
        <v/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0</v>
      </c>
      <c r="D477" s="32">
        <v>0</v>
      </c>
      <c r="E477" s="37" t="str">
        <f t="shared" si="39"/>
        <v/>
      </c>
      <c r="F477" s="37" t="str">
        <f t="shared" si="40"/>
        <v/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0</v>
      </c>
      <c r="D478" s="32">
        <v>0</v>
      </c>
      <c r="E478" s="37" t="str">
        <f t="shared" si="39"/>
        <v/>
      </c>
      <c r="F478" s="37" t="str">
        <f t="shared" si="40"/>
        <v/>
      </c>
      <c r="G478" s="34" t="str">
        <f t="shared" si="41"/>
        <v>0</v>
      </c>
      <c r="H478" s="29" t="str">
        <f t="shared" si="42"/>
        <v/>
      </c>
    </row>
    <row r="479" spans="2:8" s="20" customFormat="1" ht="30" x14ac:dyDescent="0.2">
      <c r="B479" s="3" t="s">
        <v>440</v>
      </c>
      <c r="C479" s="32">
        <v>0</v>
      </c>
      <c r="D479" s="32">
        <v>0</v>
      </c>
      <c r="E479" s="37" t="str">
        <f t="shared" si="39"/>
        <v/>
      </c>
      <c r="F479" s="37" t="str">
        <f t="shared" si="40"/>
        <v/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0</v>
      </c>
      <c r="D480" s="32">
        <v>0</v>
      </c>
      <c r="E480" s="37" t="str">
        <f t="shared" si="39"/>
        <v/>
      </c>
      <c r="F480" s="37" t="str">
        <f t="shared" si="40"/>
        <v/>
      </c>
      <c r="G480" s="34" t="str">
        <f t="shared" si="41"/>
        <v>0</v>
      </c>
      <c r="H480" s="29" t="str">
        <f t="shared" si="42"/>
        <v/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0</v>
      </c>
      <c r="D483" s="32">
        <v>0</v>
      </c>
      <c r="E483" s="37" t="str">
        <f t="shared" si="39"/>
        <v/>
      </c>
      <c r="F483" s="37" t="str">
        <f t="shared" si="40"/>
        <v/>
      </c>
      <c r="G483" s="34" t="str">
        <f t="shared" si="41"/>
        <v>0</v>
      </c>
      <c r="H483" s="29" t="str">
        <f t="shared" si="42"/>
        <v/>
      </c>
    </row>
    <row r="484" spans="2:8" s="20" customFormat="1" ht="30" x14ac:dyDescent="0.2">
      <c r="B484" s="3" t="s">
        <v>184</v>
      </c>
      <c r="C484" s="32">
        <v>0</v>
      </c>
      <c r="D484" s="32">
        <v>0</v>
      </c>
      <c r="E484" s="37" t="str">
        <f t="shared" si="39"/>
        <v/>
      </c>
      <c r="F484" s="37" t="str">
        <f t="shared" si="40"/>
        <v/>
      </c>
      <c r="G484" s="34" t="str">
        <f t="shared" si="41"/>
        <v>0</v>
      </c>
      <c r="H484" s="29" t="str">
        <f t="shared" si="42"/>
        <v/>
      </c>
    </row>
    <row r="485" spans="2:8" s="20" customFormat="1" ht="15" x14ac:dyDescent="0.2">
      <c r="B485" s="3" t="s">
        <v>443</v>
      </c>
      <c r="C485" s="32">
        <v>2</v>
      </c>
      <c r="D485" s="32">
        <v>1</v>
      </c>
      <c r="E485" s="37">
        <f t="shared" si="39"/>
        <v>6.25E-2</v>
      </c>
      <c r="F485" s="37">
        <f t="shared" si="40"/>
        <v>5.9171597633136093E-3</v>
      </c>
      <c r="G485" s="34">
        <f t="shared" si="41"/>
        <v>-0.5</v>
      </c>
      <c r="H485" s="29">
        <f t="shared" si="42"/>
        <v>-3.125E-2</v>
      </c>
    </row>
    <row r="486" spans="2:8" s="20" customFormat="1" ht="15" x14ac:dyDescent="0.2">
      <c r="B486" s="3" t="s">
        <v>171</v>
      </c>
      <c r="C486" s="32">
        <v>0</v>
      </c>
      <c r="D486" s="32">
        <v>0</v>
      </c>
      <c r="E486" s="37" t="str">
        <f t="shared" si="39"/>
        <v/>
      </c>
      <c r="F486" s="37" t="str">
        <f t="shared" si="40"/>
        <v/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0</v>
      </c>
      <c r="E488" s="37" t="str">
        <f t="shared" ref="E488:E499" si="43">+IF(C488=0,"",C488/C$294)</f>
        <v/>
      </c>
      <c r="F488" s="37" t="str">
        <f t="shared" ref="F488:F499" si="44">+IF(D488=0,"",D488/D$294)</f>
        <v/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0</v>
      </c>
      <c r="D490" s="32">
        <v>0</v>
      </c>
      <c r="E490" s="37" t="str">
        <f t="shared" si="43"/>
        <v/>
      </c>
      <c r="F490" s="37" t="str">
        <f t="shared" si="44"/>
        <v/>
      </c>
      <c r="G490" s="34" t="str">
        <f t="shared" si="45"/>
        <v>0</v>
      </c>
      <c r="H490" s="29" t="str">
        <f t="shared" si="46"/>
        <v/>
      </c>
    </row>
    <row r="491" spans="2:8" s="20" customFormat="1" ht="15" x14ac:dyDescent="0.2">
      <c r="B491" s="3" t="s">
        <v>180</v>
      </c>
      <c r="C491" s="32">
        <v>0</v>
      </c>
      <c r="D491" s="32">
        <v>5</v>
      </c>
      <c r="E491" s="37" t="str">
        <f t="shared" si="43"/>
        <v/>
      </c>
      <c r="F491" s="37">
        <f t="shared" si="44"/>
        <v>2.9585798816568046E-2</v>
      </c>
      <c r="G491" s="34" t="str">
        <f t="shared" si="45"/>
        <v>0</v>
      </c>
      <c r="H491" s="29" t="str">
        <f t="shared" si="46"/>
        <v/>
      </c>
    </row>
    <row r="492" spans="2:8" s="20" customFormat="1" ht="15" x14ac:dyDescent="0.2">
      <c r="B492" s="3" t="s">
        <v>480</v>
      </c>
      <c r="C492" s="32">
        <v>0</v>
      </c>
      <c r="D492" s="32">
        <v>0</v>
      </c>
      <c r="E492" s="37" t="str">
        <f t="shared" si="43"/>
        <v/>
      </c>
      <c r="F492" s="37" t="str">
        <f t="shared" si="44"/>
        <v/>
      </c>
      <c r="G492" s="34" t="str">
        <f t="shared" si="45"/>
        <v>0</v>
      </c>
      <c r="H492" s="29" t="str">
        <f t="shared" si="46"/>
        <v/>
      </c>
    </row>
    <row r="493" spans="2:8" s="20" customFormat="1" ht="15" x14ac:dyDescent="0.2">
      <c r="B493" s="3" t="s">
        <v>447</v>
      </c>
      <c r="C493" s="32">
        <v>0</v>
      </c>
      <c r="D493" s="32">
        <v>0</v>
      </c>
      <c r="E493" s="37" t="str">
        <f t="shared" si="43"/>
        <v/>
      </c>
      <c r="F493" s="37" t="str">
        <f t="shared" si="44"/>
        <v/>
      </c>
      <c r="G493" s="34" t="str">
        <f t="shared" si="45"/>
        <v>0</v>
      </c>
      <c r="H493" s="29" t="str">
        <f t="shared" si="46"/>
        <v/>
      </c>
    </row>
    <row r="494" spans="2:8" s="20" customFormat="1" ht="30" x14ac:dyDescent="0.2">
      <c r="B494" s="3" t="s">
        <v>448</v>
      </c>
      <c r="C494" s="32">
        <v>0</v>
      </c>
      <c r="D494" s="32">
        <v>0</v>
      </c>
      <c r="E494" s="37" t="str">
        <f t="shared" si="43"/>
        <v/>
      </c>
      <c r="F494" s="37" t="str">
        <f t="shared" si="44"/>
        <v/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0</v>
      </c>
      <c r="D495" s="32">
        <v>0</v>
      </c>
      <c r="E495" s="37" t="str">
        <f t="shared" si="43"/>
        <v/>
      </c>
      <c r="F495" s="37" t="str">
        <f t="shared" si="44"/>
        <v/>
      </c>
      <c r="G495" s="34" t="str">
        <f t="shared" si="45"/>
        <v>0</v>
      </c>
      <c r="H495" s="29" t="str">
        <f t="shared" si="46"/>
        <v/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0</v>
      </c>
      <c r="D497" s="32">
        <v>0</v>
      </c>
      <c r="E497" s="37" t="str">
        <f t="shared" si="43"/>
        <v/>
      </c>
      <c r="F497" s="37" t="str">
        <f t="shared" si="44"/>
        <v/>
      </c>
      <c r="G497" s="34" t="str">
        <f t="shared" si="45"/>
        <v>0</v>
      </c>
      <c r="H497" s="29" t="str">
        <f t="shared" si="46"/>
        <v/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0</v>
      </c>
      <c r="E499" s="37" t="str">
        <f t="shared" si="43"/>
        <v/>
      </c>
      <c r="F499" s="37" t="str">
        <f t="shared" si="44"/>
        <v/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32</v>
      </c>
      <c r="D505" s="24">
        <f>SUM(D506:D530)</f>
        <v>39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0.21875</v>
      </c>
      <c r="H505" s="25">
        <f>+IF(OR(AND(E505=""),(G505="")),"",E505*G505)</f>
        <v>0.21875</v>
      </c>
    </row>
    <row r="506" spans="2:8" s="20" customFormat="1" ht="15" x14ac:dyDescent="0.2">
      <c r="B506" s="3" t="s">
        <v>454</v>
      </c>
      <c r="C506" s="32">
        <v>0</v>
      </c>
      <c r="D506" s="32">
        <v>0</v>
      </c>
      <c r="E506" s="37" t="str">
        <f>+IF(C506=0,"",C506/C$505)</f>
        <v/>
      </c>
      <c r="F506" s="37" t="str">
        <f>+IF(D506=0,"",D506/D$505)</f>
        <v/>
      </c>
      <c r="G506" s="34" t="str">
        <f>+IF(OR(AND(D506=0),(C506=0)),"0",((D506-C506)/C506))</f>
        <v>0</v>
      </c>
      <c r="H506" s="29" t="str">
        <f>+IF(OR(AND(E506=""),(G506="")),"",E506*G506)</f>
        <v/>
      </c>
    </row>
    <row r="507" spans="2:8" s="20" customFormat="1" ht="15" x14ac:dyDescent="0.2">
      <c r="B507" s="3" t="s">
        <v>187</v>
      </c>
      <c r="C507" s="32">
        <v>0</v>
      </c>
      <c r="D507" s="32">
        <v>3</v>
      </c>
      <c r="E507" s="37" t="str">
        <f t="shared" ref="E507:E529" si="47">+IF(C507=0,"",C507/C$505)</f>
        <v/>
      </c>
      <c r="F507" s="37">
        <f t="shared" ref="F507:F529" si="48">+IF(D507=0,"",D507/D$505)</f>
        <v>7.6923076923076927E-2</v>
      </c>
      <c r="G507" s="34" t="str">
        <f t="shared" ref="G507:G529" si="49">+IF(OR(AND(D507=0),(C507=0)),"0",((D507-C507)/C507))</f>
        <v>0</v>
      </c>
      <c r="H507" s="29" t="str">
        <f t="shared" ref="H507:H530" si="50">+IF(OR(AND(E507=""),(G507="")),"",E507*G507)</f>
        <v/>
      </c>
    </row>
    <row r="508" spans="2:8" s="20" customFormat="1" ht="15" x14ac:dyDescent="0.2">
      <c r="B508" s="3" t="s">
        <v>455</v>
      </c>
      <c r="C508" s="32">
        <v>0</v>
      </c>
      <c r="D508" s="32">
        <v>2</v>
      </c>
      <c r="E508" s="37" t="str">
        <f t="shared" si="47"/>
        <v/>
      </c>
      <c r="F508" s="37">
        <f t="shared" si="48"/>
        <v>5.128205128205128E-2</v>
      </c>
      <c r="G508" s="34" t="str">
        <f t="shared" si="49"/>
        <v>0</v>
      </c>
      <c r="H508" s="29" t="str">
        <f t="shared" si="50"/>
        <v/>
      </c>
    </row>
    <row r="509" spans="2:8" s="20" customFormat="1" ht="15" x14ac:dyDescent="0.2">
      <c r="B509" s="3" t="s">
        <v>456</v>
      </c>
      <c r="C509" s="32">
        <v>2</v>
      </c>
      <c r="D509" s="32">
        <v>20</v>
      </c>
      <c r="E509" s="37">
        <f t="shared" si="47"/>
        <v>6.25E-2</v>
      </c>
      <c r="F509" s="37">
        <f t="shared" si="48"/>
        <v>0.51282051282051277</v>
      </c>
      <c r="G509" s="34">
        <f t="shared" si="49"/>
        <v>9</v>
      </c>
      <c r="H509" s="29">
        <f t="shared" si="50"/>
        <v>0.5625</v>
      </c>
    </row>
    <row r="510" spans="2:8" s="20" customFormat="1" ht="15" x14ac:dyDescent="0.2">
      <c r="B510" s="3" t="s">
        <v>188</v>
      </c>
      <c r="C510" s="32">
        <v>0</v>
      </c>
      <c r="D510" s="32">
        <v>0</v>
      </c>
      <c r="E510" s="37" t="str">
        <f t="shared" si="47"/>
        <v/>
      </c>
      <c r="F510" s="37" t="str">
        <f t="shared" si="48"/>
        <v/>
      </c>
      <c r="G510" s="34" t="str">
        <f t="shared" si="49"/>
        <v>0</v>
      </c>
      <c r="H510" s="29" t="str">
        <f t="shared" si="50"/>
        <v/>
      </c>
    </row>
    <row r="511" spans="2:8" s="20" customFormat="1" ht="15" x14ac:dyDescent="0.2">
      <c r="B511" s="3" t="s">
        <v>186</v>
      </c>
      <c r="C511" s="32">
        <v>0</v>
      </c>
      <c r="D511" s="32">
        <v>0</v>
      </c>
      <c r="E511" s="37" t="str">
        <f t="shared" si="47"/>
        <v/>
      </c>
      <c r="F511" s="37" t="str">
        <f t="shared" si="48"/>
        <v/>
      </c>
      <c r="G511" s="34" t="str">
        <f t="shared" si="49"/>
        <v>0</v>
      </c>
      <c r="H511" s="29" t="str">
        <f t="shared" si="50"/>
        <v/>
      </c>
    </row>
    <row r="512" spans="2:8" s="20" customFormat="1" ht="15" x14ac:dyDescent="0.2">
      <c r="B512" s="3" t="s">
        <v>189</v>
      </c>
      <c r="C512" s="32">
        <v>0</v>
      </c>
      <c r="D512" s="32">
        <v>0</v>
      </c>
      <c r="E512" s="37" t="str">
        <f t="shared" si="47"/>
        <v/>
      </c>
      <c r="F512" s="37" t="str">
        <f t="shared" si="48"/>
        <v/>
      </c>
      <c r="G512" s="34" t="str">
        <f t="shared" si="49"/>
        <v>0</v>
      </c>
      <c r="H512" s="29" t="str">
        <f t="shared" si="50"/>
        <v/>
      </c>
    </row>
    <row r="513" spans="2:8" s="20" customFormat="1" ht="15" x14ac:dyDescent="0.2">
      <c r="B513" s="3" t="s">
        <v>457</v>
      </c>
      <c r="C513" s="32">
        <v>0</v>
      </c>
      <c r="D513" s="32">
        <v>0</v>
      </c>
      <c r="E513" s="37" t="str">
        <f t="shared" si="47"/>
        <v/>
      </c>
      <c r="F513" s="37" t="str">
        <f t="shared" si="48"/>
        <v/>
      </c>
      <c r="G513" s="34" t="str">
        <f t="shared" si="49"/>
        <v>0</v>
      </c>
      <c r="H513" s="29" t="str">
        <f t="shared" si="50"/>
        <v/>
      </c>
    </row>
    <row r="514" spans="2:8" s="20" customFormat="1" ht="15" x14ac:dyDescent="0.2">
      <c r="B514" s="3" t="s">
        <v>458</v>
      </c>
      <c r="C514" s="32">
        <v>0</v>
      </c>
      <c r="D514" s="32">
        <v>0</v>
      </c>
      <c r="E514" s="37" t="str">
        <f t="shared" si="47"/>
        <v/>
      </c>
      <c r="F514" s="37" t="str">
        <f t="shared" si="48"/>
        <v/>
      </c>
      <c r="G514" s="34" t="str">
        <f t="shared" si="49"/>
        <v>0</v>
      </c>
      <c r="H514" s="29" t="str">
        <f t="shared" si="50"/>
        <v/>
      </c>
    </row>
    <row r="515" spans="2:8" s="20" customFormat="1" ht="15" x14ac:dyDescent="0.2">
      <c r="B515" s="3" t="s">
        <v>530</v>
      </c>
      <c r="C515" s="32">
        <v>1</v>
      </c>
      <c r="D515" s="32">
        <v>7</v>
      </c>
      <c r="E515" s="37">
        <f t="shared" si="47"/>
        <v>3.125E-2</v>
      </c>
      <c r="F515" s="37">
        <f t="shared" si="48"/>
        <v>0.17948717948717949</v>
      </c>
      <c r="G515" s="34">
        <f t="shared" si="49"/>
        <v>6</v>
      </c>
      <c r="H515" s="29">
        <f t="shared" si="50"/>
        <v>0.1875</v>
      </c>
    </row>
    <row r="516" spans="2:8" s="20" customFormat="1" ht="15" x14ac:dyDescent="0.2">
      <c r="B516" s="3" t="s">
        <v>459</v>
      </c>
      <c r="C516" s="32">
        <v>0</v>
      </c>
      <c r="D516" s="32">
        <v>0</v>
      </c>
      <c r="E516" s="37" t="str">
        <f t="shared" si="47"/>
        <v/>
      </c>
      <c r="F516" s="37" t="str">
        <f t="shared" si="48"/>
        <v/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0</v>
      </c>
      <c r="D517" s="32">
        <v>0</v>
      </c>
      <c r="E517" s="37" t="str">
        <f t="shared" si="47"/>
        <v/>
      </c>
      <c r="F517" s="37" t="str">
        <f t="shared" si="48"/>
        <v/>
      </c>
      <c r="G517" s="34" t="str">
        <f t="shared" si="49"/>
        <v>0</v>
      </c>
      <c r="H517" s="29" t="str">
        <f t="shared" si="50"/>
        <v/>
      </c>
    </row>
    <row r="518" spans="2:8" s="20" customFormat="1" ht="15" x14ac:dyDescent="0.2">
      <c r="B518" s="3" t="s">
        <v>190</v>
      </c>
      <c r="C518" s="32">
        <v>0</v>
      </c>
      <c r="D518" s="32">
        <v>0</v>
      </c>
      <c r="E518" s="37" t="str">
        <f t="shared" si="47"/>
        <v/>
      </c>
      <c r="F518" s="37" t="str">
        <f t="shared" si="48"/>
        <v/>
      </c>
      <c r="G518" s="34" t="str">
        <f t="shared" si="49"/>
        <v>0</v>
      </c>
      <c r="H518" s="29" t="str">
        <f t="shared" si="50"/>
        <v/>
      </c>
    </row>
    <row r="519" spans="2:8" s="20" customFormat="1" ht="15" x14ac:dyDescent="0.2">
      <c r="B519" s="3" t="s">
        <v>192</v>
      </c>
      <c r="C519" s="32">
        <v>0</v>
      </c>
      <c r="D519" s="32">
        <v>0</v>
      </c>
      <c r="E519" s="37" t="str">
        <f t="shared" si="47"/>
        <v/>
      </c>
      <c r="F519" s="37" t="str">
        <f t="shared" si="48"/>
        <v/>
      </c>
      <c r="G519" s="34" t="str">
        <f t="shared" si="49"/>
        <v>0</v>
      </c>
      <c r="H519" s="29" t="str">
        <f t="shared" si="50"/>
        <v/>
      </c>
    </row>
    <row r="520" spans="2:8" s="20" customFormat="1" ht="15" x14ac:dyDescent="0.2">
      <c r="B520" s="3" t="s">
        <v>191</v>
      </c>
      <c r="C520" s="32">
        <v>0</v>
      </c>
      <c r="D520" s="32">
        <v>0</v>
      </c>
      <c r="E520" s="37" t="str">
        <f t="shared" si="47"/>
        <v/>
      </c>
      <c r="F520" s="37" t="str">
        <f t="shared" si="48"/>
        <v/>
      </c>
      <c r="G520" s="34" t="str">
        <f t="shared" si="49"/>
        <v>0</v>
      </c>
      <c r="H520" s="29" t="str">
        <f t="shared" si="50"/>
        <v/>
      </c>
    </row>
    <row r="521" spans="2:8" s="20" customFormat="1" ht="15" x14ac:dyDescent="0.2">
      <c r="B521" s="3" t="s">
        <v>461</v>
      </c>
      <c r="C521" s="32">
        <v>29</v>
      </c>
      <c r="D521" s="32">
        <v>5</v>
      </c>
      <c r="E521" s="37">
        <f t="shared" si="47"/>
        <v>0.90625</v>
      </c>
      <c r="F521" s="37">
        <f t="shared" si="48"/>
        <v>0.12820512820512819</v>
      </c>
      <c r="G521" s="34">
        <f t="shared" si="49"/>
        <v>-0.82758620689655171</v>
      </c>
      <c r="H521" s="29">
        <f t="shared" si="50"/>
        <v>-0.75</v>
      </c>
    </row>
    <row r="522" spans="2:8" s="20" customFormat="1" ht="15" x14ac:dyDescent="0.2">
      <c r="B522" s="3" t="s">
        <v>193</v>
      </c>
      <c r="C522" s="32">
        <v>0</v>
      </c>
      <c r="D522" s="32">
        <v>2</v>
      </c>
      <c r="E522" s="37" t="str">
        <f t="shared" si="47"/>
        <v/>
      </c>
      <c r="F522" s="37">
        <f t="shared" si="48"/>
        <v>5.128205128205128E-2</v>
      </c>
      <c r="G522" s="34" t="str">
        <f t="shared" si="49"/>
        <v>0</v>
      </c>
      <c r="H522" s="29" t="str">
        <f t="shared" si="50"/>
        <v/>
      </c>
    </row>
    <row r="523" spans="2:8" s="20" customFormat="1" ht="15" x14ac:dyDescent="0.2">
      <c r="B523" s="3" t="s">
        <v>462</v>
      </c>
      <c r="C523" s="32">
        <v>0</v>
      </c>
      <c r="D523" s="32">
        <v>0</v>
      </c>
      <c r="E523" s="37" t="str">
        <f t="shared" si="47"/>
        <v/>
      </c>
      <c r="F523" s="37" t="str">
        <f t="shared" si="48"/>
        <v/>
      </c>
      <c r="G523" s="34" t="str">
        <f t="shared" si="49"/>
        <v>0</v>
      </c>
      <c r="H523" s="29" t="str">
        <f t="shared" si="50"/>
        <v/>
      </c>
    </row>
    <row r="524" spans="2:8" s="20" customFormat="1" ht="15" x14ac:dyDescent="0.2">
      <c r="B524" s="3" t="s">
        <v>194</v>
      </c>
      <c r="C524" s="32">
        <v>0</v>
      </c>
      <c r="D524" s="32">
        <v>0</v>
      </c>
      <c r="E524" s="37" t="str">
        <f t="shared" si="47"/>
        <v/>
      </c>
      <c r="F524" s="37" t="str">
        <f t="shared" si="48"/>
        <v/>
      </c>
      <c r="G524" s="34" t="str">
        <f t="shared" si="49"/>
        <v>0</v>
      </c>
      <c r="H524" s="29" t="str">
        <f t="shared" si="50"/>
        <v/>
      </c>
    </row>
    <row r="525" spans="2:8" s="20" customFormat="1" ht="30" x14ac:dyDescent="0.2">
      <c r="B525" s="3" t="s">
        <v>195</v>
      </c>
      <c r="C525" s="32">
        <v>0</v>
      </c>
      <c r="D525" s="32">
        <v>0</v>
      </c>
      <c r="E525" s="37" t="str">
        <f t="shared" si="47"/>
        <v/>
      </c>
      <c r="F525" s="37" t="str">
        <f t="shared" si="48"/>
        <v/>
      </c>
      <c r="G525" s="34" t="str">
        <f t="shared" si="49"/>
        <v>0</v>
      </c>
      <c r="H525" s="29" t="str">
        <f t="shared" si="50"/>
        <v/>
      </c>
    </row>
    <row r="526" spans="2:8" s="20" customFormat="1" ht="15" x14ac:dyDescent="0.2">
      <c r="B526" s="3" t="s">
        <v>463</v>
      </c>
      <c r="C526" s="32">
        <v>0</v>
      </c>
      <c r="D526" s="32">
        <v>0</v>
      </c>
      <c r="E526" s="37" t="str">
        <f t="shared" si="47"/>
        <v/>
      </c>
      <c r="F526" s="37" t="str">
        <f t="shared" si="48"/>
        <v/>
      </c>
      <c r="G526" s="34" t="str">
        <f t="shared" si="49"/>
        <v>0</v>
      </c>
      <c r="H526" s="29" t="str">
        <f t="shared" si="50"/>
        <v/>
      </c>
    </row>
    <row r="527" spans="2:8" s="20" customFormat="1" ht="15" x14ac:dyDescent="0.2">
      <c r="B527" s="3" t="s">
        <v>464</v>
      </c>
      <c r="C527" s="32">
        <v>0</v>
      </c>
      <c r="D527" s="32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0</v>
      </c>
      <c r="D528" s="32">
        <v>0</v>
      </c>
      <c r="E528" s="37" t="str">
        <f t="shared" si="47"/>
        <v/>
      </c>
      <c r="F528" s="37" t="str">
        <f t="shared" si="48"/>
        <v/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0</v>
      </c>
      <c r="D529" s="32">
        <v>0</v>
      </c>
      <c r="E529" s="37" t="str">
        <f t="shared" si="47"/>
        <v/>
      </c>
      <c r="F529" s="37" t="str">
        <f t="shared" si="48"/>
        <v/>
      </c>
      <c r="G529" s="34" t="str">
        <f t="shared" si="49"/>
        <v>0</v>
      </c>
      <c r="H529" s="29" t="str">
        <f t="shared" si="50"/>
        <v/>
      </c>
    </row>
    <row r="530" spans="2:8" s="20" customFormat="1" ht="30" x14ac:dyDescent="0.2">
      <c r="B530" s="3" t="s">
        <v>467</v>
      </c>
      <c r="C530" s="32">
        <v>0</v>
      </c>
      <c r="D530" s="32">
        <v>0</v>
      </c>
      <c r="E530" s="37" t="str">
        <f>+IF(C530=0,"",C530/C$505)</f>
        <v/>
      </c>
      <c r="F530" s="37" t="str">
        <f>+IF(D530=0,"",D530/D$505)</f>
        <v/>
      </c>
      <c r="G530" s="34" t="str">
        <f>+IF(OR(AND(D530=0),(C530=0)),"0",((D530-C530)/C530))</f>
        <v>0</v>
      </c>
      <c r="H530" s="29" t="str">
        <f t="shared" si="50"/>
        <v/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549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506</v>
      </c>
      <c r="C8" s="23">
        <f>+C18+C70+C151+C294+C505</f>
        <v>3559</v>
      </c>
      <c r="D8" s="24">
        <f>+D18+D70+D151+D294+D505</f>
        <v>6508</v>
      </c>
      <c r="E8" s="25">
        <f>SUM(E9:E13)</f>
        <v>0.99999999999999989</v>
      </c>
      <c r="F8" s="25">
        <f>SUM(F9:F13)</f>
        <v>1</v>
      </c>
      <c r="G8" s="25">
        <f t="shared" ref="G8:G13" si="0">+(D8-C8)/C8</f>
        <v>0.82860354032031469</v>
      </c>
      <c r="H8" s="25">
        <f t="shared" ref="H8:H13" si="1">+IF(OR(AND(E8=""),(G8="")),"",E8*G8)</f>
        <v>0.82860354032031458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62</v>
      </c>
      <c r="D9" s="27">
        <f>+D18</f>
        <v>350</v>
      </c>
      <c r="E9" s="28">
        <f t="shared" ref="E9:F13" si="2">+C9/C$8</f>
        <v>1.7420623770722114E-2</v>
      </c>
      <c r="F9" s="28">
        <f t="shared" si="2"/>
        <v>5.3779963122311002E-2</v>
      </c>
      <c r="G9" s="28">
        <f t="shared" si="0"/>
        <v>4.645161290322581</v>
      </c>
      <c r="H9" s="29">
        <f t="shared" si="1"/>
        <v>8.0921607193031764E-2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162</v>
      </c>
      <c r="D10" s="27">
        <f>+D70</f>
        <v>472</v>
      </c>
      <c r="E10" s="28">
        <f t="shared" si="2"/>
        <v>4.551840404608036E-2</v>
      </c>
      <c r="F10" s="28">
        <f t="shared" si="2"/>
        <v>7.2526121696373694E-2</v>
      </c>
      <c r="G10" s="28">
        <f t="shared" si="0"/>
        <v>1.9135802469135803</v>
      </c>
      <c r="H10" s="29">
        <f t="shared" si="1"/>
        <v>8.7103118853610564E-2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1204</v>
      </c>
      <c r="D11" s="27">
        <f>+D151</f>
        <v>1135</v>
      </c>
      <c r="E11" s="28">
        <f t="shared" si="2"/>
        <v>0.33829727451531327</v>
      </c>
      <c r="F11" s="28">
        <f t="shared" si="2"/>
        <v>0.17440073755377997</v>
      </c>
      <c r="G11" s="28">
        <f t="shared" si="0"/>
        <v>-5.7308970099667775E-2</v>
      </c>
      <c r="H11" s="29">
        <f t="shared" si="1"/>
        <v>-1.9387468389997189E-2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1440</v>
      </c>
      <c r="D12" s="27">
        <f>+D294</f>
        <v>3265</v>
      </c>
      <c r="E12" s="28">
        <f t="shared" si="2"/>
        <v>0.40460803596515876</v>
      </c>
      <c r="F12" s="28">
        <f t="shared" si="2"/>
        <v>0.50169022741241553</v>
      </c>
      <c r="G12" s="28">
        <f t="shared" si="0"/>
        <v>1.2673611111111112</v>
      </c>
      <c r="H12" s="29">
        <f t="shared" si="1"/>
        <v>0.51278449002528803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691</v>
      </c>
      <c r="D13" s="27">
        <f>+D505</f>
        <v>1286</v>
      </c>
      <c r="E13" s="28">
        <f t="shared" si="2"/>
        <v>0.1941556617027255</v>
      </c>
      <c r="F13" s="28">
        <f t="shared" si="2"/>
        <v>0.19760295021511987</v>
      </c>
      <c r="G13" s="28">
        <f t="shared" si="0"/>
        <v>0.86107091172214179</v>
      </c>
      <c r="H13" s="29">
        <f t="shared" si="1"/>
        <v>0.16718179263838157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62</v>
      </c>
      <c r="D18" s="23">
        <f>SUM(D19:D64)</f>
        <v>350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4.645161290322581</v>
      </c>
      <c r="H18" s="25">
        <f t="shared" ref="H18:H32" si="6">+IF(OR(AND(E18=""),(G18="")),"",E18*G18)</f>
        <v>4.645161290322581</v>
      </c>
    </row>
    <row r="19" spans="2:8" s="20" customFormat="1" ht="15" x14ac:dyDescent="0.2">
      <c r="B19" s="3" t="s">
        <v>0</v>
      </c>
      <c r="C19" s="32">
        <v>0</v>
      </c>
      <c r="D19" s="32">
        <v>0</v>
      </c>
      <c r="E19" s="33" t="str">
        <f t="shared" si="3"/>
        <v/>
      </c>
      <c r="F19" s="33" t="str">
        <f t="shared" si="4"/>
        <v/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0</v>
      </c>
      <c r="D20" s="32">
        <v>6</v>
      </c>
      <c r="E20" s="33" t="str">
        <f t="shared" si="3"/>
        <v/>
      </c>
      <c r="F20" s="33">
        <f t="shared" si="4"/>
        <v>1.7142857142857144E-2</v>
      </c>
      <c r="G20" s="34" t="str">
        <f t="shared" si="5"/>
        <v>0</v>
      </c>
      <c r="H20" s="29" t="str">
        <f t="shared" si="6"/>
        <v/>
      </c>
    </row>
    <row r="21" spans="2:8" s="20" customFormat="1" ht="45" x14ac:dyDescent="0.2">
      <c r="B21" s="3" t="s">
        <v>1</v>
      </c>
      <c r="C21" s="32">
        <v>0</v>
      </c>
      <c r="D21" s="32">
        <v>0</v>
      </c>
      <c r="E21" s="33" t="str">
        <f t="shared" si="3"/>
        <v/>
      </c>
      <c r="F21" s="33" t="str">
        <f t="shared" si="4"/>
        <v/>
      </c>
      <c r="G21" s="34" t="str">
        <f t="shared" si="5"/>
        <v>0</v>
      </c>
      <c r="H21" s="29" t="str">
        <f t="shared" si="6"/>
        <v/>
      </c>
    </row>
    <row r="22" spans="2:8" s="20" customFormat="1" ht="45" x14ac:dyDescent="0.2">
      <c r="B22" s="3" t="s">
        <v>197</v>
      </c>
      <c r="C22" s="32">
        <v>0</v>
      </c>
      <c r="D22" s="32">
        <v>1</v>
      </c>
      <c r="E22" s="33" t="str">
        <f t="shared" si="3"/>
        <v/>
      </c>
      <c r="F22" s="33">
        <f t="shared" si="4"/>
        <v>2.8571428571428571E-3</v>
      </c>
      <c r="G22" s="34" t="str">
        <f t="shared" si="5"/>
        <v>0</v>
      </c>
      <c r="H22" s="29" t="str">
        <f t="shared" si="6"/>
        <v/>
      </c>
    </row>
    <row r="23" spans="2:8" s="20" customFormat="1" ht="30" x14ac:dyDescent="0.2">
      <c r="B23" s="3" t="s">
        <v>198</v>
      </c>
      <c r="C23" s="32">
        <v>0</v>
      </c>
      <c r="D23" s="32">
        <v>58</v>
      </c>
      <c r="E23" s="33" t="str">
        <f t="shared" si="3"/>
        <v/>
      </c>
      <c r="F23" s="33">
        <f t="shared" si="4"/>
        <v>0.1657142857142857</v>
      </c>
      <c r="G23" s="34" t="str">
        <f t="shared" si="5"/>
        <v>0</v>
      </c>
      <c r="H23" s="29" t="str">
        <f t="shared" si="6"/>
        <v/>
      </c>
    </row>
    <row r="24" spans="2:8" s="20" customFormat="1" ht="45" x14ac:dyDescent="0.2">
      <c r="B24" s="3" t="s">
        <v>199</v>
      </c>
      <c r="C24" s="32">
        <v>0</v>
      </c>
      <c r="D24" s="32">
        <v>0</v>
      </c>
      <c r="E24" s="33" t="str">
        <f t="shared" si="3"/>
        <v/>
      </c>
      <c r="F24" s="33" t="str">
        <f t="shared" si="4"/>
        <v/>
      </c>
      <c r="G24" s="34" t="str">
        <f t="shared" si="5"/>
        <v>0</v>
      </c>
      <c r="H24" s="29" t="str">
        <f t="shared" si="6"/>
        <v/>
      </c>
    </row>
    <row r="25" spans="2:8" s="20" customFormat="1" ht="15" x14ac:dyDescent="0.2">
      <c r="B25" s="3" t="s">
        <v>2</v>
      </c>
      <c r="C25" s="32">
        <v>0</v>
      </c>
      <c r="D25" s="32">
        <v>1</v>
      </c>
      <c r="E25" s="33" t="str">
        <f t="shared" si="3"/>
        <v/>
      </c>
      <c r="F25" s="33">
        <f t="shared" si="4"/>
        <v>2.8571428571428571E-3</v>
      </c>
      <c r="G25" s="34" t="str">
        <f t="shared" si="5"/>
        <v>0</v>
      </c>
      <c r="H25" s="29" t="str">
        <f t="shared" si="6"/>
        <v/>
      </c>
    </row>
    <row r="26" spans="2:8" s="20" customFormat="1" ht="15" x14ac:dyDescent="0.2">
      <c r="B26" s="3" t="s">
        <v>6</v>
      </c>
      <c r="C26" s="32">
        <v>1</v>
      </c>
      <c r="D26" s="32">
        <v>1</v>
      </c>
      <c r="E26" s="33">
        <f t="shared" si="3"/>
        <v>1.6129032258064516E-2</v>
      </c>
      <c r="F26" s="33">
        <f t="shared" si="4"/>
        <v>2.8571428571428571E-3</v>
      </c>
      <c r="G26" s="34">
        <f t="shared" si="5"/>
        <v>0</v>
      </c>
      <c r="H26" s="29">
        <f t="shared" si="6"/>
        <v>0</v>
      </c>
    </row>
    <row r="27" spans="2:8" s="20" customFormat="1" ht="15" x14ac:dyDescent="0.2">
      <c r="B27" s="3" t="s">
        <v>3</v>
      </c>
      <c r="C27" s="32">
        <v>0</v>
      </c>
      <c r="D27" s="32">
        <v>0</v>
      </c>
      <c r="E27" s="33" t="str">
        <f t="shared" si="3"/>
        <v/>
      </c>
      <c r="F27" s="33" t="str">
        <f t="shared" si="4"/>
        <v/>
      </c>
      <c r="G27" s="34" t="str">
        <f t="shared" si="5"/>
        <v>0</v>
      </c>
      <c r="H27" s="29" t="str">
        <f t="shared" si="6"/>
        <v/>
      </c>
    </row>
    <row r="28" spans="2:8" s="20" customFormat="1" ht="15" x14ac:dyDescent="0.2">
      <c r="B28" s="3" t="s">
        <v>5</v>
      </c>
      <c r="C28" s="32">
        <v>10</v>
      </c>
      <c r="D28" s="32">
        <v>11</v>
      </c>
      <c r="E28" s="33">
        <f t="shared" si="3"/>
        <v>0.16129032258064516</v>
      </c>
      <c r="F28" s="33">
        <f t="shared" si="4"/>
        <v>3.1428571428571431E-2</v>
      </c>
      <c r="G28" s="34">
        <f t="shared" si="5"/>
        <v>0.1</v>
      </c>
      <c r="H28" s="29">
        <f t="shared" si="6"/>
        <v>1.6129032258064516E-2</v>
      </c>
    </row>
    <row r="29" spans="2:8" s="20" customFormat="1" ht="30" x14ac:dyDescent="0.2">
      <c r="B29" s="3" t="s">
        <v>200</v>
      </c>
      <c r="C29" s="32">
        <v>1</v>
      </c>
      <c r="D29" s="32">
        <v>0</v>
      </c>
      <c r="E29" s="33">
        <f t="shared" si="3"/>
        <v>1.6129032258064516E-2</v>
      </c>
      <c r="F29" s="33" t="str">
        <f t="shared" si="4"/>
        <v/>
      </c>
      <c r="G29" s="34" t="str">
        <f t="shared" si="5"/>
        <v>0</v>
      </c>
      <c r="H29" s="29">
        <f t="shared" si="6"/>
        <v>0</v>
      </c>
    </row>
    <row r="30" spans="2:8" s="20" customFormat="1" ht="15" x14ac:dyDescent="0.2">
      <c r="B30" s="3" t="s">
        <v>201</v>
      </c>
      <c r="C30" s="32">
        <v>0</v>
      </c>
      <c r="D30" s="32">
        <v>2</v>
      </c>
      <c r="E30" s="33" t="str">
        <f t="shared" si="3"/>
        <v/>
      </c>
      <c r="F30" s="33">
        <f t="shared" si="4"/>
        <v>5.7142857142857143E-3</v>
      </c>
      <c r="G30" s="34" t="str">
        <f t="shared" si="5"/>
        <v>0</v>
      </c>
      <c r="H30" s="29" t="str">
        <f t="shared" si="6"/>
        <v/>
      </c>
    </row>
    <row r="31" spans="2:8" s="20" customFormat="1" ht="15" x14ac:dyDescent="0.2">
      <c r="B31" s="3" t="s">
        <v>4</v>
      </c>
      <c r="C31" s="32">
        <v>0</v>
      </c>
      <c r="D31" s="32">
        <v>10</v>
      </c>
      <c r="E31" s="33" t="str">
        <f t="shared" si="3"/>
        <v/>
      </c>
      <c r="F31" s="33">
        <f t="shared" si="4"/>
        <v>2.8571428571428571E-2</v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0</v>
      </c>
      <c r="D33" s="32">
        <v>0</v>
      </c>
      <c r="E33" s="33" t="str">
        <f>+IF(C33=0,"",C33/C$18)</f>
        <v/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 t="str">
        <f t="shared" ref="H33:H64" si="9">+IF(OR(AND(E33=""),(G33="")),"",E33*G33)</f>
        <v/>
      </c>
    </row>
    <row r="34" spans="2:8" s="20" customFormat="1" ht="15" x14ac:dyDescent="0.2">
      <c r="B34" s="3" t="s">
        <v>203</v>
      </c>
      <c r="C34" s="32">
        <v>1</v>
      </c>
      <c r="D34" s="32">
        <v>1</v>
      </c>
      <c r="E34" s="33">
        <f t="shared" ref="E34:E64" si="10">+IF(C34=0,"",C34/C$18)</f>
        <v>1.6129032258064516E-2</v>
      </c>
      <c r="F34" s="33">
        <f t="shared" si="7"/>
        <v>2.8571428571428571E-3</v>
      </c>
      <c r="G34" s="34">
        <f t="shared" si="8"/>
        <v>0</v>
      </c>
      <c r="H34" s="29">
        <f t="shared" si="9"/>
        <v>0</v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1</v>
      </c>
      <c r="D36" s="32">
        <v>0</v>
      </c>
      <c r="E36" s="33">
        <f t="shared" si="10"/>
        <v>1.6129032258064516E-2</v>
      </c>
      <c r="F36" s="33" t="str">
        <f t="shared" si="7"/>
        <v/>
      </c>
      <c r="G36" s="34" t="str">
        <f t="shared" si="8"/>
        <v>0</v>
      </c>
      <c r="H36" s="29">
        <f t="shared" si="9"/>
        <v>0</v>
      </c>
    </row>
    <row r="37" spans="2:8" s="20" customFormat="1" ht="15" x14ac:dyDescent="0.2">
      <c r="B37" s="3" t="s">
        <v>8</v>
      </c>
      <c r="C37" s="32">
        <v>1</v>
      </c>
      <c r="D37" s="32">
        <v>3</v>
      </c>
      <c r="E37" s="33">
        <f t="shared" si="10"/>
        <v>1.6129032258064516E-2</v>
      </c>
      <c r="F37" s="33">
        <f t="shared" si="7"/>
        <v>8.5714285714285719E-3</v>
      </c>
      <c r="G37" s="34">
        <f t="shared" si="8"/>
        <v>2</v>
      </c>
      <c r="H37" s="29">
        <f t="shared" si="9"/>
        <v>3.2258064516129031E-2</v>
      </c>
    </row>
    <row r="38" spans="2:8" s="20" customFormat="1" ht="30" x14ac:dyDescent="0.2">
      <c r="B38" s="3" t="s">
        <v>206</v>
      </c>
      <c r="C38" s="32">
        <v>0</v>
      </c>
      <c r="D38" s="32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1</v>
      </c>
      <c r="D39" s="32">
        <v>0</v>
      </c>
      <c r="E39" s="33">
        <f t="shared" si="10"/>
        <v>1.6129032258064516E-2</v>
      </c>
      <c r="F39" s="33" t="str">
        <f t="shared" si="7"/>
        <v/>
      </c>
      <c r="G39" s="34" t="str">
        <f t="shared" si="8"/>
        <v>0</v>
      </c>
      <c r="H39" s="29">
        <f t="shared" si="9"/>
        <v>0</v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0</v>
      </c>
      <c r="E41" s="33" t="str">
        <f t="shared" si="10"/>
        <v/>
      </c>
      <c r="F41" s="33" t="str">
        <f t="shared" si="7"/>
        <v/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0</v>
      </c>
      <c r="D42" s="32">
        <v>17</v>
      </c>
      <c r="E42" s="33" t="str">
        <f t="shared" si="10"/>
        <v/>
      </c>
      <c r="F42" s="33">
        <f t="shared" si="7"/>
        <v>4.8571428571428571E-2</v>
      </c>
      <c r="G42" s="34" t="str">
        <f t="shared" si="8"/>
        <v>0</v>
      </c>
      <c r="H42" s="29" t="str">
        <f t="shared" si="9"/>
        <v/>
      </c>
    </row>
    <row r="43" spans="2:8" s="20" customFormat="1" ht="30" x14ac:dyDescent="0.2">
      <c r="B43" s="3" t="s">
        <v>211</v>
      </c>
      <c r="C43" s="32">
        <v>0</v>
      </c>
      <c r="D43" s="32">
        <v>0</v>
      </c>
      <c r="E43" s="33" t="str">
        <f t="shared" si="10"/>
        <v/>
      </c>
      <c r="F43" s="33" t="str">
        <f t="shared" si="7"/>
        <v/>
      </c>
      <c r="G43" s="34" t="str">
        <f t="shared" si="8"/>
        <v>0</v>
      </c>
      <c r="H43" s="29" t="str">
        <f t="shared" si="9"/>
        <v/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0</v>
      </c>
      <c r="D45" s="32">
        <v>0</v>
      </c>
      <c r="E45" s="33" t="str">
        <f t="shared" si="10"/>
        <v/>
      </c>
      <c r="F45" s="33" t="str">
        <f t="shared" si="7"/>
        <v/>
      </c>
      <c r="G45" s="34" t="str">
        <f t="shared" si="8"/>
        <v>0</v>
      </c>
      <c r="H45" s="29" t="str">
        <f t="shared" si="9"/>
        <v/>
      </c>
    </row>
    <row r="46" spans="2:8" s="20" customFormat="1" ht="30" x14ac:dyDescent="0.2">
      <c r="B46" s="3" t="s">
        <v>213</v>
      </c>
      <c r="C46" s="32">
        <v>1</v>
      </c>
      <c r="D46" s="32">
        <v>0</v>
      </c>
      <c r="E46" s="33">
        <f t="shared" si="10"/>
        <v>1.6129032258064516E-2</v>
      </c>
      <c r="F46" s="33" t="str">
        <f t="shared" si="7"/>
        <v/>
      </c>
      <c r="G46" s="34" t="str">
        <f t="shared" si="8"/>
        <v>0</v>
      </c>
      <c r="H46" s="29">
        <f t="shared" si="9"/>
        <v>0</v>
      </c>
    </row>
    <row r="47" spans="2:8" s="20" customFormat="1" ht="30" x14ac:dyDescent="0.2">
      <c r="B47" s="3" t="s">
        <v>10</v>
      </c>
      <c r="C47" s="32">
        <v>0</v>
      </c>
      <c r="D47" s="32">
        <v>4</v>
      </c>
      <c r="E47" s="33" t="str">
        <f t="shared" si="10"/>
        <v/>
      </c>
      <c r="F47" s="33">
        <f t="shared" si="7"/>
        <v>1.1428571428571429E-2</v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32">
        <v>1</v>
      </c>
      <c r="D48" s="32">
        <v>38</v>
      </c>
      <c r="E48" s="33">
        <f t="shared" si="10"/>
        <v>1.6129032258064516E-2</v>
      </c>
      <c r="F48" s="33">
        <f t="shared" si="7"/>
        <v>0.10857142857142857</v>
      </c>
      <c r="G48" s="34">
        <f t="shared" si="8"/>
        <v>37</v>
      </c>
      <c r="H48" s="29">
        <f t="shared" si="9"/>
        <v>0.59677419354838712</v>
      </c>
    </row>
    <row r="49" spans="2:8" s="20" customFormat="1" ht="15" x14ac:dyDescent="0.2">
      <c r="B49" s="3" t="s">
        <v>16</v>
      </c>
      <c r="C49" s="32">
        <v>0</v>
      </c>
      <c r="D49" s="32">
        <v>17</v>
      </c>
      <c r="E49" s="33" t="str">
        <f t="shared" si="10"/>
        <v/>
      </c>
      <c r="F49" s="33">
        <f t="shared" si="7"/>
        <v>4.8571428571428571E-2</v>
      </c>
      <c r="G49" s="34" t="str">
        <f t="shared" si="8"/>
        <v>0</v>
      </c>
      <c r="H49" s="29" t="str">
        <f t="shared" si="9"/>
        <v/>
      </c>
    </row>
    <row r="50" spans="2:8" s="20" customFormat="1" ht="15" x14ac:dyDescent="0.2">
      <c r="B50" s="3" t="s">
        <v>15</v>
      </c>
      <c r="C50" s="32">
        <v>42</v>
      </c>
      <c r="D50" s="32">
        <v>162</v>
      </c>
      <c r="E50" s="33">
        <f t="shared" si="10"/>
        <v>0.67741935483870963</v>
      </c>
      <c r="F50" s="33">
        <f t="shared" si="7"/>
        <v>0.46285714285714286</v>
      </c>
      <c r="G50" s="34">
        <f t="shared" si="8"/>
        <v>2.8571428571428572</v>
      </c>
      <c r="H50" s="29">
        <f t="shared" si="9"/>
        <v>1.9354838709677418</v>
      </c>
    </row>
    <row r="51" spans="2:8" s="20" customFormat="1" ht="30" x14ac:dyDescent="0.2">
      <c r="B51" s="3" t="s">
        <v>13</v>
      </c>
      <c r="C51" s="32">
        <v>0</v>
      </c>
      <c r="D51" s="32">
        <v>0</v>
      </c>
      <c r="E51" s="33" t="str">
        <f t="shared" si="10"/>
        <v/>
      </c>
      <c r="F51" s="33" t="str">
        <f t="shared" si="7"/>
        <v/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1</v>
      </c>
      <c r="D52" s="32">
        <v>0</v>
      </c>
      <c r="E52" s="33">
        <f t="shared" si="10"/>
        <v>1.6129032258064516E-2</v>
      </c>
      <c r="F52" s="33" t="str">
        <f t="shared" si="7"/>
        <v/>
      </c>
      <c r="G52" s="34" t="str">
        <f t="shared" si="8"/>
        <v>0</v>
      </c>
      <c r="H52" s="29">
        <f t="shared" si="9"/>
        <v>0</v>
      </c>
    </row>
    <row r="53" spans="2:8" s="20" customFormat="1" ht="15" x14ac:dyDescent="0.2">
      <c r="B53" s="3" t="s">
        <v>12</v>
      </c>
      <c r="C53" s="32">
        <v>0</v>
      </c>
      <c r="D53" s="32">
        <v>0</v>
      </c>
      <c r="E53" s="33" t="str">
        <f t="shared" si="10"/>
        <v/>
      </c>
      <c r="F53" s="33" t="str">
        <f t="shared" si="7"/>
        <v/>
      </c>
      <c r="G53" s="34" t="str">
        <f t="shared" si="8"/>
        <v>0</v>
      </c>
      <c r="H53" s="29" t="str">
        <f t="shared" si="9"/>
        <v/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1</v>
      </c>
      <c r="E55" s="33" t="str">
        <f t="shared" si="10"/>
        <v/>
      </c>
      <c r="F55" s="33">
        <f t="shared" si="7"/>
        <v>2.8571428571428571E-3</v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0</v>
      </c>
      <c r="D56" s="32">
        <v>0</v>
      </c>
      <c r="E56" s="33" t="str">
        <f t="shared" si="10"/>
        <v/>
      </c>
      <c r="F56" s="33" t="str">
        <f t="shared" si="7"/>
        <v/>
      </c>
      <c r="G56" s="34" t="str">
        <f t="shared" si="8"/>
        <v>0</v>
      </c>
      <c r="H56" s="29" t="str">
        <f t="shared" si="9"/>
        <v/>
      </c>
    </row>
    <row r="57" spans="2:8" s="20" customFormat="1" ht="30" x14ac:dyDescent="0.2">
      <c r="B57" s="3" t="s">
        <v>215</v>
      </c>
      <c r="C57" s="32">
        <v>0</v>
      </c>
      <c r="D57" s="32">
        <v>0</v>
      </c>
      <c r="E57" s="33" t="str">
        <f t="shared" si="10"/>
        <v/>
      </c>
      <c r="F57" s="33" t="str">
        <f t="shared" si="7"/>
        <v/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0</v>
      </c>
      <c r="D58" s="32">
        <v>0</v>
      </c>
      <c r="E58" s="33" t="str">
        <f t="shared" si="10"/>
        <v/>
      </c>
      <c r="F58" s="33" t="str">
        <f t="shared" si="7"/>
        <v/>
      </c>
      <c r="G58" s="34" t="str">
        <f t="shared" si="8"/>
        <v>0</v>
      </c>
      <c r="H58" s="29" t="str">
        <f t="shared" si="9"/>
        <v/>
      </c>
    </row>
    <row r="59" spans="2:8" s="20" customFormat="1" ht="15" x14ac:dyDescent="0.2">
      <c r="B59" s="3" t="s">
        <v>217</v>
      </c>
      <c r="C59" s="32">
        <v>0</v>
      </c>
      <c r="D59" s="32">
        <v>2</v>
      </c>
      <c r="E59" s="33" t="str">
        <f t="shared" si="10"/>
        <v/>
      </c>
      <c r="F59" s="33">
        <f t="shared" si="7"/>
        <v>5.7142857142857143E-3</v>
      </c>
      <c r="G59" s="34" t="str">
        <f t="shared" si="8"/>
        <v>0</v>
      </c>
      <c r="H59" s="29" t="str">
        <f t="shared" si="9"/>
        <v/>
      </c>
    </row>
    <row r="60" spans="2:8" s="20" customFormat="1" ht="15" x14ac:dyDescent="0.2">
      <c r="B60" s="3" t="s">
        <v>218</v>
      </c>
      <c r="C60" s="32">
        <v>1</v>
      </c>
      <c r="D60" s="32">
        <v>5</v>
      </c>
      <c r="E60" s="33">
        <f t="shared" si="10"/>
        <v>1.6129032258064516E-2</v>
      </c>
      <c r="F60" s="33">
        <f t="shared" si="7"/>
        <v>1.4285714285714285E-2</v>
      </c>
      <c r="G60" s="34">
        <f t="shared" si="8"/>
        <v>4</v>
      </c>
      <c r="H60" s="29">
        <f t="shared" si="9"/>
        <v>6.4516129032258063E-2</v>
      </c>
    </row>
    <row r="61" spans="2:8" s="20" customFormat="1" ht="15" x14ac:dyDescent="0.2">
      <c r="B61" s="3" t="s">
        <v>219</v>
      </c>
      <c r="C61" s="32">
        <v>0</v>
      </c>
      <c r="D61" s="32">
        <v>9</v>
      </c>
      <c r="E61" s="33" t="str">
        <f t="shared" si="10"/>
        <v/>
      </c>
      <c r="F61" s="33">
        <f t="shared" si="7"/>
        <v>2.5714285714285714E-2</v>
      </c>
      <c r="G61" s="34" t="str">
        <f t="shared" si="8"/>
        <v>0</v>
      </c>
      <c r="H61" s="29" t="str">
        <f t="shared" si="9"/>
        <v/>
      </c>
    </row>
    <row r="62" spans="2:8" s="20" customFormat="1" ht="15" x14ac:dyDescent="0.2">
      <c r="B62" s="3" t="s">
        <v>19</v>
      </c>
      <c r="C62" s="32">
        <v>0</v>
      </c>
      <c r="D62" s="32">
        <v>0</v>
      </c>
      <c r="E62" s="33" t="str">
        <f t="shared" si="10"/>
        <v/>
      </c>
      <c r="F62" s="33" t="str">
        <f t="shared" si="7"/>
        <v/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0</v>
      </c>
      <c r="D63" s="32">
        <v>0</v>
      </c>
      <c r="E63" s="33" t="str">
        <f t="shared" si="10"/>
        <v/>
      </c>
      <c r="F63" s="33" t="str">
        <f t="shared" si="7"/>
        <v/>
      </c>
      <c r="G63" s="34" t="str">
        <f t="shared" si="8"/>
        <v>0</v>
      </c>
      <c r="H63" s="29" t="str">
        <f t="shared" si="9"/>
        <v/>
      </c>
    </row>
    <row r="64" spans="2:8" s="20" customFormat="1" ht="15" x14ac:dyDescent="0.2">
      <c r="B64" s="3" t="s">
        <v>221</v>
      </c>
      <c r="C64" s="32">
        <v>0</v>
      </c>
      <c r="D64" s="32">
        <v>1</v>
      </c>
      <c r="E64" s="33" t="str">
        <f t="shared" si="10"/>
        <v/>
      </c>
      <c r="F64" s="33">
        <f t="shared" si="7"/>
        <v>2.8571428571428571E-3</v>
      </c>
      <c r="G64" s="34" t="str">
        <f t="shared" si="8"/>
        <v>0</v>
      </c>
      <c r="H64" s="29" t="str">
        <f t="shared" si="9"/>
        <v/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162</v>
      </c>
      <c r="D70" s="24">
        <f>SUM(D71:D145)</f>
        <v>472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1.9135802469135803</v>
      </c>
      <c r="H70" s="25">
        <f>+IF(OR(AND(E70=""),(G70="")),"",E70*G70)</f>
        <v>1.9135802469135803</v>
      </c>
    </row>
    <row r="71" spans="2:8" s="20" customFormat="1" ht="15" x14ac:dyDescent="0.2">
      <c r="B71" s="3" t="s">
        <v>20</v>
      </c>
      <c r="C71" s="32">
        <v>0</v>
      </c>
      <c r="D71" s="32">
        <v>26</v>
      </c>
      <c r="E71" s="37" t="str">
        <f>+IF(C71=0,"",C71/C$70)</f>
        <v/>
      </c>
      <c r="F71" s="37">
        <f>+IF(D71=0,"",D71/D$70)</f>
        <v>5.5084745762711863E-2</v>
      </c>
      <c r="G71" s="34" t="str">
        <f>+IF(OR(AND(D71=0),(C71=0)),"0",((D71-C71)/C71))</f>
        <v>0</v>
      </c>
      <c r="H71" s="29" t="str">
        <f>+IF(OR(AND(E71=""),(G71="")),"",E71*G71)</f>
        <v/>
      </c>
    </row>
    <row r="72" spans="2:8" s="20" customFormat="1" ht="15" x14ac:dyDescent="0.2">
      <c r="B72" s="3" t="s">
        <v>21</v>
      </c>
      <c r="C72" s="32">
        <v>6</v>
      </c>
      <c r="D72" s="32">
        <v>7</v>
      </c>
      <c r="E72" s="37">
        <f t="shared" ref="E72:E135" si="11">+IF(C72=0,"",C72/C$70)</f>
        <v>3.7037037037037035E-2</v>
      </c>
      <c r="F72" s="37">
        <f t="shared" ref="F72:F135" si="12">+IF(D72=0,"",D72/D$70)</f>
        <v>1.4830508474576272E-2</v>
      </c>
      <c r="G72" s="34">
        <f t="shared" ref="G72:G135" si="13">+IF(OR(AND(D72=0),(C72=0)),"0",((D72-C72)/C72))</f>
        <v>0.16666666666666666</v>
      </c>
      <c r="H72" s="29">
        <f t="shared" ref="H72:H135" si="14">+IF(OR(AND(E72=""),(G72="")),"",E72*G72)</f>
        <v>6.1728395061728392E-3</v>
      </c>
    </row>
    <row r="73" spans="2:8" s="20" customFormat="1" ht="15" x14ac:dyDescent="0.2">
      <c r="B73" s="3" t="s">
        <v>22</v>
      </c>
      <c r="C73" s="32">
        <v>3</v>
      </c>
      <c r="D73" s="32">
        <v>30</v>
      </c>
      <c r="E73" s="37">
        <f t="shared" si="11"/>
        <v>1.8518518518518517E-2</v>
      </c>
      <c r="F73" s="37">
        <f t="shared" si="12"/>
        <v>6.3559322033898302E-2</v>
      </c>
      <c r="G73" s="34">
        <f t="shared" si="13"/>
        <v>9</v>
      </c>
      <c r="H73" s="29">
        <f t="shared" si="14"/>
        <v>0.16666666666666666</v>
      </c>
    </row>
    <row r="74" spans="2:8" s="20" customFormat="1" ht="30" x14ac:dyDescent="0.2">
      <c r="B74" s="3" t="s">
        <v>222</v>
      </c>
      <c r="C74" s="32">
        <v>34</v>
      </c>
      <c r="D74" s="32">
        <v>27</v>
      </c>
      <c r="E74" s="37">
        <f t="shared" si="11"/>
        <v>0.20987654320987653</v>
      </c>
      <c r="F74" s="37">
        <f t="shared" si="12"/>
        <v>5.7203389830508475E-2</v>
      </c>
      <c r="G74" s="34">
        <f t="shared" si="13"/>
        <v>-0.20588235294117646</v>
      </c>
      <c r="H74" s="29">
        <f t="shared" si="14"/>
        <v>-4.3209876543209874E-2</v>
      </c>
    </row>
    <row r="75" spans="2:8" s="20" customFormat="1" ht="15" x14ac:dyDescent="0.2">
      <c r="B75" s="3" t="s">
        <v>23</v>
      </c>
      <c r="C75" s="32">
        <v>1</v>
      </c>
      <c r="D75" s="32">
        <v>0</v>
      </c>
      <c r="E75" s="37">
        <f t="shared" si="11"/>
        <v>6.1728395061728392E-3</v>
      </c>
      <c r="F75" s="37" t="str">
        <f t="shared" si="12"/>
        <v/>
      </c>
      <c r="G75" s="34" t="str">
        <f t="shared" si="13"/>
        <v>0</v>
      </c>
      <c r="H75" s="29">
        <f t="shared" si="14"/>
        <v>0</v>
      </c>
    </row>
    <row r="76" spans="2:8" s="20" customFormat="1" ht="15" x14ac:dyDescent="0.2">
      <c r="B76" s="3" t="s">
        <v>223</v>
      </c>
      <c r="C76" s="32">
        <v>0</v>
      </c>
      <c r="D76" s="32">
        <v>0</v>
      </c>
      <c r="E76" s="37" t="str">
        <f t="shared" si="11"/>
        <v/>
      </c>
      <c r="F76" s="37" t="str">
        <f t="shared" si="12"/>
        <v/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0</v>
      </c>
      <c r="D77" s="32">
        <v>0</v>
      </c>
      <c r="E77" s="37" t="str">
        <f t="shared" si="11"/>
        <v/>
      </c>
      <c r="F77" s="37" t="str">
        <f t="shared" si="12"/>
        <v/>
      </c>
      <c r="G77" s="34" t="str">
        <f t="shared" si="13"/>
        <v>0</v>
      </c>
      <c r="H77" s="29" t="str">
        <f t="shared" si="14"/>
        <v/>
      </c>
    </row>
    <row r="78" spans="2:8" s="20" customFormat="1" ht="15" x14ac:dyDescent="0.2">
      <c r="B78" s="3" t="s">
        <v>225</v>
      </c>
      <c r="C78" s="32">
        <v>0</v>
      </c>
      <c r="D78" s="32">
        <v>0</v>
      </c>
      <c r="E78" s="37" t="str">
        <f t="shared" si="11"/>
        <v/>
      </c>
      <c r="F78" s="37" t="str">
        <f t="shared" si="12"/>
        <v/>
      </c>
      <c r="G78" s="34" t="str">
        <f t="shared" si="13"/>
        <v>0</v>
      </c>
      <c r="H78" s="29" t="str">
        <f t="shared" si="14"/>
        <v/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3</v>
      </c>
      <c r="D80" s="32">
        <v>9</v>
      </c>
      <c r="E80" s="37">
        <f t="shared" si="11"/>
        <v>1.8518518518518517E-2</v>
      </c>
      <c r="F80" s="37">
        <f t="shared" si="12"/>
        <v>1.9067796610169493E-2</v>
      </c>
      <c r="G80" s="34">
        <f t="shared" si="13"/>
        <v>2</v>
      </c>
      <c r="H80" s="29">
        <f t="shared" si="14"/>
        <v>3.7037037037037035E-2</v>
      </c>
    </row>
    <row r="81" spans="2:9" s="20" customFormat="1" ht="15" x14ac:dyDescent="0.2">
      <c r="B81" s="3" t="s">
        <v>24</v>
      </c>
      <c r="C81" s="32">
        <v>0</v>
      </c>
      <c r="D81" s="32">
        <v>0</v>
      </c>
      <c r="E81" s="37" t="str">
        <f t="shared" si="11"/>
        <v/>
      </c>
      <c r="F81" s="37" t="str">
        <f t="shared" si="12"/>
        <v/>
      </c>
      <c r="G81" s="34" t="str">
        <f t="shared" si="13"/>
        <v>0</v>
      </c>
      <c r="H81" s="29" t="str">
        <f t="shared" si="14"/>
        <v/>
      </c>
    </row>
    <row r="82" spans="2:9" s="20" customFormat="1" ht="15" x14ac:dyDescent="0.2">
      <c r="B82" s="3" t="s">
        <v>228</v>
      </c>
      <c r="C82" s="32">
        <v>7</v>
      </c>
      <c r="D82" s="32">
        <v>9</v>
      </c>
      <c r="E82" s="37">
        <f t="shared" si="11"/>
        <v>4.3209876543209874E-2</v>
      </c>
      <c r="F82" s="37">
        <f t="shared" si="12"/>
        <v>1.9067796610169493E-2</v>
      </c>
      <c r="G82" s="34">
        <f t="shared" si="13"/>
        <v>0.2857142857142857</v>
      </c>
      <c r="H82" s="29">
        <f t="shared" si="14"/>
        <v>1.2345679012345678E-2</v>
      </c>
      <c r="I82" s="38"/>
    </row>
    <row r="83" spans="2:9" s="20" customFormat="1" ht="15" x14ac:dyDescent="0.2">
      <c r="B83" s="3" t="s">
        <v>229</v>
      </c>
      <c r="C83" s="32">
        <v>3</v>
      </c>
      <c r="D83" s="32">
        <v>3</v>
      </c>
      <c r="E83" s="37">
        <f t="shared" si="11"/>
        <v>1.8518518518518517E-2</v>
      </c>
      <c r="F83" s="37">
        <f t="shared" si="12"/>
        <v>6.3559322033898309E-3</v>
      </c>
      <c r="G83" s="34">
        <f t="shared" si="13"/>
        <v>0</v>
      </c>
      <c r="H83" s="29">
        <f t="shared" si="14"/>
        <v>0</v>
      </c>
    </row>
    <row r="84" spans="2:9" s="20" customFormat="1" ht="15" x14ac:dyDescent="0.2">
      <c r="B84" s="3" t="s">
        <v>230</v>
      </c>
      <c r="C84" s="32">
        <v>1</v>
      </c>
      <c r="D84" s="32">
        <v>4</v>
      </c>
      <c r="E84" s="37">
        <f t="shared" si="11"/>
        <v>6.1728395061728392E-3</v>
      </c>
      <c r="F84" s="37">
        <f t="shared" si="12"/>
        <v>8.4745762711864406E-3</v>
      </c>
      <c r="G84" s="34">
        <f t="shared" si="13"/>
        <v>3</v>
      </c>
      <c r="H84" s="29">
        <f t="shared" si="14"/>
        <v>1.8518518518518517E-2</v>
      </c>
    </row>
    <row r="85" spans="2:9" s="20" customFormat="1" ht="15" x14ac:dyDescent="0.2">
      <c r="B85" s="3" t="s">
        <v>28</v>
      </c>
      <c r="C85" s="32">
        <v>0</v>
      </c>
      <c r="D85" s="32">
        <v>0</v>
      </c>
      <c r="E85" s="37" t="str">
        <f t="shared" si="11"/>
        <v/>
      </c>
      <c r="F85" s="37" t="str">
        <f t="shared" si="12"/>
        <v/>
      </c>
      <c r="G85" s="34" t="str">
        <f t="shared" si="13"/>
        <v>0</v>
      </c>
      <c r="H85" s="29" t="str">
        <f t="shared" si="14"/>
        <v/>
      </c>
    </row>
    <row r="86" spans="2:9" s="20" customFormat="1" ht="15" x14ac:dyDescent="0.2">
      <c r="B86" s="3" t="s">
        <v>231</v>
      </c>
      <c r="C86" s="32">
        <v>1</v>
      </c>
      <c r="D86" s="32">
        <v>4</v>
      </c>
      <c r="E86" s="37">
        <f t="shared" si="11"/>
        <v>6.1728395061728392E-3</v>
      </c>
      <c r="F86" s="37">
        <f t="shared" si="12"/>
        <v>8.4745762711864406E-3</v>
      </c>
      <c r="G86" s="34">
        <f t="shared" si="13"/>
        <v>3</v>
      </c>
      <c r="H86" s="29">
        <f t="shared" si="14"/>
        <v>1.8518518518518517E-2</v>
      </c>
    </row>
    <row r="87" spans="2:9" s="20" customFormat="1" ht="15" x14ac:dyDescent="0.2">
      <c r="B87" s="3" t="s">
        <v>232</v>
      </c>
      <c r="C87" s="32">
        <v>0</v>
      </c>
      <c r="D87" s="32">
        <v>1</v>
      </c>
      <c r="E87" s="37" t="str">
        <f t="shared" si="11"/>
        <v/>
      </c>
      <c r="F87" s="37">
        <f t="shared" si="12"/>
        <v>2.1186440677966102E-3</v>
      </c>
      <c r="G87" s="34" t="str">
        <f t="shared" si="13"/>
        <v>0</v>
      </c>
      <c r="H87" s="29" t="str">
        <f t="shared" si="14"/>
        <v/>
      </c>
    </row>
    <row r="88" spans="2:9" s="20" customFormat="1" ht="15" x14ac:dyDescent="0.2">
      <c r="B88" s="3" t="s">
        <v>233</v>
      </c>
      <c r="C88" s="32">
        <v>4</v>
      </c>
      <c r="D88" s="32">
        <v>10</v>
      </c>
      <c r="E88" s="37">
        <f t="shared" si="11"/>
        <v>2.4691358024691357E-2</v>
      </c>
      <c r="F88" s="37">
        <f t="shared" si="12"/>
        <v>2.1186440677966101E-2</v>
      </c>
      <c r="G88" s="34">
        <f t="shared" si="13"/>
        <v>1.5</v>
      </c>
      <c r="H88" s="29">
        <f t="shared" si="14"/>
        <v>3.7037037037037035E-2</v>
      </c>
    </row>
    <row r="89" spans="2:9" s="20" customFormat="1" ht="15" x14ac:dyDescent="0.2">
      <c r="B89" s="3" t="s">
        <v>26</v>
      </c>
      <c r="C89" s="32">
        <v>0</v>
      </c>
      <c r="D89" s="32">
        <v>0</v>
      </c>
      <c r="E89" s="37" t="str">
        <f t="shared" si="11"/>
        <v/>
      </c>
      <c r="F89" s="37" t="str">
        <f t="shared" si="12"/>
        <v/>
      </c>
      <c r="G89" s="34" t="str">
        <f t="shared" si="13"/>
        <v>0</v>
      </c>
      <c r="H89" s="29" t="str">
        <f t="shared" si="14"/>
        <v/>
      </c>
    </row>
    <row r="90" spans="2:9" s="20" customFormat="1" ht="15" x14ac:dyDescent="0.2">
      <c r="B90" s="3" t="s">
        <v>29</v>
      </c>
      <c r="C90" s="32">
        <v>2</v>
      </c>
      <c r="D90" s="32">
        <v>5</v>
      </c>
      <c r="E90" s="37">
        <f t="shared" si="11"/>
        <v>1.2345679012345678E-2</v>
      </c>
      <c r="F90" s="37">
        <f t="shared" si="12"/>
        <v>1.059322033898305E-2</v>
      </c>
      <c r="G90" s="34">
        <f t="shared" si="13"/>
        <v>1.5</v>
      </c>
      <c r="H90" s="29">
        <f t="shared" si="14"/>
        <v>1.8518518518518517E-2</v>
      </c>
    </row>
    <row r="91" spans="2:9" s="20" customFormat="1" ht="15" x14ac:dyDescent="0.2">
      <c r="B91" s="3" t="s">
        <v>234</v>
      </c>
      <c r="C91" s="32">
        <v>0</v>
      </c>
      <c r="D91" s="32">
        <v>0</v>
      </c>
      <c r="E91" s="37" t="str">
        <f t="shared" si="11"/>
        <v/>
      </c>
      <c r="F91" s="37" t="str">
        <f t="shared" si="12"/>
        <v/>
      </c>
      <c r="G91" s="34" t="str">
        <f t="shared" si="13"/>
        <v>0</v>
      </c>
      <c r="H91" s="29" t="str">
        <f t="shared" si="14"/>
        <v/>
      </c>
    </row>
    <row r="92" spans="2:9" s="20" customFormat="1" ht="30" x14ac:dyDescent="0.2">
      <c r="B92" s="3" t="s">
        <v>235</v>
      </c>
      <c r="C92" s="32">
        <v>2</v>
      </c>
      <c r="D92" s="32">
        <v>8</v>
      </c>
      <c r="E92" s="37">
        <f t="shared" si="11"/>
        <v>1.2345679012345678E-2</v>
      </c>
      <c r="F92" s="37">
        <f t="shared" si="12"/>
        <v>1.6949152542372881E-2</v>
      </c>
      <c r="G92" s="34">
        <f t="shared" si="13"/>
        <v>3</v>
      </c>
      <c r="H92" s="29">
        <f t="shared" si="14"/>
        <v>3.7037037037037035E-2</v>
      </c>
    </row>
    <row r="93" spans="2:9" s="20" customFormat="1" ht="15" x14ac:dyDescent="0.2">
      <c r="B93" s="3" t="s">
        <v>524</v>
      </c>
      <c r="C93" s="32">
        <v>3</v>
      </c>
      <c r="D93" s="32">
        <v>11</v>
      </c>
      <c r="E93" s="37">
        <f t="shared" si="11"/>
        <v>1.8518518518518517E-2</v>
      </c>
      <c r="F93" s="37">
        <f t="shared" si="12"/>
        <v>2.3305084745762712E-2</v>
      </c>
      <c r="G93" s="34">
        <f t="shared" si="13"/>
        <v>2.6666666666666665</v>
      </c>
      <c r="H93" s="29">
        <f t="shared" si="14"/>
        <v>4.9382716049382713E-2</v>
      </c>
    </row>
    <row r="94" spans="2:9" s="20" customFormat="1" ht="15" x14ac:dyDescent="0.2">
      <c r="B94" s="3" t="s">
        <v>25</v>
      </c>
      <c r="C94" s="32">
        <v>0</v>
      </c>
      <c r="D94" s="32">
        <v>8</v>
      </c>
      <c r="E94" s="37" t="str">
        <f t="shared" si="11"/>
        <v/>
      </c>
      <c r="F94" s="37">
        <f t="shared" si="12"/>
        <v>1.6949152542372881E-2</v>
      </c>
      <c r="G94" s="34" t="str">
        <f t="shared" si="13"/>
        <v>0</v>
      </c>
      <c r="H94" s="29" t="str">
        <f t="shared" si="14"/>
        <v/>
      </c>
    </row>
    <row r="95" spans="2:9" s="20" customFormat="1" ht="15" x14ac:dyDescent="0.2">
      <c r="B95" s="3" t="s">
        <v>27</v>
      </c>
      <c r="C95" s="32">
        <v>0</v>
      </c>
      <c r="D95" s="32">
        <v>0</v>
      </c>
      <c r="E95" s="37" t="str">
        <f t="shared" si="11"/>
        <v/>
      </c>
      <c r="F95" s="37" t="str">
        <f t="shared" si="12"/>
        <v/>
      </c>
      <c r="G95" s="34" t="str">
        <f t="shared" si="13"/>
        <v>0</v>
      </c>
      <c r="H95" s="29" t="str">
        <f t="shared" si="14"/>
        <v/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2</v>
      </c>
      <c r="D97" s="32">
        <v>2</v>
      </c>
      <c r="E97" s="37">
        <f t="shared" si="11"/>
        <v>1.2345679012345678E-2</v>
      </c>
      <c r="F97" s="37">
        <f t="shared" si="12"/>
        <v>4.2372881355932203E-3</v>
      </c>
      <c r="G97" s="34">
        <f t="shared" si="13"/>
        <v>0</v>
      </c>
      <c r="H97" s="29">
        <f t="shared" si="14"/>
        <v>0</v>
      </c>
    </row>
    <row r="98" spans="2:8" s="20" customFormat="1" ht="15" x14ac:dyDescent="0.2">
      <c r="B98" s="3" t="s">
        <v>238</v>
      </c>
      <c r="C98" s="32">
        <v>1</v>
      </c>
      <c r="D98" s="32">
        <v>19</v>
      </c>
      <c r="E98" s="37">
        <f t="shared" si="11"/>
        <v>6.1728395061728392E-3</v>
      </c>
      <c r="F98" s="37">
        <f t="shared" si="12"/>
        <v>4.025423728813559E-2</v>
      </c>
      <c r="G98" s="34">
        <f t="shared" si="13"/>
        <v>18</v>
      </c>
      <c r="H98" s="29">
        <f t="shared" si="14"/>
        <v>0.1111111111111111</v>
      </c>
    </row>
    <row r="99" spans="2:8" s="20" customFormat="1" ht="15" x14ac:dyDescent="0.2">
      <c r="B99" s="3" t="s">
        <v>239</v>
      </c>
      <c r="C99" s="32">
        <v>3</v>
      </c>
      <c r="D99" s="32">
        <v>12</v>
      </c>
      <c r="E99" s="37">
        <f t="shared" si="11"/>
        <v>1.8518518518518517E-2</v>
      </c>
      <c r="F99" s="37">
        <f t="shared" si="12"/>
        <v>2.5423728813559324E-2</v>
      </c>
      <c r="G99" s="34">
        <f t="shared" si="13"/>
        <v>3</v>
      </c>
      <c r="H99" s="29">
        <f t="shared" si="14"/>
        <v>5.5555555555555552E-2</v>
      </c>
    </row>
    <row r="100" spans="2:8" s="20" customFormat="1" ht="15" x14ac:dyDescent="0.2">
      <c r="B100" s="3" t="s">
        <v>240</v>
      </c>
      <c r="C100" s="32">
        <v>1</v>
      </c>
      <c r="D100" s="32">
        <v>1</v>
      </c>
      <c r="E100" s="37">
        <f t="shared" si="11"/>
        <v>6.1728395061728392E-3</v>
      </c>
      <c r="F100" s="37">
        <f t="shared" si="12"/>
        <v>2.1186440677966102E-3</v>
      </c>
      <c r="G100" s="34">
        <f t="shared" si="13"/>
        <v>0</v>
      </c>
      <c r="H100" s="29">
        <f t="shared" si="14"/>
        <v>0</v>
      </c>
    </row>
    <row r="101" spans="2:8" s="20" customFormat="1" ht="15" x14ac:dyDescent="0.2">
      <c r="B101" s="3" t="s">
        <v>241</v>
      </c>
      <c r="C101" s="32">
        <v>2</v>
      </c>
      <c r="D101" s="32">
        <v>1</v>
      </c>
      <c r="E101" s="37">
        <f t="shared" si="11"/>
        <v>1.2345679012345678E-2</v>
      </c>
      <c r="F101" s="37">
        <f t="shared" si="12"/>
        <v>2.1186440677966102E-3</v>
      </c>
      <c r="G101" s="34">
        <f t="shared" si="13"/>
        <v>-0.5</v>
      </c>
      <c r="H101" s="29">
        <f t="shared" si="14"/>
        <v>-6.1728395061728392E-3</v>
      </c>
    </row>
    <row r="102" spans="2:8" s="20" customFormat="1" ht="15" x14ac:dyDescent="0.2">
      <c r="B102" s="3" t="s">
        <v>242</v>
      </c>
      <c r="C102" s="32">
        <v>1</v>
      </c>
      <c r="D102" s="32">
        <v>2</v>
      </c>
      <c r="E102" s="37">
        <f t="shared" si="11"/>
        <v>6.1728395061728392E-3</v>
      </c>
      <c r="F102" s="37">
        <f t="shared" si="12"/>
        <v>4.2372881355932203E-3</v>
      </c>
      <c r="G102" s="34">
        <f t="shared" si="13"/>
        <v>1</v>
      </c>
      <c r="H102" s="29">
        <f t="shared" si="14"/>
        <v>6.1728395061728392E-3</v>
      </c>
    </row>
    <row r="103" spans="2:8" s="20" customFormat="1" ht="15" x14ac:dyDescent="0.2">
      <c r="B103" s="3" t="s">
        <v>243</v>
      </c>
      <c r="C103" s="32">
        <v>2</v>
      </c>
      <c r="D103" s="32">
        <v>10</v>
      </c>
      <c r="E103" s="37">
        <f t="shared" si="11"/>
        <v>1.2345679012345678E-2</v>
      </c>
      <c r="F103" s="37">
        <f t="shared" si="12"/>
        <v>2.1186440677966101E-2</v>
      </c>
      <c r="G103" s="34">
        <f t="shared" si="13"/>
        <v>4</v>
      </c>
      <c r="H103" s="29">
        <f t="shared" si="14"/>
        <v>4.9382716049382713E-2</v>
      </c>
    </row>
    <row r="104" spans="2:8" s="20" customFormat="1" ht="15" x14ac:dyDescent="0.2">
      <c r="B104" s="3" t="s">
        <v>34</v>
      </c>
      <c r="C104" s="32">
        <v>0</v>
      </c>
      <c r="D104" s="32">
        <v>1</v>
      </c>
      <c r="E104" s="37" t="str">
        <f t="shared" si="11"/>
        <v/>
      </c>
      <c r="F104" s="37">
        <f t="shared" si="12"/>
        <v>2.1186440677966102E-3</v>
      </c>
      <c r="G104" s="34" t="str">
        <f t="shared" si="13"/>
        <v>0</v>
      </c>
      <c r="H104" s="29" t="str">
        <f t="shared" si="14"/>
        <v/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0</v>
      </c>
      <c r="D107" s="32">
        <v>1</v>
      </c>
      <c r="E107" s="37" t="str">
        <f t="shared" si="11"/>
        <v/>
      </c>
      <c r="F107" s="37">
        <f t="shared" si="12"/>
        <v>2.1186440677966102E-3</v>
      </c>
      <c r="G107" s="34" t="str">
        <f t="shared" si="13"/>
        <v>0</v>
      </c>
      <c r="H107" s="29" t="str">
        <f t="shared" si="14"/>
        <v/>
      </c>
    </row>
    <row r="108" spans="2:8" s="20" customFormat="1" ht="15" x14ac:dyDescent="0.2">
      <c r="B108" s="3" t="s">
        <v>31</v>
      </c>
      <c r="C108" s="32">
        <v>1</v>
      </c>
      <c r="D108" s="32">
        <v>6</v>
      </c>
      <c r="E108" s="37">
        <f t="shared" si="11"/>
        <v>6.1728395061728392E-3</v>
      </c>
      <c r="F108" s="37">
        <f t="shared" si="12"/>
        <v>1.2711864406779662E-2</v>
      </c>
      <c r="G108" s="34">
        <f t="shared" si="13"/>
        <v>5</v>
      </c>
      <c r="H108" s="29">
        <f t="shared" si="14"/>
        <v>3.0864197530864196E-2</v>
      </c>
    </row>
    <row r="109" spans="2:8" s="20" customFormat="1" ht="15" x14ac:dyDescent="0.2">
      <c r="B109" s="3" t="s">
        <v>247</v>
      </c>
      <c r="C109" s="32">
        <v>1</v>
      </c>
      <c r="D109" s="32">
        <v>1</v>
      </c>
      <c r="E109" s="37">
        <f t="shared" si="11"/>
        <v>6.1728395061728392E-3</v>
      </c>
      <c r="F109" s="37">
        <f t="shared" si="12"/>
        <v>2.1186440677966102E-3</v>
      </c>
      <c r="G109" s="34">
        <f t="shared" si="13"/>
        <v>0</v>
      </c>
      <c r="H109" s="29">
        <f t="shared" si="14"/>
        <v>0</v>
      </c>
    </row>
    <row r="110" spans="2:8" s="20" customFormat="1" ht="15" x14ac:dyDescent="0.2">
      <c r="B110" s="3" t="s">
        <v>32</v>
      </c>
      <c r="C110" s="32">
        <v>0</v>
      </c>
      <c r="D110" s="32">
        <v>4</v>
      </c>
      <c r="E110" s="37" t="str">
        <f t="shared" si="11"/>
        <v/>
      </c>
      <c r="F110" s="37">
        <f t="shared" si="12"/>
        <v>8.4745762711864406E-3</v>
      </c>
      <c r="G110" s="34" t="str">
        <f t="shared" si="13"/>
        <v>0</v>
      </c>
      <c r="H110" s="29" t="str">
        <f t="shared" si="14"/>
        <v/>
      </c>
    </row>
    <row r="111" spans="2:8" s="20" customFormat="1" ht="15" x14ac:dyDescent="0.2">
      <c r="B111" s="3" t="s">
        <v>30</v>
      </c>
      <c r="C111" s="32">
        <v>0</v>
      </c>
      <c r="D111" s="32">
        <v>0</v>
      </c>
      <c r="E111" s="37" t="str">
        <f t="shared" si="11"/>
        <v/>
      </c>
      <c r="F111" s="37" t="str">
        <f t="shared" si="12"/>
        <v/>
      </c>
      <c r="G111" s="34" t="str">
        <f t="shared" si="13"/>
        <v>0</v>
      </c>
      <c r="H111" s="29" t="str">
        <f t="shared" si="14"/>
        <v/>
      </c>
    </row>
    <row r="112" spans="2:8" s="20" customFormat="1" ht="15" x14ac:dyDescent="0.2">
      <c r="B112" s="3" t="s">
        <v>33</v>
      </c>
      <c r="C112" s="32">
        <v>1</v>
      </c>
      <c r="D112" s="32">
        <v>15</v>
      </c>
      <c r="E112" s="37">
        <f t="shared" si="11"/>
        <v>6.1728395061728392E-3</v>
      </c>
      <c r="F112" s="37">
        <f t="shared" si="12"/>
        <v>3.1779661016949151E-2</v>
      </c>
      <c r="G112" s="34">
        <f t="shared" si="13"/>
        <v>14</v>
      </c>
      <c r="H112" s="29">
        <f t="shared" si="14"/>
        <v>8.6419753086419748E-2</v>
      </c>
    </row>
    <row r="113" spans="2:8" s="20" customFormat="1" ht="15" x14ac:dyDescent="0.2">
      <c r="B113" s="3" t="s">
        <v>248</v>
      </c>
      <c r="C113" s="32">
        <v>2</v>
      </c>
      <c r="D113" s="32">
        <v>15</v>
      </c>
      <c r="E113" s="37">
        <f t="shared" si="11"/>
        <v>1.2345679012345678E-2</v>
      </c>
      <c r="F113" s="37">
        <f t="shared" si="12"/>
        <v>3.1779661016949151E-2</v>
      </c>
      <c r="G113" s="34">
        <f t="shared" si="13"/>
        <v>6.5</v>
      </c>
      <c r="H113" s="29">
        <f t="shared" si="14"/>
        <v>8.0246913580246909E-2</v>
      </c>
    </row>
    <row r="114" spans="2:8" s="20" customFormat="1" ht="15" x14ac:dyDescent="0.2">
      <c r="B114" s="3" t="s">
        <v>38</v>
      </c>
      <c r="C114" s="32">
        <v>0</v>
      </c>
      <c r="D114" s="32">
        <v>1</v>
      </c>
      <c r="E114" s="37" t="str">
        <f t="shared" si="11"/>
        <v/>
      </c>
      <c r="F114" s="37">
        <f t="shared" si="12"/>
        <v>2.1186440677966102E-3</v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9</v>
      </c>
      <c r="D115" s="32">
        <v>54</v>
      </c>
      <c r="E115" s="37">
        <f t="shared" si="11"/>
        <v>5.5555555555555552E-2</v>
      </c>
      <c r="F115" s="37">
        <f t="shared" si="12"/>
        <v>0.11440677966101695</v>
      </c>
      <c r="G115" s="34">
        <f t="shared" si="13"/>
        <v>5</v>
      </c>
      <c r="H115" s="29">
        <f t="shared" si="14"/>
        <v>0.27777777777777779</v>
      </c>
    </row>
    <row r="116" spans="2:8" s="20" customFormat="1" ht="15" x14ac:dyDescent="0.2">
      <c r="B116" s="3" t="s">
        <v>249</v>
      </c>
      <c r="C116" s="32">
        <v>1</v>
      </c>
      <c r="D116" s="32">
        <v>5</v>
      </c>
      <c r="E116" s="37">
        <f t="shared" si="11"/>
        <v>6.1728395061728392E-3</v>
      </c>
      <c r="F116" s="37">
        <f t="shared" si="12"/>
        <v>1.059322033898305E-2</v>
      </c>
      <c r="G116" s="34">
        <f t="shared" si="13"/>
        <v>4</v>
      </c>
      <c r="H116" s="29">
        <f t="shared" si="14"/>
        <v>2.4691358024691357E-2</v>
      </c>
    </row>
    <row r="117" spans="2:8" s="20" customFormat="1" ht="30" x14ac:dyDescent="0.2">
      <c r="B117" s="3" t="s">
        <v>250</v>
      </c>
      <c r="C117" s="32">
        <v>0</v>
      </c>
      <c r="D117" s="32">
        <v>3</v>
      </c>
      <c r="E117" s="37" t="str">
        <f t="shared" si="11"/>
        <v/>
      </c>
      <c r="F117" s="37">
        <f t="shared" si="12"/>
        <v>6.3559322033898309E-3</v>
      </c>
      <c r="G117" s="34" t="str">
        <f t="shared" si="13"/>
        <v>0</v>
      </c>
      <c r="H117" s="29" t="str">
        <f t="shared" si="14"/>
        <v/>
      </c>
    </row>
    <row r="118" spans="2:8" s="20" customFormat="1" ht="15" x14ac:dyDescent="0.2">
      <c r="B118" s="3" t="s">
        <v>251</v>
      </c>
      <c r="C118" s="32">
        <v>6</v>
      </c>
      <c r="D118" s="32">
        <v>14</v>
      </c>
      <c r="E118" s="37">
        <f t="shared" si="11"/>
        <v>3.7037037037037035E-2</v>
      </c>
      <c r="F118" s="37">
        <f t="shared" si="12"/>
        <v>2.9661016949152543E-2</v>
      </c>
      <c r="G118" s="34">
        <f t="shared" si="13"/>
        <v>1.3333333333333333</v>
      </c>
      <c r="H118" s="29">
        <f t="shared" si="14"/>
        <v>4.9382716049382713E-2</v>
      </c>
    </row>
    <row r="119" spans="2:8" s="20" customFormat="1" ht="30" x14ac:dyDescent="0.2">
      <c r="B119" s="3" t="s">
        <v>252</v>
      </c>
      <c r="C119" s="32">
        <v>1</v>
      </c>
      <c r="D119" s="32">
        <v>15</v>
      </c>
      <c r="E119" s="37">
        <f t="shared" si="11"/>
        <v>6.1728395061728392E-3</v>
      </c>
      <c r="F119" s="37">
        <f t="shared" si="12"/>
        <v>3.1779661016949151E-2</v>
      </c>
      <c r="G119" s="34">
        <f t="shared" si="13"/>
        <v>14</v>
      </c>
      <c r="H119" s="29">
        <f t="shared" si="14"/>
        <v>8.6419753086419748E-2</v>
      </c>
    </row>
    <row r="120" spans="2:8" s="20" customFormat="1" ht="15" x14ac:dyDescent="0.2">
      <c r="B120" s="3" t="s">
        <v>253</v>
      </c>
      <c r="C120" s="32">
        <v>6</v>
      </c>
      <c r="D120" s="32">
        <v>14</v>
      </c>
      <c r="E120" s="37">
        <f t="shared" si="11"/>
        <v>3.7037037037037035E-2</v>
      </c>
      <c r="F120" s="37">
        <f t="shared" si="12"/>
        <v>2.9661016949152543E-2</v>
      </c>
      <c r="G120" s="34">
        <f t="shared" si="13"/>
        <v>1.3333333333333333</v>
      </c>
      <c r="H120" s="29">
        <f t="shared" si="14"/>
        <v>4.9382716049382713E-2</v>
      </c>
    </row>
    <row r="121" spans="2:8" s="20" customFormat="1" ht="15" x14ac:dyDescent="0.2">
      <c r="B121" s="3" t="s">
        <v>35</v>
      </c>
      <c r="C121" s="32">
        <v>0</v>
      </c>
      <c r="D121" s="32">
        <v>25</v>
      </c>
      <c r="E121" s="37" t="str">
        <f t="shared" si="11"/>
        <v/>
      </c>
      <c r="F121" s="37">
        <f t="shared" si="12"/>
        <v>5.2966101694915252E-2</v>
      </c>
      <c r="G121" s="34" t="str">
        <f t="shared" si="13"/>
        <v>0</v>
      </c>
      <c r="H121" s="29" t="str">
        <f t="shared" si="14"/>
        <v/>
      </c>
    </row>
    <row r="122" spans="2:8" s="20" customFormat="1" ht="15" x14ac:dyDescent="0.2">
      <c r="B122" s="3" t="s">
        <v>39</v>
      </c>
      <c r="C122" s="32">
        <v>1</v>
      </c>
      <c r="D122" s="32">
        <v>1</v>
      </c>
      <c r="E122" s="37">
        <f t="shared" si="11"/>
        <v>6.1728395061728392E-3</v>
      </c>
      <c r="F122" s="37">
        <f t="shared" si="12"/>
        <v>2.1186440677966102E-3</v>
      </c>
      <c r="G122" s="34">
        <f t="shared" si="13"/>
        <v>0</v>
      </c>
      <c r="H122" s="29">
        <f t="shared" si="14"/>
        <v>0</v>
      </c>
    </row>
    <row r="123" spans="2:8" s="20" customFormat="1" ht="15" x14ac:dyDescent="0.2">
      <c r="B123" s="3" t="s">
        <v>37</v>
      </c>
      <c r="C123" s="32">
        <v>9</v>
      </c>
      <c r="D123" s="32">
        <v>19</v>
      </c>
      <c r="E123" s="37">
        <f t="shared" si="11"/>
        <v>5.5555555555555552E-2</v>
      </c>
      <c r="F123" s="37">
        <f t="shared" si="12"/>
        <v>4.025423728813559E-2</v>
      </c>
      <c r="G123" s="34">
        <f t="shared" si="13"/>
        <v>1.1111111111111112</v>
      </c>
      <c r="H123" s="29">
        <f t="shared" si="14"/>
        <v>6.1728395061728392E-2</v>
      </c>
    </row>
    <row r="124" spans="2:8" s="20" customFormat="1" ht="15" x14ac:dyDescent="0.2">
      <c r="B124" s="3" t="s">
        <v>36</v>
      </c>
      <c r="C124" s="32">
        <v>1</v>
      </c>
      <c r="D124" s="32">
        <v>0</v>
      </c>
      <c r="E124" s="37">
        <f t="shared" si="11"/>
        <v>6.1728395061728392E-3</v>
      </c>
      <c r="F124" s="37" t="str">
        <f t="shared" si="12"/>
        <v/>
      </c>
      <c r="G124" s="34" t="str">
        <f t="shared" si="13"/>
        <v>0</v>
      </c>
      <c r="H124" s="29">
        <f t="shared" si="14"/>
        <v>0</v>
      </c>
    </row>
    <row r="125" spans="2:8" s="20" customFormat="1" ht="15" x14ac:dyDescent="0.2">
      <c r="B125" s="3" t="s">
        <v>254</v>
      </c>
      <c r="C125" s="32">
        <v>0</v>
      </c>
      <c r="D125" s="32">
        <v>2</v>
      </c>
      <c r="E125" s="37" t="str">
        <f t="shared" si="11"/>
        <v/>
      </c>
      <c r="F125" s="37">
        <f t="shared" si="12"/>
        <v>4.2372881355932203E-3</v>
      </c>
      <c r="G125" s="34" t="str">
        <f t="shared" si="13"/>
        <v>0</v>
      </c>
      <c r="H125" s="29" t="str">
        <f t="shared" si="14"/>
        <v/>
      </c>
    </row>
    <row r="126" spans="2:8" s="20" customFormat="1" ht="15" x14ac:dyDescent="0.2">
      <c r="B126" s="3" t="s">
        <v>255</v>
      </c>
      <c r="C126" s="32">
        <v>0</v>
      </c>
      <c r="D126" s="32">
        <v>0</v>
      </c>
      <c r="E126" s="37" t="str">
        <f t="shared" si="11"/>
        <v/>
      </c>
      <c r="F126" s="37" t="str">
        <f t="shared" si="12"/>
        <v/>
      </c>
      <c r="G126" s="34" t="str">
        <f t="shared" si="13"/>
        <v>0</v>
      </c>
      <c r="H126" s="29" t="str">
        <f t="shared" si="14"/>
        <v/>
      </c>
    </row>
    <row r="127" spans="2:8" s="20" customFormat="1" ht="30" x14ac:dyDescent="0.2">
      <c r="B127" s="3" t="s">
        <v>256</v>
      </c>
      <c r="C127" s="32">
        <v>3</v>
      </c>
      <c r="D127" s="32">
        <v>12</v>
      </c>
      <c r="E127" s="37">
        <f t="shared" si="11"/>
        <v>1.8518518518518517E-2</v>
      </c>
      <c r="F127" s="37">
        <f t="shared" si="12"/>
        <v>2.5423728813559324E-2</v>
      </c>
      <c r="G127" s="34">
        <f t="shared" si="13"/>
        <v>3</v>
      </c>
      <c r="H127" s="29">
        <f t="shared" si="14"/>
        <v>5.5555555555555552E-2</v>
      </c>
    </row>
    <row r="128" spans="2:8" s="20" customFormat="1" ht="30" x14ac:dyDescent="0.2">
      <c r="B128" s="3" t="s">
        <v>257</v>
      </c>
      <c r="C128" s="32">
        <v>0</v>
      </c>
      <c r="D128" s="32">
        <v>16</v>
      </c>
      <c r="E128" s="37" t="str">
        <f t="shared" si="11"/>
        <v/>
      </c>
      <c r="F128" s="37">
        <f t="shared" si="12"/>
        <v>3.3898305084745763E-2</v>
      </c>
      <c r="G128" s="34" t="str">
        <f t="shared" si="13"/>
        <v>0</v>
      </c>
      <c r="H128" s="29" t="str">
        <f t="shared" si="14"/>
        <v/>
      </c>
    </row>
    <row r="129" spans="2:8" s="20" customFormat="1" ht="30" x14ac:dyDescent="0.2">
      <c r="B129" s="3" t="s">
        <v>258</v>
      </c>
      <c r="C129" s="32">
        <v>6</v>
      </c>
      <c r="D129" s="32">
        <v>7</v>
      </c>
      <c r="E129" s="37">
        <f t="shared" si="11"/>
        <v>3.7037037037037035E-2</v>
      </c>
      <c r="F129" s="37">
        <f t="shared" si="12"/>
        <v>1.4830508474576272E-2</v>
      </c>
      <c r="G129" s="34">
        <f t="shared" si="13"/>
        <v>0.16666666666666666</v>
      </c>
      <c r="H129" s="29">
        <f t="shared" si="14"/>
        <v>6.1728395061728392E-3</v>
      </c>
    </row>
    <row r="130" spans="2:8" s="20" customFormat="1" ht="30" x14ac:dyDescent="0.2">
      <c r="B130" s="3" t="s">
        <v>259</v>
      </c>
      <c r="C130" s="32">
        <v>0</v>
      </c>
      <c r="D130" s="32">
        <v>1</v>
      </c>
      <c r="E130" s="37" t="str">
        <f t="shared" si="11"/>
        <v/>
      </c>
      <c r="F130" s="37">
        <f t="shared" si="12"/>
        <v>2.1186440677966102E-3</v>
      </c>
      <c r="G130" s="34" t="str">
        <f t="shared" si="13"/>
        <v>0</v>
      </c>
      <c r="H130" s="29" t="str">
        <f t="shared" si="14"/>
        <v/>
      </c>
    </row>
    <row r="131" spans="2:8" s="20" customFormat="1" ht="30" x14ac:dyDescent="0.2">
      <c r="B131" s="3" t="s">
        <v>260</v>
      </c>
      <c r="C131" s="32">
        <v>21</v>
      </c>
      <c r="D131" s="32">
        <v>12</v>
      </c>
      <c r="E131" s="37">
        <f t="shared" si="11"/>
        <v>0.12962962962962962</v>
      </c>
      <c r="F131" s="37">
        <f t="shared" si="12"/>
        <v>2.5423728813559324E-2</v>
      </c>
      <c r="G131" s="34">
        <f t="shared" si="13"/>
        <v>-0.42857142857142855</v>
      </c>
      <c r="H131" s="29">
        <f t="shared" si="14"/>
        <v>-5.5555555555555552E-2</v>
      </c>
    </row>
    <row r="132" spans="2:8" s="20" customFormat="1" ht="15" x14ac:dyDescent="0.2">
      <c r="B132" s="3" t="s">
        <v>50</v>
      </c>
      <c r="C132" s="32">
        <v>0</v>
      </c>
      <c r="D132" s="32">
        <v>1</v>
      </c>
      <c r="E132" s="37" t="str">
        <f t="shared" si="11"/>
        <v/>
      </c>
      <c r="F132" s="37">
        <f t="shared" si="12"/>
        <v>2.1186440677966102E-3</v>
      </c>
      <c r="G132" s="34" t="str">
        <f t="shared" si="13"/>
        <v>0</v>
      </c>
      <c r="H132" s="29" t="str">
        <f t="shared" si="14"/>
        <v/>
      </c>
    </row>
    <row r="133" spans="2:8" s="20" customFormat="1" ht="15" x14ac:dyDescent="0.2">
      <c r="B133" s="3" t="s">
        <v>45</v>
      </c>
      <c r="C133" s="32">
        <v>3</v>
      </c>
      <c r="D133" s="32">
        <v>0</v>
      </c>
      <c r="E133" s="37">
        <f t="shared" si="11"/>
        <v>1.8518518518518517E-2</v>
      </c>
      <c r="F133" s="37" t="str">
        <f t="shared" si="12"/>
        <v/>
      </c>
      <c r="G133" s="34" t="str">
        <f t="shared" si="13"/>
        <v>0</v>
      </c>
      <c r="H133" s="29">
        <f t="shared" si="14"/>
        <v>0</v>
      </c>
    </row>
    <row r="134" spans="2:8" s="20" customFormat="1" ht="15" x14ac:dyDescent="0.2">
      <c r="B134" s="3" t="s">
        <v>42</v>
      </c>
      <c r="C134" s="32">
        <v>7</v>
      </c>
      <c r="D134" s="32">
        <v>2</v>
      </c>
      <c r="E134" s="37">
        <f t="shared" si="11"/>
        <v>4.3209876543209874E-2</v>
      </c>
      <c r="F134" s="37">
        <f t="shared" si="12"/>
        <v>4.2372881355932203E-3</v>
      </c>
      <c r="G134" s="34">
        <f t="shared" si="13"/>
        <v>-0.7142857142857143</v>
      </c>
      <c r="H134" s="29">
        <f t="shared" si="14"/>
        <v>-3.0864197530864196E-2</v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0</v>
      </c>
      <c r="E136" s="37" t="str">
        <f t="shared" ref="E136:E145" si="15">+IF(C136=0,"",C136/C$70)</f>
        <v/>
      </c>
      <c r="F136" s="37" t="str">
        <f t="shared" ref="F136:F145" si="16">+IF(D136=0,"",D136/D$70)</f>
        <v/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1</v>
      </c>
      <c r="D137" s="32">
        <v>11</v>
      </c>
      <c r="E137" s="37">
        <f t="shared" si="15"/>
        <v>6.1728395061728392E-3</v>
      </c>
      <c r="F137" s="37">
        <f t="shared" si="16"/>
        <v>2.3305084745762712E-2</v>
      </c>
      <c r="G137" s="34">
        <f t="shared" si="17"/>
        <v>10</v>
      </c>
      <c r="H137" s="29">
        <f t="shared" si="18"/>
        <v>6.1728395061728392E-2</v>
      </c>
    </row>
    <row r="138" spans="2:8" s="20" customFormat="1" ht="15" x14ac:dyDescent="0.2">
      <c r="B138" s="3" t="s">
        <v>261</v>
      </c>
      <c r="C138" s="32">
        <v>0</v>
      </c>
      <c r="D138" s="32">
        <v>0</v>
      </c>
      <c r="E138" s="37" t="str">
        <f t="shared" si="15"/>
        <v/>
      </c>
      <c r="F138" s="37" t="str">
        <f t="shared" si="16"/>
        <v/>
      </c>
      <c r="G138" s="34" t="str">
        <f t="shared" si="17"/>
        <v>0</v>
      </c>
      <c r="H138" s="29" t="str">
        <f t="shared" si="18"/>
        <v/>
      </c>
    </row>
    <row r="139" spans="2:8" s="20" customFormat="1" ht="30" x14ac:dyDescent="0.2">
      <c r="B139" s="3" t="s">
        <v>262</v>
      </c>
      <c r="C139" s="32">
        <v>0</v>
      </c>
      <c r="D139" s="32">
        <v>5</v>
      </c>
      <c r="E139" s="37" t="str">
        <f t="shared" si="15"/>
        <v/>
      </c>
      <c r="F139" s="37">
        <f t="shared" si="16"/>
        <v>1.059322033898305E-2</v>
      </c>
      <c r="G139" s="34" t="str">
        <f t="shared" si="17"/>
        <v>0</v>
      </c>
      <c r="H139" s="29" t="str">
        <f t="shared" si="18"/>
        <v/>
      </c>
    </row>
    <row r="140" spans="2:8" s="20" customFormat="1" ht="30" x14ac:dyDescent="0.2">
      <c r="B140" s="3" t="s">
        <v>263</v>
      </c>
      <c r="C140" s="32">
        <v>0</v>
      </c>
      <c r="D140" s="32">
        <v>0</v>
      </c>
      <c r="E140" s="37" t="str">
        <f t="shared" si="15"/>
        <v/>
      </c>
      <c r="F140" s="37" t="str">
        <f t="shared" si="16"/>
        <v/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0</v>
      </c>
      <c r="D141" s="32">
        <v>0</v>
      </c>
      <c r="E141" s="37" t="str">
        <f t="shared" si="15"/>
        <v/>
      </c>
      <c r="F141" s="37" t="str">
        <f t="shared" si="16"/>
        <v/>
      </c>
      <c r="G141" s="34" t="str">
        <f t="shared" si="17"/>
        <v>0</v>
      </c>
      <c r="H141" s="29" t="str">
        <f t="shared" si="18"/>
        <v/>
      </c>
    </row>
    <row r="142" spans="2:8" s="20" customFormat="1" ht="15" x14ac:dyDescent="0.2">
      <c r="B142" s="3" t="s">
        <v>264</v>
      </c>
      <c r="C142" s="32">
        <v>0</v>
      </c>
      <c r="D142" s="32">
        <v>0</v>
      </c>
      <c r="E142" s="37" t="str">
        <f t="shared" si="15"/>
        <v/>
      </c>
      <c r="F142" s="37" t="str">
        <f t="shared" si="16"/>
        <v/>
      </c>
      <c r="G142" s="34" t="str">
        <f t="shared" si="17"/>
        <v>0</v>
      </c>
      <c r="H142" s="29" t="str">
        <f t="shared" si="18"/>
        <v/>
      </c>
    </row>
    <row r="143" spans="2:8" s="20" customFormat="1" ht="15" x14ac:dyDescent="0.2">
      <c r="B143" s="3" t="s">
        <v>49</v>
      </c>
      <c r="C143" s="32">
        <v>0</v>
      </c>
      <c r="D143" s="32">
        <v>0</v>
      </c>
      <c r="E143" s="37" t="str">
        <f t="shared" si="15"/>
        <v/>
      </c>
      <c r="F143" s="37" t="str">
        <f t="shared" si="16"/>
        <v/>
      </c>
      <c r="G143" s="34" t="str">
        <f t="shared" si="17"/>
        <v>0</v>
      </c>
      <c r="H143" s="29" t="str">
        <f t="shared" si="18"/>
        <v/>
      </c>
    </row>
    <row r="144" spans="2:8" s="20" customFormat="1" ht="15" x14ac:dyDescent="0.2">
      <c r="B144" s="3" t="s">
        <v>46</v>
      </c>
      <c r="C144" s="32">
        <v>0</v>
      </c>
      <c r="D144" s="32">
        <v>0</v>
      </c>
      <c r="E144" s="37" t="str">
        <f t="shared" si="15"/>
        <v/>
      </c>
      <c r="F144" s="37" t="str">
        <f t="shared" si="16"/>
        <v/>
      </c>
      <c r="G144" s="34" t="str">
        <f t="shared" si="17"/>
        <v>0</v>
      </c>
      <c r="H144" s="29" t="str">
        <f t="shared" si="18"/>
        <v/>
      </c>
    </row>
    <row r="145" spans="2:8" s="20" customFormat="1" ht="15" x14ac:dyDescent="0.2">
      <c r="B145" s="3" t="s">
        <v>47</v>
      </c>
      <c r="C145" s="32">
        <v>0</v>
      </c>
      <c r="D145" s="32">
        <v>0</v>
      </c>
      <c r="E145" s="37" t="str">
        <f t="shared" si="15"/>
        <v/>
      </c>
      <c r="F145" s="37" t="str">
        <f t="shared" si="16"/>
        <v/>
      </c>
      <c r="G145" s="34" t="str">
        <f t="shared" si="17"/>
        <v>0</v>
      </c>
      <c r="H145" s="29" t="str">
        <f t="shared" si="18"/>
        <v/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1204</v>
      </c>
      <c r="D151" s="24">
        <f>SUM(D152:D288)</f>
        <v>1135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-5.7308970099667775E-2</v>
      </c>
      <c r="H151" s="25">
        <f>+IF(OR(AND(E151=""),(G151="")),"",E151*G151)</f>
        <v>-5.7308970099667775E-2</v>
      </c>
    </row>
    <row r="152" spans="2:8" s="20" customFormat="1" ht="30" x14ac:dyDescent="0.2">
      <c r="B152" s="4" t="s">
        <v>54</v>
      </c>
      <c r="C152" s="32">
        <v>0</v>
      </c>
      <c r="D152" s="32">
        <v>4</v>
      </c>
      <c r="E152" s="37" t="str">
        <f>+IF(C152=0,"",C152/C$151)</f>
        <v/>
      </c>
      <c r="F152" s="37">
        <f>+IF(D152=0,"",D152/D$151)</f>
        <v>3.524229074889868E-3</v>
      </c>
      <c r="G152" s="34" t="str">
        <f>+IF(OR(AND(D152=0),(C152=0)),"0",((D152-C152)/C152))</f>
        <v>0</v>
      </c>
      <c r="H152" s="29" t="str">
        <f>+IF(OR(AND(E152=""),(G152="")),"",E152*G152)</f>
        <v/>
      </c>
    </row>
    <row r="153" spans="2:8" s="20" customFormat="1" ht="15" x14ac:dyDescent="0.2">
      <c r="B153" s="4" t="s">
        <v>58</v>
      </c>
      <c r="C153" s="32">
        <v>0</v>
      </c>
      <c r="D153" s="32">
        <v>1</v>
      </c>
      <c r="E153" s="37" t="str">
        <f t="shared" ref="E153:E216" si="19">+IF(C153=0,"",C153/C$151)</f>
        <v/>
      </c>
      <c r="F153" s="37">
        <f t="shared" ref="F153:F216" si="20">+IF(D153=0,"",D153/D$151)</f>
        <v>8.81057268722467E-4</v>
      </c>
      <c r="G153" s="34" t="str">
        <f t="shared" ref="G153:G216" si="21">+IF(OR(AND(D153=0),(C153=0)),"0",((D153-C153)/C153))</f>
        <v>0</v>
      </c>
      <c r="H153" s="29" t="str">
        <f t="shared" ref="H153:H216" si="22">+IF(OR(AND(E153=""),(G153="")),"",E153*G153)</f>
        <v/>
      </c>
    </row>
    <row r="154" spans="2:8" s="20" customFormat="1" ht="30" x14ac:dyDescent="0.2">
      <c r="B154" s="4" t="s">
        <v>265</v>
      </c>
      <c r="C154" s="32">
        <v>0</v>
      </c>
      <c r="D154" s="32">
        <v>1</v>
      </c>
      <c r="E154" s="37" t="str">
        <f t="shared" si="19"/>
        <v/>
      </c>
      <c r="F154" s="37">
        <f t="shared" si="20"/>
        <v>8.81057268722467E-4</v>
      </c>
      <c r="G154" s="34" t="str">
        <f t="shared" si="21"/>
        <v>0</v>
      </c>
      <c r="H154" s="29" t="str">
        <f t="shared" si="22"/>
        <v/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6</v>
      </c>
      <c r="D156" s="32">
        <v>8</v>
      </c>
      <c r="E156" s="37">
        <f t="shared" si="19"/>
        <v>4.9833887043189366E-3</v>
      </c>
      <c r="F156" s="37">
        <f t="shared" si="20"/>
        <v>7.048458149779736E-3</v>
      </c>
      <c r="G156" s="34">
        <f t="shared" si="21"/>
        <v>0.33333333333333331</v>
      </c>
      <c r="H156" s="29">
        <f t="shared" si="22"/>
        <v>1.6611295681063121E-3</v>
      </c>
    </row>
    <row r="157" spans="2:8" s="20" customFormat="1" ht="15" x14ac:dyDescent="0.2">
      <c r="B157" s="4" t="s">
        <v>53</v>
      </c>
      <c r="C157" s="32">
        <v>100</v>
      </c>
      <c r="D157" s="32">
        <v>128</v>
      </c>
      <c r="E157" s="37">
        <f t="shared" si="19"/>
        <v>8.3056478405315617E-2</v>
      </c>
      <c r="F157" s="37">
        <f t="shared" si="20"/>
        <v>0.11277533039647578</v>
      </c>
      <c r="G157" s="34">
        <f t="shared" si="21"/>
        <v>0.28000000000000003</v>
      </c>
      <c r="H157" s="29">
        <f t="shared" si="22"/>
        <v>2.3255813953488375E-2</v>
      </c>
    </row>
    <row r="158" spans="2:8" s="20" customFormat="1" ht="15" x14ac:dyDescent="0.2">
      <c r="B158" s="4" t="s">
        <v>59</v>
      </c>
      <c r="C158" s="32">
        <v>0</v>
      </c>
      <c r="D158" s="32">
        <v>3</v>
      </c>
      <c r="E158" s="37" t="str">
        <f t="shared" si="19"/>
        <v/>
      </c>
      <c r="F158" s="37">
        <f t="shared" si="20"/>
        <v>2.6431718061674008E-3</v>
      </c>
      <c r="G158" s="34" t="str">
        <f t="shared" si="21"/>
        <v>0</v>
      </c>
      <c r="H158" s="29" t="str">
        <f t="shared" si="22"/>
        <v/>
      </c>
    </row>
    <row r="159" spans="2:8" s="20" customFormat="1" ht="15" x14ac:dyDescent="0.2">
      <c r="B159" s="4" t="s">
        <v>268</v>
      </c>
      <c r="C159" s="32">
        <v>3</v>
      </c>
      <c r="D159" s="32">
        <v>3</v>
      </c>
      <c r="E159" s="37">
        <f t="shared" si="19"/>
        <v>2.4916943521594683E-3</v>
      </c>
      <c r="F159" s="37">
        <f t="shared" si="20"/>
        <v>2.6431718061674008E-3</v>
      </c>
      <c r="G159" s="34">
        <f t="shared" si="21"/>
        <v>0</v>
      </c>
      <c r="H159" s="29">
        <f t="shared" si="22"/>
        <v>0</v>
      </c>
    </row>
    <row r="160" spans="2:8" s="20" customFormat="1" ht="15" x14ac:dyDescent="0.2">
      <c r="B160" s="4" t="s">
        <v>55</v>
      </c>
      <c r="C160" s="32">
        <v>0</v>
      </c>
      <c r="D160" s="32">
        <v>2</v>
      </c>
      <c r="E160" s="37" t="str">
        <f t="shared" si="19"/>
        <v/>
      </c>
      <c r="F160" s="37">
        <f t="shared" si="20"/>
        <v>1.762114537444934E-3</v>
      </c>
      <c r="G160" s="34" t="str">
        <f t="shared" si="21"/>
        <v>0</v>
      </c>
      <c r="H160" s="29" t="str">
        <f t="shared" si="22"/>
        <v/>
      </c>
    </row>
    <row r="161" spans="2:8" s="20" customFormat="1" ht="15" x14ac:dyDescent="0.2">
      <c r="B161" s="4" t="s">
        <v>51</v>
      </c>
      <c r="C161" s="32">
        <v>0</v>
      </c>
      <c r="D161" s="32">
        <v>0</v>
      </c>
      <c r="E161" s="37" t="str">
        <f t="shared" si="19"/>
        <v/>
      </c>
      <c r="F161" s="37" t="str">
        <f t="shared" si="20"/>
        <v/>
      </c>
      <c r="G161" s="34" t="str">
        <f t="shared" si="21"/>
        <v>0</v>
      </c>
      <c r="H161" s="29" t="str">
        <f t="shared" si="22"/>
        <v/>
      </c>
    </row>
    <row r="162" spans="2:8" s="20" customFormat="1" ht="30" x14ac:dyDescent="0.2">
      <c r="B162" s="4" t="s">
        <v>269</v>
      </c>
      <c r="C162" s="32">
        <v>0</v>
      </c>
      <c r="D162" s="32">
        <v>0</v>
      </c>
      <c r="E162" s="37" t="str">
        <f t="shared" si="19"/>
        <v/>
      </c>
      <c r="F162" s="37" t="str">
        <f t="shared" si="20"/>
        <v/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0</v>
      </c>
      <c r="D163" s="32">
        <v>4</v>
      </c>
      <c r="E163" s="37" t="str">
        <f t="shared" si="19"/>
        <v/>
      </c>
      <c r="F163" s="37">
        <f t="shared" si="20"/>
        <v>3.524229074889868E-3</v>
      </c>
      <c r="G163" s="34" t="str">
        <f t="shared" si="21"/>
        <v>0</v>
      </c>
      <c r="H163" s="29" t="str">
        <f t="shared" si="22"/>
        <v/>
      </c>
    </row>
    <row r="164" spans="2:8" s="20" customFormat="1" ht="15" x14ac:dyDescent="0.2">
      <c r="B164" s="4" t="s">
        <v>56</v>
      </c>
      <c r="C164" s="32">
        <v>0</v>
      </c>
      <c r="D164" s="32">
        <v>0</v>
      </c>
      <c r="E164" s="37" t="str">
        <f t="shared" si="19"/>
        <v/>
      </c>
      <c r="F164" s="37" t="str">
        <f t="shared" si="20"/>
        <v/>
      </c>
      <c r="G164" s="34" t="str">
        <f t="shared" si="21"/>
        <v>0</v>
      </c>
      <c r="H164" s="29" t="str">
        <f t="shared" si="22"/>
        <v/>
      </c>
    </row>
    <row r="165" spans="2:8" s="20" customFormat="1" ht="15" x14ac:dyDescent="0.2">
      <c r="B165" s="4" t="s">
        <v>57</v>
      </c>
      <c r="C165" s="32">
        <v>16</v>
      </c>
      <c r="D165" s="32">
        <v>43</v>
      </c>
      <c r="E165" s="37">
        <f t="shared" si="19"/>
        <v>1.3289036544850499E-2</v>
      </c>
      <c r="F165" s="37">
        <f t="shared" si="20"/>
        <v>3.7885462555066078E-2</v>
      </c>
      <c r="G165" s="34">
        <f t="shared" si="21"/>
        <v>1.6875</v>
      </c>
      <c r="H165" s="29">
        <f t="shared" si="22"/>
        <v>2.2425249169435217E-2</v>
      </c>
    </row>
    <row r="166" spans="2:8" s="20" customFormat="1" ht="15" x14ac:dyDescent="0.2">
      <c r="B166" s="4" t="s">
        <v>270</v>
      </c>
      <c r="C166" s="32">
        <v>2</v>
      </c>
      <c r="D166" s="32">
        <v>0</v>
      </c>
      <c r="E166" s="37">
        <f t="shared" si="19"/>
        <v>1.6611295681063123E-3</v>
      </c>
      <c r="F166" s="37" t="str">
        <f t="shared" si="20"/>
        <v/>
      </c>
      <c r="G166" s="34" t="str">
        <f t="shared" si="21"/>
        <v>0</v>
      </c>
      <c r="H166" s="29">
        <f t="shared" si="22"/>
        <v>0</v>
      </c>
    </row>
    <row r="167" spans="2:8" s="20" customFormat="1" ht="15" x14ac:dyDescent="0.2">
      <c r="B167" s="4" t="s">
        <v>52</v>
      </c>
      <c r="C167" s="32">
        <v>0</v>
      </c>
      <c r="D167" s="32">
        <v>2</v>
      </c>
      <c r="E167" s="37" t="str">
        <f t="shared" si="19"/>
        <v/>
      </c>
      <c r="F167" s="37">
        <f t="shared" si="20"/>
        <v>1.762114537444934E-3</v>
      </c>
      <c r="G167" s="34" t="str">
        <f t="shared" si="21"/>
        <v>0</v>
      </c>
      <c r="H167" s="29" t="str">
        <f t="shared" si="22"/>
        <v/>
      </c>
    </row>
    <row r="168" spans="2:8" s="20" customFormat="1" ht="15" x14ac:dyDescent="0.2">
      <c r="B168" s="4" t="s">
        <v>60</v>
      </c>
      <c r="C168" s="32">
        <v>0</v>
      </c>
      <c r="D168" s="32">
        <v>0</v>
      </c>
      <c r="E168" s="37" t="str">
        <f t="shared" si="19"/>
        <v/>
      </c>
      <c r="F168" s="37" t="str">
        <f t="shared" si="20"/>
        <v/>
      </c>
      <c r="G168" s="34" t="str">
        <f t="shared" si="21"/>
        <v>0</v>
      </c>
      <c r="H168" s="29" t="str">
        <f t="shared" si="22"/>
        <v/>
      </c>
    </row>
    <row r="169" spans="2:8" s="20" customFormat="1" ht="15" x14ac:dyDescent="0.2">
      <c r="B169" s="4" t="s">
        <v>271</v>
      </c>
      <c r="C169" s="32">
        <v>1</v>
      </c>
      <c r="D169" s="32">
        <v>1</v>
      </c>
      <c r="E169" s="37">
        <f t="shared" si="19"/>
        <v>8.3056478405315617E-4</v>
      </c>
      <c r="F169" s="37">
        <f t="shared" si="20"/>
        <v>8.81057268722467E-4</v>
      </c>
      <c r="G169" s="34">
        <f t="shared" si="21"/>
        <v>0</v>
      </c>
      <c r="H169" s="29">
        <f t="shared" si="22"/>
        <v>0</v>
      </c>
    </row>
    <row r="170" spans="2:8" s="20" customFormat="1" ht="15" x14ac:dyDescent="0.2">
      <c r="B170" s="4" t="s">
        <v>272</v>
      </c>
      <c r="C170" s="32">
        <v>2</v>
      </c>
      <c r="D170" s="32">
        <v>30</v>
      </c>
      <c r="E170" s="37">
        <f t="shared" si="19"/>
        <v>1.6611295681063123E-3</v>
      </c>
      <c r="F170" s="37">
        <f t="shared" si="20"/>
        <v>2.643171806167401E-2</v>
      </c>
      <c r="G170" s="34">
        <f t="shared" si="21"/>
        <v>14</v>
      </c>
      <c r="H170" s="29">
        <f t="shared" si="22"/>
        <v>2.3255813953488372E-2</v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0</v>
      </c>
      <c r="D172" s="32">
        <v>7</v>
      </c>
      <c r="E172" s="37" t="str">
        <f t="shared" si="19"/>
        <v/>
      </c>
      <c r="F172" s="37">
        <f t="shared" si="20"/>
        <v>6.1674008810572688E-3</v>
      </c>
      <c r="G172" s="34" t="str">
        <f t="shared" si="21"/>
        <v>0</v>
      </c>
      <c r="H172" s="29" t="str">
        <f t="shared" si="22"/>
        <v/>
      </c>
    </row>
    <row r="173" spans="2:8" s="20" customFormat="1" ht="15" x14ac:dyDescent="0.2">
      <c r="B173" s="4" t="s">
        <v>275</v>
      </c>
      <c r="C173" s="32">
        <v>118</v>
      </c>
      <c r="D173" s="32">
        <v>59</v>
      </c>
      <c r="E173" s="37">
        <f t="shared" si="19"/>
        <v>9.8006644518272429E-2</v>
      </c>
      <c r="F173" s="37">
        <f t="shared" si="20"/>
        <v>5.1982378854625554E-2</v>
      </c>
      <c r="G173" s="34">
        <f t="shared" si="21"/>
        <v>-0.5</v>
      </c>
      <c r="H173" s="29">
        <f t="shared" si="22"/>
        <v>-4.9003322259136214E-2</v>
      </c>
    </row>
    <row r="174" spans="2:8" s="20" customFormat="1" ht="15" x14ac:dyDescent="0.2">
      <c r="B174" s="4" t="s">
        <v>276</v>
      </c>
      <c r="C174" s="32">
        <v>19</v>
      </c>
      <c r="D174" s="32">
        <v>16</v>
      </c>
      <c r="E174" s="37">
        <f t="shared" si="19"/>
        <v>1.5780730897009966E-2</v>
      </c>
      <c r="F174" s="37">
        <f t="shared" si="20"/>
        <v>1.4096916299559472E-2</v>
      </c>
      <c r="G174" s="34">
        <f t="shared" si="21"/>
        <v>-0.15789473684210525</v>
      </c>
      <c r="H174" s="29">
        <f t="shared" si="22"/>
        <v>-2.4916943521594683E-3</v>
      </c>
    </row>
    <row r="175" spans="2:8" s="20" customFormat="1" ht="15" x14ac:dyDescent="0.2">
      <c r="B175" s="4" t="s">
        <v>277</v>
      </c>
      <c r="C175" s="32">
        <v>8</v>
      </c>
      <c r="D175" s="32">
        <v>2</v>
      </c>
      <c r="E175" s="37">
        <f t="shared" si="19"/>
        <v>6.6445182724252493E-3</v>
      </c>
      <c r="F175" s="37">
        <f t="shared" si="20"/>
        <v>1.762114537444934E-3</v>
      </c>
      <c r="G175" s="34">
        <f t="shared" si="21"/>
        <v>-0.75</v>
      </c>
      <c r="H175" s="29">
        <f t="shared" si="22"/>
        <v>-4.9833887043189366E-3</v>
      </c>
    </row>
    <row r="176" spans="2:8" s="20" customFormat="1" ht="15" x14ac:dyDescent="0.2">
      <c r="B176" s="4" t="s">
        <v>278</v>
      </c>
      <c r="C176" s="32">
        <v>11</v>
      </c>
      <c r="D176" s="32">
        <v>2</v>
      </c>
      <c r="E176" s="37">
        <f t="shared" si="19"/>
        <v>9.1362126245847185E-3</v>
      </c>
      <c r="F176" s="37">
        <f t="shared" si="20"/>
        <v>1.762114537444934E-3</v>
      </c>
      <c r="G176" s="34">
        <f t="shared" si="21"/>
        <v>-0.81818181818181823</v>
      </c>
      <c r="H176" s="29">
        <f t="shared" si="22"/>
        <v>-7.4750830564784066E-3</v>
      </c>
    </row>
    <row r="177" spans="2:8" s="20" customFormat="1" ht="15" x14ac:dyDescent="0.2">
      <c r="B177" s="4" t="s">
        <v>279</v>
      </c>
      <c r="C177" s="32">
        <v>1</v>
      </c>
      <c r="D177" s="32">
        <v>15</v>
      </c>
      <c r="E177" s="37">
        <f t="shared" si="19"/>
        <v>8.3056478405315617E-4</v>
      </c>
      <c r="F177" s="37">
        <f t="shared" si="20"/>
        <v>1.3215859030837005E-2</v>
      </c>
      <c r="G177" s="34">
        <f t="shared" si="21"/>
        <v>14</v>
      </c>
      <c r="H177" s="29">
        <f t="shared" si="22"/>
        <v>1.1627906976744186E-2</v>
      </c>
    </row>
    <row r="178" spans="2:8" s="20" customFormat="1" ht="15" x14ac:dyDescent="0.2">
      <c r="B178" s="4" t="s">
        <v>280</v>
      </c>
      <c r="C178" s="32">
        <v>8</v>
      </c>
      <c r="D178" s="32">
        <v>4</v>
      </c>
      <c r="E178" s="37">
        <f t="shared" si="19"/>
        <v>6.6445182724252493E-3</v>
      </c>
      <c r="F178" s="37">
        <f t="shared" si="20"/>
        <v>3.524229074889868E-3</v>
      </c>
      <c r="G178" s="34">
        <f t="shared" si="21"/>
        <v>-0.5</v>
      </c>
      <c r="H178" s="29">
        <f t="shared" si="22"/>
        <v>-3.3222591362126247E-3</v>
      </c>
    </row>
    <row r="179" spans="2:8" s="20" customFormat="1" ht="15" x14ac:dyDescent="0.2">
      <c r="B179" s="4" t="s">
        <v>281</v>
      </c>
      <c r="C179" s="32">
        <v>2</v>
      </c>
      <c r="D179" s="32">
        <v>0</v>
      </c>
      <c r="E179" s="37">
        <f t="shared" si="19"/>
        <v>1.6611295681063123E-3</v>
      </c>
      <c r="F179" s="37" t="str">
        <f t="shared" si="20"/>
        <v/>
      </c>
      <c r="G179" s="34" t="str">
        <f t="shared" si="21"/>
        <v>0</v>
      </c>
      <c r="H179" s="29">
        <f t="shared" si="22"/>
        <v>0</v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1</v>
      </c>
      <c r="D181" s="32">
        <v>0</v>
      </c>
      <c r="E181" s="37">
        <f t="shared" si="19"/>
        <v>8.3056478405315617E-4</v>
      </c>
      <c r="F181" s="37" t="str">
        <f t="shared" si="20"/>
        <v/>
      </c>
      <c r="G181" s="34" t="str">
        <f t="shared" si="21"/>
        <v>0</v>
      </c>
      <c r="H181" s="29">
        <f t="shared" si="22"/>
        <v>0</v>
      </c>
    </row>
    <row r="182" spans="2:8" s="20" customFormat="1" ht="15" x14ac:dyDescent="0.2">
      <c r="B182" s="4" t="s">
        <v>284</v>
      </c>
      <c r="C182" s="32">
        <v>1</v>
      </c>
      <c r="D182" s="32">
        <v>24</v>
      </c>
      <c r="E182" s="37">
        <f t="shared" si="19"/>
        <v>8.3056478405315617E-4</v>
      </c>
      <c r="F182" s="37">
        <f t="shared" si="20"/>
        <v>2.1145374449339206E-2</v>
      </c>
      <c r="G182" s="34">
        <f t="shared" si="21"/>
        <v>23</v>
      </c>
      <c r="H182" s="29">
        <f t="shared" si="22"/>
        <v>1.9102990033222592E-2</v>
      </c>
    </row>
    <row r="183" spans="2:8" s="20" customFormat="1" ht="15" x14ac:dyDescent="0.2">
      <c r="B183" s="4" t="s">
        <v>285</v>
      </c>
      <c r="C183" s="32">
        <v>29</v>
      </c>
      <c r="D183" s="32">
        <v>11</v>
      </c>
      <c r="E183" s="37">
        <f t="shared" si="19"/>
        <v>2.408637873754153E-2</v>
      </c>
      <c r="F183" s="37">
        <f t="shared" si="20"/>
        <v>9.6916299559471359E-3</v>
      </c>
      <c r="G183" s="34">
        <f t="shared" si="21"/>
        <v>-0.62068965517241381</v>
      </c>
      <c r="H183" s="29">
        <f t="shared" si="22"/>
        <v>-1.4950166112956811E-2</v>
      </c>
    </row>
    <row r="184" spans="2:8" s="20" customFormat="1" ht="15" x14ac:dyDescent="0.2">
      <c r="B184" s="4" t="s">
        <v>286</v>
      </c>
      <c r="C184" s="32">
        <v>0</v>
      </c>
      <c r="D184" s="32">
        <v>0</v>
      </c>
      <c r="E184" s="37" t="str">
        <f t="shared" si="19"/>
        <v/>
      </c>
      <c r="F184" s="37" t="str">
        <f t="shared" si="20"/>
        <v/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0</v>
      </c>
      <c r="D185" s="32">
        <v>0</v>
      </c>
      <c r="E185" s="37" t="str">
        <f t="shared" si="19"/>
        <v/>
      </c>
      <c r="F185" s="37" t="str">
        <f t="shared" si="20"/>
        <v/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77</v>
      </c>
      <c r="D186" s="32">
        <v>57</v>
      </c>
      <c r="E186" s="37">
        <f t="shared" si="19"/>
        <v>6.3953488372093026E-2</v>
      </c>
      <c r="F186" s="37">
        <f t="shared" si="20"/>
        <v>5.0220264317180616E-2</v>
      </c>
      <c r="G186" s="34">
        <f t="shared" si="21"/>
        <v>-0.25974025974025972</v>
      </c>
      <c r="H186" s="29">
        <f t="shared" si="22"/>
        <v>-1.6611295681063121E-2</v>
      </c>
    </row>
    <row r="187" spans="2:8" s="20" customFormat="1" ht="15" x14ac:dyDescent="0.2">
      <c r="B187" s="4" t="s">
        <v>287</v>
      </c>
      <c r="C187" s="32">
        <v>0</v>
      </c>
      <c r="D187" s="32">
        <v>1</v>
      </c>
      <c r="E187" s="37" t="str">
        <f t="shared" si="19"/>
        <v/>
      </c>
      <c r="F187" s="37">
        <f t="shared" si="20"/>
        <v>8.81057268722467E-4</v>
      </c>
      <c r="G187" s="34" t="str">
        <f t="shared" si="21"/>
        <v>0</v>
      </c>
      <c r="H187" s="29" t="str">
        <f t="shared" si="22"/>
        <v/>
      </c>
    </row>
    <row r="188" spans="2:8" s="20" customFormat="1" ht="30" x14ac:dyDescent="0.2">
      <c r="B188" s="4" t="s">
        <v>288</v>
      </c>
      <c r="C188" s="32">
        <v>0</v>
      </c>
      <c r="D188" s="32">
        <v>0</v>
      </c>
      <c r="E188" s="37" t="str">
        <f t="shared" si="19"/>
        <v/>
      </c>
      <c r="F188" s="37" t="str">
        <f t="shared" si="20"/>
        <v/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0</v>
      </c>
      <c r="D189" s="32">
        <v>1</v>
      </c>
      <c r="E189" s="37" t="str">
        <f t="shared" si="19"/>
        <v/>
      </c>
      <c r="F189" s="37">
        <f t="shared" si="20"/>
        <v>8.81057268722467E-4</v>
      </c>
      <c r="G189" s="34" t="str">
        <f t="shared" si="21"/>
        <v>0</v>
      </c>
      <c r="H189" s="29" t="str">
        <f t="shared" si="22"/>
        <v/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0</v>
      </c>
      <c r="D192" s="32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0</v>
      </c>
      <c r="D193" s="32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0</v>
      </c>
      <c r="E195" s="37" t="str">
        <f t="shared" si="19"/>
        <v/>
      </c>
      <c r="F195" s="37" t="str">
        <f t="shared" si="20"/>
        <v/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81</v>
      </c>
      <c r="D196" s="32">
        <v>93</v>
      </c>
      <c r="E196" s="37">
        <f t="shared" si="19"/>
        <v>6.7275747508305644E-2</v>
      </c>
      <c r="F196" s="37">
        <f t="shared" si="20"/>
        <v>8.1938325991189428E-2</v>
      </c>
      <c r="G196" s="34">
        <f t="shared" si="21"/>
        <v>0.14814814814814814</v>
      </c>
      <c r="H196" s="29">
        <f t="shared" si="22"/>
        <v>9.9667774086378731E-3</v>
      </c>
    </row>
    <row r="197" spans="2:8" s="20" customFormat="1" ht="15" x14ac:dyDescent="0.2">
      <c r="B197" s="4" t="s">
        <v>294</v>
      </c>
      <c r="C197" s="32">
        <v>0</v>
      </c>
      <c r="D197" s="32">
        <v>1</v>
      </c>
      <c r="E197" s="37" t="str">
        <f t="shared" si="19"/>
        <v/>
      </c>
      <c r="F197" s="37">
        <f t="shared" si="20"/>
        <v>8.81057268722467E-4</v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0</v>
      </c>
      <c r="E199" s="37" t="str">
        <f t="shared" si="19"/>
        <v/>
      </c>
      <c r="F199" s="37" t="str">
        <f t="shared" si="20"/>
        <v/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0</v>
      </c>
      <c r="D200" s="32">
        <v>1</v>
      </c>
      <c r="E200" s="37" t="str">
        <f t="shared" si="19"/>
        <v/>
      </c>
      <c r="F200" s="37">
        <f t="shared" si="20"/>
        <v>8.81057268722467E-4</v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0</v>
      </c>
      <c r="D201" s="32">
        <v>3</v>
      </c>
      <c r="E201" s="37" t="str">
        <f t="shared" si="19"/>
        <v/>
      </c>
      <c r="F201" s="37">
        <f t="shared" si="20"/>
        <v>2.6431718061674008E-3</v>
      </c>
      <c r="G201" s="34" t="str">
        <f t="shared" si="21"/>
        <v>0</v>
      </c>
      <c r="H201" s="29" t="str">
        <f t="shared" si="22"/>
        <v/>
      </c>
    </row>
    <row r="202" spans="2:8" s="20" customFormat="1" ht="15" x14ac:dyDescent="0.2">
      <c r="B202" s="4" t="s">
        <v>299</v>
      </c>
      <c r="C202" s="32">
        <v>0</v>
      </c>
      <c r="D202" s="32">
        <v>1</v>
      </c>
      <c r="E202" s="37" t="str">
        <f t="shared" si="19"/>
        <v/>
      </c>
      <c r="F202" s="37">
        <f t="shared" si="20"/>
        <v>8.81057268722467E-4</v>
      </c>
      <c r="G202" s="34" t="str">
        <f t="shared" si="21"/>
        <v>0</v>
      </c>
      <c r="H202" s="29" t="str">
        <f t="shared" si="22"/>
        <v/>
      </c>
    </row>
    <row r="203" spans="2:8" s="20" customFormat="1" ht="15" x14ac:dyDescent="0.2">
      <c r="B203" s="4" t="s">
        <v>67</v>
      </c>
      <c r="C203" s="32">
        <v>1</v>
      </c>
      <c r="D203" s="32">
        <v>1</v>
      </c>
      <c r="E203" s="37">
        <f t="shared" si="19"/>
        <v>8.3056478405315617E-4</v>
      </c>
      <c r="F203" s="37">
        <f t="shared" si="20"/>
        <v>8.81057268722467E-4</v>
      </c>
      <c r="G203" s="34">
        <f t="shared" si="21"/>
        <v>0</v>
      </c>
      <c r="H203" s="29">
        <f t="shared" si="22"/>
        <v>0</v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0</v>
      </c>
      <c r="D205" s="32">
        <v>0</v>
      </c>
      <c r="E205" s="37" t="str">
        <f t="shared" si="19"/>
        <v/>
      </c>
      <c r="F205" s="37" t="str">
        <f t="shared" si="20"/>
        <v/>
      </c>
      <c r="G205" s="34" t="str">
        <f t="shared" si="21"/>
        <v>0</v>
      </c>
      <c r="H205" s="29" t="str">
        <f t="shared" si="22"/>
        <v/>
      </c>
    </row>
    <row r="206" spans="2:8" s="20" customFormat="1" ht="30" x14ac:dyDescent="0.2">
      <c r="B206" s="4" t="s">
        <v>301</v>
      </c>
      <c r="C206" s="32">
        <v>1</v>
      </c>
      <c r="D206" s="32">
        <v>15</v>
      </c>
      <c r="E206" s="37">
        <f t="shared" si="19"/>
        <v>8.3056478405315617E-4</v>
      </c>
      <c r="F206" s="37">
        <f t="shared" si="20"/>
        <v>1.3215859030837005E-2</v>
      </c>
      <c r="G206" s="34">
        <f t="shared" si="21"/>
        <v>14</v>
      </c>
      <c r="H206" s="29">
        <f t="shared" si="22"/>
        <v>1.1627906976744186E-2</v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24</v>
      </c>
      <c r="D208" s="32">
        <v>39</v>
      </c>
      <c r="E208" s="37">
        <f t="shared" si="19"/>
        <v>1.9933554817275746E-2</v>
      </c>
      <c r="F208" s="37">
        <f t="shared" si="20"/>
        <v>3.4361233480176209E-2</v>
      </c>
      <c r="G208" s="34">
        <f t="shared" si="21"/>
        <v>0.625</v>
      </c>
      <c r="H208" s="29">
        <f t="shared" si="22"/>
        <v>1.2458471760797341E-2</v>
      </c>
    </row>
    <row r="209" spans="2:8" s="20" customFormat="1" ht="15" x14ac:dyDescent="0.2">
      <c r="B209" s="4" t="s">
        <v>71</v>
      </c>
      <c r="C209" s="32">
        <v>0</v>
      </c>
      <c r="D209" s="32">
        <v>0</v>
      </c>
      <c r="E209" s="37" t="str">
        <f t="shared" si="19"/>
        <v/>
      </c>
      <c r="F209" s="37" t="str">
        <f t="shared" si="20"/>
        <v/>
      </c>
      <c r="G209" s="34" t="str">
        <f t="shared" si="21"/>
        <v>0</v>
      </c>
      <c r="H209" s="29" t="str">
        <f t="shared" si="22"/>
        <v/>
      </c>
    </row>
    <row r="210" spans="2:8" s="20" customFormat="1" ht="30" x14ac:dyDescent="0.2">
      <c r="B210" s="4" t="s">
        <v>73</v>
      </c>
      <c r="C210" s="32">
        <v>0</v>
      </c>
      <c r="D210" s="32">
        <v>1</v>
      </c>
      <c r="E210" s="37" t="str">
        <f t="shared" si="19"/>
        <v/>
      </c>
      <c r="F210" s="37">
        <f t="shared" si="20"/>
        <v>8.81057268722467E-4</v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0</v>
      </c>
      <c r="D211" s="32">
        <v>0</v>
      </c>
      <c r="E211" s="37" t="str">
        <f t="shared" si="19"/>
        <v/>
      </c>
      <c r="F211" s="37" t="str">
        <f t="shared" si="20"/>
        <v/>
      </c>
      <c r="G211" s="34" t="str">
        <f t="shared" si="21"/>
        <v>0</v>
      </c>
      <c r="H211" s="29" t="str">
        <f t="shared" si="22"/>
        <v/>
      </c>
    </row>
    <row r="212" spans="2:8" s="20" customFormat="1" ht="15" x14ac:dyDescent="0.2">
      <c r="B212" s="4" t="s">
        <v>68</v>
      </c>
      <c r="C212" s="32">
        <v>0</v>
      </c>
      <c r="D212" s="32">
        <v>9</v>
      </c>
      <c r="E212" s="37" t="str">
        <f t="shared" si="19"/>
        <v/>
      </c>
      <c r="F212" s="37">
        <f t="shared" si="20"/>
        <v>7.9295154185022032E-3</v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0</v>
      </c>
      <c r="D213" s="32">
        <v>0</v>
      </c>
      <c r="E213" s="37" t="str">
        <f t="shared" si="19"/>
        <v/>
      </c>
      <c r="F213" s="37" t="str">
        <f t="shared" si="20"/>
        <v/>
      </c>
      <c r="G213" s="34" t="str">
        <f t="shared" si="21"/>
        <v>0</v>
      </c>
      <c r="H213" s="29" t="str">
        <f t="shared" si="22"/>
        <v/>
      </c>
    </row>
    <row r="214" spans="2:8" s="20" customFormat="1" ht="15" x14ac:dyDescent="0.2">
      <c r="B214" s="4" t="s">
        <v>70</v>
      </c>
      <c r="C214" s="32">
        <v>1</v>
      </c>
      <c r="D214" s="32">
        <v>3</v>
      </c>
      <c r="E214" s="37">
        <f t="shared" si="19"/>
        <v>8.3056478405315617E-4</v>
      </c>
      <c r="F214" s="37">
        <f t="shared" si="20"/>
        <v>2.6431718061674008E-3</v>
      </c>
      <c r="G214" s="34">
        <f t="shared" si="21"/>
        <v>2</v>
      </c>
      <c r="H214" s="29">
        <f t="shared" si="22"/>
        <v>1.6611295681063123E-3</v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2</v>
      </c>
      <c r="D216" s="32">
        <v>1</v>
      </c>
      <c r="E216" s="37">
        <f t="shared" si="19"/>
        <v>1.6611295681063123E-3</v>
      </c>
      <c r="F216" s="37">
        <f t="shared" si="20"/>
        <v>8.81057268722467E-4</v>
      </c>
      <c r="G216" s="34">
        <f t="shared" si="21"/>
        <v>-0.5</v>
      </c>
      <c r="H216" s="29">
        <f t="shared" si="22"/>
        <v>-8.3056478405315617E-4</v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0</v>
      </c>
      <c r="D218" s="32">
        <v>12</v>
      </c>
      <c r="E218" s="37" t="str">
        <f t="shared" si="23"/>
        <v/>
      </c>
      <c r="F218" s="37">
        <f t="shared" si="24"/>
        <v>1.0572687224669603E-2</v>
      </c>
      <c r="G218" s="34" t="str">
        <f t="shared" si="25"/>
        <v>0</v>
      </c>
      <c r="H218" s="29" t="str">
        <f t="shared" si="26"/>
        <v/>
      </c>
    </row>
    <row r="219" spans="2:8" s="20" customFormat="1" ht="15" x14ac:dyDescent="0.2">
      <c r="B219" s="4" t="s">
        <v>306</v>
      </c>
      <c r="C219" s="32">
        <v>0</v>
      </c>
      <c r="D219" s="32">
        <v>12</v>
      </c>
      <c r="E219" s="37" t="str">
        <f t="shared" si="23"/>
        <v/>
      </c>
      <c r="F219" s="37">
        <f t="shared" si="24"/>
        <v>1.0572687224669603E-2</v>
      </c>
      <c r="G219" s="34" t="str">
        <f t="shared" si="25"/>
        <v>0</v>
      </c>
      <c r="H219" s="29" t="str">
        <f t="shared" si="26"/>
        <v/>
      </c>
    </row>
    <row r="220" spans="2:8" s="20" customFormat="1" ht="15" x14ac:dyDescent="0.2">
      <c r="B220" s="4" t="s">
        <v>307</v>
      </c>
      <c r="C220" s="32">
        <v>0</v>
      </c>
      <c r="D220" s="32">
        <v>1</v>
      </c>
      <c r="E220" s="37" t="str">
        <f t="shared" si="23"/>
        <v/>
      </c>
      <c r="F220" s="37">
        <f t="shared" si="24"/>
        <v>8.81057268722467E-4</v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0</v>
      </c>
      <c r="E221" s="37" t="str">
        <f t="shared" si="23"/>
        <v/>
      </c>
      <c r="F221" s="37" t="str">
        <f t="shared" si="24"/>
        <v/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0</v>
      </c>
      <c r="D222" s="32">
        <v>3</v>
      </c>
      <c r="E222" s="37" t="str">
        <f t="shared" si="23"/>
        <v/>
      </c>
      <c r="F222" s="37">
        <f t="shared" si="24"/>
        <v>2.6431718061674008E-3</v>
      </c>
      <c r="G222" s="34" t="str">
        <f t="shared" si="25"/>
        <v>0</v>
      </c>
      <c r="H222" s="29" t="str">
        <f t="shared" si="26"/>
        <v/>
      </c>
    </row>
    <row r="223" spans="2:8" s="20" customFormat="1" ht="30" x14ac:dyDescent="0.2">
      <c r="B223" s="4" t="s">
        <v>526</v>
      </c>
      <c r="C223" s="32">
        <v>1</v>
      </c>
      <c r="D223" s="32">
        <v>6</v>
      </c>
      <c r="E223" s="37">
        <f t="shared" si="23"/>
        <v>8.3056478405315617E-4</v>
      </c>
      <c r="F223" s="37">
        <f t="shared" si="24"/>
        <v>5.2863436123348016E-3</v>
      </c>
      <c r="G223" s="34">
        <f t="shared" si="25"/>
        <v>5</v>
      </c>
      <c r="H223" s="29">
        <f t="shared" si="26"/>
        <v>4.152823920265781E-3</v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0</v>
      </c>
      <c r="D226" s="32">
        <v>1</v>
      </c>
      <c r="E226" s="37" t="str">
        <f t="shared" si="23"/>
        <v/>
      </c>
      <c r="F226" s="37">
        <f t="shared" si="24"/>
        <v>8.81057268722467E-4</v>
      </c>
      <c r="G226" s="34" t="str">
        <f t="shared" si="25"/>
        <v>0</v>
      </c>
      <c r="H226" s="29" t="str">
        <f t="shared" si="26"/>
        <v/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0</v>
      </c>
      <c r="D228" s="32">
        <v>1</v>
      </c>
      <c r="E228" s="37" t="str">
        <f t="shared" si="23"/>
        <v/>
      </c>
      <c r="F228" s="37">
        <f t="shared" si="24"/>
        <v>8.81057268722467E-4</v>
      </c>
      <c r="G228" s="34" t="str">
        <f t="shared" si="25"/>
        <v>0</v>
      </c>
      <c r="H228" s="29" t="str">
        <f t="shared" si="26"/>
        <v/>
      </c>
    </row>
    <row r="229" spans="2:8" s="20" customFormat="1" ht="15" x14ac:dyDescent="0.2">
      <c r="B229" s="4" t="s">
        <v>311</v>
      </c>
      <c r="C229" s="32">
        <v>1</v>
      </c>
      <c r="D229" s="32">
        <v>6</v>
      </c>
      <c r="E229" s="37">
        <f t="shared" si="23"/>
        <v>8.3056478405315617E-4</v>
      </c>
      <c r="F229" s="37">
        <f t="shared" si="24"/>
        <v>5.2863436123348016E-3</v>
      </c>
      <c r="G229" s="34">
        <f t="shared" si="25"/>
        <v>5</v>
      </c>
      <c r="H229" s="29">
        <f t="shared" si="26"/>
        <v>4.152823920265781E-3</v>
      </c>
    </row>
    <row r="230" spans="2:8" s="20" customFormat="1" ht="15" x14ac:dyDescent="0.2">
      <c r="B230" s="4" t="s">
        <v>312</v>
      </c>
      <c r="C230" s="32">
        <v>0</v>
      </c>
      <c r="D230" s="32">
        <v>0</v>
      </c>
      <c r="E230" s="37" t="str">
        <f t="shared" si="23"/>
        <v/>
      </c>
      <c r="F230" s="37" t="str">
        <f t="shared" si="24"/>
        <v/>
      </c>
      <c r="G230" s="34" t="str">
        <f t="shared" si="25"/>
        <v>0</v>
      </c>
      <c r="H230" s="29" t="str">
        <f t="shared" si="26"/>
        <v/>
      </c>
    </row>
    <row r="231" spans="2:8" s="20" customFormat="1" ht="30" x14ac:dyDescent="0.2">
      <c r="B231" s="4" t="s">
        <v>313</v>
      </c>
      <c r="C231" s="32">
        <v>0</v>
      </c>
      <c r="D231" s="32">
        <v>1</v>
      </c>
      <c r="E231" s="37" t="str">
        <f t="shared" si="23"/>
        <v/>
      </c>
      <c r="F231" s="37">
        <f t="shared" si="24"/>
        <v>8.81057268722467E-4</v>
      </c>
      <c r="G231" s="34" t="str">
        <f t="shared" si="25"/>
        <v>0</v>
      </c>
      <c r="H231" s="29" t="str">
        <f t="shared" si="26"/>
        <v/>
      </c>
    </row>
    <row r="232" spans="2:8" s="20" customFormat="1" ht="15" x14ac:dyDescent="0.2">
      <c r="B232" s="4" t="s">
        <v>77</v>
      </c>
      <c r="C232" s="32">
        <v>321</v>
      </c>
      <c r="D232" s="32">
        <v>185</v>
      </c>
      <c r="E232" s="37">
        <f t="shared" si="23"/>
        <v>0.26661129568106312</v>
      </c>
      <c r="F232" s="37">
        <f t="shared" si="24"/>
        <v>0.16299559471365638</v>
      </c>
      <c r="G232" s="34">
        <f t="shared" si="25"/>
        <v>-0.42367601246105918</v>
      </c>
      <c r="H232" s="29">
        <f t="shared" si="26"/>
        <v>-0.11295681063122923</v>
      </c>
    </row>
    <row r="233" spans="2:8" s="20" customFormat="1" ht="15" x14ac:dyDescent="0.2">
      <c r="B233" s="4" t="s">
        <v>74</v>
      </c>
      <c r="C233" s="32">
        <v>0</v>
      </c>
      <c r="D233" s="32">
        <v>18</v>
      </c>
      <c r="E233" s="37" t="str">
        <f t="shared" si="23"/>
        <v/>
      </c>
      <c r="F233" s="37">
        <f t="shared" si="24"/>
        <v>1.5859030837004406E-2</v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0</v>
      </c>
      <c r="D234" s="32">
        <v>1</v>
      </c>
      <c r="E234" s="37" t="str">
        <f t="shared" si="23"/>
        <v/>
      </c>
      <c r="F234" s="37">
        <f t="shared" si="24"/>
        <v>8.81057268722467E-4</v>
      </c>
      <c r="G234" s="34" t="str">
        <f t="shared" si="25"/>
        <v>0</v>
      </c>
      <c r="H234" s="29" t="str">
        <f t="shared" si="26"/>
        <v/>
      </c>
    </row>
    <row r="235" spans="2:8" s="20" customFormat="1" ht="15" x14ac:dyDescent="0.2">
      <c r="B235" s="4" t="s">
        <v>314</v>
      </c>
      <c r="C235" s="32">
        <v>0</v>
      </c>
      <c r="D235" s="32">
        <v>3</v>
      </c>
      <c r="E235" s="37" t="str">
        <f t="shared" si="23"/>
        <v/>
      </c>
      <c r="F235" s="37">
        <f t="shared" si="24"/>
        <v>2.6431718061674008E-3</v>
      </c>
      <c r="G235" s="34" t="str">
        <f t="shared" si="25"/>
        <v>0</v>
      </c>
      <c r="H235" s="29" t="str">
        <f t="shared" si="26"/>
        <v/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2</v>
      </c>
      <c r="D237" s="32">
        <v>0</v>
      </c>
      <c r="E237" s="37">
        <f t="shared" si="23"/>
        <v>1.6611295681063123E-3</v>
      </c>
      <c r="F237" s="37" t="str">
        <f t="shared" si="24"/>
        <v/>
      </c>
      <c r="G237" s="34" t="str">
        <f t="shared" si="25"/>
        <v>0</v>
      </c>
      <c r="H237" s="29">
        <f t="shared" si="26"/>
        <v>0</v>
      </c>
    </row>
    <row r="238" spans="2:8" s="20" customFormat="1" ht="30" x14ac:dyDescent="0.2">
      <c r="B238" s="4" t="s">
        <v>85</v>
      </c>
      <c r="C238" s="32">
        <v>15</v>
      </c>
      <c r="D238" s="32">
        <v>13</v>
      </c>
      <c r="E238" s="37">
        <f t="shared" si="23"/>
        <v>1.2458471760797342E-2</v>
      </c>
      <c r="F238" s="37">
        <f t="shared" si="24"/>
        <v>1.145374449339207E-2</v>
      </c>
      <c r="G238" s="34">
        <f t="shared" si="25"/>
        <v>-0.13333333333333333</v>
      </c>
      <c r="H238" s="29">
        <f t="shared" si="26"/>
        <v>-1.6611295681063123E-3</v>
      </c>
    </row>
    <row r="239" spans="2:8" s="20" customFormat="1" ht="15" x14ac:dyDescent="0.2">
      <c r="B239" s="4" t="s">
        <v>81</v>
      </c>
      <c r="C239" s="32">
        <v>1</v>
      </c>
      <c r="D239" s="32">
        <v>4</v>
      </c>
      <c r="E239" s="37">
        <f t="shared" si="23"/>
        <v>8.3056478405315617E-4</v>
      </c>
      <c r="F239" s="37">
        <f t="shared" si="24"/>
        <v>3.524229074889868E-3</v>
      </c>
      <c r="G239" s="34">
        <f t="shared" si="25"/>
        <v>3</v>
      </c>
      <c r="H239" s="29">
        <f t="shared" si="26"/>
        <v>2.4916943521594683E-3</v>
      </c>
    </row>
    <row r="240" spans="2:8" s="20" customFormat="1" ht="15" x14ac:dyDescent="0.2">
      <c r="B240" s="4" t="s">
        <v>316</v>
      </c>
      <c r="C240" s="32">
        <v>0</v>
      </c>
      <c r="D240" s="32">
        <v>5</v>
      </c>
      <c r="E240" s="37" t="str">
        <f t="shared" si="23"/>
        <v/>
      </c>
      <c r="F240" s="37">
        <f t="shared" si="24"/>
        <v>4.4052863436123352E-3</v>
      </c>
      <c r="G240" s="34" t="str">
        <f t="shared" si="25"/>
        <v>0</v>
      </c>
      <c r="H240" s="29" t="str">
        <f t="shared" si="26"/>
        <v/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0</v>
      </c>
      <c r="D242" s="32">
        <v>0</v>
      </c>
      <c r="E242" s="37" t="str">
        <f t="shared" si="23"/>
        <v/>
      </c>
      <c r="F242" s="37" t="str">
        <f t="shared" si="24"/>
        <v/>
      </c>
      <c r="G242" s="34" t="str">
        <f t="shared" si="25"/>
        <v>0</v>
      </c>
      <c r="H242" s="29" t="str">
        <f t="shared" si="26"/>
        <v/>
      </c>
    </row>
    <row r="243" spans="2:8" s="20" customFormat="1" ht="15" x14ac:dyDescent="0.2">
      <c r="B243" s="4" t="s">
        <v>317</v>
      </c>
      <c r="C243" s="32">
        <v>0</v>
      </c>
      <c r="D243" s="32">
        <v>0</v>
      </c>
      <c r="E243" s="37" t="str">
        <f t="shared" si="23"/>
        <v/>
      </c>
      <c r="F243" s="37" t="str">
        <f t="shared" si="24"/>
        <v/>
      </c>
      <c r="G243" s="34" t="str">
        <f t="shared" si="25"/>
        <v>0</v>
      </c>
      <c r="H243" s="29" t="str">
        <f t="shared" si="26"/>
        <v/>
      </c>
    </row>
    <row r="244" spans="2:8" s="20" customFormat="1" ht="15" x14ac:dyDescent="0.2">
      <c r="B244" s="4" t="s">
        <v>79</v>
      </c>
      <c r="C244" s="32">
        <v>0</v>
      </c>
      <c r="D244" s="32">
        <v>13</v>
      </c>
      <c r="E244" s="37" t="str">
        <f t="shared" si="23"/>
        <v/>
      </c>
      <c r="F244" s="37">
        <f t="shared" si="24"/>
        <v>1.145374449339207E-2</v>
      </c>
      <c r="G244" s="34" t="str">
        <f t="shared" si="25"/>
        <v>0</v>
      </c>
      <c r="H244" s="29" t="str">
        <f t="shared" si="26"/>
        <v/>
      </c>
    </row>
    <row r="245" spans="2:8" s="20" customFormat="1" ht="15" x14ac:dyDescent="0.2">
      <c r="B245" s="4" t="s">
        <v>84</v>
      </c>
      <c r="C245" s="32">
        <v>1</v>
      </c>
      <c r="D245" s="32">
        <v>2</v>
      </c>
      <c r="E245" s="37">
        <f t="shared" si="23"/>
        <v>8.3056478405315617E-4</v>
      </c>
      <c r="F245" s="37">
        <f t="shared" si="24"/>
        <v>1.762114537444934E-3</v>
      </c>
      <c r="G245" s="34">
        <f t="shared" si="25"/>
        <v>1</v>
      </c>
      <c r="H245" s="29">
        <f t="shared" si="26"/>
        <v>8.3056478405315617E-4</v>
      </c>
    </row>
    <row r="246" spans="2:8" s="20" customFormat="1" ht="15" x14ac:dyDescent="0.2">
      <c r="B246" s="4" t="s">
        <v>318</v>
      </c>
      <c r="C246" s="32">
        <v>0</v>
      </c>
      <c r="D246" s="32">
        <v>1</v>
      </c>
      <c r="E246" s="37" t="str">
        <f t="shared" si="23"/>
        <v/>
      </c>
      <c r="F246" s="37">
        <f t="shared" si="24"/>
        <v>8.81057268722467E-4</v>
      </c>
      <c r="G246" s="34" t="str">
        <f t="shared" si="25"/>
        <v>0</v>
      </c>
      <c r="H246" s="29" t="str">
        <f t="shared" si="26"/>
        <v/>
      </c>
    </row>
    <row r="247" spans="2:8" s="20" customFormat="1" ht="15" x14ac:dyDescent="0.2">
      <c r="B247" s="4" t="s">
        <v>319</v>
      </c>
      <c r="C247" s="32">
        <v>1</v>
      </c>
      <c r="D247" s="32">
        <v>20</v>
      </c>
      <c r="E247" s="37">
        <f t="shared" si="23"/>
        <v>8.3056478405315617E-4</v>
      </c>
      <c r="F247" s="37">
        <f t="shared" si="24"/>
        <v>1.7621145374449341E-2</v>
      </c>
      <c r="G247" s="34">
        <f t="shared" si="25"/>
        <v>19</v>
      </c>
      <c r="H247" s="29">
        <f t="shared" si="26"/>
        <v>1.5780730897009966E-2</v>
      </c>
    </row>
    <row r="248" spans="2:8" s="20" customFormat="1" ht="15" x14ac:dyDescent="0.2">
      <c r="B248" s="4" t="s">
        <v>86</v>
      </c>
      <c r="C248" s="32">
        <v>0</v>
      </c>
      <c r="D248" s="32">
        <v>24</v>
      </c>
      <c r="E248" s="37" t="str">
        <f t="shared" si="23"/>
        <v/>
      </c>
      <c r="F248" s="37">
        <f t="shared" si="24"/>
        <v>2.1145374449339206E-2</v>
      </c>
      <c r="G248" s="34" t="str">
        <f t="shared" si="25"/>
        <v>0</v>
      </c>
      <c r="H248" s="29" t="str">
        <f t="shared" si="26"/>
        <v/>
      </c>
    </row>
    <row r="249" spans="2:8" s="20" customFormat="1" ht="15" x14ac:dyDescent="0.2">
      <c r="B249" s="4" t="s">
        <v>87</v>
      </c>
      <c r="C249" s="32">
        <v>3</v>
      </c>
      <c r="D249" s="32">
        <v>2</v>
      </c>
      <c r="E249" s="37">
        <f t="shared" si="23"/>
        <v>2.4916943521594683E-3</v>
      </c>
      <c r="F249" s="37">
        <f t="shared" si="24"/>
        <v>1.762114537444934E-3</v>
      </c>
      <c r="G249" s="34">
        <f t="shared" si="25"/>
        <v>-0.33333333333333331</v>
      </c>
      <c r="H249" s="29">
        <f t="shared" si="26"/>
        <v>-8.3056478405315606E-4</v>
      </c>
    </row>
    <row r="250" spans="2:8" s="20" customFormat="1" ht="15" x14ac:dyDescent="0.2">
      <c r="B250" s="4" t="s">
        <v>82</v>
      </c>
      <c r="C250" s="32">
        <v>0</v>
      </c>
      <c r="D250" s="32">
        <v>0</v>
      </c>
      <c r="E250" s="37" t="str">
        <f t="shared" si="23"/>
        <v/>
      </c>
      <c r="F250" s="37" t="str">
        <f t="shared" si="24"/>
        <v/>
      </c>
      <c r="G250" s="34" t="str">
        <f t="shared" si="25"/>
        <v>0</v>
      </c>
      <c r="H250" s="29" t="str">
        <f t="shared" si="26"/>
        <v/>
      </c>
    </row>
    <row r="251" spans="2:8" s="20" customFormat="1" ht="15" x14ac:dyDescent="0.2">
      <c r="B251" s="4" t="s">
        <v>320</v>
      </c>
      <c r="C251" s="32">
        <v>0</v>
      </c>
      <c r="D251" s="32">
        <v>1</v>
      </c>
      <c r="E251" s="37" t="str">
        <f t="shared" si="23"/>
        <v/>
      </c>
      <c r="F251" s="37">
        <f t="shared" si="24"/>
        <v>8.81057268722467E-4</v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0</v>
      </c>
      <c r="D252" s="32">
        <v>0</v>
      </c>
      <c r="E252" s="37" t="str">
        <f t="shared" si="23"/>
        <v/>
      </c>
      <c r="F252" s="37" t="str">
        <f t="shared" si="24"/>
        <v/>
      </c>
      <c r="G252" s="34" t="str">
        <f t="shared" si="25"/>
        <v>0</v>
      </c>
      <c r="H252" s="29" t="str">
        <f t="shared" si="26"/>
        <v/>
      </c>
    </row>
    <row r="253" spans="2:8" s="20" customFormat="1" ht="15" x14ac:dyDescent="0.2">
      <c r="B253" s="4" t="s">
        <v>322</v>
      </c>
      <c r="C253" s="32">
        <v>0</v>
      </c>
      <c r="D253" s="32">
        <v>0</v>
      </c>
      <c r="E253" s="37" t="str">
        <f t="shared" si="23"/>
        <v/>
      </c>
      <c r="F253" s="37" t="str">
        <f t="shared" si="24"/>
        <v/>
      </c>
      <c r="G253" s="34" t="str">
        <f t="shared" si="25"/>
        <v>0</v>
      </c>
      <c r="H253" s="29" t="str">
        <f t="shared" si="26"/>
        <v/>
      </c>
    </row>
    <row r="254" spans="2:8" s="20" customFormat="1" ht="15" x14ac:dyDescent="0.2">
      <c r="B254" s="4" t="s">
        <v>323</v>
      </c>
      <c r="C254" s="32">
        <v>0</v>
      </c>
      <c r="D254" s="32">
        <v>0</v>
      </c>
      <c r="E254" s="37" t="str">
        <f t="shared" si="23"/>
        <v/>
      </c>
      <c r="F254" s="37" t="str">
        <f t="shared" si="24"/>
        <v/>
      </c>
      <c r="G254" s="34" t="str">
        <f t="shared" si="25"/>
        <v>0</v>
      </c>
      <c r="H254" s="29" t="str">
        <f t="shared" si="26"/>
        <v/>
      </c>
    </row>
    <row r="255" spans="2:8" s="20" customFormat="1" ht="15" x14ac:dyDescent="0.2">
      <c r="B255" s="4" t="s">
        <v>324</v>
      </c>
      <c r="C255" s="32">
        <v>0</v>
      </c>
      <c r="D255" s="32">
        <v>0</v>
      </c>
      <c r="E255" s="37" t="str">
        <f t="shared" si="23"/>
        <v/>
      </c>
      <c r="F255" s="37" t="str">
        <f t="shared" si="24"/>
        <v/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315</v>
      </c>
      <c r="D256" s="32">
        <v>167</v>
      </c>
      <c r="E256" s="37">
        <f t="shared" si="23"/>
        <v>0.26162790697674421</v>
      </c>
      <c r="F256" s="37">
        <f t="shared" si="24"/>
        <v>0.14713656387665197</v>
      </c>
      <c r="G256" s="34">
        <f t="shared" si="25"/>
        <v>-0.46984126984126984</v>
      </c>
      <c r="H256" s="29">
        <f t="shared" si="26"/>
        <v>-0.12292358803986712</v>
      </c>
    </row>
    <row r="257" spans="2:8" s="20" customFormat="1" ht="15" x14ac:dyDescent="0.2">
      <c r="B257" s="4" t="s">
        <v>325</v>
      </c>
      <c r="C257" s="32">
        <v>0</v>
      </c>
      <c r="D257" s="32">
        <v>1</v>
      </c>
      <c r="E257" s="37" t="str">
        <f t="shared" si="23"/>
        <v/>
      </c>
      <c r="F257" s="37">
        <f t="shared" si="24"/>
        <v>8.81057268722467E-4</v>
      </c>
      <c r="G257" s="34" t="str">
        <f t="shared" si="25"/>
        <v>0</v>
      </c>
      <c r="H257" s="29" t="str">
        <f t="shared" si="26"/>
        <v/>
      </c>
    </row>
    <row r="258" spans="2:8" s="20" customFormat="1" ht="30" x14ac:dyDescent="0.2">
      <c r="B258" s="4" t="s">
        <v>326</v>
      </c>
      <c r="C258" s="32">
        <v>0</v>
      </c>
      <c r="D258" s="32">
        <v>2</v>
      </c>
      <c r="E258" s="37" t="str">
        <f t="shared" si="23"/>
        <v/>
      </c>
      <c r="F258" s="37">
        <f t="shared" si="24"/>
        <v>1.762114537444934E-3</v>
      </c>
      <c r="G258" s="34" t="str">
        <f t="shared" si="25"/>
        <v>0</v>
      </c>
      <c r="H258" s="29" t="str">
        <f t="shared" si="26"/>
        <v/>
      </c>
    </row>
    <row r="259" spans="2:8" s="20" customFormat="1" ht="15" x14ac:dyDescent="0.2">
      <c r="B259" s="4" t="s">
        <v>327</v>
      </c>
      <c r="C259" s="32">
        <v>23</v>
      </c>
      <c r="D259" s="32">
        <v>26</v>
      </c>
      <c r="E259" s="37">
        <f t="shared" si="23"/>
        <v>1.9102990033222592E-2</v>
      </c>
      <c r="F259" s="37">
        <f t="shared" si="24"/>
        <v>2.2907488986784141E-2</v>
      </c>
      <c r="G259" s="34">
        <f t="shared" si="25"/>
        <v>0.13043478260869565</v>
      </c>
      <c r="H259" s="29">
        <f t="shared" si="26"/>
        <v>2.4916943521594683E-3</v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0</v>
      </c>
      <c r="E261" s="37" t="str">
        <f t="shared" si="23"/>
        <v/>
      </c>
      <c r="F261" s="37" t="str">
        <f t="shared" si="24"/>
        <v/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1</v>
      </c>
      <c r="D262" s="32">
        <v>2</v>
      </c>
      <c r="E262" s="37">
        <f t="shared" si="23"/>
        <v>8.3056478405315617E-4</v>
      </c>
      <c r="F262" s="37">
        <f t="shared" si="24"/>
        <v>1.762114537444934E-3</v>
      </c>
      <c r="G262" s="34">
        <f t="shared" si="25"/>
        <v>1</v>
      </c>
      <c r="H262" s="29">
        <f t="shared" si="26"/>
        <v>8.3056478405315617E-4</v>
      </c>
    </row>
    <row r="263" spans="2:8" s="20" customFormat="1" ht="30" x14ac:dyDescent="0.2">
      <c r="B263" s="4" t="s">
        <v>329</v>
      </c>
      <c r="C263" s="32">
        <v>0</v>
      </c>
      <c r="D263" s="32">
        <v>2</v>
      </c>
      <c r="E263" s="37" t="str">
        <f t="shared" si="23"/>
        <v/>
      </c>
      <c r="F263" s="37">
        <f t="shared" si="24"/>
        <v>1.762114537444934E-3</v>
      </c>
      <c r="G263" s="34" t="str">
        <f t="shared" si="25"/>
        <v>0</v>
      </c>
      <c r="H263" s="29" t="str">
        <f t="shared" si="26"/>
        <v/>
      </c>
    </row>
    <row r="264" spans="2:8" s="20" customFormat="1" ht="30" x14ac:dyDescent="0.2">
      <c r="B264" s="4" t="s">
        <v>330</v>
      </c>
      <c r="C264" s="32">
        <v>1</v>
      </c>
      <c r="D264" s="32">
        <v>0</v>
      </c>
      <c r="E264" s="37">
        <f t="shared" si="23"/>
        <v>8.3056478405315617E-4</v>
      </c>
      <c r="F264" s="37" t="str">
        <f t="shared" si="24"/>
        <v/>
      </c>
      <c r="G264" s="34" t="str">
        <f t="shared" si="25"/>
        <v>0</v>
      </c>
      <c r="H264" s="29">
        <f t="shared" si="26"/>
        <v>0</v>
      </c>
    </row>
    <row r="265" spans="2:8" s="20" customFormat="1" ht="15" x14ac:dyDescent="0.2">
      <c r="B265" s="4" t="s">
        <v>331</v>
      </c>
      <c r="C265" s="32">
        <v>0</v>
      </c>
      <c r="D265" s="32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1</v>
      </c>
      <c r="D266" s="32">
        <v>1</v>
      </c>
      <c r="E266" s="37">
        <f t="shared" si="23"/>
        <v>8.3056478405315617E-4</v>
      </c>
      <c r="F266" s="37">
        <f t="shared" si="24"/>
        <v>8.81057268722467E-4</v>
      </c>
      <c r="G266" s="34">
        <f t="shared" si="25"/>
        <v>0</v>
      </c>
      <c r="H266" s="29">
        <f t="shared" si="26"/>
        <v>0</v>
      </c>
    </row>
    <row r="267" spans="2:8" s="20" customFormat="1" ht="30" x14ac:dyDescent="0.2">
      <c r="B267" s="4" t="s">
        <v>333</v>
      </c>
      <c r="C267" s="32">
        <v>0</v>
      </c>
      <c r="D267" s="32">
        <v>0</v>
      </c>
      <c r="E267" s="37" t="str">
        <f t="shared" si="23"/>
        <v/>
      </c>
      <c r="F267" s="37" t="str">
        <f t="shared" si="24"/>
        <v/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2</v>
      </c>
      <c r="D268" s="32">
        <v>2</v>
      </c>
      <c r="E268" s="37">
        <f t="shared" si="23"/>
        <v>1.6611295681063123E-3</v>
      </c>
      <c r="F268" s="37">
        <f t="shared" si="24"/>
        <v>1.762114537444934E-3</v>
      </c>
      <c r="G268" s="34">
        <f t="shared" si="25"/>
        <v>0</v>
      </c>
      <c r="H268" s="29">
        <f t="shared" si="26"/>
        <v>0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0</v>
      </c>
      <c r="E270" s="37" t="str">
        <f t="shared" si="23"/>
        <v/>
      </c>
      <c r="F270" s="37" t="str">
        <f t="shared" si="24"/>
        <v/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0</v>
      </c>
      <c r="D272" s="32">
        <v>0</v>
      </c>
      <c r="E272" s="37" t="str">
        <f t="shared" si="23"/>
        <v/>
      </c>
      <c r="F272" s="37" t="str">
        <f t="shared" si="24"/>
        <v/>
      </c>
      <c r="G272" s="34" t="str">
        <f t="shared" si="25"/>
        <v>0</v>
      </c>
      <c r="H272" s="29" t="str">
        <f t="shared" si="26"/>
        <v/>
      </c>
    </row>
    <row r="273" spans="2:8" s="20" customFormat="1" ht="30" x14ac:dyDescent="0.2">
      <c r="B273" s="4" t="s">
        <v>91</v>
      </c>
      <c r="C273" s="32">
        <v>0</v>
      </c>
      <c r="D273" s="32">
        <v>0</v>
      </c>
      <c r="E273" s="37" t="str">
        <f t="shared" si="23"/>
        <v/>
      </c>
      <c r="F273" s="37" t="str">
        <f t="shared" si="24"/>
        <v/>
      </c>
      <c r="G273" s="34" t="str">
        <f t="shared" si="25"/>
        <v>0</v>
      </c>
      <c r="H273" s="29" t="str">
        <f t="shared" si="26"/>
        <v/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0</v>
      </c>
      <c r="E281" s="37" t="str">
        <f t="shared" ref="E281:E288" si="27">+IF(C281=0,"",C281/C$151)</f>
        <v/>
      </c>
      <c r="F281" s="37" t="str">
        <f t="shared" ref="F281:F288" si="28">+IF(D281=0,"",D281/D$151)</f>
        <v/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0</v>
      </c>
      <c r="E282" s="37" t="str">
        <f t="shared" si="27"/>
        <v/>
      </c>
      <c r="F282" s="37" t="str">
        <f t="shared" si="28"/>
        <v/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0</v>
      </c>
      <c r="D283" s="32">
        <v>0</v>
      </c>
      <c r="E283" s="37" t="str">
        <f t="shared" si="27"/>
        <v/>
      </c>
      <c r="F283" s="37" t="str">
        <f t="shared" si="28"/>
        <v/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0</v>
      </c>
      <c r="D286" s="32">
        <v>0</v>
      </c>
      <c r="E286" s="37" t="str">
        <f t="shared" si="27"/>
        <v/>
      </c>
      <c r="F286" s="37" t="str">
        <f t="shared" si="28"/>
        <v/>
      </c>
      <c r="G286" s="34" t="str">
        <f t="shared" si="29"/>
        <v>0</v>
      </c>
      <c r="H286" s="29" t="str">
        <f t="shared" si="30"/>
        <v/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1440</v>
      </c>
      <c r="D294" s="24">
        <f>SUM(D295:D499)</f>
        <v>3265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1.2673611111111112</v>
      </c>
      <c r="H294" s="25">
        <f>+IF(OR(AND(E294=""),(G294="")),"",E294*G294)</f>
        <v>1.2673611111111112</v>
      </c>
    </row>
    <row r="295" spans="2:8" s="20" customFormat="1" ht="15" x14ac:dyDescent="0.2">
      <c r="B295" s="3" t="s">
        <v>100</v>
      </c>
      <c r="C295" s="32">
        <v>13</v>
      </c>
      <c r="D295" s="32">
        <v>20</v>
      </c>
      <c r="E295" s="37">
        <f>+IF(C295=0,"",C295/C$294)</f>
        <v>9.0277777777777769E-3</v>
      </c>
      <c r="F295" s="37">
        <f>+IF(D295=0,"",D295/D$294)</f>
        <v>6.1255742725880554E-3</v>
      </c>
      <c r="G295" s="34">
        <f>+IF(OR(AND(D295=0),(C295=0)),"0",((D295-C295)/C295))</f>
        <v>0.53846153846153844</v>
      </c>
      <c r="H295" s="29">
        <f>+IF(OR(AND(E295=""),(G295="")),"",E295*G295)</f>
        <v>4.8611111111111103E-3</v>
      </c>
    </row>
    <row r="296" spans="2:8" s="20" customFormat="1" ht="15" x14ac:dyDescent="0.2">
      <c r="B296" s="3" t="s">
        <v>113</v>
      </c>
      <c r="C296" s="32">
        <v>168</v>
      </c>
      <c r="D296" s="32">
        <v>473</v>
      </c>
      <c r="E296" s="37">
        <f t="shared" ref="E296:E359" si="31">+IF(C296=0,"",C296/C$294)</f>
        <v>0.11666666666666667</v>
      </c>
      <c r="F296" s="37">
        <f t="shared" ref="F296:F359" si="32">+IF(D296=0,"",D296/D$294)</f>
        <v>0.14486983154670752</v>
      </c>
      <c r="G296" s="34">
        <f t="shared" ref="G296:G359" si="33">+IF(OR(AND(D296=0),(C296=0)),"0",((D296-C296)/C296))</f>
        <v>1.8154761904761905</v>
      </c>
      <c r="H296" s="29">
        <f t="shared" ref="H296:H359" si="34">+IF(OR(AND(E296=""),(G296="")),"",E296*G296)</f>
        <v>0.21180555555555555</v>
      </c>
    </row>
    <row r="297" spans="2:8" s="20" customFormat="1" ht="15" x14ac:dyDescent="0.2">
      <c r="B297" s="3" t="s">
        <v>104</v>
      </c>
      <c r="C297" s="32">
        <v>27</v>
      </c>
      <c r="D297" s="32">
        <v>9</v>
      </c>
      <c r="E297" s="37">
        <f t="shared" si="31"/>
        <v>1.8749999999999999E-2</v>
      </c>
      <c r="F297" s="37">
        <f t="shared" si="32"/>
        <v>2.7565084226646246E-3</v>
      </c>
      <c r="G297" s="34">
        <f t="shared" si="33"/>
        <v>-0.66666666666666663</v>
      </c>
      <c r="H297" s="29">
        <f t="shared" si="34"/>
        <v>-1.2499999999999999E-2</v>
      </c>
    </row>
    <row r="298" spans="2:8" s="20" customFormat="1" ht="15" x14ac:dyDescent="0.2">
      <c r="B298" s="3" t="s">
        <v>95</v>
      </c>
      <c r="C298" s="32">
        <v>3</v>
      </c>
      <c r="D298" s="32">
        <v>12</v>
      </c>
      <c r="E298" s="37">
        <f t="shared" si="31"/>
        <v>2.0833333333333333E-3</v>
      </c>
      <c r="F298" s="37">
        <f t="shared" si="32"/>
        <v>3.675344563552833E-3</v>
      </c>
      <c r="G298" s="34">
        <f t="shared" si="33"/>
        <v>3</v>
      </c>
      <c r="H298" s="29">
        <f t="shared" si="34"/>
        <v>6.2500000000000003E-3</v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0</v>
      </c>
      <c r="D300" s="32">
        <v>0</v>
      </c>
      <c r="E300" s="37" t="str">
        <f t="shared" si="31"/>
        <v/>
      </c>
      <c r="F300" s="37" t="str">
        <f t="shared" si="32"/>
        <v/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55</v>
      </c>
      <c r="D301" s="32">
        <v>113</v>
      </c>
      <c r="E301" s="37">
        <f t="shared" si="31"/>
        <v>3.8194444444444448E-2</v>
      </c>
      <c r="F301" s="37">
        <f t="shared" si="32"/>
        <v>3.4609494640122508E-2</v>
      </c>
      <c r="G301" s="34">
        <f t="shared" si="33"/>
        <v>1.0545454545454545</v>
      </c>
      <c r="H301" s="29">
        <f t="shared" si="34"/>
        <v>4.027777777777778E-2</v>
      </c>
    </row>
    <row r="302" spans="2:8" s="20" customFormat="1" ht="15" x14ac:dyDescent="0.2">
      <c r="B302" s="3" t="s">
        <v>109</v>
      </c>
      <c r="C302" s="32">
        <v>3</v>
      </c>
      <c r="D302" s="32">
        <v>2</v>
      </c>
      <c r="E302" s="37">
        <f t="shared" si="31"/>
        <v>2.0833333333333333E-3</v>
      </c>
      <c r="F302" s="37">
        <f t="shared" si="32"/>
        <v>6.1255742725880549E-4</v>
      </c>
      <c r="G302" s="34">
        <f t="shared" si="33"/>
        <v>-0.33333333333333331</v>
      </c>
      <c r="H302" s="29">
        <f t="shared" si="34"/>
        <v>-6.9444444444444436E-4</v>
      </c>
    </row>
    <row r="303" spans="2:8" s="20" customFormat="1" ht="30" x14ac:dyDescent="0.2">
      <c r="B303" s="3" t="s">
        <v>108</v>
      </c>
      <c r="C303" s="32">
        <v>2</v>
      </c>
      <c r="D303" s="32">
        <v>15</v>
      </c>
      <c r="E303" s="37">
        <f t="shared" si="31"/>
        <v>1.3888888888888889E-3</v>
      </c>
      <c r="F303" s="37">
        <f t="shared" si="32"/>
        <v>4.5941807044410417E-3</v>
      </c>
      <c r="G303" s="34">
        <f t="shared" si="33"/>
        <v>6.5</v>
      </c>
      <c r="H303" s="29">
        <f t="shared" si="34"/>
        <v>9.0277777777777787E-3</v>
      </c>
    </row>
    <row r="304" spans="2:8" s="20" customFormat="1" ht="15" x14ac:dyDescent="0.2">
      <c r="B304" s="3" t="s">
        <v>107</v>
      </c>
      <c r="C304" s="32">
        <v>0</v>
      </c>
      <c r="D304" s="32">
        <v>38</v>
      </c>
      <c r="E304" s="37" t="str">
        <f t="shared" si="31"/>
        <v/>
      </c>
      <c r="F304" s="37">
        <f t="shared" si="32"/>
        <v>1.1638591117917305E-2</v>
      </c>
      <c r="G304" s="34" t="str">
        <f t="shared" si="33"/>
        <v>0</v>
      </c>
      <c r="H304" s="29" t="str">
        <f t="shared" si="34"/>
        <v/>
      </c>
    </row>
    <row r="305" spans="2:8" s="20" customFormat="1" ht="15" x14ac:dyDescent="0.2">
      <c r="B305" s="3" t="s">
        <v>351</v>
      </c>
      <c r="C305" s="32">
        <v>1</v>
      </c>
      <c r="D305" s="32">
        <v>19</v>
      </c>
      <c r="E305" s="37">
        <f t="shared" si="31"/>
        <v>6.9444444444444447E-4</v>
      </c>
      <c r="F305" s="37">
        <f t="shared" si="32"/>
        <v>5.8192955589586523E-3</v>
      </c>
      <c r="G305" s="34">
        <f t="shared" si="33"/>
        <v>18</v>
      </c>
      <c r="H305" s="29">
        <f t="shared" si="34"/>
        <v>1.2500000000000001E-2</v>
      </c>
    </row>
    <row r="306" spans="2:8" s="20" customFormat="1" ht="15" x14ac:dyDescent="0.2">
      <c r="B306" s="3" t="s">
        <v>528</v>
      </c>
      <c r="C306" s="32">
        <v>0</v>
      </c>
      <c r="D306" s="32">
        <v>2</v>
      </c>
      <c r="E306" s="37" t="str">
        <f t="shared" si="31"/>
        <v/>
      </c>
      <c r="F306" s="37">
        <f t="shared" si="32"/>
        <v>6.1255742725880549E-4</v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62</v>
      </c>
      <c r="D307" s="32">
        <v>80</v>
      </c>
      <c r="E307" s="37">
        <f t="shared" si="31"/>
        <v>4.3055555555555555E-2</v>
      </c>
      <c r="F307" s="37">
        <f t="shared" si="32"/>
        <v>2.4502297090352222E-2</v>
      </c>
      <c r="G307" s="34">
        <f t="shared" si="33"/>
        <v>0.29032258064516131</v>
      </c>
      <c r="H307" s="29">
        <f t="shared" si="34"/>
        <v>1.2500000000000001E-2</v>
      </c>
    </row>
    <row r="308" spans="2:8" s="20" customFormat="1" ht="15" x14ac:dyDescent="0.2">
      <c r="B308" s="3" t="s">
        <v>99</v>
      </c>
      <c r="C308" s="32">
        <v>10</v>
      </c>
      <c r="D308" s="32">
        <v>20</v>
      </c>
      <c r="E308" s="37">
        <f t="shared" si="31"/>
        <v>6.9444444444444441E-3</v>
      </c>
      <c r="F308" s="37">
        <f t="shared" si="32"/>
        <v>6.1255742725880554E-3</v>
      </c>
      <c r="G308" s="34">
        <f t="shared" si="33"/>
        <v>1</v>
      </c>
      <c r="H308" s="29">
        <f t="shared" si="34"/>
        <v>6.9444444444444441E-3</v>
      </c>
    </row>
    <row r="309" spans="2:8" s="20" customFormat="1" ht="15" x14ac:dyDescent="0.2">
      <c r="B309" s="3" t="s">
        <v>96</v>
      </c>
      <c r="C309" s="32">
        <v>0</v>
      </c>
      <c r="D309" s="32">
        <v>0</v>
      </c>
      <c r="E309" s="37" t="str">
        <f t="shared" si="31"/>
        <v/>
      </c>
      <c r="F309" s="37" t="str">
        <f t="shared" si="32"/>
        <v/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38</v>
      </c>
      <c r="D310" s="32">
        <v>115</v>
      </c>
      <c r="E310" s="37">
        <f t="shared" si="31"/>
        <v>2.6388888888888889E-2</v>
      </c>
      <c r="F310" s="37">
        <f t="shared" si="32"/>
        <v>3.5222052067381319E-2</v>
      </c>
      <c r="G310" s="34">
        <f t="shared" si="33"/>
        <v>2.0263157894736841</v>
      </c>
      <c r="H310" s="29">
        <f t="shared" si="34"/>
        <v>5.347222222222222E-2</v>
      </c>
    </row>
    <row r="311" spans="2:8" s="20" customFormat="1" ht="15" x14ac:dyDescent="0.2">
      <c r="B311" s="3" t="s">
        <v>102</v>
      </c>
      <c r="C311" s="32">
        <v>2</v>
      </c>
      <c r="D311" s="32">
        <v>12</v>
      </c>
      <c r="E311" s="37">
        <f t="shared" si="31"/>
        <v>1.3888888888888889E-3</v>
      </c>
      <c r="F311" s="37">
        <f t="shared" si="32"/>
        <v>3.675344563552833E-3</v>
      </c>
      <c r="G311" s="34">
        <f t="shared" si="33"/>
        <v>5</v>
      </c>
      <c r="H311" s="29">
        <f t="shared" si="34"/>
        <v>6.9444444444444449E-3</v>
      </c>
    </row>
    <row r="312" spans="2:8" s="20" customFormat="1" ht="15" x14ac:dyDescent="0.2">
      <c r="B312" s="3" t="s">
        <v>97</v>
      </c>
      <c r="C312" s="32">
        <v>0</v>
      </c>
      <c r="D312" s="32">
        <v>3</v>
      </c>
      <c r="E312" s="37" t="str">
        <f t="shared" si="31"/>
        <v/>
      </c>
      <c r="F312" s="37">
        <f t="shared" si="32"/>
        <v>9.1883614088820824E-4</v>
      </c>
      <c r="G312" s="34" t="str">
        <f t="shared" si="33"/>
        <v>0</v>
      </c>
      <c r="H312" s="29" t="str">
        <f t="shared" si="34"/>
        <v/>
      </c>
    </row>
    <row r="313" spans="2:8" s="20" customFormat="1" ht="15" x14ac:dyDescent="0.2">
      <c r="B313" s="3" t="s">
        <v>352</v>
      </c>
      <c r="C313" s="32">
        <v>0</v>
      </c>
      <c r="D313" s="32">
        <v>2</v>
      </c>
      <c r="E313" s="37" t="str">
        <f t="shared" si="31"/>
        <v/>
      </c>
      <c r="F313" s="37">
        <f t="shared" si="32"/>
        <v>6.1255742725880549E-4</v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390</v>
      </c>
      <c r="D314" s="32">
        <v>342</v>
      </c>
      <c r="E314" s="37">
        <f t="shared" si="31"/>
        <v>0.27083333333333331</v>
      </c>
      <c r="F314" s="37">
        <f t="shared" si="32"/>
        <v>0.10474732006125574</v>
      </c>
      <c r="G314" s="34">
        <f t="shared" si="33"/>
        <v>-0.12307692307692308</v>
      </c>
      <c r="H314" s="29">
        <f t="shared" si="34"/>
        <v>-3.3333333333333333E-2</v>
      </c>
    </row>
    <row r="315" spans="2:8" s="20" customFormat="1" ht="15" x14ac:dyDescent="0.2">
      <c r="B315" s="3" t="s">
        <v>354</v>
      </c>
      <c r="C315" s="32">
        <v>1</v>
      </c>
      <c r="D315" s="32">
        <v>3</v>
      </c>
      <c r="E315" s="37">
        <f t="shared" si="31"/>
        <v>6.9444444444444447E-4</v>
      </c>
      <c r="F315" s="37">
        <f t="shared" si="32"/>
        <v>9.1883614088820824E-4</v>
      </c>
      <c r="G315" s="34">
        <f t="shared" si="33"/>
        <v>2</v>
      </c>
      <c r="H315" s="29">
        <f t="shared" si="34"/>
        <v>1.3888888888888889E-3</v>
      </c>
    </row>
    <row r="316" spans="2:8" s="20" customFormat="1" ht="15" x14ac:dyDescent="0.2">
      <c r="B316" s="3" t="s">
        <v>101</v>
      </c>
      <c r="C316" s="32">
        <v>0</v>
      </c>
      <c r="D316" s="32">
        <v>6</v>
      </c>
      <c r="E316" s="37" t="str">
        <f t="shared" si="31"/>
        <v/>
      </c>
      <c r="F316" s="37">
        <f t="shared" si="32"/>
        <v>1.8376722817764165E-3</v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1</v>
      </c>
      <c r="D317" s="32">
        <v>3</v>
      </c>
      <c r="E317" s="37">
        <f t="shared" si="31"/>
        <v>6.9444444444444447E-4</v>
      </c>
      <c r="F317" s="37">
        <f t="shared" si="32"/>
        <v>9.1883614088820824E-4</v>
      </c>
      <c r="G317" s="34">
        <f t="shared" si="33"/>
        <v>2</v>
      </c>
      <c r="H317" s="29">
        <f t="shared" si="34"/>
        <v>1.3888888888888889E-3</v>
      </c>
    </row>
    <row r="318" spans="2:8" s="20" customFormat="1" ht="15" x14ac:dyDescent="0.2">
      <c r="B318" s="3" t="s">
        <v>355</v>
      </c>
      <c r="C318" s="32">
        <v>29</v>
      </c>
      <c r="D318" s="32">
        <v>261</v>
      </c>
      <c r="E318" s="37">
        <f t="shared" si="31"/>
        <v>2.013888888888889E-2</v>
      </c>
      <c r="F318" s="37">
        <f t="shared" si="32"/>
        <v>7.9938744257274125E-2</v>
      </c>
      <c r="G318" s="34">
        <f t="shared" si="33"/>
        <v>8</v>
      </c>
      <c r="H318" s="29">
        <f t="shared" si="34"/>
        <v>0.16111111111111112</v>
      </c>
    </row>
    <row r="319" spans="2:8" s="20" customFormat="1" ht="15" x14ac:dyDescent="0.2">
      <c r="B319" s="3" t="s">
        <v>115</v>
      </c>
      <c r="C319" s="32">
        <v>0</v>
      </c>
      <c r="D319" s="32">
        <v>12</v>
      </c>
      <c r="E319" s="37" t="str">
        <f t="shared" si="31"/>
        <v/>
      </c>
      <c r="F319" s="37">
        <f t="shared" si="32"/>
        <v>3.675344563552833E-3</v>
      </c>
      <c r="G319" s="34" t="str">
        <f t="shared" si="33"/>
        <v>0</v>
      </c>
      <c r="H319" s="29" t="str">
        <f t="shared" si="34"/>
        <v/>
      </c>
    </row>
    <row r="320" spans="2:8" s="20" customFormat="1" ht="15" x14ac:dyDescent="0.2">
      <c r="B320" s="3" t="s">
        <v>114</v>
      </c>
      <c r="C320" s="32">
        <v>0</v>
      </c>
      <c r="D320" s="32">
        <v>0</v>
      </c>
      <c r="E320" s="37" t="str">
        <f t="shared" si="31"/>
        <v/>
      </c>
      <c r="F320" s="37" t="str">
        <f t="shared" si="32"/>
        <v/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0</v>
      </c>
      <c r="D321" s="32">
        <v>1</v>
      </c>
      <c r="E321" s="37" t="str">
        <f t="shared" si="31"/>
        <v/>
      </c>
      <c r="F321" s="37">
        <f t="shared" si="32"/>
        <v>3.0627871362940275E-4</v>
      </c>
      <c r="G321" s="34" t="str">
        <f t="shared" si="33"/>
        <v>0</v>
      </c>
      <c r="H321" s="29" t="str">
        <f t="shared" si="34"/>
        <v/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0</v>
      </c>
      <c r="D323" s="32">
        <v>1</v>
      </c>
      <c r="E323" s="37" t="str">
        <f t="shared" si="31"/>
        <v/>
      </c>
      <c r="F323" s="37">
        <f t="shared" si="32"/>
        <v>3.0627871362940275E-4</v>
      </c>
      <c r="G323" s="34" t="str">
        <f t="shared" si="33"/>
        <v>0</v>
      </c>
      <c r="H323" s="29" t="str">
        <f t="shared" si="34"/>
        <v/>
      </c>
    </row>
    <row r="324" spans="2:8" s="20" customFormat="1" ht="15" x14ac:dyDescent="0.2">
      <c r="B324" s="3" t="s">
        <v>473</v>
      </c>
      <c r="C324" s="32">
        <v>1</v>
      </c>
      <c r="D324" s="32">
        <v>0</v>
      </c>
      <c r="E324" s="37">
        <f t="shared" si="31"/>
        <v>6.9444444444444447E-4</v>
      </c>
      <c r="F324" s="37" t="str">
        <f t="shared" si="32"/>
        <v/>
      </c>
      <c r="G324" s="34" t="str">
        <f t="shared" si="33"/>
        <v>0</v>
      </c>
      <c r="H324" s="29">
        <f t="shared" si="34"/>
        <v>0</v>
      </c>
    </row>
    <row r="325" spans="2:8" s="20" customFormat="1" ht="15" x14ac:dyDescent="0.2">
      <c r="B325" s="3" t="s">
        <v>474</v>
      </c>
      <c r="C325" s="32">
        <v>0</v>
      </c>
      <c r="D325" s="32">
        <v>11</v>
      </c>
      <c r="E325" s="37" t="str">
        <f t="shared" si="31"/>
        <v/>
      </c>
      <c r="F325" s="37">
        <f t="shared" si="32"/>
        <v>3.3690658499234303E-3</v>
      </c>
      <c r="G325" s="34" t="str">
        <f t="shared" si="33"/>
        <v>0</v>
      </c>
      <c r="H325" s="29" t="str">
        <f t="shared" si="34"/>
        <v/>
      </c>
    </row>
    <row r="326" spans="2:8" s="20" customFormat="1" ht="15" x14ac:dyDescent="0.2">
      <c r="B326" s="3" t="s">
        <v>357</v>
      </c>
      <c r="C326" s="32">
        <v>4</v>
      </c>
      <c r="D326" s="32">
        <v>44</v>
      </c>
      <c r="E326" s="37">
        <f t="shared" si="31"/>
        <v>2.7777777777777779E-3</v>
      </c>
      <c r="F326" s="37">
        <f t="shared" si="32"/>
        <v>1.3476263399693721E-2</v>
      </c>
      <c r="G326" s="34">
        <f t="shared" si="33"/>
        <v>10</v>
      </c>
      <c r="H326" s="29">
        <f t="shared" si="34"/>
        <v>2.777777777777778E-2</v>
      </c>
    </row>
    <row r="327" spans="2:8" s="20" customFormat="1" ht="15" x14ac:dyDescent="0.2">
      <c r="B327" s="3" t="s">
        <v>358</v>
      </c>
      <c r="C327" s="32">
        <v>2</v>
      </c>
      <c r="D327" s="32">
        <v>4</v>
      </c>
      <c r="E327" s="37">
        <f t="shared" si="31"/>
        <v>1.3888888888888889E-3</v>
      </c>
      <c r="F327" s="37">
        <f t="shared" si="32"/>
        <v>1.225114854517611E-3</v>
      </c>
      <c r="G327" s="34">
        <f t="shared" si="33"/>
        <v>1</v>
      </c>
      <c r="H327" s="29">
        <f t="shared" si="34"/>
        <v>1.3888888888888889E-3</v>
      </c>
    </row>
    <row r="328" spans="2:8" s="20" customFormat="1" ht="15" x14ac:dyDescent="0.2">
      <c r="B328" s="3" t="s">
        <v>116</v>
      </c>
      <c r="C328" s="32">
        <v>34</v>
      </c>
      <c r="D328" s="32">
        <v>12</v>
      </c>
      <c r="E328" s="37">
        <f t="shared" si="31"/>
        <v>2.361111111111111E-2</v>
      </c>
      <c r="F328" s="37">
        <f t="shared" si="32"/>
        <v>3.675344563552833E-3</v>
      </c>
      <c r="G328" s="34">
        <f t="shared" si="33"/>
        <v>-0.6470588235294118</v>
      </c>
      <c r="H328" s="29">
        <f t="shared" si="34"/>
        <v>-1.5277777777777779E-2</v>
      </c>
    </row>
    <row r="329" spans="2:8" s="20" customFormat="1" ht="15" x14ac:dyDescent="0.2">
      <c r="B329" s="3" t="s">
        <v>359</v>
      </c>
      <c r="C329" s="32">
        <v>1</v>
      </c>
      <c r="D329" s="32">
        <v>5</v>
      </c>
      <c r="E329" s="37">
        <f t="shared" si="31"/>
        <v>6.9444444444444447E-4</v>
      </c>
      <c r="F329" s="37">
        <f t="shared" si="32"/>
        <v>1.5313935681470138E-3</v>
      </c>
      <c r="G329" s="34">
        <f t="shared" si="33"/>
        <v>4</v>
      </c>
      <c r="H329" s="29">
        <f t="shared" si="34"/>
        <v>2.7777777777777779E-3</v>
      </c>
    </row>
    <row r="330" spans="2:8" s="20" customFormat="1" ht="15" x14ac:dyDescent="0.2">
      <c r="B330" s="3" t="s">
        <v>360</v>
      </c>
      <c r="C330" s="32">
        <v>1</v>
      </c>
      <c r="D330" s="32">
        <v>3</v>
      </c>
      <c r="E330" s="37">
        <f t="shared" si="31"/>
        <v>6.9444444444444447E-4</v>
      </c>
      <c r="F330" s="37">
        <f t="shared" si="32"/>
        <v>9.1883614088820824E-4</v>
      </c>
      <c r="G330" s="34">
        <f t="shared" si="33"/>
        <v>2</v>
      </c>
      <c r="H330" s="29">
        <f t="shared" si="34"/>
        <v>1.3888888888888889E-3</v>
      </c>
    </row>
    <row r="331" spans="2:8" s="20" customFormat="1" ht="15" x14ac:dyDescent="0.2">
      <c r="B331" s="3" t="s">
        <v>117</v>
      </c>
      <c r="C331" s="32">
        <v>0</v>
      </c>
      <c r="D331" s="32">
        <v>0</v>
      </c>
      <c r="E331" s="37" t="str">
        <f t="shared" si="31"/>
        <v/>
      </c>
      <c r="F331" s="37" t="str">
        <f t="shared" si="32"/>
        <v/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19</v>
      </c>
      <c r="D332" s="32">
        <v>485</v>
      </c>
      <c r="E332" s="37">
        <f t="shared" si="31"/>
        <v>1.3194444444444444E-2</v>
      </c>
      <c r="F332" s="37">
        <f t="shared" si="32"/>
        <v>0.14854517611026033</v>
      </c>
      <c r="G332" s="34">
        <f t="shared" si="33"/>
        <v>24.526315789473685</v>
      </c>
      <c r="H332" s="29">
        <f t="shared" si="34"/>
        <v>0.32361111111111113</v>
      </c>
    </row>
    <row r="333" spans="2:8" s="20" customFormat="1" ht="15" x14ac:dyDescent="0.2">
      <c r="B333" s="3" t="s">
        <v>130</v>
      </c>
      <c r="C333" s="32">
        <v>189</v>
      </c>
      <c r="D333" s="32">
        <v>148</v>
      </c>
      <c r="E333" s="37">
        <f t="shared" si="31"/>
        <v>0.13125000000000001</v>
      </c>
      <c r="F333" s="37">
        <f t="shared" si="32"/>
        <v>4.532924961715161E-2</v>
      </c>
      <c r="G333" s="34">
        <f t="shared" si="33"/>
        <v>-0.21693121693121692</v>
      </c>
      <c r="H333" s="29">
        <f t="shared" si="34"/>
        <v>-2.8472222222222222E-2</v>
      </c>
    </row>
    <row r="334" spans="2:8" s="20" customFormat="1" ht="15" x14ac:dyDescent="0.2">
      <c r="B334" s="3" t="s">
        <v>119</v>
      </c>
      <c r="C334" s="32">
        <v>2</v>
      </c>
      <c r="D334" s="32">
        <v>9</v>
      </c>
      <c r="E334" s="37">
        <f t="shared" si="31"/>
        <v>1.3888888888888889E-3</v>
      </c>
      <c r="F334" s="37">
        <f t="shared" si="32"/>
        <v>2.7565084226646246E-3</v>
      </c>
      <c r="G334" s="34">
        <f t="shared" si="33"/>
        <v>3.5</v>
      </c>
      <c r="H334" s="29">
        <f t="shared" si="34"/>
        <v>4.8611111111111112E-3</v>
      </c>
    </row>
    <row r="335" spans="2:8" s="20" customFormat="1" ht="15" x14ac:dyDescent="0.2">
      <c r="B335" s="3" t="s">
        <v>128</v>
      </c>
      <c r="C335" s="32">
        <v>0</v>
      </c>
      <c r="D335" s="32">
        <v>322</v>
      </c>
      <c r="E335" s="37" t="str">
        <f t="shared" si="31"/>
        <v/>
      </c>
      <c r="F335" s="37">
        <f t="shared" si="32"/>
        <v>9.8621745788667683E-2</v>
      </c>
      <c r="G335" s="34" t="str">
        <f t="shared" si="33"/>
        <v>0</v>
      </c>
      <c r="H335" s="29" t="str">
        <f t="shared" si="34"/>
        <v/>
      </c>
    </row>
    <row r="336" spans="2:8" s="20" customFormat="1" ht="15" x14ac:dyDescent="0.2">
      <c r="B336" s="3" t="s">
        <v>132</v>
      </c>
      <c r="C336" s="32">
        <v>0</v>
      </c>
      <c r="D336" s="32">
        <v>0</v>
      </c>
      <c r="E336" s="37" t="str">
        <f t="shared" si="31"/>
        <v/>
      </c>
      <c r="F336" s="37" t="str">
        <f t="shared" si="32"/>
        <v/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32">
        <v>2</v>
      </c>
      <c r="D337" s="32">
        <v>16</v>
      </c>
      <c r="E337" s="37">
        <f t="shared" si="31"/>
        <v>1.3888888888888889E-3</v>
      </c>
      <c r="F337" s="37">
        <f t="shared" si="32"/>
        <v>4.900459418070444E-3</v>
      </c>
      <c r="G337" s="34">
        <f t="shared" si="33"/>
        <v>7</v>
      </c>
      <c r="H337" s="29">
        <f t="shared" si="34"/>
        <v>9.7222222222222224E-3</v>
      </c>
    </row>
    <row r="338" spans="2:8" s="20" customFormat="1" ht="30" x14ac:dyDescent="0.2">
      <c r="B338" s="3" t="s">
        <v>362</v>
      </c>
      <c r="C338" s="32">
        <v>4</v>
      </c>
      <c r="D338" s="32">
        <v>7</v>
      </c>
      <c r="E338" s="37">
        <f t="shared" si="31"/>
        <v>2.7777777777777779E-3</v>
      </c>
      <c r="F338" s="37">
        <f t="shared" si="32"/>
        <v>2.1439509954058193E-3</v>
      </c>
      <c r="G338" s="34">
        <f t="shared" si="33"/>
        <v>0.75</v>
      </c>
      <c r="H338" s="29">
        <f t="shared" si="34"/>
        <v>2.0833333333333333E-3</v>
      </c>
    </row>
    <row r="339" spans="2:8" s="20" customFormat="1" ht="15" x14ac:dyDescent="0.2">
      <c r="B339" s="3" t="s">
        <v>363</v>
      </c>
      <c r="C339" s="32">
        <v>2</v>
      </c>
      <c r="D339" s="32">
        <v>9</v>
      </c>
      <c r="E339" s="37">
        <f t="shared" si="31"/>
        <v>1.3888888888888889E-3</v>
      </c>
      <c r="F339" s="37">
        <f t="shared" si="32"/>
        <v>2.7565084226646246E-3</v>
      </c>
      <c r="G339" s="34">
        <f t="shared" si="33"/>
        <v>3.5</v>
      </c>
      <c r="H339" s="29">
        <f t="shared" si="34"/>
        <v>4.8611111111111112E-3</v>
      </c>
    </row>
    <row r="340" spans="2:8" s="20" customFormat="1" ht="15" x14ac:dyDescent="0.2">
      <c r="B340" s="3" t="s">
        <v>364</v>
      </c>
      <c r="C340" s="32">
        <v>16</v>
      </c>
      <c r="D340" s="32">
        <v>6</v>
      </c>
      <c r="E340" s="37">
        <f t="shared" si="31"/>
        <v>1.1111111111111112E-2</v>
      </c>
      <c r="F340" s="37">
        <f t="shared" si="32"/>
        <v>1.8376722817764165E-3</v>
      </c>
      <c r="G340" s="34">
        <f t="shared" si="33"/>
        <v>-0.625</v>
      </c>
      <c r="H340" s="29">
        <f t="shared" si="34"/>
        <v>-6.9444444444444449E-3</v>
      </c>
    </row>
    <row r="341" spans="2:8" s="20" customFormat="1" ht="15" x14ac:dyDescent="0.2">
      <c r="B341" s="3" t="s">
        <v>118</v>
      </c>
      <c r="C341" s="32">
        <v>0</v>
      </c>
      <c r="D341" s="32">
        <v>0</v>
      </c>
      <c r="E341" s="37" t="str">
        <f t="shared" si="31"/>
        <v/>
      </c>
      <c r="F341" s="37" t="str">
        <f t="shared" si="32"/>
        <v/>
      </c>
      <c r="G341" s="34" t="str">
        <f t="shared" si="33"/>
        <v>0</v>
      </c>
      <c r="H341" s="29" t="str">
        <f t="shared" si="34"/>
        <v/>
      </c>
    </row>
    <row r="342" spans="2:8" s="20" customFormat="1" ht="15" x14ac:dyDescent="0.2">
      <c r="B342" s="3" t="s">
        <v>365</v>
      </c>
      <c r="C342" s="32">
        <v>0</v>
      </c>
      <c r="D342" s="32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0</v>
      </c>
      <c r="D343" s="32">
        <v>24</v>
      </c>
      <c r="E343" s="37" t="str">
        <f t="shared" si="31"/>
        <v/>
      </c>
      <c r="F343" s="37">
        <f t="shared" si="32"/>
        <v>7.3506891271056659E-3</v>
      </c>
      <c r="G343" s="34" t="str">
        <f t="shared" si="33"/>
        <v>0</v>
      </c>
      <c r="H343" s="29" t="str">
        <f t="shared" si="34"/>
        <v/>
      </c>
    </row>
    <row r="344" spans="2:8" s="20" customFormat="1" ht="15" x14ac:dyDescent="0.2">
      <c r="B344" s="3" t="s">
        <v>131</v>
      </c>
      <c r="C344" s="32">
        <v>1</v>
      </c>
      <c r="D344" s="32">
        <v>48</v>
      </c>
      <c r="E344" s="37">
        <f t="shared" si="31"/>
        <v>6.9444444444444447E-4</v>
      </c>
      <c r="F344" s="37">
        <f t="shared" si="32"/>
        <v>1.4701378254211332E-2</v>
      </c>
      <c r="G344" s="34">
        <f t="shared" si="33"/>
        <v>47</v>
      </c>
      <c r="H344" s="29">
        <f t="shared" si="34"/>
        <v>3.2638888888888891E-2</v>
      </c>
    </row>
    <row r="345" spans="2:8" s="20" customFormat="1" ht="15" x14ac:dyDescent="0.2">
      <c r="B345" s="3" t="s">
        <v>366</v>
      </c>
      <c r="C345" s="32">
        <v>3</v>
      </c>
      <c r="D345" s="32">
        <v>11</v>
      </c>
      <c r="E345" s="37">
        <f t="shared" si="31"/>
        <v>2.0833333333333333E-3</v>
      </c>
      <c r="F345" s="37">
        <f t="shared" si="32"/>
        <v>3.3690658499234303E-3</v>
      </c>
      <c r="G345" s="34">
        <f t="shared" si="33"/>
        <v>2.6666666666666665</v>
      </c>
      <c r="H345" s="29">
        <f t="shared" si="34"/>
        <v>5.5555555555555549E-3</v>
      </c>
    </row>
    <row r="346" spans="2:8" s="20" customFormat="1" ht="15" x14ac:dyDescent="0.2">
      <c r="B346" s="3" t="s">
        <v>122</v>
      </c>
      <c r="C346" s="32">
        <v>1</v>
      </c>
      <c r="D346" s="32">
        <v>7</v>
      </c>
      <c r="E346" s="37">
        <f t="shared" si="31"/>
        <v>6.9444444444444447E-4</v>
      </c>
      <c r="F346" s="37">
        <f t="shared" si="32"/>
        <v>2.1439509954058193E-3</v>
      </c>
      <c r="G346" s="34">
        <f t="shared" si="33"/>
        <v>6</v>
      </c>
      <c r="H346" s="29">
        <f t="shared" si="34"/>
        <v>4.1666666666666666E-3</v>
      </c>
    </row>
    <row r="347" spans="2:8" s="20" customFormat="1" ht="15" x14ac:dyDescent="0.2">
      <c r="B347" s="3" t="s">
        <v>121</v>
      </c>
      <c r="C347" s="32">
        <v>1</v>
      </c>
      <c r="D347" s="32">
        <v>12</v>
      </c>
      <c r="E347" s="37">
        <f t="shared" si="31"/>
        <v>6.9444444444444447E-4</v>
      </c>
      <c r="F347" s="37">
        <f t="shared" si="32"/>
        <v>3.675344563552833E-3</v>
      </c>
      <c r="G347" s="34">
        <f t="shared" si="33"/>
        <v>11</v>
      </c>
      <c r="H347" s="29">
        <f t="shared" si="34"/>
        <v>7.6388888888888895E-3</v>
      </c>
    </row>
    <row r="348" spans="2:8" s="20" customFormat="1" ht="15" x14ac:dyDescent="0.2">
      <c r="B348" s="3" t="s">
        <v>367</v>
      </c>
      <c r="C348" s="32">
        <v>0</v>
      </c>
      <c r="D348" s="32">
        <v>1</v>
      </c>
      <c r="E348" s="37" t="str">
        <f t="shared" si="31"/>
        <v/>
      </c>
      <c r="F348" s="37">
        <f t="shared" si="32"/>
        <v>3.0627871362940275E-4</v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0</v>
      </c>
      <c r="D350" s="32">
        <v>5</v>
      </c>
      <c r="E350" s="37" t="str">
        <f t="shared" si="31"/>
        <v/>
      </c>
      <c r="F350" s="37">
        <f t="shared" si="32"/>
        <v>1.5313935681470138E-3</v>
      </c>
      <c r="G350" s="34" t="str">
        <f t="shared" si="33"/>
        <v>0</v>
      </c>
      <c r="H350" s="29" t="str">
        <f t="shared" si="34"/>
        <v/>
      </c>
    </row>
    <row r="351" spans="2:8" s="20" customFormat="1" ht="15" x14ac:dyDescent="0.2">
      <c r="B351" s="3" t="s">
        <v>120</v>
      </c>
      <c r="C351" s="32">
        <v>0</v>
      </c>
      <c r="D351" s="32">
        <v>1</v>
      </c>
      <c r="E351" s="37" t="str">
        <f t="shared" si="31"/>
        <v/>
      </c>
      <c r="F351" s="37">
        <f t="shared" si="32"/>
        <v>3.0627871362940275E-4</v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0</v>
      </c>
      <c r="D353" s="32">
        <v>0</v>
      </c>
      <c r="E353" s="37" t="str">
        <f t="shared" si="31"/>
        <v/>
      </c>
      <c r="F353" s="37" t="str">
        <f t="shared" si="32"/>
        <v/>
      </c>
      <c r="G353" s="34" t="str">
        <f t="shared" si="33"/>
        <v>0</v>
      </c>
      <c r="H353" s="29" t="str">
        <f t="shared" si="34"/>
        <v/>
      </c>
    </row>
    <row r="354" spans="2:8" s="20" customFormat="1" ht="15" x14ac:dyDescent="0.2">
      <c r="B354" s="3" t="s">
        <v>124</v>
      </c>
      <c r="C354" s="32">
        <v>6</v>
      </c>
      <c r="D354" s="32">
        <v>87</v>
      </c>
      <c r="E354" s="37">
        <f t="shared" si="31"/>
        <v>4.1666666666666666E-3</v>
      </c>
      <c r="F354" s="37">
        <f t="shared" si="32"/>
        <v>2.664624808575804E-2</v>
      </c>
      <c r="G354" s="34">
        <f t="shared" si="33"/>
        <v>13.5</v>
      </c>
      <c r="H354" s="29">
        <f t="shared" si="34"/>
        <v>5.6250000000000001E-2</v>
      </c>
    </row>
    <row r="355" spans="2:8" s="20" customFormat="1" ht="15" x14ac:dyDescent="0.2">
      <c r="B355" s="3" t="s">
        <v>126</v>
      </c>
      <c r="C355" s="32">
        <v>0</v>
      </c>
      <c r="D355" s="32">
        <v>0</v>
      </c>
      <c r="E355" s="37" t="str">
        <f t="shared" si="31"/>
        <v/>
      </c>
      <c r="F355" s="37" t="str">
        <f t="shared" si="32"/>
        <v/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32">
        <v>1</v>
      </c>
      <c r="D356" s="32">
        <v>0</v>
      </c>
      <c r="E356" s="37">
        <f t="shared" si="31"/>
        <v>6.9444444444444447E-4</v>
      </c>
      <c r="F356" s="37" t="str">
        <f t="shared" si="32"/>
        <v/>
      </c>
      <c r="G356" s="34" t="str">
        <f t="shared" si="33"/>
        <v>0</v>
      </c>
      <c r="H356" s="29">
        <f t="shared" si="34"/>
        <v>0</v>
      </c>
    </row>
    <row r="357" spans="2:8" s="20" customFormat="1" ht="15" x14ac:dyDescent="0.2">
      <c r="B357" s="3" t="s">
        <v>372</v>
      </c>
      <c r="C357" s="32">
        <v>1</v>
      </c>
      <c r="D357" s="32">
        <v>25</v>
      </c>
      <c r="E357" s="37">
        <f t="shared" si="31"/>
        <v>6.9444444444444447E-4</v>
      </c>
      <c r="F357" s="37">
        <f t="shared" si="32"/>
        <v>7.656967840735069E-3</v>
      </c>
      <c r="G357" s="34">
        <f t="shared" si="33"/>
        <v>24</v>
      </c>
      <c r="H357" s="29">
        <f t="shared" si="34"/>
        <v>1.6666666666666666E-2</v>
      </c>
    </row>
    <row r="358" spans="2:8" s="20" customFormat="1" ht="15" x14ac:dyDescent="0.2">
      <c r="B358" s="3" t="s">
        <v>127</v>
      </c>
      <c r="C358" s="32">
        <v>4</v>
      </c>
      <c r="D358" s="32">
        <v>19</v>
      </c>
      <c r="E358" s="37">
        <f t="shared" si="31"/>
        <v>2.7777777777777779E-3</v>
      </c>
      <c r="F358" s="37">
        <f t="shared" si="32"/>
        <v>5.8192955589586523E-3</v>
      </c>
      <c r="G358" s="34">
        <f t="shared" si="33"/>
        <v>3.75</v>
      </c>
      <c r="H358" s="29">
        <f t="shared" si="34"/>
        <v>1.0416666666666668E-2</v>
      </c>
    </row>
    <row r="359" spans="2:8" s="20" customFormat="1" ht="15" x14ac:dyDescent="0.2">
      <c r="B359" s="3" t="s">
        <v>123</v>
      </c>
      <c r="C359" s="32">
        <v>0</v>
      </c>
      <c r="D359" s="32">
        <v>1</v>
      </c>
      <c r="E359" s="37" t="str">
        <f t="shared" si="31"/>
        <v/>
      </c>
      <c r="F359" s="37">
        <f t="shared" si="32"/>
        <v>3.0627871362940275E-4</v>
      </c>
      <c r="G359" s="34" t="str">
        <f t="shared" si="33"/>
        <v>0</v>
      </c>
      <c r="H359" s="29" t="str">
        <f t="shared" si="34"/>
        <v/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0</v>
      </c>
      <c r="D362" s="32">
        <v>0</v>
      </c>
      <c r="E362" s="37" t="str">
        <f t="shared" si="35"/>
        <v/>
      </c>
      <c r="F362" s="37" t="str">
        <f t="shared" si="36"/>
        <v/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0</v>
      </c>
      <c r="D363" s="32">
        <v>8</v>
      </c>
      <c r="E363" s="37" t="str">
        <f t="shared" si="35"/>
        <v/>
      </c>
      <c r="F363" s="37">
        <f t="shared" si="36"/>
        <v>2.450229709035222E-3</v>
      </c>
      <c r="G363" s="34" t="str">
        <f t="shared" si="37"/>
        <v>0</v>
      </c>
      <c r="H363" s="29" t="str">
        <f t="shared" si="38"/>
        <v/>
      </c>
    </row>
    <row r="364" spans="2:8" s="20" customFormat="1" ht="15" x14ac:dyDescent="0.2">
      <c r="B364" s="3" t="s">
        <v>377</v>
      </c>
      <c r="C364" s="32">
        <v>8</v>
      </c>
      <c r="D364" s="32">
        <v>1</v>
      </c>
      <c r="E364" s="37">
        <f t="shared" si="35"/>
        <v>5.5555555555555558E-3</v>
      </c>
      <c r="F364" s="37">
        <f t="shared" si="36"/>
        <v>3.0627871362940275E-4</v>
      </c>
      <c r="G364" s="34">
        <f t="shared" si="37"/>
        <v>-0.875</v>
      </c>
      <c r="H364" s="29">
        <f t="shared" si="38"/>
        <v>-4.8611111111111112E-3</v>
      </c>
    </row>
    <row r="365" spans="2:8" s="20" customFormat="1" ht="30" x14ac:dyDescent="0.2">
      <c r="B365" s="3" t="s">
        <v>378</v>
      </c>
      <c r="C365" s="32">
        <v>1</v>
      </c>
      <c r="D365" s="32">
        <v>0</v>
      </c>
      <c r="E365" s="37">
        <f t="shared" si="35"/>
        <v>6.9444444444444447E-4</v>
      </c>
      <c r="F365" s="37" t="str">
        <f t="shared" si="36"/>
        <v/>
      </c>
      <c r="G365" s="34" t="str">
        <f t="shared" si="37"/>
        <v>0</v>
      </c>
      <c r="H365" s="29">
        <f t="shared" si="38"/>
        <v>0</v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0</v>
      </c>
      <c r="D367" s="32">
        <v>0</v>
      </c>
      <c r="E367" s="37" t="str">
        <f t="shared" si="35"/>
        <v/>
      </c>
      <c r="F367" s="37" t="str">
        <f t="shared" si="36"/>
        <v/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0</v>
      </c>
      <c r="D368" s="32">
        <v>4</v>
      </c>
      <c r="E368" s="37" t="str">
        <f t="shared" si="35"/>
        <v/>
      </c>
      <c r="F368" s="37">
        <f t="shared" si="36"/>
        <v>1.225114854517611E-3</v>
      </c>
      <c r="G368" s="34" t="str">
        <f t="shared" si="37"/>
        <v>0</v>
      </c>
      <c r="H368" s="29" t="str">
        <f t="shared" si="38"/>
        <v/>
      </c>
    </row>
    <row r="369" spans="2:8" s="20" customFormat="1" ht="15" x14ac:dyDescent="0.2">
      <c r="B369" s="3" t="s">
        <v>381</v>
      </c>
      <c r="C369" s="32">
        <v>49</v>
      </c>
      <c r="D369" s="32">
        <v>5</v>
      </c>
      <c r="E369" s="37">
        <f t="shared" si="35"/>
        <v>3.4027777777777775E-2</v>
      </c>
      <c r="F369" s="37">
        <f t="shared" si="36"/>
        <v>1.5313935681470138E-3</v>
      </c>
      <c r="G369" s="34">
        <f t="shared" si="37"/>
        <v>-0.89795918367346939</v>
      </c>
      <c r="H369" s="29">
        <f t="shared" si="38"/>
        <v>-3.0555555555555555E-2</v>
      </c>
    </row>
    <row r="370" spans="2:8" s="20" customFormat="1" ht="15" x14ac:dyDescent="0.2">
      <c r="B370" s="3" t="s">
        <v>135</v>
      </c>
      <c r="C370" s="32">
        <v>55</v>
      </c>
      <c r="D370" s="32">
        <v>13</v>
      </c>
      <c r="E370" s="37">
        <f t="shared" si="35"/>
        <v>3.8194444444444448E-2</v>
      </c>
      <c r="F370" s="37">
        <f t="shared" si="36"/>
        <v>3.9816232771822356E-3</v>
      </c>
      <c r="G370" s="34">
        <f t="shared" si="37"/>
        <v>-0.76363636363636367</v>
      </c>
      <c r="H370" s="29">
        <f t="shared" si="38"/>
        <v>-2.9166666666666671E-2</v>
      </c>
    </row>
    <row r="371" spans="2:8" s="20" customFormat="1" ht="15" x14ac:dyDescent="0.2">
      <c r="B371" s="3" t="s">
        <v>136</v>
      </c>
      <c r="C371" s="32">
        <v>0</v>
      </c>
      <c r="D371" s="32">
        <v>0</v>
      </c>
      <c r="E371" s="37" t="str">
        <f t="shared" si="35"/>
        <v/>
      </c>
      <c r="F371" s="37" t="str">
        <f t="shared" si="36"/>
        <v/>
      </c>
      <c r="G371" s="34" t="str">
        <f t="shared" si="37"/>
        <v>0</v>
      </c>
      <c r="H371" s="29" t="str">
        <f t="shared" si="38"/>
        <v/>
      </c>
    </row>
    <row r="372" spans="2:8" s="20" customFormat="1" ht="15" x14ac:dyDescent="0.2">
      <c r="B372" s="3" t="s">
        <v>137</v>
      </c>
      <c r="C372" s="32">
        <v>2</v>
      </c>
      <c r="D372" s="32">
        <v>7</v>
      </c>
      <c r="E372" s="37">
        <f t="shared" si="35"/>
        <v>1.3888888888888889E-3</v>
      </c>
      <c r="F372" s="37">
        <f t="shared" si="36"/>
        <v>2.1439509954058193E-3</v>
      </c>
      <c r="G372" s="34">
        <f t="shared" si="37"/>
        <v>2.5</v>
      </c>
      <c r="H372" s="29">
        <f t="shared" si="38"/>
        <v>3.4722222222222225E-3</v>
      </c>
    </row>
    <row r="373" spans="2:8" s="20" customFormat="1" ht="15" x14ac:dyDescent="0.2">
      <c r="B373" s="3" t="s">
        <v>382</v>
      </c>
      <c r="C373" s="32">
        <v>0</v>
      </c>
      <c r="D373" s="32">
        <v>0</v>
      </c>
      <c r="E373" s="37" t="str">
        <f t="shared" si="35"/>
        <v/>
      </c>
      <c r="F373" s="37" t="str">
        <f t="shared" si="36"/>
        <v/>
      </c>
      <c r="G373" s="34" t="str">
        <f t="shared" si="37"/>
        <v>0</v>
      </c>
      <c r="H373" s="29" t="str">
        <f t="shared" si="38"/>
        <v/>
      </c>
    </row>
    <row r="374" spans="2:8" s="20" customFormat="1" ht="15" x14ac:dyDescent="0.2">
      <c r="B374" s="3" t="s">
        <v>134</v>
      </c>
      <c r="C374" s="32">
        <v>20</v>
      </c>
      <c r="D374" s="32">
        <v>5</v>
      </c>
      <c r="E374" s="37">
        <f t="shared" si="35"/>
        <v>1.3888888888888888E-2</v>
      </c>
      <c r="F374" s="37">
        <f t="shared" si="36"/>
        <v>1.5313935681470138E-3</v>
      </c>
      <c r="G374" s="34">
        <f t="shared" si="37"/>
        <v>-0.75</v>
      </c>
      <c r="H374" s="29">
        <f t="shared" si="38"/>
        <v>-1.0416666666666666E-2</v>
      </c>
    </row>
    <row r="375" spans="2:8" s="20" customFormat="1" ht="15" x14ac:dyDescent="0.2">
      <c r="B375" s="3" t="s">
        <v>383</v>
      </c>
      <c r="C375" s="32">
        <v>0</v>
      </c>
      <c r="D375" s="32">
        <v>2</v>
      </c>
      <c r="E375" s="37" t="str">
        <f t="shared" si="35"/>
        <v/>
      </c>
      <c r="F375" s="37">
        <f t="shared" si="36"/>
        <v>6.1255742725880549E-4</v>
      </c>
      <c r="G375" s="34" t="str">
        <f t="shared" si="37"/>
        <v>0</v>
      </c>
      <c r="H375" s="29" t="str">
        <f t="shared" si="38"/>
        <v/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1</v>
      </c>
      <c r="D377" s="32">
        <v>0</v>
      </c>
      <c r="E377" s="37">
        <f t="shared" si="35"/>
        <v>6.9444444444444447E-4</v>
      </c>
      <c r="F377" s="37" t="str">
        <f t="shared" si="36"/>
        <v/>
      </c>
      <c r="G377" s="34" t="str">
        <f t="shared" si="37"/>
        <v>0</v>
      </c>
      <c r="H377" s="29">
        <f t="shared" si="38"/>
        <v>0</v>
      </c>
    </row>
    <row r="378" spans="2:8" s="20" customFormat="1" ht="15" x14ac:dyDescent="0.2">
      <c r="B378" s="3" t="s">
        <v>149</v>
      </c>
      <c r="C378" s="32">
        <v>1</v>
      </c>
      <c r="D378" s="32">
        <v>21</v>
      </c>
      <c r="E378" s="37">
        <f t="shared" si="35"/>
        <v>6.9444444444444447E-4</v>
      </c>
      <c r="F378" s="37">
        <f t="shared" si="36"/>
        <v>6.4318529862174576E-3</v>
      </c>
      <c r="G378" s="34">
        <f t="shared" si="37"/>
        <v>20</v>
      </c>
      <c r="H378" s="29">
        <f t="shared" si="38"/>
        <v>1.388888888888889E-2</v>
      </c>
    </row>
    <row r="379" spans="2:8" s="20" customFormat="1" ht="15" x14ac:dyDescent="0.2">
      <c r="B379" s="3" t="s">
        <v>384</v>
      </c>
      <c r="C379" s="32">
        <v>0</v>
      </c>
      <c r="D379" s="32">
        <v>0</v>
      </c>
      <c r="E379" s="37" t="str">
        <f t="shared" si="35"/>
        <v/>
      </c>
      <c r="F379" s="37" t="str">
        <f t="shared" si="36"/>
        <v/>
      </c>
      <c r="G379" s="34" t="str">
        <f t="shared" si="37"/>
        <v>0</v>
      </c>
      <c r="H379" s="29" t="str">
        <f t="shared" si="38"/>
        <v/>
      </c>
    </row>
    <row r="380" spans="2:8" s="20" customFormat="1" ht="30" x14ac:dyDescent="0.2">
      <c r="B380" s="3" t="s">
        <v>385</v>
      </c>
      <c r="C380" s="32">
        <v>0</v>
      </c>
      <c r="D380" s="32">
        <v>1</v>
      </c>
      <c r="E380" s="37" t="str">
        <f t="shared" si="35"/>
        <v/>
      </c>
      <c r="F380" s="37">
        <f t="shared" si="36"/>
        <v>3.0627871362940275E-4</v>
      </c>
      <c r="G380" s="34" t="str">
        <f t="shared" si="37"/>
        <v>0</v>
      </c>
      <c r="H380" s="29" t="str">
        <f t="shared" si="38"/>
        <v/>
      </c>
    </row>
    <row r="381" spans="2:8" s="20" customFormat="1" ht="30" x14ac:dyDescent="0.2">
      <c r="B381" s="3" t="s">
        <v>386</v>
      </c>
      <c r="C381" s="32">
        <v>0</v>
      </c>
      <c r="D381" s="32">
        <v>0</v>
      </c>
      <c r="E381" s="37" t="str">
        <f t="shared" si="35"/>
        <v/>
      </c>
      <c r="F381" s="37" t="str">
        <f t="shared" si="36"/>
        <v/>
      </c>
      <c r="G381" s="34" t="str">
        <f t="shared" si="37"/>
        <v>0</v>
      </c>
      <c r="H381" s="29" t="str">
        <f t="shared" si="38"/>
        <v/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0</v>
      </c>
      <c r="D383" s="32">
        <v>1</v>
      </c>
      <c r="E383" s="37" t="str">
        <f t="shared" si="35"/>
        <v/>
      </c>
      <c r="F383" s="37">
        <f t="shared" si="36"/>
        <v>3.0627871362940275E-4</v>
      </c>
      <c r="G383" s="34" t="str">
        <f t="shared" si="37"/>
        <v>0</v>
      </c>
      <c r="H383" s="29" t="str">
        <f t="shared" si="38"/>
        <v/>
      </c>
    </row>
    <row r="384" spans="2:8" s="20" customFormat="1" ht="15" x14ac:dyDescent="0.2">
      <c r="B384" s="3" t="s">
        <v>388</v>
      </c>
      <c r="C384" s="32">
        <v>0</v>
      </c>
      <c r="D384" s="32">
        <v>4</v>
      </c>
      <c r="E384" s="37" t="str">
        <f t="shared" si="35"/>
        <v/>
      </c>
      <c r="F384" s="37">
        <f t="shared" si="36"/>
        <v>1.225114854517611E-3</v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0</v>
      </c>
      <c r="D385" s="32">
        <v>0</v>
      </c>
      <c r="E385" s="37" t="str">
        <f t="shared" si="35"/>
        <v/>
      </c>
      <c r="F385" s="37" t="str">
        <f t="shared" si="36"/>
        <v/>
      </c>
      <c r="G385" s="34" t="str">
        <f t="shared" si="37"/>
        <v>0</v>
      </c>
      <c r="H385" s="29" t="str">
        <f t="shared" si="38"/>
        <v/>
      </c>
    </row>
    <row r="386" spans="2:8" s="20" customFormat="1" ht="15" x14ac:dyDescent="0.2">
      <c r="B386" s="3" t="s">
        <v>529</v>
      </c>
      <c r="C386" s="32">
        <v>1</v>
      </c>
      <c r="D386" s="32">
        <v>1</v>
      </c>
      <c r="E386" s="37">
        <f t="shared" si="35"/>
        <v>6.9444444444444447E-4</v>
      </c>
      <c r="F386" s="37">
        <f t="shared" si="36"/>
        <v>3.0627871362940275E-4</v>
      </c>
      <c r="G386" s="34">
        <f t="shared" si="37"/>
        <v>0</v>
      </c>
      <c r="H386" s="29">
        <f t="shared" si="38"/>
        <v>0</v>
      </c>
    </row>
    <row r="387" spans="2:8" s="20" customFormat="1" ht="15" x14ac:dyDescent="0.2">
      <c r="B387" s="3" t="s">
        <v>144</v>
      </c>
      <c r="C387" s="32">
        <v>5</v>
      </c>
      <c r="D387" s="32">
        <v>5</v>
      </c>
      <c r="E387" s="37">
        <f t="shared" si="35"/>
        <v>3.472222222222222E-3</v>
      </c>
      <c r="F387" s="37">
        <f t="shared" si="36"/>
        <v>1.5313935681470138E-3</v>
      </c>
      <c r="G387" s="34">
        <f t="shared" si="37"/>
        <v>0</v>
      </c>
      <c r="H387" s="29">
        <f t="shared" si="38"/>
        <v>0</v>
      </c>
    </row>
    <row r="388" spans="2:8" s="20" customFormat="1" ht="15" x14ac:dyDescent="0.2">
      <c r="B388" s="3" t="s">
        <v>389</v>
      </c>
      <c r="C388" s="32">
        <v>2</v>
      </c>
      <c r="D388" s="32">
        <v>0</v>
      </c>
      <c r="E388" s="37">
        <f t="shared" si="35"/>
        <v>1.3888888888888889E-3</v>
      </c>
      <c r="F388" s="37" t="str">
        <f t="shared" si="36"/>
        <v/>
      </c>
      <c r="G388" s="34" t="str">
        <f t="shared" si="37"/>
        <v>0</v>
      </c>
      <c r="H388" s="29">
        <f t="shared" si="38"/>
        <v>0</v>
      </c>
    </row>
    <row r="389" spans="2:8" s="20" customFormat="1" ht="15" x14ac:dyDescent="0.2">
      <c r="B389" s="3" t="s">
        <v>143</v>
      </c>
      <c r="C389" s="32">
        <v>5</v>
      </c>
      <c r="D389" s="32">
        <v>0</v>
      </c>
      <c r="E389" s="37">
        <f t="shared" si="35"/>
        <v>3.472222222222222E-3</v>
      </c>
      <c r="F389" s="37" t="str">
        <f t="shared" si="36"/>
        <v/>
      </c>
      <c r="G389" s="34" t="str">
        <f t="shared" si="37"/>
        <v>0</v>
      </c>
      <c r="H389" s="29">
        <f t="shared" si="38"/>
        <v>0</v>
      </c>
    </row>
    <row r="390" spans="2:8" s="20" customFormat="1" ht="15" x14ac:dyDescent="0.2">
      <c r="B390" s="3" t="s">
        <v>476</v>
      </c>
      <c r="C390" s="32">
        <v>0</v>
      </c>
      <c r="D390" s="32">
        <v>0</v>
      </c>
      <c r="E390" s="37" t="str">
        <f t="shared" si="35"/>
        <v/>
      </c>
      <c r="F390" s="37" t="str">
        <f t="shared" si="36"/>
        <v/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1</v>
      </c>
      <c r="D391" s="32">
        <v>5</v>
      </c>
      <c r="E391" s="37">
        <f t="shared" si="35"/>
        <v>6.9444444444444447E-4</v>
      </c>
      <c r="F391" s="37">
        <f t="shared" si="36"/>
        <v>1.5313935681470138E-3</v>
      </c>
      <c r="G391" s="34">
        <f t="shared" si="37"/>
        <v>4</v>
      </c>
      <c r="H391" s="29">
        <f t="shared" si="38"/>
        <v>2.7777777777777779E-3</v>
      </c>
    </row>
    <row r="392" spans="2:8" s="20" customFormat="1" ht="15" x14ac:dyDescent="0.2">
      <c r="B392" s="3" t="s">
        <v>140</v>
      </c>
      <c r="C392" s="32">
        <v>0</v>
      </c>
      <c r="D392" s="32">
        <v>0</v>
      </c>
      <c r="E392" s="37" t="str">
        <f t="shared" si="35"/>
        <v/>
      </c>
      <c r="F392" s="37" t="str">
        <f t="shared" si="36"/>
        <v/>
      </c>
      <c r="G392" s="34" t="str">
        <f t="shared" si="37"/>
        <v>0</v>
      </c>
      <c r="H392" s="29" t="str">
        <f t="shared" si="38"/>
        <v/>
      </c>
    </row>
    <row r="393" spans="2:8" s="20" customFormat="1" ht="15" x14ac:dyDescent="0.2">
      <c r="B393" s="3" t="s">
        <v>390</v>
      </c>
      <c r="C393" s="32">
        <v>2</v>
      </c>
      <c r="D393" s="32">
        <v>37</v>
      </c>
      <c r="E393" s="37">
        <f t="shared" si="35"/>
        <v>1.3888888888888889E-3</v>
      </c>
      <c r="F393" s="37">
        <f t="shared" si="36"/>
        <v>1.1332312404287902E-2</v>
      </c>
      <c r="G393" s="34">
        <f t="shared" si="37"/>
        <v>17.5</v>
      </c>
      <c r="H393" s="29">
        <f t="shared" si="38"/>
        <v>2.4305555555555556E-2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0</v>
      </c>
      <c r="D395" s="32">
        <v>0</v>
      </c>
      <c r="E395" s="37" t="str">
        <f t="shared" si="35"/>
        <v/>
      </c>
      <c r="F395" s="37" t="str">
        <f t="shared" si="36"/>
        <v/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1</v>
      </c>
      <c r="D397" s="32">
        <v>1</v>
      </c>
      <c r="E397" s="37">
        <f t="shared" si="35"/>
        <v>6.9444444444444447E-4</v>
      </c>
      <c r="F397" s="37">
        <f t="shared" si="36"/>
        <v>3.0627871362940275E-4</v>
      </c>
      <c r="G397" s="34">
        <f t="shared" si="37"/>
        <v>0</v>
      </c>
      <c r="H397" s="29">
        <f t="shared" si="38"/>
        <v>0</v>
      </c>
    </row>
    <row r="398" spans="2:8" s="20" customFormat="1" ht="15" x14ac:dyDescent="0.2">
      <c r="B398" s="3" t="s">
        <v>142</v>
      </c>
      <c r="C398" s="32">
        <v>0</v>
      </c>
      <c r="D398" s="32">
        <v>1</v>
      </c>
      <c r="E398" s="37" t="str">
        <f t="shared" si="35"/>
        <v/>
      </c>
      <c r="F398" s="37">
        <f t="shared" si="36"/>
        <v>3.0627871362940275E-4</v>
      </c>
      <c r="G398" s="34" t="str">
        <f t="shared" si="37"/>
        <v>0</v>
      </c>
      <c r="H398" s="29" t="str">
        <f t="shared" si="38"/>
        <v/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0</v>
      </c>
      <c r="D400" s="32">
        <v>0</v>
      </c>
      <c r="E400" s="37" t="str">
        <f t="shared" si="35"/>
        <v/>
      </c>
      <c r="F400" s="37" t="str">
        <f t="shared" si="36"/>
        <v/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32">
        <v>7</v>
      </c>
      <c r="D401" s="32">
        <v>29</v>
      </c>
      <c r="E401" s="37">
        <f t="shared" si="35"/>
        <v>4.8611111111111112E-3</v>
      </c>
      <c r="F401" s="37">
        <f t="shared" si="36"/>
        <v>8.8820826952526796E-3</v>
      </c>
      <c r="G401" s="34">
        <f t="shared" si="37"/>
        <v>3.1428571428571428</v>
      </c>
      <c r="H401" s="29">
        <f t="shared" si="38"/>
        <v>1.5277777777777777E-2</v>
      </c>
    </row>
    <row r="402" spans="2:8" s="20" customFormat="1" ht="15" x14ac:dyDescent="0.2">
      <c r="B402" s="3" t="s">
        <v>393</v>
      </c>
      <c r="C402" s="32">
        <v>0</v>
      </c>
      <c r="D402" s="32">
        <v>0</v>
      </c>
      <c r="E402" s="37" t="str">
        <f t="shared" si="35"/>
        <v/>
      </c>
      <c r="F402" s="37" t="str">
        <f t="shared" si="36"/>
        <v/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26</v>
      </c>
      <c r="D403" s="32">
        <v>7</v>
      </c>
      <c r="E403" s="37">
        <f t="shared" si="35"/>
        <v>1.8055555555555554E-2</v>
      </c>
      <c r="F403" s="37">
        <f t="shared" si="36"/>
        <v>2.1439509954058193E-3</v>
      </c>
      <c r="G403" s="34">
        <f t="shared" si="37"/>
        <v>-0.73076923076923073</v>
      </c>
      <c r="H403" s="29">
        <f t="shared" si="38"/>
        <v>-1.3194444444444443E-2</v>
      </c>
    </row>
    <row r="404" spans="2:8" s="20" customFormat="1" ht="15" x14ac:dyDescent="0.2">
      <c r="B404" s="3" t="s">
        <v>395</v>
      </c>
      <c r="C404" s="32">
        <v>0</v>
      </c>
      <c r="D404" s="32">
        <v>0</v>
      </c>
      <c r="E404" s="37" t="str">
        <f t="shared" si="35"/>
        <v/>
      </c>
      <c r="F404" s="37" t="str">
        <f t="shared" si="36"/>
        <v/>
      </c>
      <c r="G404" s="34" t="str">
        <f t="shared" si="37"/>
        <v>0</v>
      </c>
      <c r="H404" s="29" t="str">
        <f t="shared" si="38"/>
        <v/>
      </c>
    </row>
    <row r="405" spans="2:8" s="20" customFormat="1" ht="15" x14ac:dyDescent="0.2">
      <c r="B405" s="3" t="s">
        <v>396</v>
      </c>
      <c r="C405" s="32">
        <v>0</v>
      </c>
      <c r="D405" s="32">
        <v>1</v>
      </c>
      <c r="E405" s="37" t="str">
        <f t="shared" si="35"/>
        <v/>
      </c>
      <c r="F405" s="37">
        <f t="shared" si="36"/>
        <v>3.0627871362940275E-4</v>
      </c>
      <c r="G405" s="34" t="str">
        <f t="shared" si="37"/>
        <v>0</v>
      </c>
      <c r="H405" s="29" t="str">
        <f t="shared" si="38"/>
        <v/>
      </c>
    </row>
    <row r="406" spans="2:8" s="20" customFormat="1" ht="15" x14ac:dyDescent="0.2">
      <c r="B406" s="3" t="s">
        <v>397</v>
      </c>
      <c r="C406" s="32">
        <v>0</v>
      </c>
      <c r="D406" s="32">
        <v>8</v>
      </c>
      <c r="E406" s="37" t="str">
        <f t="shared" si="35"/>
        <v/>
      </c>
      <c r="F406" s="37">
        <f t="shared" si="36"/>
        <v>2.450229709035222E-3</v>
      </c>
      <c r="G406" s="34" t="str">
        <f t="shared" si="37"/>
        <v>0</v>
      </c>
      <c r="H406" s="29" t="str">
        <f t="shared" si="38"/>
        <v/>
      </c>
    </row>
    <row r="407" spans="2:8" s="20" customFormat="1" ht="15" x14ac:dyDescent="0.2">
      <c r="B407" s="3" t="s">
        <v>398</v>
      </c>
      <c r="C407" s="32">
        <v>0</v>
      </c>
      <c r="D407" s="32">
        <v>1</v>
      </c>
      <c r="E407" s="37" t="str">
        <f t="shared" si="35"/>
        <v/>
      </c>
      <c r="F407" s="37">
        <f t="shared" si="36"/>
        <v>3.0627871362940275E-4</v>
      </c>
      <c r="G407" s="34" t="str">
        <f t="shared" si="37"/>
        <v>0</v>
      </c>
      <c r="H407" s="29" t="str">
        <f t="shared" si="38"/>
        <v/>
      </c>
    </row>
    <row r="408" spans="2:8" s="20" customFormat="1" ht="15" x14ac:dyDescent="0.2">
      <c r="B408" s="3" t="s">
        <v>399</v>
      </c>
      <c r="C408" s="32">
        <v>0</v>
      </c>
      <c r="D408" s="32">
        <v>4</v>
      </c>
      <c r="E408" s="37" t="str">
        <f t="shared" si="35"/>
        <v/>
      </c>
      <c r="F408" s="37">
        <f t="shared" si="36"/>
        <v>1.225114854517611E-3</v>
      </c>
      <c r="G408" s="34" t="str">
        <f t="shared" si="37"/>
        <v>0</v>
      </c>
      <c r="H408" s="29" t="str">
        <f t="shared" si="38"/>
        <v/>
      </c>
    </row>
    <row r="409" spans="2:8" s="20" customFormat="1" ht="15" x14ac:dyDescent="0.2">
      <c r="B409" s="3" t="s">
        <v>139</v>
      </c>
      <c r="C409" s="32">
        <v>0</v>
      </c>
      <c r="D409" s="32">
        <v>3</v>
      </c>
      <c r="E409" s="37" t="str">
        <f t="shared" si="35"/>
        <v/>
      </c>
      <c r="F409" s="37">
        <f t="shared" si="36"/>
        <v>9.1883614088820824E-4</v>
      </c>
      <c r="G409" s="34" t="str">
        <f t="shared" si="37"/>
        <v>0</v>
      </c>
      <c r="H409" s="29" t="str">
        <f t="shared" si="38"/>
        <v/>
      </c>
    </row>
    <row r="410" spans="2:8" s="20" customFormat="1" ht="15" x14ac:dyDescent="0.2">
      <c r="B410" s="3" t="s">
        <v>400</v>
      </c>
      <c r="C410" s="32">
        <v>1</v>
      </c>
      <c r="D410" s="32">
        <v>0</v>
      </c>
      <c r="E410" s="37">
        <f t="shared" si="35"/>
        <v>6.9444444444444447E-4</v>
      </c>
      <c r="F410" s="37" t="str">
        <f t="shared" si="36"/>
        <v/>
      </c>
      <c r="G410" s="34" t="str">
        <f t="shared" si="37"/>
        <v>0</v>
      </c>
      <c r="H410" s="29">
        <f t="shared" si="38"/>
        <v>0</v>
      </c>
    </row>
    <row r="411" spans="2:8" s="20" customFormat="1" ht="15" x14ac:dyDescent="0.2">
      <c r="B411" s="3" t="s">
        <v>401</v>
      </c>
      <c r="C411" s="32">
        <v>4</v>
      </c>
      <c r="D411" s="32">
        <v>5</v>
      </c>
      <c r="E411" s="37">
        <f t="shared" si="35"/>
        <v>2.7777777777777779E-3</v>
      </c>
      <c r="F411" s="37">
        <f t="shared" si="36"/>
        <v>1.5313935681470138E-3</v>
      </c>
      <c r="G411" s="34">
        <f t="shared" si="37"/>
        <v>0.25</v>
      </c>
      <c r="H411" s="29">
        <f t="shared" si="38"/>
        <v>6.9444444444444447E-4</v>
      </c>
    </row>
    <row r="412" spans="2:8" s="20" customFormat="1" ht="30" x14ac:dyDescent="0.2">
      <c r="B412" s="3" t="s">
        <v>402</v>
      </c>
      <c r="C412" s="32">
        <v>7</v>
      </c>
      <c r="D412" s="32">
        <v>4</v>
      </c>
      <c r="E412" s="37">
        <f t="shared" si="35"/>
        <v>4.8611111111111112E-3</v>
      </c>
      <c r="F412" s="37">
        <f t="shared" si="36"/>
        <v>1.225114854517611E-3</v>
      </c>
      <c r="G412" s="34">
        <f t="shared" si="37"/>
        <v>-0.42857142857142855</v>
      </c>
      <c r="H412" s="29">
        <f t="shared" si="38"/>
        <v>-2.0833333333333333E-3</v>
      </c>
    </row>
    <row r="413" spans="2:8" s="20" customFormat="1" ht="30" x14ac:dyDescent="0.2">
      <c r="B413" s="3" t="s">
        <v>403</v>
      </c>
      <c r="C413" s="32">
        <v>1</v>
      </c>
      <c r="D413" s="32">
        <v>5</v>
      </c>
      <c r="E413" s="37">
        <f t="shared" si="35"/>
        <v>6.9444444444444447E-4</v>
      </c>
      <c r="F413" s="37">
        <f t="shared" si="36"/>
        <v>1.5313935681470138E-3</v>
      </c>
      <c r="G413" s="34">
        <f t="shared" si="37"/>
        <v>4</v>
      </c>
      <c r="H413" s="29">
        <f t="shared" si="38"/>
        <v>2.7777777777777779E-3</v>
      </c>
    </row>
    <row r="414" spans="2:8" s="20" customFormat="1" ht="30" x14ac:dyDescent="0.2">
      <c r="B414" s="3" t="s">
        <v>404</v>
      </c>
      <c r="C414" s="32">
        <v>0</v>
      </c>
      <c r="D414" s="32">
        <v>2</v>
      </c>
      <c r="E414" s="37" t="str">
        <f t="shared" si="35"/>
        <v/>
      </c>
      <c r="F414" s="37">
        <f t="shared" si="36"/>
        <v>6.1255742725880549E-4</v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0</v>
      </c>
      <c r="D415" s="32">
        <v>0</v>
      </c>
      <c r="E415" s="37" t="str">
        <f t="shared" si="35"/>
        <v/>
      </c>
      <c r="F415" s="37" t="str">
        <f t="shared" si="36"/>
        <v/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0</v>
      </c>
      <c r="D416" s="32">
        <v>0</v>
      </c>
      <c r="E416" s="37" t="str">
        <f t="shared" si="35"/>
        <v/>
      </c>
      <c r="F416" s="37" t="str">
        <f t="shared" si="36"/>
        <v/>
      </c>
      <c r="G416" s="34" t="str">
        <f t="shared" si="37"/>
        <v>0</v>
      </c>
      <c r="H416" s="29" t="str">
        <f t="shared" si="38"/>
        <v/>
      </c>
    </row>
    <row r="417" spans="2:8" s="20" customFormat="1" ht="30" x14ac:dyDescent="0.2">
      <c r="B417" s="3" t="s">
        <v>165</v>
      </c>
      <c r="C417" s="32">
        <v>1</v>
      </c>
      <c r="D417" s="32">
        <v>1</v>
      </c>
      <c r="E417" s="37">
        <f t="shared" si="35"/>
        <v>6.9444444444444447E-4</v>
      </c>
      <c r="F417" s="37">
        <f t="shared" si="36"/>
        <v>3.0627871362940275E-4</v>
      </c>
      <c r="G417" s="34">
        <f t="shared" si="37"/>
        <v>0</v>
      </c>
      <c r="H417" s="29">
        <f t="shared" si="38"/>
        <v>0</v>
      </c>
    </row>
    <row r="418" spans="2:8" s="20" customFormat="1" ht="30" x14ac:dyDescent="0.2">
      <c r="B418" s="3" t="s">
        <v>166</v>
      </c>
      <c r="C418" s="32">
        <v>0</v>
      </c>
      <c r="D418" s="32">
        <v>0</v>
      </c>
      <c r="E418" s="37" t="str">
        <f t="shared" si="35"/>
        <v/>
      </c>
      <c r="F418" s="37" t="str">
        <f t="shared" si="36"/>
        <v/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0</v>
      </c>
      <c r="D419" s="32">
        <v>0</v>
      </c>
      <c r="E419" s="37" t="str">
        <f t="shared" si="35"/>
        <v/>
      </c>
      <c r="F419" s="37" t="str">
        <f t="shared" si="36"/>
        <v/>
      </c>
      <c r="G419" s="34" t="str">
        <f t="shared" si="37"/>
        <v>0</v>
      </c>
      <c r="H419" s="29" t="str">
        <f t="shared" si="38"/>
        <v/>
      </c>
    </row>
    <row r="420" spans="2:8" s="20" customFormat="1" ht="30" x14ac:dyDescent="0.2">
      <c r="B420" s="3" t="s">
        <v>408</v>
      </c>
      <c r="C420" s="32">
        <v>0</v>
      </c>
      <c r="D420" s="32">
        <v>0</v>
      </c>
      <c r="E420" s="37" t="str">
        <f t="shared" si="35"/>
        <v/>
      </c>
      <c r="F420" s="37" t="str">
        <f t="shared" si="36"/>
        <v/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1</v>
      </c>
      <c r="D421" s="32">
        <v>0</v>
      </c>
      <c r="E421" s="37">
        <f t="shared" si="35"/>
        <v>6.9444444444444447E-4</v>
      </c>
      <c r="F421" s="37" t="str">
        <f t="shared" si="36"/>
        <v/>
      </c>
      <c r="G421" s="34" t="str">
        <f t="shared" si="37"/>
        <v>0</v>
      </c>
      <c r="H421" s="29">
        <f t="shared" si="38"/>
        <v>0</v>
      </c>
    </row>
    <row r="422" spans="2:8" s="20" customFormat="1" ht="30" x14ac:dyDescent="0.2">
      <c r="B422" s="3" t="s">
        <v>163</v>
      </c>
      <c r="C422" s="32">
        <v>1</v>
      </c>
      <c r="D422" s="32">
        <v>2</v>
      </c>
      <c r="E422" s="37">
        <f t="shared" si="35"/>
        <v>6.9444444444444447E-4</v>
      </c>
      <c r="F422" s="37">
        <f t="shared" si="36"/>
        <v>6.1255742725880549E-4</v>
      </c>
      <c r="G422" s="34">
        <f t="shared" si="37"/>
        <v>1</v>
      </c>
      <c r="H422" s="29">
        <f t="shared" si="38"/>
        <v>6.9444444444444447E-4</v>
      </c>
    </row>
    <row r="423" spans="2:8" s="20" customFormat="1" ht="30" x14ac:dyDescent="0.2">
      <c r="B423" s="3" t="s">
        <v>410</v>
      </c>
      <c r="C423" s="32">
        <v>0</v>
      </c>
      <c r="D423" s="32">
        <v>0</v>
      </c>
      <c r="E423" s="37" t="str">
        <f t="shared" si="35"/>
        <v/>
      </c>
      <c r="F423" s="37" t="str">
        <f t="shared" si="36"/>
        <v/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0</v>
      </c>
      <c r="D428" s="32">
        <v>0</v>
      </c>
      <c r="E428" s="37" t="str">
        <f t="shared" si="39"/>
        <v/>
      </c>
      <c r="F428" s="37" t="str">
        <f t="shared" si="40"/>
        <v/>
      </c>
      <c r="G428" s="34" t="str">
        <f t="shared" si="41"/>
        <v>0</v>
      </c>
      <c r="H428" s="29" t="str">
        <f t="shared" si="42"/>
        <v/>
      </c>
    </row>
    <row r="429" spans="2:8" s="20" customFormat="1" ht="30" x14ac:dyDescent="0.2">
      <c r="B429" s="3" t="s">
        <v>415</v>
      </c>
      <c r="C429" s="32">
        <v>0</v>
      </c>
      <c r="D429" s="32">
        <v>0</v>
      </c>
      <c r="E429" s="37" t="str">
        <f t="shared" si="39"/>
        <v/>
      </c>
      <c r="F429" s="37" t="str">
        <f t="shared" si="40"/>
        <v/>
      </c>
      <c r="G429" s="34" t="str">
        <f t="shared" si="41"/>
        <v>0</v>
      </c>
      <c r="H429" s="29" t="str">
        <f t="shared" si="42"/>
        <v/>
      </c>
    </row>
    <row r="430" spans="2:8" s="20" customFormat="1" ht="30" x14ac:dyDescent="0.2">
      <c r="B430" s="3" t="s">
        <v>416</v>
      </c>
      <c r="C430" s="32">
        <v>0</v>
      </c>
      <c r="D430" s="32">
        <v>0</v>
      </c>
      <c r="E430" s="37" t="str">
        <f t="shared" si="39"/>
        <v/>
      </c>
      <c r="F430" s="37" t="str">
        <f t="shared" si="40"/>
        <v/>
      </c>
      <c r="G430" s="34" t="str">
        <f t="shared" si="41"/>
        <v>0</v>
      </c>
      <c r="H430" s="29" t="str">
        <f t="shared" si="42"/>
        <v/>
      </c>
    </row>
    <row r="431" spans="2:8" s="20" customFormat="1" ht="15" x14ac:dyDescent="0.2">
      <c r="B431" s="3" t="s">
        <v>169</v>
      </c>
      <c r="C431" s="32">
        <v>0</v>
      </c>
      <c r="D431" s="32">
        <v>1</v>
      </c>
      <c r="E431" s="37" t="str">
        <f t="shared" si="39"/>
        <v/>
      </c>
      <c r="F431" s="37">
        <f t="shared" si="40"/>
        <v>3.0627871362940275E-4</v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1</v>
      </c>
      <c r="D432" s="32">
        <v>1</v>
      </c>
      <c r="E432" s="37">
        <f t="shared" si="39"/>
        <v>6.9444444444444447E-4</v>
      </c>
      <c r="F432" s="37">
        <f t="shared" si="40"/>
        <v>3.0627871362940275E-4</v>
      </c>
      <c r="G432" s="34">
        <f t="shared" si="41"/>
        <v>0</v>
      </c>
      <c r="H432" s="29">
        <f t="shared" si="42"/>
        <v>0</v>
      </c>
    </row>
    <row r="433" spans="2:8" s="20" customFormat="1" ht="15" x14ac:dyDescent="0.2">
      <c r="B433" s="3" t="s">
        <v>162</v>
      </c>
      <c r="C433" s="32">
        <v>0</v>
      </c>
      <c r="D433" s="32">
        <v>3</v>
      </c>
      <c r="E433" s="37" t="str">
        <f t="shared" si="39"/>
        <v/>
      </c>
      <c r="F433" s="37">
        <f t="shared" si="40"/>
        <v>9.1883614088820824E-4</v>
      </c>
      <c r="G433" s="34" t="str">
        <f t="shared" si="41"/>
        <v>0</v>
      </c>
      <c r="H433" s="29" t="str">
        <f t="shared" si="42"/>
        <v/>
      </c>
    </row>
    <row r="434" spans="2:8" s="20" customFormat="1" ht="45" x14ac:dyDescent="0.2">
      <c r="B434" s="3" t="s">
        <v>418</v>
      </c>
      <c r="C434" s="32">
        <v>0</v>
      </c>
      <c r="D434" s="32">
        <v>1</v>
      </c>
      <c r="E434" s="37" t="str">
        <f t="shared" si="39"/>
        <v/>
      </c>
      <c r="F434" s="37">
        <f t="shared" si="40"/>
        <v>3.0627871362940275E-4</v>
      </c>
      <c r="G434" s="34" t="str">
        <f t="shared" si="41"/>
        <v>0</v>
      </c>
      <c r="H434" s="29" t="str">
        <f t="shared" si="42"/>
        <v/>
      </c>
    </row>
    <row r="435" spans="2:8" s="20" customFormat="1" ht="15" x14ac:dyDescent="0.2">
      <c r="B435" s="3" t="s">
        <v>164</v>
      </c>
      <c r="C435" s="32">
        <v>0</v>
      </c>
      <c r="D435" s="32">
        <v>1</v>
      </c>
      <c r="E435" s="37" t="str">
        <f t="shared" si="39"/>
        <v/>
      </c>
      <c r="F435" s="37">
        <f t="shared" si="40"/>
        <v>3.0627871362940275E-4</v>
      </c>
      <c r="G435" s="34" t="str">
        <f t="shared" si="41"/>
        <v>0</v>
      </c>
      <c r="H435" s="29" t="str">
        <f t="shared" si="42"/>
        <v/>
      </c>
    </row>
    <row r="436" spans="2:8" s="20" customFormat="1" ht="30" x14ac:dyDescent="0.2">
      <c r="B436" s="3" t="s">
        <v>419</v>
      </c>
      <c r="C436" s="32">
        <v>0</v>
      </c>
      <c r="D436" s="32">
        <v>0</v>
      </c>
      <c r="E436" s="37" t="str">
        <f t="shared" si="39"/>
        <v/>
      </c>
      <c r="F436" s="37" t="str">
        <f t="shared" si="40"/>
        <v/>
      </c>
      <c r="G436" s="34" t="str">
        <f t="shared" si="41"/>
        <v>0</v>
      </c>
      <c r="H436" s="29" t="str">
        <f t="shared" si="42"/>
        <v/>
      </c>
    </row>
    <row r="437" spans="2:8" s="20" customFormat="1" ht="30" x14ac:dyDescent="0.2">
      <c r="B437" s="3" t="s">
        <v>420</v>
      </c>
      <c r="C437" s="32">
        <v>1</v>
      </c>
      <c r="D437" s="32">
        <v>17</v>
      </c>
      <c r="E437" s="37">
        <f t="shared" si="39"/>
        <v>6.9444444444444447E-4</v>
      </c>
      <c r="F437" s="37">
        <f t="shared" si="40"/>
        <v>5.206738131699847E-3</v>
      </c>
      <c r="G437" s="34">
        <f t="shared" si="41"/>
        <v>16</v>
      </c>
      <c r="H437" s="29">
        <f t="shared" si="42"/>
        <v>1.1111111111111112E-2</v>
      </c>
    </row>
    <row r="438" spans="2:8" s="20" customFormat="1" ht="15" x14ac:dyDescent="0.2">
      <c r="B438" s="3" t="s">
        <v>155</v>
      </c>
      <c r="C438" s="32">
        <v>0</v>
      </c>
      <c r="D438" s="32">
        <v>0</v>
      </c>
      <c r="E438" s="37" t="str">
        <f t="shared" si="39"/>
        <v/>
      </c>
      <c r="F438" s="37" t="str">
        <f t="shared" si="40"/>
        <v/>
      </c>
      <c r="G438" s="34" t="str">
        <f t="shared" si="41"/>
        <v>0</v>
      </c>
      <c r="H438" s="29" t="str">
        <f t="shared" si="42"/>
        <v/>
      </c>
    </row>
    <row r="439" spans="2:8" s="20" customFormat="1" ht="30" x14ac:dyDescent="0.2">
      <c r="B439" s="3" t="s">
        <v>154</v>
      </c>
      <c r="C439" s="32">
        <v>0</v>
      </c>
      <c r="D439" s="32">
        <v>2</v>
      </c>
      <c r="E439" s="37" t="str">
        <f t="shared" si="39"/>
        <v/>
      </c>
      <c r="F439" s="37">
        <f t="shared" si="40"/>
        <v>6.1255742725880549E-4</v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0</v>
      </c>
      <c r="D440" s="32">
        <v>0</v>
      </c>
      <c r="E440" s="37" t="str">
        <f t="shared" si="39"/>
        <v/>
      </c>
      <c r="F440" s="37" t="str">
        <f t="shared" si="40"/>
        <v/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1</v>
      </c>
      <c r="D441" s="32">
        <v>2</v>
      </c>
      <c r="E441" s="37">
        <f t="shared" si="39"/>
        <v>6.9444444444444447E-4</v>
      </c>
      <c r="F441" s="37">
        <f t="shared" si="40"/>
        <v>6.1255742725880549E-4</v>
      </c>
      <c r="G441" s="34">
        <f t="shared" si="41"/>
        <v>1</v>
      </c>
      <c r="H441" s="29">
        <f t="shared" si="42"/>
        <v>6.9444444444444447E-4</v>
      </c>
    </row>
    <row r="442" spans="2:8" s="20" customFormat="1" ht="15" x14ac:dyDescent="0.2">
      <c r="B442" s="3" t="s">
        <v>422</v>
      </c>
      <c r="C442" s="32">
        <v>0</v>
      </c>
      <c r="D442" s="32">
        <v>1</v>
      </c>
      <c r="E442" s="37" t="str">
        <f t="shared" si="39"/>
        <v/>
      </c>
      <c r="F442" s="37">
        <f t="shared" si="40"/>
        <v>3.0627871362940275E-4</v>
      </c>
      <c r="G442" s="34" t="str">
        <f t="shared" si="41"/>
        <v>0</v>
      </c>
      <c r="H442" s="29" t="str">
        <f t="shared" si="42"/>
        <v/>
      </c>
    </row>
    <row r="443" spans="2:8" s="20" customFormat="1" ht="30" x14ac:dyDescent="0.2">
      <c r="B443" s="3" t="s">
        <v>423</v>
      </c>
      <c r="C443" s="32">
        <v>0</v>
      </c>
      <c r="D443" s="32">
        <v>14</v>
      </c>
      <c r="E443" s="37" t="str">
        <f t="shared" si="39"/>
        <v/>
      </c>
      <c r="F443" s="37">
        <f t="shared" si="40"/>
        <v>4.2879019908116387E-3</v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0</v>
      </c>
      <c r="D446" s="32">
        <v>0</v>
      </c>
      <c r="E446" s="37" t="str">
        <f t="shared" si="39"/>
        <v/>
      </c>
      <c r="F446" s="37" t="str">
        <f t="shared" si="40"/>
        <v/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0</v>
      </c>
      <c r="D447" s="32">
        <v>0</v>
      </c>
      <c r="E447" s="37" t="str">
        <f t="shared" si="39"/>
        <v/>
      </c>
      <c r="F447" s="37" t="str">
        <f t="shared" si="40"/>
        <v/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32">
        <v>0</v>
      </c>
      <c r="D448" s="32">
        <v>0</v>
      </c>
      <c r="E448" s="37" t="str">
        <f t="shared" si="39"/>
        <v/>
      </c>
      <c r="F448" s="37" t="str">
        <f t="shared" si="40"/>
        <v/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0</v>
      </c>
      <c r="D449" s="32">
        <v>1</v>
      </c>
      <c r="E449" s="37" t="str">
        <f t="shared" si="39"/>
        <v/>
      </c>
      <c r="F449" s="37">
        <f t="shared" si="40"/>
        <v>3.0627871362940275E-4</v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0</v>
      </c>
      <c r="D450" s="32">
        <v>1</v>
      </c>
      <c r="E450" s="37" t="str">
        <f t="shared" si="39"/>
        <v/>
      </c>
      <c r="F450" s="37">
        <f t="shared" si="40"/>
        <v>3.0627871362940275E-4</v>
      </c>
      <c r="G450" s="34" t="str">
        <f t="shared" si="41"/>
        <v>0</v>
      </c>
      <c r="H450" s="29" t="str">
        <f t="shared" si="42"/>
        <v/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0</v>
      </c>
      <c r="E452" s="37" t="str">
        <f t="shared" si="39"/>
        <v/>
      </c>
      <c r="F452" s="37" t="str">
        <f t="shared" si="40"/>
        <v/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0</v>
      </c>
      <c r="D455" s="32">
        <v>1</v>
      </c>
      <c r="E455" s="37" t="str">
        <f t="shared" si="39"/>
        <v/>
      </c>
      <c r="F455" s="37">
        <f t="shared" si="40"/>
        <v>3.0627871362940275E-4</v>
      </c>
      <c r="G455" s="34" t="str">
        <f t="shared" si="41"/>
        <v>0</v>
      </c>
      <c r="H455" s="29" t="str">
        <f t="shared" si="42"/>
        <v/>
      </c>
    </row>
    <row r="456" spans="2:8" s="20" customFormat="1" ht="30" x14ac:dyDescent="0.2">
      <c r="B456" s="3" t="s">
        <v>432</v>
      </c>
      <c r="C456" s="32">
        <v>0</v>
      </c>
      <c r="D456" s="32">
        <v>1</v>
      </c>
      <c r="E456" s="37" t="str">
        <f t="shared" si="39"/>
        <v/>
      </c>
      <c r="F456" s="37">
        <f t="shared" si="40"/>
        <v>3.0627871362940275E-4</v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12</v>
      </c>
      <c r="D458" s="32">
        <v>0</v>
      </c>
      <c r="E458" s="37">
        <f t="shared" si="39"/>
        <v>8.3333333333333332E-3</v>
      </c>
      <c r="F458" s="37" t="str">
        <f t="shared" si="40"/>
        <v/>
      </c>
      <c r="G458" s="34" t="str">
        <f t="shared" si="41"/>
        <v>0</v>
      </c>
      <c r="H458" s="29">
        <f t="shared" si="42"/>
        <v>0</v>
      </c>
    </row>
    <row r="459" spans="2:8" s="20" customFormat="1" ht="15" x14ac:dyDescent="0.2">
      <c r="B459" s="3" t="s">
        <v>161</v>
      </c>
      <c r="C459" s="32">
        <v>1</v>
      </c>
      <c r="D459" s="32">
        <v>0</v>
      </c>
      <c r="E459" s="37">
        <f t="shared" si="39"/>
        <v>6.9444444444444447E-4</v>
      </c>
      <c r="F459" s="37" t="str">
        <f t="shared" si="40"/>
        <v/>
      </c>
      <c r="G459" s="34" t="str">
        <f t="shared" si="41"/>
        <v>0</v>
      </c>
      <c r="H459" s="29">
        <f t="shared" si="42"/>
        <v>0</v>
      </c>
    </row>
    <row r="460" spans="2:8" s="20" customFormat="1" ht="15" x14ac:dyDescent="0.2">
      <c r="B460" s="3" t="s">
        <v>176</v>
      </c>
      <c r="C460" s="32">
        <v>5</v>
      </c>
      <c r="D460" s="32">
        <v>12</v>
      </c>
      <c r="E460" s="37">
        <f t="shared" si="39"/>
        <v>3.472222222222222E-3</v>
      </c>
      <c r="F460" s="37">
        <f t="shared" si="40"/>
        <v>3.675344563552833E-3</v>
      </c>
      <c r="G460" s="34">
        <f t="shared" si="41"/>
        <v>1.4</v>
      </c>
      <c r="H460" s="29">
        <f t="shared" si="42"/>
        <v>4.8611111111111103E-3</v>
      </c>
    </row>
    <row r="461" spans="2:8" s="20" customFormat="1" ht="30" x14ac:dyDescent="0.2">
      <c r="B461" s="3" t="s">
        <v>173</v>
      </c>
      <c r="C461" s="32">
        <v>0</v>
      </c>
      <c r="D461" s="32">
        <v>0</v>
      </c>
      <c r="E461" s="37" t="str">
        <f t="shared" si="39"/>
        <v/>
      </c>
      <c r="F461" s="37" t="str">
        <f t="shared" si="40"/>
        <v/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18</v>
      </c>
      <c r="D463" s="32">
        <v>19</v>
      </c>
      <c r="E463" s="37">
        <f t="shared" si="39"/>
        <v>1.2500000000000001E-2</v>
      </c>
      <c r="F463" s="37">
        <f t="shared" si="40"/>
        <v>5.8192955589586523E-3</v>
      </c>
      <c r="G463" s="34">
        <f t="shared" si="41"/>
        <v>5.5555555555555552E-2</v>
      </c>
      <c r="H463" s="29">
        <f t="shared" si="42"/>
        <v>6.9444444444444447E-4</v>
      </c>
    </row>
    <row r="464" spans="2:8" s="20" customFormat="1" ht="15" x14ac:dyDescent="0.2">
      <c r="B464" s="3" t="s">
        <v>478</v>
      </c>
      <c r="C464" s="32">
        <v>14</v>
      </c>
      <c r="D464" s="32">
        <v>13</v>
      </c>
      <c r="E464" s="37">
        <f t="shared" si="39"/>
        <v>9.7222222222222224E-3</v>
      </c>
      <c r="F464" s="37">
        <f t="shared" si="40"/>
        <v>3.9816232771822356E-3</v>
      </c>
      <c r="G464" s="34">
        <f t="shared" si="41"/>
        <v>-7.1428571428571425E-2</v>
      </c>
      <c r="H464" s="29">
        <f t="shared" si="42"/>
        <v>-6.9444444444444447E-4</v>
      </c>
    </row>
    <row r="465" spans="2:8" s="20" customFormat="1" ht="15" x14ac:dyDescent="0.2">
      <c r="B465" s="3" t="s">
        <v>183</v>
      </c>
      <c r="C465" s="32">
        <v>0</v>
      </c>
      <c r="D465" s="32">
        <v>0</v>
      </c>
      <c r="E465" s="37" t="str">
        <f t="shared" si="39"/>
        <v/>
      </c>
      <c r="F465" s="37" t="str">
        <f t="shared" si="40"/>
        <v/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0</v>
      </c>
      <c r="D466" s="32">
        <v>0</v>
      </c>
      <c r="E466" s="37" t="str">
        <f t="shared" si="39"/>
        <v/>
      </c>
      <c r="F466" s="37" t="str">
        <f t="shared" si="40"/>
        <v/>
      </c>
      <c r="G466" s="34" t="str">
        <f t="shared" si="41"/>
        <v>0</v>
      </c>
      <c r="H466" s="29" t="str">
        <f t="shared" si="42"/>
        <v/>
      </c>
    </row>
    <row r="467" spans="2:8" s="20" customFormat="1" ht="15" x14ac:dyDescent="0.2">
      <c r="B467" s="3" t="s">
        <v>479</v>
      </c>
      <c r="C467" s="32">
        <v>3</v>
      </c>
      <c r="D467" s="32">
        <v>9</v>
      </c>
      <c r="E467" s="37">
        <f t="shared" si="39"/>
        <v>2.0833333333333333E-3</v>
      </c>
      <c r="F467" s="37">
        <f t="shared" si="40"/>
        <v>2.7565084226646246E-3</v>
      </c>
      <c r="G467" s="34">
        <f t="shared" si="41"/>
        <v>2</v>
      </c>
      <c r="H467" s="29">
        <f t="shared" si="42"/>
        <v>4.1666666666666666E-3</v>
      </c>
    </row>
    <row r="468" spans="2:8" s="20" customFormat="1" ht="15" x14ac:dyDescent="0.2">
      <c r="B468" s="3" t="s">
        <v>182</v>
      </c>
      <c r="C468" s="32">
        <v>0</v>
      </c>
      <c r="D468" s="32">
        <v>4</v>
      </c>
      <c r="E468" s="37" t="str">
        <f t="shared" si="39"/>
        <v/>
      </c>
      <c r="F468" s="37">
        <f t="shared" si="40"/>
        <v>1.225114854517611E-3</v>
      </c>
      <c r="G468" s="34" t="str">
        <f t="shared" si="41"/>
        <v>0</v>
      </c>
      <c r="H468" s="29" t="str">
        <f t="shared" si="42"/>
        <v/>
      </c>
    </row>
    <row r="469" spans="2:8" s="20" customFormat="1" ht="15" x14ac:dyDescent="0.2">
      <c r="B469" s="3" t="s">
        <v>175</v>
      </c>
      <c r="C469" s="32">
        <v>0</v>
      </c>
      <c r="D469" s="32">
        <v>1</v>
      </c>
      <c r="E469" s="37" t="str">
        <f t="shared" si="39"/>
        <v/>
      </c>
      <c r="F469" s="37">
        <f t="shared" si="40"/>
        <v>3.0627871362940275E-4</v>
      </c>
      <c r="G469" s="34" t="str">
        <f t="shared" si="41"/>
        <v>0</v>
      </c>
      <c r="H469" s="29" t="str">
        <f t="shared" si="42"/>
        <v/>
      </c>
    </row>
    <row r="470" spans="2:8" s="20" customFormat="1" ht="15" x14ac:dyDescent="0.2">
      <c r="B470" s="3" t="s">
        <v>434</v>
      </c>
      <c r="C470" s="32">
        <v>0</v>
      </c>
      <c r="D470" s="32">
        <v>1</v>
      </c>
      <c r="E470" s="37" t="str">
        <f t="shared" si="39"/>
        <v/>
      </c>
      <c r="F470" s="37">
        <f t="shared" si="40"/>
        <v>3.0627871362940275E-4</v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0</v>
      </c>
      <c r="D473" s="32">
        <v>0</v>
      </c>
      <c r="E473" s="37" t="str">
        <f t="shared" si="39"/>
        <v/>
      </c>
      <c r="F473" s="37" t="str">
        <f t="shared" si="40"/>
        <v/>
      </c>
      <c r="G473" s="34" t="str">
        <f t="shared" si="41"/>
        <v>0</v>
      </c>
      <c r="H473" s="29" t="str">
        <f t="shared" si="42"/>
        <v/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0</v>
      </c>
      <c r="D475" s="32">
        <v>0</v>
      </c>
      <c r="E475" s="37" t="str">
        <f t="shared" si="39"/>
        <v/>
      </c>
      <c r="F475" s="37" t="str">
        <f t="shared" si="40"/>
        <v/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32">
        <v>1</v>
      </c>
      <c r="D476" s="32">
        <v>0</v>
      </c>
      <c r="E476" s="37">
        <f t="shared" si="39"/>
        <v>6.9444444444444447E-4</v>
      </c>
      <c r="F476" s="37" t="str">
        <f t="shared" si="40"/>
        <v/>
      </c>
      <c r="G476" s="34" t="str">
        <f t="shared" si="41"/>
        <v>0</v>
      </c>
      <c r="H476" s="29">
        <f t="shared" si="42"/>
        <v>0</v>
      </c>
    </row>
    <row r="477" spans="2:8" s="20" customFormat="1" ht="15" x14ac:dyDescent="0.2">
      <c r="B477" s="3" t="s">
        <v>181</v>
      </c>
      <c r="C477" s="32">
        <v>0</v>
      </c>
      <c r="D477" s="32">
        <v>1</v>
      </c>
      <c r="E477" s="37" t="str">
        <f t="shared" si="39"/>
        <v/>
      </c>
      <c r="F477" s="37">
        <f t="shared" si="40"/>
        <v>3.0627871362940275E-4</v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37</v>
      </c>
      <c r="D478" s="32">
        <v>31</v>
      </c>
      <c r="E478" s="37">
        <f t="shared" si="39"/>
        <v>2.5694444444444443E-2</v>
      </c>
      <c r="F478" s="37">
        <f t="shared" si="40"/>
        <v>9.4946401225114857E-3</v>
      </c>
      <c r="G478" s="34">
        <f t="shared" si="41"/>
        <v>-0.16216216216216217</v>
      </c>
      <c r="H478" s="29">
        <f t="shared" si="42"/>
        <v>-4.1666666666666666E-3</v>
      </c>
    </row>
    <row r="479" spans="2:8" s="20" customFormat="1" ht="30" x14ac:dyDescent="0.2">
      <c r="B479" s="3" t="s">
        <v>440</v>
      </c>
      <c r="C479" s="32">
        <v>0</v>
      </c>
      <c r="D479" s="32">
        <v>0</v>
      </c>
      <c r="E479" s="37" t="str">
        <f t="shared" si="39"/>
        <v/>
      </c>
      <c r="F479" s="37" t="str">
        <f t="shared" si="40"/>
        <v/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1</v>
      </c>
      <c r="D480" s="32">
        <v>2</v>
      </c>
      <c r="E480" s="37">
        <f t="shared" si="39"/>
        <v>6.9444444444444447E-4</v>
      </c>
      <c r="F480" s="37">
        <f t="shared" si="40"/>
        <v>6.1255742725880549E-4</v>
      </c>
      <c r="G480" s="34">
        <f t="shared" si="41"/>
        <v>1</v>
      </c>
      <c r="H480" s="29">
        <f t="shared" si="42"/>
        <v>6.9444444444444447E-4</v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1</v>
      </c>
      <c r="D483" s="32">
        <v>11</v>
      </c>
      <c r="E483" s="37">
        <f t="shared" si="39"/>
        <v>6.9444444444444447E-4</v>
      </c>
      <c r="F483" s="37">
        <f t="shared" si="40"/>
        <v>3.3690658499234303E-3</v>
      </c>
      <c r="G483" s="34">
        <f t="shared" si="41"/>
        <v>10</v>
      </c>
      <c r="H483" s="29">
        <f t="shared" si="42"/>
        <v>6.9444444444444449E-3</v>
      </c>
    </row>
    <row r="484" spans="2:8" s="20" customFormat="1" ht="30" x14ac:dyDescent="0.2">
      <c r="B484" s="3" t="s">
        <v>184</v>
      </c>
      <c r="C484" s="32">
        <v>2</v>
      </c>
      <c r="D484" s="32">
        <v>8</v>
      </c>
      <c r="E484" s="37">
        <f t="shared" si="39"/>
        <v>1.3888888888888889E-3</v>
      </c>
      <c r="F484" s="37">
        <f t="shared" si="40"/>
        <v>2.450229709035222E-3</v>
      </c>
      <c r="G484" s="34">
        <f t="shared" si="41"/>
        <v>3</v>
      </c>
      <c r="H484" s="29">
        <f t="shared" si="42"/>
        <v>4.1666666666666666E-3</v>
      </c>
    </row>
    <row r="485" spans="2:8" s="20" customFormat="1" ht="15" x14ac:dyDescent="0.2">
      <c r="B485" s="3" t="s">
        <v>443</v>
      </c>
      <c r="C485" s="32">
        <v>3</v>
      </c>
      <c r="D485" s="32">
        <v>20</v>
      </c>
      <c r="E485" s="37">
        <f t="shared" si="39"/>
        <v>2.0833333333333333E-3</v>
      </c>
      <c r="F485" s="37">
        <f t="shared" si="40"/>
        <v>6.1255742725880554E-3</v>
      </c>
      <c r="G485" s="34">
        <f t="shared" si="41"/>
        <v>5.666666666666667</v>
      </c>
      <c r="H485" s="29">
        <f t="shared" si="42"/>
        <v>1.1805555555555555E-2</v>
      </c>
    </row>
    <row r="486" spans="2:8" s="20" customFormat="1" ht="15" x14ac:dyDescent="0.2">
      <c r="B486" s="3" t="s">
        <v>171</v>
      </c>
      <c r="C486" s="32">
        <v>32</v>
      </c>
      <c r="D486" s="32">
        <v>0</v>
      </c>
      <c r="E486" s="37">
        <f t="shared" si="39"/>
        <v>2.2222222222222223E-2</v>
      </c>
      <c r="F486" s="37" t="str">
        <f t="shared" si="40"/>
        <v/>
      </c>
      <c r="G486" s="34" t="str">
        <f t="shared" si="41"/>
        <v>0</v>
      </c>
      <c r="H486" s="29">
        <f t="shared" si="42"/>
        <v>0</v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1</v>
      </c>
      <c r="E488" s="37" t="str">
        <f t="shared" ref="E488:E499" si="43">+IF(C488=0,"",C488/C$294)</f>
        <v/>
      </c>
      <c r="F488" s="37">
        <f t="shared" ref="F488:F499" si="44">+IF(D488=0,"",D488/D$294)</f>
        <v>3.0627871362940275E-4</v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0</v>
      </c>
      <c r="D490" s="32">
        <v>0</v>
      </c>
      <c r="E490" s="37" t="str">
        <f t="shared" si="43"/>
        <v/>
      </c>
      <c r="F490" s="37" t="str">
        <f t="shared" si="44"/>
        <v/>
      </c>
      <c r="G490" s="34" t="str">
        <f t="shared" si="45"/>
        <v>0</v>
      </c>
      <c r="H490" s="29" t="str">
        <f t="shared" si="46"/>
        <v/>
      </c>
    </row>
    <row r="491" spans="2:8" s="20" customFormat="1" ht="15" x14ac:dyDescent="0.2">
      <c r="B491" s="3" t="s">
        <v>180</v>
      </c>
      <c r="C491" s="32">
        <v>2</v>
      </c>
      <c r="D491" s="32">
        <v>3</v>
      </c>
      <c r="E491" s="37">
        <f t="shared" si="43"/>
        <v>1.3888888888888889E-3</v>
      </c>
      <c r="F491" s="37">
        <f t="shared" si="44"/>
        <v>9.1883614088820824E-4</v>
      </c>
      <c r="G491" s="34">
        <f t="shared" si="45"/>
        <v>0.5</v>
      </c>
      <c r="H491" s="29">
        <f t="shared" si="46"/>
        <v>6.9444444444444447E-4</v>
      </c>
    </row>
    <row r="492" spans="2:8" s="20" customFormat="1" ht="15" x14ac:dyDescent="0.2">
      <c r="B492" s="3" t="s">
        <v>480</v>
      </c>
      <c r="C492" s="32">
        <v>0</v>
      </c>
      <c r="D492" s="32">
        <v>0</v>
      </c>
      <c r="E492" s="37" t="str">
        <f t="shared" si="43"/>
        <v/>
      </c>
      <c r="F492" s="37" t="str">
        <f t="shared" si="44"/>
        <v/>
      </c>
      <c r="G492" s="34" t="str">
        <f t="shared" si="45"/>
        <v>0</v>
      </c>
      <c r="H492" s="29" t="str">
        <f t="shared" si="46"/>
        <v/>
      </c>
    </row>
    <row r="493" spans="2:8" s="20" customFormat="1" ht="15" x14ac:dyDescent="0.2">
      <c r="B493" s="3" t="s">
        <v>447</v>
      </c>
      <c r="C493" s="32">
        <v>1</v>
      </c>
      <c r="D493" s="32">
        <v>1</v>
      </c>
      <c r="E493" s="37">
        <f t="shared" si="43"/>
        <v>6.9444444444444447E-4</v>
      </c>
      <c r="F493" s="37">
        <f t="shared" si="44"/>
        <v>3.0627871362940275E-4</v>
      </c>
      <c r="G493" s="34">
        <f t="shared" si="45"/>
        <v>0</v>
      </c>
      <c r="H493" s="29">
        <f t="shared" si="46"/>
        <v>0</v>
      </c>
    </row>
    <row r="494" spans="2:8" s="20" customFormat="1" ht="30" x14ac:dyDescent="0.2">
      <c r="B494" s="3" t="s">
        <v>448</v>
      </c>
      <c r="C494" s="32">
        <v>0</v>
      </c>
      <c r="D494" s="32">
        <v>0</v>
      </c>
      <c r="E494" s="37" t="str">
        <f t="shared" si="43"/>
        <v/>
      </c>
      <c r="F494" s="37" t="str">
        <f t="shared" si="44"/>
        <v/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0</v>
      </c>
      <c r="D495" s="32">
        <v>0</v>
      </c>
      <c r="E495" s="37" t="str">
        <f t="shared" si="43"/>
        <v/>
      </c>
      <c r="F495" s="37" t="str">
        <f t="shared" si="44"/>
        <v/>
      </c>
      <c r="G495" s="34" t="str">
        <f t="shared" si="45"/>
        <v>0</v>
      </c>
      <c r="H495" s="29" t="str">
        <f t="shared" si="46"/>
        <v/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1</v>
      </c>
      <c r="D497" s="32">
        <v>1</v>
      </c>
      <c r="E497" s="37">
        <f t="shared" si="43"/>
        <v>6.9444444444444447E-4</v>
      </c>
      <c r="F497" s="37">
        <f t="shared" si="44"/>
        <v>3.0627871362940275E-4</v>
      </c>
      <c r="G497" s="34">
        <f t="shared" si="45"/>
        <v>0</v>
      </c>
      <c r="H497" s="29">
        <f t="shared" si="46"/>
        <v>0</v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0</v>
      </c>
      <c r="E499" s="37" t="str">
        <f t="shared" si="43"/>
        <v/>
      </c>
      <c r="F499" s="37" t="str">
        <f t="shared" si="44"/>
        <v/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691</v>
      </c>
      <c r="D505" s="24">
        <f>SUM(D506:D530)</f>
        <v>1286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0.86107091172214179</v>
      </c>
      <c r="H505" s="25">
        <f>+IF(OR(AND(E505=""),(G505="")),"",E505*G505)</f>
        <v>0.86107091172214179</v>
      </c>
    </row>
    <row r="506" spans="2:8" s="20" customFormat="1" ht="15" x14ac:dyDescent="0.2">
      <c r="B506" s="3" t="s">
        <v>454</v>
      </c>
      <c r="C506" s="32">
        <v>0</v>
      </c>
      <c r="D506" s="32">
        <v>2</v>
      </c>
      <c r="E506" s="37" t="str">
        <f>+IF(C506=0,"",C506/C$505)</f>
        <v/>
      </c>
      <c r="F506" s="37">
        <f>+IF(D506=0,"",D506/D$505)</f>
        <v>1.5552099533437014E-3</v>
      </c>
      <c r="G506" s="34" t="str">
        <f>+IF(OR(AND(D506=0),(C506=0)),"0",((D506-C506)/C506))</f>
        <v>0</v>
      </c>
      <c r="H506" s="29" t="str">
        <f>+IF(OR(AND(E506=""),(G506="")),"",E506*G506)</f>
        <v/>
      </c>
    </row>
    <row r="507" spans="2:8" s="20" customFormat="1" ht="15" x14ac:dyDescent="0.2">
      <c r="B507" s="3" t="s">
        <v>187</v>
      </c>
      <c r="C507" s="32">
        <v>9</v>
      </c>
      <c r="D507" s="32">
        <v>64</v>
      </c>
      <c r="E507" s="37">
        <f t="shared" ref="E507:E529" si="47">+IF(C507=0,"",C507/C$505)</f>
        <v>1.3024602026049204E-2</v>
      </c>
      <c r="F507" s="37">
        <f t="shared" ref="F507:F529" si="48">+IF(D507=0,"",D507/D$505)</f>
        <v>4.9766718506998445E-2</v>
      </c>
      <c r="G507" s="34">
        <f t="shared" ref="G507:G529" si="49">+IF(OR(AND(D507=0),(C507=0)),"0",((D507-C507)/C507))</f>
        <v>6.1111111111111107</v>
      </c>
      <c r="H507" s="29">
        <f t="shared" ref="H507:H530" si="50">+IF(OR(AND(E507=""),(G507="")),"",E507*G507)</f>
        <v>7.9594790159189577E-2</v>
      </c>
    </row>
    <row r="508" spans="2:8" s="20" customFormat="1" ht="15" x14ac:dyDescent="0.2">
      <c r="B508" s="3" t="s">
        <v>455</v>
      </c>
      <c r="C508" s="32">
        <v>42</v>
      </c>
      <c r="D508" s="32">
        <v>142</v>
      </c>
      <c r="E508" s="37">
        <f t="shared" si="47"/>
        <v>6.0781476121562955E-2</v>
      </c>
      <c r="F508" s="37">
        <f t="shared" si="48"/>
        <v>0.1104199066874028</v>
      </c>
      <c r="G508" s="34">
        <f t="shared" si="49"/>
        <v>2.3809523809523809</v>
      </c>
      <c r="H508" s="29">
        <f t="shared" si="50"/>
        <v>0.14471780028943559</v>
      </c>
    </row>
    <row r="509" spans="2:8" s="20" customFormat="1" ht="15" x14ac:dyDescent="0.2">
      <c r="B509" s="3" t="s">
        <v>456</v>
      </c>
      <c r="C509" s="32">
        <v>25</v>
      </c>
      <c r="D509" s="32">
        <v>322</v>
      </c>
      <c r="E509" s="37">
        <f t="shared" si="47"/>
        <v>3.6179450072358899E-2</v>
      </c>
      <c r="F509" s="37">
        <f t="shared" si="48"/>
        <v>0.25038880248833595</v>
      </c>
      <c r="G509" s="34">
        <f t="shared" si="49"/>
        <v>11.88</v>
      </c>
      <c r="H509" s="29">
        <f t="shared" si="50"/>
        <v>0.42981186685962375</v>
      </c>
    </row>
    <row r="510" spans="2:8" s="20" customFormat="1" ht="15" x14ac:dyDescent="0.2">
      <c r="B510" s="3" t="s">
        <v>188</v>
      </c>
      <c r="C510" s="32">
        <v>0</v>
      </c>
      <c r="D510" s="32">
        <v>1</v>
      </c>
      <c r="E510" s="37" t="str">
        <f t="shared" si="47"/>
        <v/>
      </c>
      <c r="F510" s="37">
        <f t="shared" si="48"/>
        <v>7.776049766718507E-4</v>
      </c>
      <c r="G510" s="34" t="str">
        <f t="shared" si="49"/>
        <v>0</v>
      </c>
      <c r="H510" s="29" t="str">
        <f t="shared" si="50"/>
        <v/>
      </c>
    </row>
    <row r="511" spans="2:8" s="20" customFormat="1" ht="15" x14ac:dyDescent="0.2">
      <c r="B511" s="3" t="s">
        <v>186</v>
      </c>
      <c r="C511" s="32">
        <v>26</v>
      </c>
      <c r="D511" s="32">
        <v>0</v>
      </c>
      <c r="E511" s="37">
        <f t="shared" si="47"/>
        <v>3.7626628075253257E-2</v>
      </c>
      <c r="F511" s="37" t="str">
        <f t="shared" si="48"/>
        <v/>
      </c>
      <c r="G511" s="34" t="str">
        <f t="shared" si="49"/>
        <v>0</v>
      </c>
      <c r="H511" s="29">
        <f t="shared" si="50"/>
        <v>0</v>
      </c>
    </row>
    <row r="512" spans="2:8" s="20" customFormat="1" ht="15" x14ac:dyDescent="0.2">
      <c r="B512" s="3" t="s">
        <v>189</v>
      </c>
      <c r="C512" s="32">
        <v>0</v>
      </c>
      <c r="D512" s="32">
        <v>3</v>
      </c>
      <c r="E512" s="37" t="str">
        <f t="shared" si="47"/>
        <v/>
      </c>
      <c r="F512" s="37">
        <f t="shared" si="48"/>
        <v>2.3328149300155523E-3</v>
      </c>
      <c r="G512" s="34" t="str">
        <f t="shared" si="49"/>
        <v>0</v>
      </c>
      <c r="H512" s="29" t="str">
        <f t="shared" si="50"/>
        <v/>
      </c>
    </row>
    <row r="513" spans="2:8" s="20" customFormat="1" ht="15" x14ac:dyDescent="0.2">
      <c r="B513" s="3" t="s">
        <v>457</v>
      </c>
      <c r="C513" s="32">
        <v>0</v>
      </c>
      <c r="D513" s="32">
        <v>5</v>
      </c>
      <c r="E513" s="37" t="str">
        <f t="shared" si="47"/>
        <v/>
      </c>
      <c r="F513" s="37">
        <f t="shared" si="48"/>
        <v>3.8880248833592537E-3</v>
      </c>
      <c r="G513" s="34" t="str">
        <f t="shared" si="49"/>
        <v>0</v>
      </c>
      <c r="H513" s="29" t="str">
        <f t="shared" si="50"/>
        <v/>
      </c>
    </row>
    <row r="514" spans="2:8" s="20" customFormat="1" ht="15" x14ac:dyDescent="0.2">
      <c r="B514" s="3" t="s">
        <v>458</v>
      </c>
      <c r="C514" s="32">
        <v>0</v>
      </c>
      <c r="D514" s="32">
        <v>3</v>
      </c>
      <c r="E514" s="37" t="str">
        <f t="shared" si="47"/>
        <v/>
      </c>
      <c r="F514" s="37">
        <f t="shared" si="48"/>
        <v>2.3328149300155523E-3</v>
      </c>
      <c r="G514" s="34" t="str">
        <f t="shared" si="49"/>
        <v>0</v>
      </c>
      <c r="H514" s="29" t="str">
        <f t="shared" si="50"/>
        <v/>
      </c>
    </row>
    <row r="515" spans="2:8" s="20" customFormat="1" ht="15" x14ac:dyDescent="0.2">
      <c r="B515" s="3" t="s">
        <v>530</v>
      </c>
      <c r="C515" s="32">
        <v>3</v>
      </c>
      <c r="D515" s="32">
        <v>15</v>
      </c>
      <c r="E515" s="37">
        <f t="shared" si="47"/>
        <v>4.3415340086830683E-3</v>
      </c>
      <c r="F515" s="37">
        <f t="shared" si="48"/>
        <v>1.1664074650077761E-2</v>
      </c>
      <c r="G515" s="34">
        <f t="shared" si="49"/>
        <v>4</v>
      </c>
      <c r="H515" s="29">
        <f t="shared" si="50"/>
        <v>1.7366136034732273E-2</v>
      </c>
    </row>
    <row r="516" spans="2:8" s="20" customFormat="1" ht="15" x14ac:dyDescent="0.2">
      <c r="B516" s="3" t="s">
        <v>459</v>
      </c>
      <c r="C516" s="32">
        <v>0</v>
      </c>
      <c r="D516" s="32">
        <v>8</v>
      </c>
      <c r="E516" s="37" t="str">
        <f t="shared" si="47"/>
        <v/>
      </c>
      <c r="F516" s="37">
        <f t="shared" si="48"/>
        <v>6.2208398133748056E-3</v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0</v>
      </c>
      <c r="D517" s="32">
        <v>23</v>
      </c>
      <c r="E517" s="37" t="str">
        <f t="shared" si="47"/>
        <v/>
      </c>
      <c r="F517" s="37">
        <f t="shared" si="48"/>
        <v>1.7884914463452566E-2</v>
      </c>
      <c r="G517" s="34" t="str">
        <f t="shared" si="49"/>
        <v>0</v>
      </c>
      <c r="H517" s="29" t="str">
        <f t="shared" si="50"/>
        <v/>
      </c>
    </row>
    <row r="518" spans="2:8" s="20" customFormat="1" ht="15" x14ac:dyDescent="0.2">
      <c r="B518" s="3" t="s">
        <v>190</v>
      </c>
      <c r="C518" s="32">
        <v>140</v>
      </c>
      <c r="D518" s="32">
        <v>41</v>
      </c>
      <c r="E518" s="37">
        <f t="shared" si="47"/>
        <v>0.20260492040520983</v>
      </c>
      <c r="F518" s="37">
        <f t="shared" si="48"/>
        <v>3.1881804043545882E-2</v>
      </c>
      <c r="G518" s="34">
        <f t="shared" si="49"/>
        <v>-0.70714285714285718</v>
      </c>
      <c r="H518" s="29">
        <f t="shared" si="50"/>
        <v>-0.14327062228654125</v>
      </c>
    </row>
    <row r="519" spans="2:8" s="20" customFormat="1" ht="15" x14ac:dyDescent="0.2">
      <c r="B519" s="3" t="s">
        <v>192</v>
      </c>
      <c r="C519" s="32">
        <v>0</v>
      </c>
      <c r="D519" s="32">
        <v>11</v>
      </c>
      <c r="E519" s="37" t="str">
        <f t="shared" si="47"/>
        <v/>
      </c>
      <c r="F519" s="37">
        <f t="shared" si="48"/>
        <v>8.553654743390357E-3</v>
      </c>
      <c r="G519" s="34" t="str">
        <f t="shared" si="49"/>
        <v>0</v>
      </c>
      <c r="H519" s="29" t="str">
        <f t="shared" si="50"/>
        <v/>
      </c>
    </row>
    <row r="520" spans="2:8" s="20" customFormat="1" ht="15" x14ac:dyDescent="0.2">
      <c r="B520" s="3" t="s">
        <v>191</v>
      </c>
      <c r="C520" s="32">
        <v>116</v>
      </c>
      <c r="D520" s="32">
        <v>23</v>
      </c>
      <c r="E520" s="37">
        <f t="shared" si="47"/>
        <v>0.16787264833574531</v>
      </c>
      <c r="F520" s="37">
        <f t="shared" si="48"/>
        <v>1.7884914463452566E-2</v>
      </c>
      <c r="G520" s="34">
        <f t="shared" si="49"/>
        <v>-0.80172413793103448</v>
      </c>
      <c r="H520" s="29">
        <f t="shared" si="50"/>
        <v>-0.13458755426917512</v>
      </c>
    </row>
    <row r="521" spans="2:8" s="20" customFormat="1" ht="15" x14ac:dyDescent="0.2">
      <c r="B521" s="3" t="s">
        <v>461</v>
      </c>
      <c r="C521" s="32">
        <v>43</v>
      </c>
      <c r="D521" s="32">
        <v>154</v>
      </c>
      <c r="E521" s="37">
        <f t="shared" si="47"/>
        <v>6.2228654124457307E-2</v>
      </c>
      <c r="F521" s="37">
        <f t="shared" si="48"/>
        <v>0.11975116640746501</v>
      </c>
      <c r="G521" s="34">
        <f t="shared" si="49"/>
        <v>2.5813953488372094</v>
      </c>
      <c r="H521" s="29">
        <f t="shared" si="50"/>
        <v>0.16063675832127353</v>
      </c>
    </row>
    <row r="522" spans="2:8" s="20" customFormat="1" ht="15" x14ac:dyDescent="0.2">
      <c r="B522" s="3" t="s">
        <v>193</v>
      </c>
      <c r="C522" s="32">
        <v>215</v>
      </c>
      <c r="D522" s="32">
        <v>284</v>
      </c>
      <c r="E522" s="37">
        <f t="shared" si="47"/>
        <v>0.31114327062228653</v>
      </c>
      <c r="F522" s="37">
        <f t="shared" si="48"/>
        <v>0.2208398133748056</v>
      </c>
      <c r="G522" s="34">
        <f t="shared" si="49"/>
        <v>0.32093023255813952</v>
      </c>
      <c r="H522" s="29">
        <f t="shared" si="50"/>
        <v>9.9855282199710557E-2</v>
      </c>
    </row>
    <row r="523" spans="2:8" s="20" customFormat="1" ht="15" x14ac:dyDescent="0.2">
      <c r="B523" s="3" t="s">
        <v>462</v>
      </c>
      <c r="C523" s="32">
        <v>2</v>
      </c>
      <c r="D523" s="32">
        <v>8</v>
      </c>
      <c r="E523" s="37">
        <f t="shared" si="47"/>
        <v>2.8943560057887118E-3</v>
      </c>
      <c r="F523" s="37">
        <f t="shared" si="48"/>
        <v>6.2208398133748056E-3</v>
      </c>
      <c r="G523" s="34">
        <f t="shared" si="49"/>
        <v>3</v>
      </c>
      <c r="H523" s="29">
        <f t="shared" si="50"/>
        <v>8.683068017366135E-3</v>
      </c>
    </row>
    <row r="524" spans="2:8" s="20" customFormat="1" ht="15" x14ac:dyDescent="0.2">
      <c r="B524" s="3" t="s">
        <v>194</v>
      </c>
      <c r="C524" s="32">
        <v>14</v>
      </c>
      <c r="D524" s="32">
        <v>67</v>
      </c>
      <c r="E524" s="37">
        <f t="shared" si="47"/>
        <v>2.0260492040520984E-2</v>
      </c>
      <c r="F524" s="37">
        <f t="shared" si="48"/>
        <v>5.2099533437013998E-2</v>
      </c>
      <c r="G524" s="34">
        <f t="shared" si="49"/>
        <v>3.7857142857142856</v>
      </c>
      <c r="H524" s="29">
        <f t="shared" si="50"/>
        <v>7.6700434153400859E-2</v>
      </c>
    </row>
    <row r="525" spans="2:8" s="20" customFormat="1" ht="30" x14ac:dyDescent="0.2">
      <c r="B525" s="3" t="s">
        <v>195</v>
      </c>
      <c r="C525" s="32">
        <v>0</v>
      </c>
      <c r="D525" s="32">
        <v>18</v>
      </c>
      <c r="E525" s="37" t="str">
        <f t="shared" si="47"/>
        <v/>
      </c>
      <c r="F525" s="37">
        <f t="shared" si="48"/>
        <v>1.3996889580093312E-2</v>
      </c>
      <c r="G525" s="34" t="str">
        <f t="shared" si="49"/>
        <v>0</v>
      </c>
      <c r="H525" s="29" t="str">
        <f t="shared" si="50"/>
        <v/>
      </c>
    </row>
    <row r="526" spans="2:8" s="20" customFormat="1" ht="15" x14ac:dyDescent="0.2">
      <c r="B526" s="3" t="s">
        <v>463</v>
      </c>
      <c r="C526" s="32">
        <v>2</v>
      </c>
      <c r="D526" s="32">
        <v>12</v>
      </c>
      <c r="E526" s="37">
        <f t="shared" si="47"/>
        <v>2.8943560057887118E-3</v>
      </c>
      <c r="F526" s="37">
        <f t="shared" si="48"/>
        <v>9.3312597200622092E-3</v>
      </c>
      <c r="G526" s="34">
        <f t="shared" si="49"/>
        <v>5</v>
      </c>
      <c r="H526" s="29">
        <f t="shared" si="50"/>
        <v>1.4471780028943559E-2</v>
      </c>
    </row>
    <row r="527" spans="2:8" s="20" customFormat="1" ht="15" x14ac:dyDescent="0.2">
      <c r="B527" s="3" t="s">
        <v>464</v>
      </c>
      <c r="C527" s="32">
        <v>0</v>
      </c>
      <c r="D527" s="32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0</v>
      </c>
      <c r="D528" s="32">
        <v>11</v>
      </c>
      <c r="E528" s="37" t="str">
        <f t="shared" si="47"/>
        <v/>
      </c>
      <c r="F528" s="37">
        <f t="shared" si="48"/>
        <v>8.553654743390357E-3</v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53</v>
      </c>
      <c r="D529" s="32">
        <v>36</v>
      </c>
      <c r="E529" s="37">
        <f t="shared" si="47"/>
        <v>7.6700434153400873E-2</v>
      </c>
      <c r="F529" s="37">
        <f t="shared" si="48"/>
        <v>2.7993779160186624E-2</v>
      </c>
      <c r="G529" s="34">
        <f t="shared" si="49"/>
        <v>-0.32075471698113206</v>
      </c>
      <c r="H529" s="29">
        <f t="shared" si="50"/>
        <v>-2.4602026049204053E-2</v>
      </c>
    </row>
    <row r="530" spans="2:8" s="20" customFormat="1" ht="30" x14ac:dyDescent="0.2">
      <c r="B530" s="3" t="s">
        <v>467</v>
      </c>
      <c r="C530" s="32">
        <v>1</v>
      </c>
      <c r="D530" s="32">
        <v>33</v>
      </c>
      <c r="E530" s="37">
        <f>+IF(C530=0,"",C530/C$505)</f>
        <v>1.4471780028943559E-3</v>
      </c>
      <c r="F530" s="37">
        <f>+IF(D530=0,"",D530/D$505)</f>
        <v>2.5660964230171075E-2</v>
      </c>
      <c r="G530" s="34">
        <f>+IF(OR(AND(D530=0),(C530=0)),"0",((D530-C530)/C530))</f>
        <v>32</v>
      </c>
      <c r="H530" s="29">
        <f t="shared" si="50"/>
        <v>4.6309696092619389E-2</v>
      </c>
    </row>
    <row r="531" spans="2:8" x14ac:dyDescent="0.2">
      <c r="B531" s="8" t="s">
        <v>523</v>
      </c>
      <c r="C531" s="9"/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550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505</v>
      </c>
      <c r="C8" s="23">
        <f>+C18+C70+C151+C294+C505</f>
        <v>486</v>
      </c>
      <c r="D8" s="24">
        <f>+D18+D70+D151+D294+D505</f>
        <v>1388</v>
      </c>
      <c r="E8" s="25">
        <f>SUM(E9:E13)</f>
        <v>1</v>
      </c>
      <c r="F8" s="25">
        <f>SUM(F9:F13)</f>
        <v>1</v>
      </c>
      <c r="G8" s="25">
        <f t="shared" ref="G8:G13" si="0">+(D8-C8)/C8</f>
        <v>1.8559670781893005</v>
      </c>
      <c r="H8" s="25">
        <f t="shared" ref="H8:H13" si="1">+IF(OR(AND(E8=""),(G8="")),"",E8*G8)</f>
        <v>1.8559670781893005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0</v>
      </c>
      <c r="D9" s="27">
        <f>+D18</f>
        <v>45</v>
      </c>
      <c r="E9" s="28">
        <f t="shared" ref="E9:F13" si="2">+C9/C$8</f>
        <v>0</v>
      </c>
      <c r="F9" s="28">
        <f t="shared" si="2"/>
        <v>3.2420749279538905E-2</v>
      </c>
      <c r="G9" s="28" t="e">
        <f t="shared" si="0"/>
        <v>#DIV/0!</v>
      </c>
      <c r="H9" s="29" t="e">
        <f t="shared" si="1"/>
        <v>#DIV/0!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56</v>
      </c>
      <c r="D10" s="27">
        <f>+D70</f>
        <v>153</v>
      </c>
      <c r="E10" s="28">
        <f t="shared" si="2"/>
        <v>0.11522633744855967</v>
      </c>
      <c r="F10" s="28">
        <f t="shared" si="2"/>
        <v>0.11023054755043228</v>
      </c>
      <c r="G10" s="28">
        <f t="shared" si="0"/>
        <v>1.7321428571428572</v>
      </c>
      <c r="H10" s="29">
        <f t="shared" si="1"/>
        <v>0.19958847736625515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176</v>
      </c>
      <c r="D11" s="27">
        <f>+D151</f>
        <v>625</v>
      </c>
      <c r="E11" s="28">
        <f t="shared" si="2"/>
        <v>0.36213991769547327</v>
      </c>
      <c r="F11" s="28">
        <f t="shared" si="2"/>
        <v>0.45028818443804036</v>
      </c>
      <c r="G11" s="28">
        <f t="shared" si="0"/>
        <v>2.5511363636363638</v>
      </c>
      <c r="H11" s="29">
        <f t="shared" si="1"/>
        <v>0.92386831275720172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223</v>
      </c>
      <c r="D12" s="27">
        <f>+D294</f>
        <v>474</v>
      </c>
      <c r="E12" s="28">
        <f t="shared" si="2"/>
        <v>0.45884773662551442</v>
      </c>
      <c r="F12" s="28">
        <f t="shared" si="2"/>
        <v>0.34149855907780979</v>
      </c>
      <c r="G12" s="28">
        <f t="shared" si="0"/>
        <v>1.1255605381165918</v>
      </c>
      <c r="H12" s="29">
        <f t="shared" si="1"/>
        <v>0.51646090534979427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31</v>
      </c>
      <c r="D13" s="27">
        <f>+D505</f>
        <v>91</v>
      </c>
      <c r="E13" s="28">
        <f t="shared" si="2"/>
        <v>6.3786008230452676E-2</v>
      </c>
      <c r="F13" s="28">
        <f t="shared" si="2"/>
        <v>6.5561959654178673E-2</v>
      </c>
      <c r="G13" s="28">
        <f t="shared" si="0"/>
        <v>1.935483870967742</v>
      </c>
      <c r="H13" s="29">
        <f t="shared" si="1"/>
        <v>0.1234567901234568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0</v>
      </c>
      <c r="D18" s="23">
        <f>SUM(D19:D64)</f>
        <v>45</v>
      </c>
      <c r="E18" s="25" t="str">
        <f t="shared" ref="E18:E32" si="3">+IF(C18=0,"",C18/C$18)</f>
        <v/>
      </c>
      <c r="F18" s="25">
        <f t="shared" ref="F18:F32" si="4">+IF(D18=0,"",D18/D$18)</f>
        <v>1</v>
      </c>
      <c r="G18" s="25" t="str">
        <f t="shared" ref="G18:G32" si="5">+IF(OR(AND(D18=0),(C18=0)),"0",((D18-C18)/C18))</f>
        <v>0</v>
      </c>
      <c r="H18" s="25" t="str">
        <f t="shared" ref="H18:H32" si="6">+IF(OR(AND(E18=""),(G18="")),"",E18*G18)</f>
        <v/>
      </c>
    </row>
    <row r="19" spans="2:8" s="20" customFormat="1" ht="15" x14ac:dyDescent="0.2">
      <c r="B19" s="3" t="s">
        <v>0</v>
      </c>
      <c r="C19" s="32">
        <v>0</v>
      </c>
      <c r="D19" s="32">
        <v>0</v>
      </c>
      <c r="E19" s="33" t="str">
        <f t="shared" si="3"/>
        <v/>
      </c>
      <c r="F19" s="33" t="str">
        <f t="shared" si="4"/>
        <v/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0</v>
      </c>
      <c r="D20" s="32">
        <v>5</v>
      </c>
      <c r="E20" s="33" t="str">
        <f t="shared" si="3"/>
        <v/>
      </c>
      <c r="F20" s="33">
        <f t="shared" si="4"/>
        <v>0.1111111111111111</v>
      </c>
      <c r="G20" s="34" t="str">
        <f t="shared" si="5"/>
        <v>0</v>
      </c>
      <c r="H20" s="29" t="str">
        <f t="shared" si="6"/>
        <v/>
      </c>
    </row>
    <row r="21" spans="2:8" s="20" customFormat="1" ht="45" x14ac:dyDescent="0.2">
      <c r="B21" s="3" t="s">
        <v>1</v>
      </c>
      <c r="C21" s="32">
        <v>0</v>
      </c>
      <c r="D21" s="32">
        <v>0</v>
      </c>
      <c r="E21" s="33" t="str">
        <f t="shared" si="3"/>
        <v/>
      </c>
      <c r="F21" s="33" t="str">
        <f t="shared" si="4"/>
        <v/>
      </c>
      <c r="G21" s="34" t="str">
        <f t="shared" si="5"/>
        <v>0</v>
      </c>
      <c r="H21" s="29" t="str">
        <f t="shared" si="6"/>
        <v/>
      </c>
    </row>
    <row r="22" spans="2:8" s="20" customFormat="1" ht="45" x14ac:dyDescent="0.2">
      <c r="B22" s="3" t="s">
        <v>197</v>
      </c>
      <c r="C22" s="32">
        <v>0</v>
      </c>
      <c r="D22" s="32">
        <v>1</v>
      </c>
      <c r="E22" s="33" t="str">
        <f t="shared" si="3"/>
        <v/>
      </c>
      <c r="F22" s="33">
        <f t="shared" si="4"/>
        <v>2.2222222222222223E-2</v>
      </c>
      <c r="G22" s="34" t="str">
        <f t="shared" si="5"/>
        <v>0</v>
      </c>
      <c r="H22" s="29" t="str">
        <f t="shared" si="6"/>
        <v/>
      </c>
    </row>
    <row r="23" spans="2:8" s="20" customFormat="1" ht="30" x14ac:dyDescent="0.2">
      <c r="B23" s="3" t="s">
        <v>198</v>
      </c>
      <c r="C23" s="32">
        <v>0</v>
      </c>
      <c r="D23" s="32">
        <v>0</v>
      </c>
      <c r="E23" s="33" t="str">
        <f t="shared" si="3"/>
        <v/>
      </c>
      <c r="F23" s="33" t="str">
        <f t="shared" si="4"/>
        <v/>
      </c>
      <c r="G23" s="34" t="str">
        <f t="shared" si="5"/>
        <v>0</v>
      </c>
      <c r="H23" s="29" t="str">
        <f t="shared" si="6"/>
        <v/>
      </c>
    </row>
    <row r="24" spans="2:8" s="20" customFormat="1" ht="45" x14ac:dyDescent="0.2">
      <c r="B24" s="3" t="s">
        <v>199</v>
      </c>
      <c r="C24" s="32">
        <v>0</v>
      </c>
      <c r="D24" s="32">
        <v>1</v>
      </c>
      <c r="E24" s="33" t="str">
        <f t="shared" si="3"/>
        <v/>
      </c>
      <c r="F24" s="33">
        <f t="shared" si="4"/>
        <v>2.2222222222222223E-2</v>
      </c>
      <c r="G24" s="34" t="str">
        <f t="shared" si="5"/>
        <v>0</v>
      </c>
      <c r="H24" s="29" t="str">
        <f t="shared" si="6"/>
        <v/>
      </c>
    </row>
    <row r="25" spans="2:8" s="20" customFormat="1" ht="15" x14ac:dyDescent="0.2">
      <c r="B25" s="3" t="s">
        <v>2</v>
      </c>
      <c r="C25" s="32">
        <v>0</v>
      </c>
      <c r="D25" s="32">
        <v>0</v>
      </c>
      <c r="E25" s="33" t="str">
        <f t="shared" si="3"/>
        <v/>
      </c>
      <c r="F25" s="33" t="str">
        <f t="shared" si="4"/>
        <v/>
      </c>
      <c r="G25" s="34" t="str">
        <f t="shared" si="5"/>
        <v>0</v>
      </c>
      <c r="H25" s="29" t="str">
        <f t="shared" si="6"/>
        <v/>
      </c>
    </row>
    <row r="26" spans="2:8" s="20" customFormat="1" ht="15" x14ac:dyDescent="0.2">
      <c r="B26" s="3" t="s">
        <v>6</v>
      </c>
      <c r="C26" s="32">
        <v>0</v>
      </c>
      <c r="D26" s="32">
        <v>12</v>
      </c>
      <c r="E26" s="33" t="str">
        <f t="shared" si="3"/>
        <v/>
      </c>
      <c r="F26" s="33">
        <f t="shared" si="4"/>
        <v>0.26666666666666666</v>
      </c>
      <c r="G26" s="34" t="str">
        <f t="shared" si="5"/>
        <v>0</v>
      </c>
      <c r="H26" s="29" t="str">
        <f t="shared" si="6"/>
        <v/>
      </c>
    </row>
    <row r="27" spans="2:8" s="20" customFormat="1" ht="15" x14ac:dyDescent="0.2">
      <c r="B27" s="3" t="s">
        <v>3</v>
      </c>
      <c r="C27" s="32">
        <v>0</v>
      </c>
      <c r="D27" s="32">
        <v>0</v>
      </c>
      <c r="E27" s="33" t="str">
        <f t="shared" si="3"/>
        <v/>
      </c>
      <c r="F27" s="33" t="str">
        <f t="shared" si="4"/>
        <v/>
      </c>
      <c r="G27" s="34" t="str">
        <f t="shared" si="5"/>
        <v>0</v>
      </c>
      <c r="H27" s="29" t="str">
        <f t="shared" si="6"/>
        <v/>
      </c>
    </row>
    <row r="28" spans="2:8" s="20" customFormat="1" ht="15" x14ac:dyDescent="0.2">
      <c r="B28" s="3" t="s">
        <v>5</v>
      </c>
      <c r="C28" s="32">
        <v>0</v>
      </c>
      <c r="D28" s="32">
        <v>1</v>
      </c>
      <c r="E28" s="33" t="str">
        <f t="shared" si="3"/>
        <v/>
      </c>
      <c r="F28" s="33">
        <f t="shared" si="4"/>
        <v>2.2222222222222223E-2</v>
      </c>
      <c r="G28" s="34" t="str">
        <f t="shared" si="5"/>
        <v>0</v>
      </c>
      <c r="H28" s="29" t="str">
        <f t="shared" si="6"/>
        <v/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0</v>
      </c>
      <c r="D30" s="32">
        <v>1</v>
      </c>
      <c r="E30" s="33" t="str">
        <f t="shared" si="3"/>
        <v/>
      </c>
      <c r="F30" s="33">
        <f t="shared" si="4"/>
        <v>2.2222222222222223E-2</v>
      </c>
      <c r="G30" s="34" t="str">
        <f t="shared" si="5"/>
        <v>0</v>
      </c>
      <c r="H30" s="29" t="str">
        <f t="shared" si="6"/>
        <v/>
      </c>
    </row>
    <row r="31" spans="2:8" s="20" customFormat="1" ht="15" x14ac:dyDescent="0.2">
      <c r="B31" s="3" t="s">
        <v>4</v>
      </c>
      <c r="C31" s="32">
        <v>0</v>
      </c>
      <c r="D31" s="32">
        <v>0</v>
      </c>
      <c r="E31" s="33" t="str">
        <f t="shared" si="3"/>
        <v/>
      </c>
      <c r="F31" s="33" t="str">
        <f t="shared" si="4"/>
        <v/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0</v>
      </c>
      <c r="D33" s="32">
        <v>0</v>
      </c>
      <c r="E33" s="33" t="str">
        <f>+IF(C33=0,"",C33/C$18)</f>
        <v/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 t="str">
        <f t="shared" ref="H33:H64" si="9">+IF(OR(AND(E33=""),(G33="")),"",E33*G33)</f>
        <v/>
      </c>
    </row>
    <row r="34" spans="2:8" s="20" customFormat="1" ht="15" x14ac:dyDescent="0.2">
      <c r="B34" s="3" t="s">
        <v>203</v>
      </c>
      <c r="C34" s="32">
        <v>0</v>
      </c>
      <c r="D34" s="32">
        <v>0</v>
      </c>
      <c r="E34" s="33" t="str">
        <f t="shared" ref="E34:E64" si="10">+IF(C34=0,"",C34/C$18)</f>
        <v/>
      </c>
      <c r="F34" s="33" t="str">
        <f t="shared" si="7"/>
        <v/>
      </c>
      <c r="G34" s="34" t="str">
        <f t="shared" si="8"/>
        <v>0</v>
      </c>
      <c r="H34" s="29" t="str">
        <f t="shared" si="9"/>
        <v/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0</v>
      </c>
      <c r="D36" s="32">
        <v>1</v>
      </c>
      <c r="E36" s="33" t="str">
        <f t="shared" si="10"/>
        <v/>
      </c>
      <c r="F36" s="33">
        <f t="shared" si="7"/>
        <v>2.2222222222222223E-2</v>
      </c>
      <c r="G36" s="34" t="str">
        <f t="shared" si="8"/>
        <v>0</v>
      </c>
      <c r="H36" s="29" t="str">
        <f t="shared" si="9"/>
        <v/>
      </c>
    </row>
    <row r="37" spans="2:8" s="20" customFormat="1" ht="15" x14ac:dyDescent="0.2">
      <c r="B37" s="3" t="s">
        <v>8</v>
      </c>
      <c r="C37" s="32">
        <v>0</v>
      </c>
      <c r="D37" s="32">
        <v>0</v>
      </c>
      <c r="E37" s="33" t="str">
        <f t="shared" si="10"/>
        <v/>
      </c>
      <c r="F37" s="33" t="str">
        <f t="shared" si="7"/>
        <v/>
      </c>
      <c r="G37" s="34" t="str">
        <f t="shared" si="8"/>
        <v>0</v>
      </c>
      <c r="H37" s="29" t="str">
        <f t="shared" si="9"/>
        <v/>
      </c>
    </row>
    <row r="38" spans="2:8" s="20" customFormat="1" ht="30" x14ac:dyDescent="0.2">
      <c r="B38" s="3" t="s">
        <v>206</v>
      </c>
      <c r="C38" s="32">
        <v>0</v>
      </c>
      <c r="D38" s="32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0</v>
      </c>
      <c r="D39" s="32">
        <v>0</v>
      </c>
      <c r="E39" s="33" t="str">
        <f t="shared" si="10"/>
        <v/>
      </c>
      <c r="F39" s="33" t="str">
        <f t="shared" si="7"/>
        <v/>
      </c>
      <c r="G39" s="34" t="str">
        <f t="shared" si="8"/>
        <v>0</v>
      </c>
      <c r="H39" s="29" t="str">
        <f t="shared" si="9"/>
        <v/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0</v>
      </c>
      <c r="E41" s="33" t="str">
        <f t="shared" si="10"/>
        <v/>
      </c>
      <c r="F41" s="33" t="str">
        <f t="shared" si="7"/>
        <v/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0</v>
      </c>
      <c r="D42" s="32">
        <v>0</v>
      </c>
      <c r="E42" s="33" t="str">
        <f t="shared" si="10"/>
        <v/>
      </c>
      <c r="F42" s="33" t="str">
        <f t="shared" si="7"/>
        <v/>
      </c>
      <c r="G42" s="34" t="str">
        <f t="shared" si="8"/>
        <v>0</v>
      </c>
      <c r="H42" s="29" t="str">
        <f t="shared" si="9"/>
        <v/>
      </c>
    </row>
    <row r="43" spans="2:8" s="20" customFormat="1" ht="30" x14ac:dyDescent="0.2">
      <c r="B43" s="3" t="s">
        <v>211</v>
      </c>
      <c r="C43" s="32">
        <v>0</v>
      </c>
      <c r="D43" s="32">
        <v>0</v>
      </c>
      <c r="E43" s="33" t="str">
        <f t="shared" si="10"/>
        <v/>
      </c>
      <c r="F43" s="33" t="str">
        <f t="shared" si="7"/>
        <v/>
      </c>
      <c r="G43" s="34" t="str">
        <f t="shared" si="8"/>
        <v>0</v>
      </c>
      <c r="H43" s="29" t="str">
        <f t="shared" si="9"/>
        <v/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0</v>
      </c>
      <c r="D45" s="32">
        <v>0</v>
      </c>
      <c r="E45" s="33" t="str">
        <f t="shared" si="10"/>
        <v/>
      </c>
      <c r="F45" s="33" t="str">
        <f t="shared" si="7"/>
        <v/>
      </c>
      <c r="G45" s="34" t="str">
        <f t="shared" si="8"/>
        <v>0</v>
      </c>
      <c r="H45" s="29" t="str">
        <f t="shared" si="9"/>
        <v/>
      </c>
    </row>
    <row r="46" spans="2:8" s="20" customFormat="1" ht="30" x14ac:dyDescent="0.2">
      <c r="B46" s="3" t="s">
        <v>213</v>
      </c>
      <c r="C46" s="32">
        <v>0</v>
      </c>
      <c r="D46" s="32">
        <v>0</v>
      </c>
      <c r="E46" s="33" t="str">
        <f t="shared" si="10"/>
        <v/>
      </c>
      <c r="F46" s="33" t="str">
        <f t="shared" si="7"/>
        <v/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0</v>
      </c>
      <c r="D47" s="32">
        <v>0</v>
      </c>
      <c r="E47" s="33" t="str">
        <f t="shared" si="10"/>
        <v/>
      </c>
      <c r="F47" s="33" t="str">
        <f t="shared" si="7"/>
        <v/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32">
        <v>0</v>
      </c>
      <c r="D48" s="32">
        <v>9</v>
      </c>
      <c r="E48" s="33" t="str">
        <f t="shared" si="10"/>
        <v/>
      </c>
      <c r="F48" s="33">
        <f t="shared" si="7"/>
        <v>0.2</v>
      </c>
      <c r="G48" s="34" t="str">
        <f t="shared" si="8"/>
        <v>0</v>
      </c>
      <c r="H48" s="29" t="str">
        <f t="shared" si="9"/>
        <v/>
      </c>
    </row>
    <row r="49" spans="2:8" s="20" customFormat="1" ht="15" x14ac:dyDescent="0.2">
      <c r="B49" s="3" t="s">
        <v>16</v>
      </c>
      <c r="C49" s="32">
        <v>0</v>
      </c>
      <c r="D49" s="32">
        <v>0</v>
      </c>
      <c r="E49" s="33" t="str">
        <f t="shared" si="10"/>
        <v/>
      </c>
      <c r="F49" s="33" t="str">
        <f t="shared" si="7"/>
        <v/>
      </c>
      <c r="G49" s="34" t="str">
        <f t="shared" si="8"/>
        <v>0</v>
      </c>
      <c r="H49" s="29" t="str">
        <f t="shared" si="9"/>
        <v/>
      </c>
    </row>
    <row r="50" spans="2:8" s="20" customFormat="1" ht="15" x14ac:dyDescent="0.2">
      <c r="B50" s="3" t="s">
        <v>15</v>
      </c>
      <c r="C50" s="32">
        <v>0</v>
      </c>
      <c r="D50" s="32">
        <v>0</v>
      </c>
      <c r="E50" s="33" t="str">
        <f t="shared" si="10"/>
        <v/>
      </c>
      <c r="F50" s="33" t="str">
        <f t="shared" si="7"/>
        <v/>
      </c>
      <c r="G50" s="34" t="str">
        <f t="shared" si="8"/>
        <v>0</v>
      </c>
      <c r="H50" s="29" t="str">
        <f t="shared" si="9"/>
        <v/>
      </c>
    </row>
    <row r="51" spans="2:8" s="20" customFormat="1" ht="30" x14ac:dyDescent="0.2">
      <c r="B51" s="3" t="s">
        <v>13</v>
      </c>
      <c r="C51" s="32">
        <v>0</v>
      </c>
      <c r="D51" s="32">
        <v>0</v>
      </c>
      <c r="E51" s="33" t="str">
        <f t="shared" si="10"/>
        <v/>
      </c>
      <c r="F51" s="33" t="str">
        <f t="shared" si="7"/>
        <v/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0</v>
      </c>
      <c r="D52" s="32">
        <v>1</v>
      </c>
      <c r="E52" s="33" t="str">
        <f t="shared" si="10"/>
        <v/>
      </c>
      <c r="F52" s="33">
        <f t="shared" si="7"/>
        <v>2.2222222222222223E-2</v>
      </c>
      <c r="G52" s="34" t="str">
        <f t="shared" si="8"/>
        <v>0</v>
      </c>
      <c r="H52" s="29" t="str">
        <f t="shared" si="9"/>
        <v/>
      </c>
    </row>
    <row r="53" spans="2:8" s="20" customFormat="1" ht="15" x14ac:dyDescent="0.2">
      <c r="B53" s="3" t="s">
        <v>12</v>
      </c>
      <c r="C53" s="32">
        <v>0</v>
      </c>
      <c r="D53" s="32">
        <v>0</v>
      </c>
      <c r="E53" s="33" t="str">
        <f t="shared" si="10"/>
        <v/>
      </c>
      <c r="F53" s="33" t="str">
        <f t="shared" si="7"/>
        <v/>
      </c>
      <c r="G53" s="34" t="str">
        <f t="shared" si="8"/>
        <v>0</v>
      </c>
      <c r="H53" s="29" t="str">
        <f t="shared" si="9"/>
        <v/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0</v>
      </c>
      <c r="D56" s="32">
        <v>0</v>
      </c>
      <c r="E56" s="33" t="str">
        <f t="shared" si="10"/>
        <v/>
      </c>
      <c r="F56" s="33" t="str">
        <f t="shared" si="7"/>
        <v/>
      </c>
      <c r="G56" s="34" t="str">
        <f t="shared" si="8"/>
        <v>0</v>
      </c>
      <c r="H56" s="29" t="str">
        <f t="shared" si="9"/>
        <v/>
      </c>
    </row>
    <row r="57" spans="2:8" s="20" customFormat="1" ht="30" x14ac:dyDescent="0.2">
      <c r="B57" s="3" t="s">
        <v>215</v>
      </c>
      <c r="C57" s="32">
        <v>0</v>
      </c>
      <c r="D57" s="32">
        <v>0</v>
      </c>
      <c r="E57" s="33" t="str">
        <f t="shared" si="10"/>
        <v/>
      </c>
      <c r="F57" s="33" t="str">
        <f t="shared" si="7"/>
        <v/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0</v>
      </c>
      <c r="D58" s="32">
        <v>11</v>
      </c>
      <c r="E58" s="33" t="str">
        <f t="shared" si="10"/>
        <v/>
      </c>
      <c r="F58" s="33">
        <f t="shared" si="7"/>
        <v>0.24444444444444444</v>
      </c>
      <c r="G58" s="34" t="str">
        <f t="shared" si="8"/>
        <v>0</v>
      </c>
      <c r="H58" s="29" t="str">
        <f t="shared" si="9"/>
        <v/>
      </c>
    </row>
    <row r="59" spans="2:8" s="20" customFormat="1" ht="15" x14ac:dyDescent="0.2">
      <c r="B59" s="3" t="s">
        <v>217</v>
      </c>
      <c r="C59" s="32">
        <v>0</v>
      </c>
      <c r="D59" s="32">
        <v>0</v>
      </c>
      <c r="E59" s="33" t="str">
        <f t="shared" si="10"/>
        <v/>
      </c>
      <c r="F59" s="33" t="str">
        <f t="shared" si="7"/>
        <v/>
      </c>
      <c r="G59" s="34" t="str">
        <f t="shared" si="8"/>
        <v>0</v>
      </c>
      <c r="H59" s="29" t="str">
        <f t="shared" si="9"/>
        <v/>
      </c>
    </row>
    <row r="60" spans="2:8" s="20" customFormat="1" ht="15" x14ac:dyDescent="0.2">
      <c r="B60" s="3" t="s">
        <v>218</v>
      </c>
      <c r="C60" s="32">
        <v>0</v>
      </c>
      <c r="D60" s="32">
        <v>1</v>
      </c>
      <c r="E60" s="33" t="str">
        <f t="shared" si="10"/>
        <v/>
      </c>
      <c r="F60" s="33">
        <f t="shared" si="7"/>
        <v>2.2222222222222223E-2</v>
      </c>
      <c r="G60" s="34" t="str">
        <f t="shared" si="8"/>
        <v>0</v>
      </c>
      <c r="H60" s="29" t="str">
        <f t="shared" si="9"/>
        <v/>
      </c>
    </row>
    <row r="61" spans="2:8" s="20" customFormat="1" ht="15" x14ac:dyDescent="0.2">
      <c r="B61" s="3" t="s">
        <v>219</v>
      </c>
      <c r="C61" s="32">
        <v>0</v>
      </c>
      <c r="D61" s="32">
        <v>0</v>
      </c>
      <c r="E61" s="33" t="str">
        <f t="shared" si="10"/>
        <v/>
      </c>
      <c r="F61" s="33" t="str">
        <f t="shared" si="7"/>
        <v/>
      </c>
      <c r="G61" s="34" t="str">
        <f t="shared" si="8"/>
        <v>0</v>
      </c>
      <c r="H61" s="29" t="str">
        <f t="shared" si="9"/>
        <v/>
      </c>
    </row>
    <row r="62" spans="2:8" s="20" customFormat="1" ht="15" x14ac:dyDescent="0.2">
      <c r="B62" s="3" t="s">
        <v>19</v>
      </c>
      <c r="C62" s="32">
        <v>0</v>
      </c>
      <c r="D62" s="32">
        <v>0</v>
      </c>
      <c r="E62" s="33" t="str">
        <f t="shared" si="10"/>
        <v/>
      </c>
      <c r="F62" s="33" t="str">
        <f t="shared" si="7"/>
        <v/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0</v>
      </c>
      <c r="D63" s="32">
        <v>0</v>
      </c>
      <c r="E63" s="33" t="str">
        <f t="shared" si="10"/>
        <v/>
      </c>
      <c r="F63" s="33" t="str">
        <f t="shared" si="7"/>
        <v/>
      </c>
      <c r="G63" s="34" t="str">
        <f t="shared" si="8"/>
        <v>0</v>
      </c>
      <c r="H63" s="29" t="str">
        <f t="shared" si="9"/>
        <v/>
      </c>
    </row>
    <row r="64" spans="2:8" s="20" customFormat="1" ht="15" x14ac:dyDescent="0.2">
      <c r="B64" s="3" t="s">
        <v>221</v>
      </c>
      <c r="C64" s="32">
        <v>0</v>
      </c>
      <c r="D64" s="32">
        <v>1</v>
      </c>
      <c r="E64" s="33" t="str">
        <f t="shared" si="10"/>
        <v/>
      </c>
      <c r="F64" s="33">
        <f t="shared" si="7"/>
        <v>2.2222222222222223E-2</v>
      </c>
      <c r="G64" s="34" t="str">
        <f t="shared" si="8"/>
        <v>0</v>
      </c>
      <c r="H64" s="29" t="str">
        <f t="shared" si="9"/>
        <v/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56</v>
      </c>
      <c r="D70" s="24">
        <f>SUM(D71:D145)</f>
        <v>153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1.7321428571428572</v>
      </c>
      <c r="H70" s="25">
        <f>+IF(OR(AND(E70=""),(G70="")),"",E70*G70)</f>
        <v>1.7321428571428572</v>
      </c>
    </row>
    <row r="71" spans="2:8" s="20" customFormat="1" ht="15" x14ac:dyDescent="0.2">
      <c r="B71" s="3" t="s">
        <v>20</v>
      </c>
      <c r="C71" s="32">
        <v>6</v>
      </c>
      <c r="D71" s="32">
        <v>7</v>
      </c>
      <c r="E71" s="37">
        <f>+IF(C71=0,"",C71/C$70)</f>
        <v>0.10714285714285714</v>
      </c>
      <c r="F71" s="37">
        <f>+IF(D71=0,"",D71/D$70)</f>
        <v>4.5751633986928102E-2</v>
      </c>
      <c r="G71" s="34">
        <f>+IF(OR(AND(D71=0),(C71=0)),"0",((D71-C71)/C71))</f>
        <v>0.16666666666666666</v>
      </c>
      <c r="H71" s="29">
        <f>+IF(OR(AND(E71=""),(G71="")),"",E71*G71)</f>
        <v>1.7857142857142856E-2</v>
      </c>
    </row>
    <row r="72" spans="2:8" s="20" customFormat="1" ht="15" x14ac:dyDescent="0.2">
      <c r="B72" s="3" t="s">
        <v>21</v>
      </c>
      <c r="C72" s="32">
        <v>0</v>
      </c>
      <c r="D72" s="32">
        <v>0</v>
      </c>
      <c r="E72" s="37" t="str">
        <f t="shared" ref="E72:E135" si="11">+IF(C72=0,"",C72/C$70)</f>
        <v/>
      </c>
      <c r="F72" s="37" t="str">
        <f t="shared" ref="F72:F135" si="12">+IF(D72=0,"",D72/D$70)</f>
        <v/>
      </c>
      <c r="G72" s="34" t="str">
        <f t="shared" ref="G72:G135" si="13">+IF(OR(AND(D72=0),(C72=0)),"0",((D72-C72)/C72))</f>
        <v>0</v>
      </c>
      <c r="H72" s="29" t="str">
        <f t="shared" ref="H72:H135" si="14">+IF(OR(AND(E72=""),(G72="")),"",E72*G72)</f>
        <v/>
      </c>
    </row>
    <row r="73" spans="2:8" s="20" customFormat="1" ht="15" x14ac:dyDescent="0.2">
      <c r="B73" s="3" t="s">
        <v>22</v>
      </c>
      <c r="C73" s="32">
        <v>0</v>
      </c>
      <c r="D73" s="32">
        <v>3</v>
      </c>
      <c r="E73" s="37" t="str">
        <f t="shared" si="11"/>
        <v/>
      </c>
      <c r="F73" s="37">
        <f t="shared" si="12"/>
        <v>1.9607843137254902E-2</v>
      </c>
      <c r="G73" s="34" t="str">
        <f t="shared" si="13"/>
        <v>0</v>
      </c>
      <c r="H73" s="29" t="str">
        <f t="shared" si="14"/>
        <v/>
      </c>
    </row>
    <row r="74" spans="2:8" s="20" customFormat="1" ht="30" x14ac:dyDescent="0.2">
      <c r="B74" s="3" t="s">
        <v>222</v>
      </c>
      <c r="C74" s="32">
        <v>4</v>
      </c>
      <c r="D74" s="32">
        <v>7</v>
      </c>
      <c r="E74" s="37">
        <f t="shared" si="11"/>
        <v>7.1428571428571425E-2</v>
      </c>
      <c r="F74" s="37">
        <f t="shared" si="12"/>
        <v>4.5751633986928102E-2</v>
      </c>
      <c r="G74" s="34">
        <f t="shared" si="13"/>
        <v>0.75</v>
      </c>
      <c r="H74" s="29">
        <f t="shared" si="14"/>
        <v>5.3571428571428568E-2</v>
      </c>
    </row>
    <row r="75" spans="2:8" s="20" customFormat="1" ht="15" x14ac:dyDescent="0.2">
      <c r="B75" s="3" t="s">
        <v>23</v>
      </c>
      <c r="C75" s="32">
        <v>0</v>
      </c>
      <c r="D75" s="32">
        <v>0</v>
      </c>
      <c r="E75" s="37" t="str">
        <f t="shared" si="11"/>
        <v/>
      </c>
      <c r="F75" s="37" t="str">
        <f t="shared" si="12"/>
        <v/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0</v>
      </c>
      <c r="D76" s="32">
        <v>1</v>
      </c>
      <c r="E76" s="37" t="str">
        <f t="shared" si="11"/>
        <v/>
      </c>
      <c r="F76" s="37">
        <f t="shared" si="12"/>
        <v>6.5359477124183009E-3</v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0</v>
      </c>
      <c r="D77" s="32">
        <v>0</v>
      </c>
      <c r="E77" s="37" t="str">
        <f t="shared" si="11"/>
        <v/>
      </c>
      <c r="F77" s="37" t="str">
        <f t="shared" si="12"/>
        <v/>
      </c>
      <c r="G77" s="34" t="str">
        <f t="shared" si="13"/>
        <v>0</v>
      </c>
      <c r="H77" s="29" t="str">
        <f t="shared" si="14"/>
        <v/>
      </c>
    </row>
    <row r="78" spans="2:8" s="20" customFormat="1" ht="15" x14ac:dyDescent="0.2">
      <c r="B78" s="3" t="s">
        <v>225</v>
      </c>
      <c r="C78" s="32">
        <v>0</v>
      </c>
      <c r="D78" s="32">
        <v>0</v>
      </c>
      <c r="E78" s="37" t="str">
        <f t="shared" si="11"/>
        <v/>
      </c>
      <c r="F78" s="37" t="str">
        <f t="shared" si="12"/>
        <v/>
      </c>
      <c r="G78" s="34" t="str">
        <f t="shared" si="13"/>
        <v>0</v>
      </c>
      <c r="H78" s="29" t="str">
        <f t="shared" si="14"/>
        <v/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2</v>
      </c>
      <c r="D80" s="32">
        <v>0</v>
      </c>
      <c r="E80" s="37">
        <f t="shared" si="11"/>
        <v>3.5714285714285712E-2</v>
      </c>
      <c r="F80" s="37" t="str">
        <f t="shared" si="12"/>
        <v/>
      </c>
      <c r="G80" s="34" t="str">
        <f t="shared" si="13"/>
        <v>0</v>
      </c>
      <c r="H80" s="29">
        <f t="shared" si="14"/>
        <v>0</v>
      </c>
    </row>
    <row r="81" spans="2:9" s="20" customFormat="1" ht="15" x14ac:dyDescent="0.2">
      <c r="B81" s="3" t="s">
        <v>24</v>
      </c>
      <c r="C81" s="32">
        <v>0</v>
      </c>
      <c r="D81" s="32">
        <v>1</v>
      </c>
      <c r="E81" s="37" t="str">
        <f t="shared" si="11"/>
        <v/>
      </c>
      <c r="F81" s="37">
        <f t="shared" si="12"/>
        <v>6.5359477124183009E-3</v>
      </c>
      <c r="G81" s="34" t="str">
        <f t="shared" si="13"/>
        <v>0</v>
      </c>
      <c r="H81" s="29" t="str">
        <f t="shared" si="14"/>
        <v/>
      </c>
    </row>
    <row r="82" spans="2:9" s="20" customFormat="1" ht="15" x14ac:dyDescent="0.2">
      <c r="B82" s="3" t="s">
        <v>228</v>
      </c>
      <c r="C82" s="32">
        <v>6</v>
      </c>
      <c r="D82" s="32">
        <v>14</v>
      </c>
      <c r="E82" s="37">
        <f t="shared" si="11"/>
        <v>0.10714285714285714</v>
      </c>
      <c r="F82" s="37">
        <f t="shared" si="12"/>
        <v>9.1503267973856203E-2</v>
      </c>
      <c r="G82" s="34">
        <f t="shared" si="13"/>
        <v>1.3333333333333333</v>
      </c>
      <c r="H82" s="29">
        <f t="shared" si="14"/>
        <v>0.14285714285714285</v>
      </c>
      <c r="I82" s="38"/>
    </row>
    <row r="83" spans="2:9" s="20" customFormat="1" ht="15" x14ac:dyDescent="0.2">
      <c r="B83" s="3" t="s">
        <v>229</v>
      </c>
      <c r="C83" s="32">
        <v>0</v>
      </c>
      <c r="D83" s="32">
        <v>3</v>
      </c>
      <c r="E83" s="37" t="str">
        <f t="shared" si="11"/>
        <v/>
      </c>
      <c r="F83" s="37">
        <f t="shared" si="12"/>
        <v>1.9607843137254902E-2</v>
      </c>
      <c r="G83" s="34" t="str">
        <f t="shared" si="13"/>
        <v>0</v>
      </c>
      <c r="H83" s="29" t="str">
        <f t="shared" si="14"/>
        <v/>
      </c>
    </row>
    <row r="84" spans="2:9" s="20" customFormat="1" ht="15" x14ac:dyDescent="0.2">
      <c r="B84" s="3" t="s">
        <v>230</v>
      </c>
      <c r="C84" s="32">
        <v>0</v>
      </c>
      <c r="D84" s="32">
        <v>0</v>
      </c>
      <c r="E84" s="37" t="str">
        <f t="shared" si="11"/>
        <v/>
      </c>
      <c r="F84" s="37" t="str">
        <f t="shared" si="12"/>
        <v/>
      </c>
      <c r="G84" s="34" t="str">
        <f t="shared" si="13"/>
        <v>0</v>
      </c>
      <c r="H84" s="29" t="str">
        <f t="shared" si="14"/>
        <v/>
      </c>
    </row>
    <row r="85" spans="2:9" s="20" customFormat="1" ht="15" x14ac:dyDescent="0.2">
      <c r="B85" s="3" t="s">
        <v>28</v>
      </c>
      <c r="C85" s="32">
        <v>0</v>
      </c>
      <c r="D85" s="32">
        <v>0</v>
      </c>
      <c r="E85" s="37" t="str">
        <f t="shared" si="11"/>
        <v/>
      </c>
      <c r="F85" s="37" t="str">
        <f t="shared" si="12"/>
        <v/>
      </c>
      <c r="G85" s="34" t="str">
        <f t="shared" si="13"/>
        <v>0</v>
      </c>
      <c r="H85" s="29" t="str">
        <f t="shared" si="14"/>
        <v/>
      </c>
    </row>
    <row r="86" spans="2:9" s="20" customFormat="1" ht="15" x14ac:dyDescent="0.2">
      <c r="B86" s="3" t="s">
        <v>231</v>
      </c>
      <c r="C86" s="32">
        <v>0</v>
      </c>
      <c r="D86" s="32">
        <v>0</v>
      </c>
      <c r="E86" s="37" t="str">
        <f t="shared" si="11"/>
        <v/>
      </c>
      <c r="F86" s="37" t="str">
        <f t="shared" si="12"/>
        <v/>
      </c>
      <c r="G86" s="34" t="str">
        <f t="shared" si="13"/>
        <v>0</v>
      </c>
      <c r="H86" s="29" t="str">
        <f t="shared" si="14"/>
        <v/>
      </c>
    </row>
    <row r="87" spans="2:9" s="20" customFormat="1" ht="15" x14ac:dyDescent="0.2">
      <c r="B87" s="3" t="s">
        <v>232</v>
      </c>
      <c r="C87" s="32">
        <v>0</v>
      </c>
      <c r="D87" s="32">
        <v>0</v>
      </c>
      <c r="E87" s="37" t="str">
        <f t="shared" si="11"/>
        <v/>
      </c>
      <c r="F87" s="37" t="str">
        <f t="shared" si="12"/>
        <v/>
      </c>
      <c r="G87" s="34" t="str">
        <f t="shared" si="13"/>
        <v>0</v>
      </c>
      <c r="H87" s="29" t="str">
        <f t="shared" si="14"/>
        <v/>
      </c>
    </row>
    <row r="88" spans="2:9" s="20" customFormat="1" ht="15" x14ac:dyDescent="0.2">
      <c r="B88" s="3" t="s">
        <v>233</v>
      </c>
      <c r="C88" s="32">
        <v>0</v>
      </c>
      <c r="D88" s="32">
        <v>1</v>
      </c>
      <c r="E88" s="37" t="str">
        <f t="shared" si="11"/>
        <v/>
      </c>
      <c r="F88" s="37">
        <f t="shared" si="12"/>
        <v>6.5359477124183009E-3</v>
      </c>
      <c r="G88" s="34" t="str">
        <f t="shared" si="13"/>
        <v>0</v>
      </c>
      <c r="H88" s="29" t="str">
        <f t="shared" si="14"/>
        <v/>
      </c>
    </row>
    <row r="89" spans="2:9" s="20" customFormat="1" ht="15" x14ac:dyDescent="0.2">
      <c r="B89" s="3" t="s">
        <v>26</v>
      </c>
      <c r="C89" s="32">
        <v>0</v>
      </c>
      <c r="D89" s="32">
        <v>0</v>
      </c>
      <c r="E89" s="37" t="str">
        <f t="shared" si="11"/>
        <v/>
      </c>
      <c r="F89" s="37" t="str">
        <f t="shared" si="12"/>
        <v/>
      </c>
      <c r="G89" s="34" t="str">
        <f t="shared" si="13"/>
        <v>0</v>
      </c>
      <c r="H89" s="29" t="str">
        <f t="shared" si="14"/>
        <v/>
      </c>
    </row>
    <row r="90" spans="2:9" s="20" customFormat="1" ht="15" x14ac:dyDescent="0.2">
      <c r="B90" s="3" t="s">
        <v>29</v>
      </c>
      <c r="C90" s="32">
        <v>0</v>
      </c>
      <c r="D90" s="32">
        <v>0</v>
      </c>
      <c r="E90" s="37" t="str">
        <f t="shared" si="11"/>
        <v/>
      </c>
      <c r="F90" s="37" t="str">
        <f t="shared" si="12"/>
        <v/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1</v>
      </c>
      <c r="D91" s="32">
        <v>0</v>
      </c>
      <c r="E91" s="37">
        <f t="shared" si="11"/>
        <v>1.7857142857142856E-2</v>
      </c>
      <c r="F91" s="37" t="str">
        <f t="shared" si="12"/>
        <v/>
      </c>
      <c r="G91" s="34" t="str">
        <f t="shared" si="13"/>
        <v>0</v>
      </c>
      <c r="H91" s="29">
        <f t="shared" si="14"/>
        <v>0</v>
      </c>
    </row>
    <row r="92" spans="2:9" s="20" customFormat="1" ht="30" x14ac:dyDescent="0.2">
      <c r="B92" s="3" t="s">
        <v>235</v>
      </c>
      <c r="C92" s="32">
        <v>5</v>
      </c>
      <c r="D92" s="32">
        <v>4</v>
      </c>
      <c r="E92" s="37">
        <f t="shared" si="11"/>
        <v>8.9285714285714288E-2</v>
      </c>
      <c r="F92" s="37">
        <f t="shared" si="12"/>
        <v>2.6143790849673203E-2</v>
      </c>
      <c r="G92" s="34">
        <f t="shared" si="13"/>
        <v>-0.2</v>
      </c>
      <c r="H92" s="29">
        <f t="shared" si="14"/>
        <v>-1.785714285714286E-2</v>
      </c>
    </row>
    <row r="93" spans="2:9" s="20" customFormat="1" ht="15" x14ac:dyDescent="0.2">
      <c r="B93" s="3" t="s">
        <v>524</v>
      </c>
      <c r="C93" s="32">
        <v>1</v>
      </c>
      <c r="D93" s="32">
        <v>3</v>
      </c>
      <c r="E93" s="37">
        <f t="shared" si="11"/>
        <v>1.7857142857142856E-2</v>
      </c>
      <c r="F93" s="37">
        <f t="shared" si="12"/>
        <v>1.9607843137254902E-2</v>
      </c>
      <c r="G93" s="34">
        <f t="shared" si="13"/>
        <v>2</v>
      </c>
      <c r="H93" s="29">
        <f t="shared" si="14"/>
        <v>3.5714285714285712E-2</v>
      </c>
    </row>
    <row r="94" spans="2:9" s="20" customFormat="1" ht="15" x14ac:dyDescent="0.2">
      <c r="B94" s="3" t="s">
        <v>25</v>
      </c>
      <c r="C94" s="32">
        <v>0</v>
      </c>
      <c r="D94" s="32">
        <v>1</v>
      </c>
      <c r="E94" s="37" t="str">
        <f t="shared" si="11"/>
        <v/>
      </c>
      <c r="F94" s="37">
        <f t="shared" si="12"/>
        <v>6.5359477124183009E-3</v>
      </c>
      <c r="G94" s="34" t="str">
        <f t="shared" si="13"/>
        <v>0</v>
      </c>
      <c r="H94" s="29" t="str">
        <f t="shared" si="14"/>
        <v/>
      </c>
    </row>
    <row r="95" spans="2:9" s="20" customFormat="1" ht="15" x14ac:dyDescent="0.2">
      <c r="B95" s="3" t="s">
        <v>27</v>
      </c>
      <c r="C95" s="32">
        <v>0</v>
      </c>
      <c r="D95" s="32">
        <v>0</v>
      </c>
      <c r="E95" s="37" t="str">
        <f t="shared" si="11"/>
        <v/>
      </c>
      <c r="F95" s="37" t="str">
        <f t="shared" si="12"/>
        <v/>
      </c>
      <c r="G95" s="34" t="str">
        <f t="shared" si="13"/>
        <v>0</v>
      </c>
      <c r="H95" s="29" t="str">
        <f t="shared" si="14"/>
        <v/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0</v>
      </c>
      <c r="D97" s="32">
        <v>0</v>
      </c>
      <c r="E97" s="37" t="str">
        <f t="shared" si="11"/>
        <v/>
      </c>
      <c r="F97" s="37" t="str">
        <f t="shared" si="12"/>
        <v/>
      </c>
      <c r="G97" s="34" t="str">
        <f t="shared" si="13"/>
        <v>0</v>
      </c>
      <c r="H97" s="29" t="str">
        <f t="shared" si="14"/>
        <v/>
      </c>
    </row>
    <row r="98" spans="2:8" s="20" customFormat="1" ht="15" x14ac:dyDescent="0.2">
      <c r="B98" s="3" t="s">
        <v>238</v>
      </c>
      <c r="C98" s="32">
        <v>5</v>
      </c>
      <c r="D98" s="32">
        <v>7</v>
      </c>
      <c r="E98" s="37">
        <f t="shared" si="11"/>
        <v>8.9285714285714288E-2</v>
      </c>
      <c r="F98" s="37">
        <f t="shared" si="12"/>
        <v>4.5751633986928102E-2</v>
      </c>
      <c r="G98" s="34">
        <f t="shared" si="13"/>
        <v>0.4</v>
      </c>
      <c r="H98" s="29">
        <f t="shared" si="14"/>
        <v>3.5714285714285719E-2</v>
      </c>
    </row>
    <row r="99" spans="2:8" s="20" customFormat="1" ht="15" x14ac:dyDescent="0.2">
      <c r="B99" s="3" t="s">
        <v>239</v>
      </c>
      <c r="C99" s="32">
        <v>1</v>
      </c>
      <c r="D99" s="32">
        <v>2</v>
      </c>
      <c r="E99" s="37">
        <f t="shared" si="11"/>
        <v>1.7857142857142856E-2</v>
      </c>
      <c r="F99" s="37">
        <f t="shared" si="12"/>
        <v>1.3071895424836602E-2</v>
      </c>
      <c r="G99" s="34">
        <f t="shared" si="13"/>
        <v>1</v>
      </c>
      <c r="H99" s="29">
        <f t="shared" si="14"/>
        <v>1.7857142857142856E-2</v>
      </c>
    </row>
    <row r="100" spans="2:8" s="20" customFormat="1" ht="15" x14ac:dyDescent="0.2">
      <c r="B100" s="3" t="s">
        <v>240</v>
      </c>
      <c r="C100" s="32">
        <v>1</v>
      </c>
      <c r="D100" s="32">
        <v>4</v>
      </c>
      <c r="E100" s="37">
        <f t="shared" si="11"/>
        <v>1.7857142857142856E-2</v>
      </c>
      <c r="F100" s="37">
        <f t="shared" si="12"/>
        <v>2.6143790849673203E-2</v>
      </c>
      <c r="G100" s="34">
        <f t="shared" si="13"/>
        <v>3</v>
      </c>
      <c r="H100" s="29">
        <f t="shared" si="14"/>
        <v>5.3571428571428568E-2</v>
      </c>
    </row>
    <row r="101" spans="2:8" s="20" customFormat="1" ht="15" x14ac:dyDescent="0.2">
      <c r="B101" s="3" t="s">
        <v>241</v>
      </c>
      <c r="C101" s="32">
        <v>0</v>
      </c>
      <c r="D101" s="32">
        <v>1</v>
      </c>
      <c r="E101" s="37" t="str">
        <f t="shared" si="11"/>
        <v/>
      </c>
      <c r="F101" s="37">
        <f t="shared" si="12"/>
        <v>6.5359477124183009E-3</v>
      </c>
      <c r="G101" s="34" t="str">
        <f t="shared" si="13"/>
        <v>0</v>
      </c>
      <c r="H101" s="29" t="str">
        <f t="shared" si="14"/>
        <v/>
      </c>
    </row>
    <row r="102" spans="2:8" s="20" customFormat="1" ht="15" x14ac:dyDescent="0.2">
      <c r="B102" s="3" t="s">
        <v>242</v>
      </c>
      <c r="C102" s="32">
        <v>1</v>
      </c>
      <c r="D102" s="32">
        <v>0</v>
      </c>
      <c r="E102" s="37">
        <f t="shared" si="11"/>
        <v>1.7857142857142856E-2</v>
      </c>
      <c r="F102" s="37" t="str">
        <f t="shared" si="12"/>
        <v/>
      </c>
      <c r="G102" s="34" t="str">
        <f t="shared" si="13"/>
        <v>0</v>
      </c>
      <c r="H102" s="29">
        <f t="shared" si="14"/>
        <v>0</v>
      </c>
    </row>
    <row r="103" spans="2:8" s="20" customFormat="1" ht="15" x14ac:dyDescent="0.2">
      <c r="B103" s="3" t="s">
        <v>243</v>
      </c>
      <c r="C103" s="32">
        <v>1</v>
      </c>
      <c r="D103" s="32">
        <v>0</v>
      </c>
      <c r="E103" s="37">
        <f t="shared" si="11"/>
        <v>1.7857142857142856E-2</v>
      </c>
      <c r="F103" s="37" t="str">
        <f t="shared" si="12"/>
        <v/>
      </c>
      <c r="G103" s="34" t="str">
        <f t="shared" si="13"/>
        <v>0</v>
      </c>
      <c r="H103" s="29">
        <f t="shared" si="14"/>
        <v>0</v>
      </c>
    </row>
    <row r="104" spans="2:8" s="20" customFormat="1" ht="15" x14ac:dyDescent="0.2">
      <c r="B104" s="3" t="s">
        <v>34</v>
      </c>
      <c r="C104" s="32">
        <v>1</v>
      </c>
      <c r="D104" s="32">
        <v>1</v>
      </c>
      <c r="E104" s="37">
        <f t="shared" si="11"/>
        <v>1.7857142857142856E-2</v>
      </c>
      <c r="F104" s="37">
        <f t="shared" si="12"/>
        <v>6.5359477124183009E-3</v>
      </c>
      <c r="G104" s="34">
        <f t="shared" si="13"/>
        <v>0</v>
      </c>
      <c r="H104" s="29">
        <f t="shared" si="14"/>
        <v>0</v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0</v>
      </c>
      <c r="D107" s="32">
        <v>0</v>
      </c>
      <c r="E107" s="37" t="str">
        <f t="shared" si="11"/>
        <v/>
      </c>
      <c r="F107" s="37" t="str">
        <f t="shared" si="12"/>
        <v/>
      </c>
      <c r="G107" s="34" t="str">
        <f t="shared" si="13"/>
        <v>0</v>
      </c>
      <c r="H107" s="29" t="str">
        <f t="shared" si="14"/>
        <v/>
      </c>
    </row>
    <row r="108" spans="2:8" s="20" customFormat="1" ht="15" x14ac:dyDescent="0.2">
      <c r="B108" s="3" t="s">
        <v>31</v>
      </c>
      <c r="C108" s="32">
        <v>0</v>
      </c>
      <c r="D108" s="32">
        <v>1</v>
      </c>
      <c r="E108" s="37" t="str">
        <f t="shared" si="11"/>
        <v/>
      </c>
      <c r="F108" s="37">
        <f t="shared" si="12"/>
        <v>6.5359477124183009E-3</v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0</v>
      </c>
      <c r="D109" s="32">
        <v>0</v>
      </c>
      <c r="E109" s="37" t="str">
        <f t="shared" si="11"/>
        <v/>
      </c>
      <c r="F109" s="37" t="str">
        <f t="shared" si="12"/>
        <v/>
      </c>
      <c r="G109" s="34" t="str">
        <f t="shared" si="13"/>
        <v>0</v>
      </c>
      <c r="H109" s="29" t="str">
        <f t="shared" si="14"/>
        <v/>
      </c>
    </row>
    <row r="110" spans="2:8" s="20" customFormat="1" ht="15" x14ac:dyDescent="0.2">
      <c r="B110" s="3" t="s">
        <v>32</v>
      </c>
      <c r="C110" s="32">
        <v>1</v>
      </c>
      <c r="D110" s="32">
        <v>1</v>
      </c>
      <c r="E110" s="37">
        <f t="shared" si="11"/>
        <v>1.7857142857142856E-2</v>
      </c>
      <c r="F110" s="37">
        <f t="shared" si="12"/>
        <v>6.5359477124183009E-3</v>
      </c>
      <c r="G110" s="34">
        <f t="shared" si="13"/>
        <v>0</v>
      </c>
      <c r="H110" s="29">
        <f t="shared" si="14"/>
        <v>0</v>
      </c>
    </row>
    <row r="111" spans="2:8" s="20" customFormat="1" ht="15" x14ac:dyDescent="0.2">
      <c r="B111" s="3" t="s">
        <v>30</v>
      </c>
      <c r="C111" s="32">
        <v>0</v>
      </c>
      <c r="D111" s="32">
        <v>0</v>
      </c>
      <c r="E111" s="37" t="str">
        <f t="shared" si="11"/>
        <v/>
      </c>
      <c r="F111" s="37" t="str">
        <f t="shared" si="12"/>
        <v/>
      </c>
      <c r="G111" s="34" t="str">
        <f t="shared" si="13"/>
        <v>0</v>
      </c>
      <c r="H111" s="29" t="str">
        <f t="shared" si="14"/>
        <v/>
      </c>
    </row>
    <row r="112" spans="2:8" s="20" customFormat="1" ht="15" x14ac:dyDescent="0.2">
      <c r="B112" s="3" t="s">
        <v>33</v>
      </c>
      <c r="C112" s="32">
        <v>3</v>
      </c>
      <c r="D112" s="32">
        <v>8</v>
      </c>
      <c r="E112" s="37">
        <f t="shared" si="11"/>
        <v>5.3571428571428568E-2</v>
      </c>
      <c r="F112" s="37">
        <f t="shared" si="12"/>
        <v>5.2287581699346407E-2</v>
      </c>
      <c r="G112" s="34">
        <f t="shared" si="13"/>
        <v>1.6666666666666667</v>
      </c>
      <c r="H112" s="29">
        <f t="shared" si="14"/>
        <v>8.9285714285714288E-2</v>
      </c>
    </row>
    <row r="113" spans="2:8" s="20" customFormat="1" ht="15" x14ac:dyDescent="0.2">
      <c r="B113" s="3" t="s">
        <v>248</v>
      </c>
      <c r="C113" s="32">
        <v>0</v>
      </c>
      <c r="D113" s="32">
        <v>5</v>
      </c>
      <c r="E113" s="37" t="str">
        <f t="shared" si="11"/>
        <v/>
      </c>
      <c r="F113" s="37">
        <f t="shared" si="12"/>
        <v>3.2679738562091505E-2</v>
      </c>
      <c r="G113" s="34" t="str">
        <f t="shared" si="13"/>
        <v>0</v>
      </c>
      <c r="H113" s="29" t="str">
        <f t="shared" si="14"/>
        <v/>
      </c>
    </row>
    <row r="114" spans="2:8" s="20" customFormat="1" ht="15" x14ac:dyDescent="0.2">
      <c r="B114" s="3" t="s">
        <v>38</v>
      </c>
      <c r="C114" s="32">
        <v>0</v>
      </c>
      <c r="D114" s="32">
        <v>0</v>
      </c>
      <c r="E114" s="37" t="str">
        <f t="shared" si="11"/>
        <v/>
      </c>
      <c r="F114" s="37" t="str">
        <f t="shared" si="12"/>
        <v/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4</v>
      </c>
      <c r="D115" s="32">
        <v>9</v>
      </c>
      <c r="E115" s="37">
        <f t="shared" si="11"/>
        <v>7.1428571428571425E-2</v>
      </c>
      <c r="F115" s="37">
        <f t="shared" si="12"/>
        <v>5.8823529411764705E-2</v>
      </c>
      <c r="G115" s="34">
        <f t="shared" si="13"/>
        <v>1.25</v>
      </c>
      <c r="H115" s="29">
        <f t="shared" si="14"/>
        <v>8.9285714285714274E-2</v>
      </c>
    </row>
    <row r="116" spans="2:8" s="20" customFormat="1" ht="15" x14ac:dyDescent="0.2">
      <c r="B116" s="3" t="s">
        <v>249</v>
      </c>
      <c r="C116" s="32">
        <v>0</v>
      </c>
      <c r="D116" s="32">
        <v>6</v>
      </c>
      <c r="E116" s="37" t="str">
        <f t="shared" si="11"/>
        <v/>
      </c>
      <c r="F116" s="37">
        <f t="shared" si="12"/>
        <v>3.9215686274509803E-2</v>
      </c>
      <c r="G116" s="34" t="str">
        <f t="shared" si="13"/>
        <v>0</v>
      </c>
      <c r="H116" s="29" t="str">
        <f t="shared" si="14"/>
        <v/>
      </c>
    </row>
    <row r="117" spans="2:8" s="20" customFormat="1" ht="30" x14ac:dyDescent="0.2">
      <c r="B117" s="3" t="s">
        <v>250</v>
      </c>
      <c r="C117" s="32">
        <v>0</v>
      </c>
      <c r="D117" s="32">
        <v>4</v>
      </c>
      <c r="E117" s="37" t="str">
        <f t="shared" si="11"/>
        <v/>
      </c>
      <c r="F117" s="37">
        <f t="shared" si="12"/>
        <v>2.6143790849673203E-2</v>
      </c>
      <c r="G117" s="34" t="str">
        <f t="shared" si="13"/>
        <v>0</v>
      </c>
      <c r="H117" s="29" t="str">
        <f t="shared" si="14"/>
        <v/>
      </c>
    </row>
    <row r="118" spans="2:8" s="20" customFormat="1" ht="15" x14ac:dyDescent="0.2">
      <c r="B118" s="3" t="s">
        <v>251</v>
      </c>
      <c r="C118" s="32">
        <v>4</v>
      </c>
      <c r="D118" s="32">
        <v>22</v>
      </c>
      <c r="E118" s="37">
        <f t="shared" si="11"/>
        <v>7.1428571428571425E-2</v>
      </c>
      <c r="F118" s="37">
        <f t="shared" si="12"/>
        <v>0.1437908496732026</v>
      </c>
      <c r="G118" s="34">
        <f t="shared" si="13"/>
        <v>4.5</v>
      </c>
      <c r="H118" s="29">
        <f t="shared" si="14"/>
        <v>0.3214285714285714</v>
      </c>
    </row>
    <row r="119" spans="2:8" s="20" customFormat="1" ht="30" x14ac:dyDescent="0.2">
      <c r="B119" s="3" t="s">
        <v>252</v>
      </c>
      <c r="C119" s="32">
        <v>3</v>
      </c>
      <c r="D119" s="32">
        <v>6</v>
      </c>
      <c r="E119" s="37">
        <f t="shared" si="11"/>
        <v>5.3571428571428568E-2</v>
      </c>
      <c r="F119" s="37">
        <f t="shared" si="12"/>
        <v>3.9215686274509803E-2</v>
      </c>
      <c r="G119" s="34">
        <f t="shared" si="13"/>
        <v>1</v>
      </c>
      <c r="H119" s="29">
        <f t="shared" si="14"/>
        <v>5.3571428571428568E-2</v>
      </c>
    </row>
    <row r="120" spans="2:8" s="20" customFormat="1" ht="15" x14ac:dyDescent="0.2">
      <c r="B120" s="3" t="s">
        <v>253</v>
      </c>
      <c r="C120" s="32">
        <v>2</v>
      </c>
      <c r="D120" s="32">
        <v>3</v>
      </c>
      <c r="E120" s="37">
        <f t="shared" si="11"/>
        <v>3.5714285714285712E-2</v>
      </c>
      <c r="F120" s="37">
        <f t="shared" si="12"/>
        <v>1.9607843137254902E-2</v>
      </c>
      <c r="G120" s="34">
        <f t="shared" si="13"/>
        <v>0.5</v>
      </c>
      <c r="H120" s="29">
        <f t="shared" si="14"/>
        <v>1.7857142857142856E-2</v>
      </c>
    </row>
    <row r="121" spans="2:8" s="20" customFormat="1" ht="15" x14ac:dyDescent="0.2">
      <c r="B121" s="3" t="s">
        <v>35</v>
      </c>
      <c r="C121" s="32">
        <v>2</v>
      </c>
      <c r="D121" s="32">
        <v>1</v>
      </c>
      <c r="E121" s="37">
        <f t="shared" si="11"/>
        <v>3.5714285714285712E-2</v>
      </c>
      <c r="F121" s="37">
        <f t="shared" si="12"/>
        <v>6.5359477124183009E-3</v>
      </c>
      <c r="G121" s="34">
        <f t="shared" si="13"/>
        <v>-0.5</v>
      </c>
      <c r="H121" s="29">
        <f t="shared" si="14"/>
        <v>-1.7857142857142856E-2</v>
      </c>
    </row>
    <row r="122" spans="2:8" s="20" customFormat="1" ht="15" x14ac:dyDescent="0.2">
      <c r="B122" s="3" t="s">
        <v>39</v>
      </c>
      <c r="C122" s="32">
        <v>0</v>
      </c>
      <c r="D122" s="32">
        <v>0</v>
      </c>
      <c r="E122" s="37" t="str">
        <f t="shared" si="11"/>
        <v/>
      </c>
      <c r="F122" s="37" t="str">
        <f t="shared" si="12"/>
        <v/>
      </c>
      <c r="G122" s="34" t="str">
        <f t="shared" si="13"/>
        <v>0</v>
      </c>
      <c r="H122" s="29" t="str">
        <f t="shared" si="14"/>
        <v/>
      </c>
    </row>
    <row r="123" spans="2:8" s="20" customFormat="1" ht="15" x14ac:dyDescent="0.2">
      <c r="B123" s="3" t="s">
        <v>37</v>
      </c>
      <c r="C123" s="32">
        <v>0</v>
      </c>
      <c r="D123" s="32">
        <v>3</v>
      </c>
      <c r="E123" s="37" t="str">
        <f t="shared" si="11"/>
        <v/>
      </c>
      <c r="F123" s="37">
        <f t="shared" si="12"/>
        <v>1.9607843137254902E-2</v>
      </c>
      <c r="G123" s="34" t="str">
        <f t="shared" si="13"/>
        <v>0</v>
      </c>
      <c r="H123" s="29" t="str">
        <f t="shared" si="14"/>
        <v/>
      </c>
    </row>
    <row r="124" spans="2:8" s="20" customFormat="1" ht="15" x14ac:dyDescent="0.2">
      <c r="B124" s="3" t="s">
        <v>36</v>
      </c>
      <c r="C124" s="32">
        <v>0</v>
      </c>
      <c r="D124" s="32">
        <v>0</v>
      </c>
      <c r="E124" s="37" t="str">
        <f t="shared" si="11"/>
        <v/>
      </c>
      <c r="F124" s="37" t="str">
        <f t="shared" si="12"/>
        <v/>
      </c>
      <c r="G124" s="34" t="str">
        <f t="shared" si="13"/>
        <v>0</v>
      </c>
      <c r="H124" s="29" t="str">
        <f t="shared" si="14"/>
        <v/>
      </c>
    </row>
    <row r="125" spans="2:8" s="20" customFormat="1" ht="15" x14ac:dyDescent="0.2">
      <c r="B125" s="3" t="s">
        <v>254</v>
      </c>
      <c r="C125" s="32">
        <v>0</v>
      </c>
      <c r="D125" s="32">
        <v>0</v>
      </c>
      <c r="E125" s="37" t="str">
        <f t="shared" si="11"/>
        <v/>
      </c>
      <c r="F125" s="37" t="str">
        <f t="shared" si="12"/>
        <v/>
      </c>
      <c r="G125" s="34" t="str">
        <f t="shared" si="13"/>
        <v>0</v>
      </c>
      <c r="H125" s="29" t="str">
        <f t="shared" si="14"/>
        <v/>
      </c>
    </row>
    <row r="126" spans="2:8" s="20" customFormat="1" ht="15" x14ac:dyDescent="0.2">
      <c r="B126" s="3" t="s">
        <v>255</v>
      </c>
      <c r="C126" s="32">
        <v>0</v>
      </c>
      <c r="D126" s="32">
        <v>0</v>
      </c>
      <c r="E126" s="37" t="str">
        <f t="shared" si="11"/>
        <v/>
      </c>
      <c r="F126" s="37" t="str">
        <f t="shared" si="12"/>
        <v/>
      </c>
      <c r="G126" s="34" t="str">
        <f t="shared" si="13"/>
        <v>0</v>
      </c>
      <c r="H126" s="29" t="str">
        <f t="shared" si="14"/>
        <v/>
      </c>
    </row>
    <row r="127" spans="2:8" s="20" customFormat="1" ht="30" x14ac:dyDescent="0.2">
      <c r="B127" s="3" t="s">
        <v>256</v>
      </c>
      <c r="C127" s="32">
        <v>0</v>
      </c>
      <c r="D127" s="32">
        <v>2</v>
      </c>
      <c r="E127" s="37" t="str">
        <f t="shared" si="11"/>
        <v/>
      </c>
      <c r="F127" s="37">
        <f t="shared" si="12"/>
        <v>1.3071895424836602E-2</v>
      </c>
      <c r="G127" s="34" t="str">
        <f t="shared" si="13"/>
        <v>0</v>
      </c>
      <c r="H127" s="29" t="str">
        <f t="shared" si="14"/>
        <v/>
      </c>
    </row>
    <row r="128" spans="2:8" s="20" customFormat="1" ht="30" x14ac:dyDescent="0.2">
      <c r="B128" s="3" t="s">
        <v>257</v>
      </c>
      <c r="C128" s="32">
        <v>0</v>
      </c>
      <c r="D128" s="32">
        <v>0</v>
      </c>
      <c r="E128" s="37" t="str">
        <f t="shared" si="11"/>
        <v/>
      </c>
      <c r="F128" s="37" t="str">
        <f t="shared" si="12"/>
        <v/>
      </c>
      <c r="G128" s="34" t="str">
        <f t="shared" si="13"/>
        <v>0</v>
      </c>
      <c r="H128" s="29" t="str">
        <f t="shared" si="14"/>
        <v/>
      </c>
    </row>
    <row r="129" spans="2:8" s="20" customFormat="1" ht="30" x14ac:dyDescent="0.2">
      <c r="B129" s="3" t="s">
        <v>258</v>
      </c>
      <c r="C129" s="32">
        <v>0</v>
      </c>
      <c r="D129" s="32">
        <v>0</v>
      </c>
      <c r="E129" s="37" t="str">
        <f t="shared" si="11"/>
        <v/>
      </c>
      <c r="F129" s="37" t="str">
        <f t="shared" si="12"/>
        <v/>
      </c>
      <c r="G129" s="34" t="str">
        <f t="shared" si="13"/>
        <v>0</v>
      </c>
      <c r="H129" s="29" t="str">
        <f t="shared" si="14"/>
        <v/>
      </c>
    </row>
    <row r="130" spans="2:8" s="20" customFormat="1" ht="30" x14ac:dyDescent="0.2">
      <c r="B130" s="3" t="s">
        <v>259</v>
      </c>
      <c r="C130" s="32">
        <v>0</v>
      </c>
      <c r="D130" s="32">
        <v>0</v>
      </c>
      <c r="E130" s="37" t="str">
        <f t="shared" si="11"/>
        <v/>
      </c>
      <c r="F130" s="37" t="str">
        <f t="shared" si="12"/>
        <v/>
      </c>
      <c r="G130" s="34" t="str">
        <f t="shared" si="13"/>
        <v>0</v>
      </c>
      <c r="H130" s="29" t="str">
        <f t="shared" si="14"/>
        <v/>
      </c>
    </row>
    <row r="131" spans="2:8" s="20" customFormat="1" ht="30" x14ac:dyDescent="0.2">
      <c r="B131" s="3" t="s">
        <v>260</v>
      </c>
      <c r="C131" s="32">
        <v>1</v>
      </c>
      <c r="D131" s="32">
        <v>15</v>
      </c>
      <c r="E131" s="37">
        <f t="shared" si="11"/>
        <v>1.7857142857142856E-2</v>
      </c>
      <c r="F131" s="37">
        <f t="shared" si="12"/>
        <v>9.8039215686274508E-2</v>
      </c>
      <c r="G131" s="34">
        <f t="shared" si="13"/>
        <v>14</v>
      </c>
      <c r="H131" s="29">
        <f t="shared" si="14"/>
        <v>0.25</v>
      </c>
    </row>
    <row r="132" spans="2:8" s="20" customFormat="1" ht="15" x14ac:dyDescent="0.2">
      <c r="B132" s="3" t="s">
        <v>50</v>
      </c>
      <c r="C132" s="32">
        <v>0</v>
      </c>
      <c r="D132" s="32">
        <v>1</v>
      </c>
      <c r="E132" s="37" t="str">
        <f t="shared" si="11"/>
        <v/>
      </c>
      <c r="F132" s="37">
        <f t="shared" si="12"/>
        <v>6.5359477124183009E-3</v>
      </c>
      <c r="G132" s="34" t="str">
        <f t="shared" si="13"/>
        <v>0</v>
      </c>
      <c r="H132" s="29" t="str">
        <f t="shared" si="14"/>
        <v/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1</v>
      </c>
      <c r="D134" s="32">
        <v>5</v>
      </c>
      <c r="E134" s="37">
        <f t="shared" si="11"/>
        <v>1.7857142857142856E-2</v>
      </c>
      <c r="F134" s="37">
        <f t="shared" si="12"/>
        <v>3.2679738562091505E-2</v>
      </c>
      <c r="G134" s="34">
        <f t="shared" si="13"/>
        <v>4</v>
      </c>
      <c r="H134" s="29">
        <f t="shared" si="14"/>
        <v>7.1428571428571425E-2</v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0</v>
      </c>
      <c r="E136" s="37" t="str">
        <f t="shared" ref="E136:E145" si="15">+IF(C136=0,"",C136/C$70)</f>
        <v/>
      </c>
      <c r="F136" s="37" t="str">
        <f t="shared" ref="F136:F145" si="16">+IF(D136=0,"",D136/D$70)</f>
        <v/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0</v>
      </c>
      <c r="D137" s="32">
        <v>1</v>
      </c>
      <c r="E137" s="37" t="str">
        <f t="shared" si="15"/>
        <v/>
      </c>
      <c r="F137" s="37">
        <f t="shared" si="16"/>
        <v>6.5359477124183009E-3</v>
      </c>
      <c r="G137" s="34" t="str">
        <f t="shared" si="17"/>
        <v>0</v>
      </c>
      <c r="H137" s="29" t="str">
        <f t="shared" si="18"/>
        <v/>
      </c>
    </row>
    <row r="138" spans="2:8" s="20" customFormat="1" ht="15" x14ac:dyDescent="0.2">
      <c r="B138" s="3" t="s">
        <v>261</v>
      </c>
      <c r="C138" s="32">
        <v>0</v>
      </c>
      <c r="D138" s="32">
        <v>0</v>
      </c>
      <c r="E138" s="37" t="str">
        <f t="shared" si="15"/>
        <v/>
      </c>
      <c r="F138" s="37" t="str">
        <f t="shared" si="16"/>
        <v/>
      </c>
      <c r="G138" s="34" t="str">
        <f t="shared" si="17"/>
        <v>0</v>
      </c>
      <c r="H138" s="29" t="str">
        <f t="shared" si="18"/>
        <v/>
      </c>
    </row>
    <row r="139" spans="2:8" s="20" customFormat="1" ht="30" x14ac:dyDescent="0.2">
      <c r="B139" s="3" t="s">
        <v>262</v>
      </c>
      <c r="C139" s="32">
        <v>0</v>
      </c>
      <c r="D139" s="32">
        <v>0</v>
      </c>
      <c r="E139" s="37" t="str">
        <f t="shared" si="15"/>
        <v/>
      </c>
      <c r="F139" s="37" t="str">
        <f t="shared" si="16"/>
        <v/>
      </c>
      <c r="G139" s="34" t="str">
        <f t="shared" si="17"/>
        <v>0</v>
      </c>
      <c r="H139" s="29" t="str">
        <f t="shared" si="18"/>
        <v/>
      </c>
    </row>
    <row r="140" spans="2:8" s="20" customFormat="1" ht="30" x14ac:dyDescent="0.2">
      <c r="B140" s="3" t="s">
        <v>263</v>
      </c>
      <c r="C140" s="32">
        <v>0</v>
      </c>
      <c r="D140" s="32">
        <v>0</v>
      </c>
      <c r="E140" s="37" t="str">
        <f t="shared" si="15"/>
        <v/>
      </c>
      <c r="F140" s="37" t="str">
        <f t="shared" si="16"/>
        <v/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0</v>
      </c>
      <c r="D141" s="32">
        <v>0</v>
      </c>
      <c r="E141" s="37" t="str">
        <f t="shared" si="15"/>
        <v/>
      </c>
      <c r="F141" s="37" t="str">
        <f t="shared" si="16"/>
        <v/>
      </c>
      <c r="G141" s="34" t="str">
        <f t="shared" si="17"/>
        <v>0</v>
      </c>
      <c r="H141" s="29" t="str">
        <f t="shared" si="18"/>
        <v/>
      </c>
    </row>
    <row r="142" spans="2:8" s="20" customFormat="1" ht="15" x14ac:dyDescent="0.2">
      <c r="B142" s="3" t="s">
        <v>264</v>
      </c>
      <c r="C142" s="32">
        <v>0</v>
      </c>
      <c r="D142" s="32">
        <v>0</v>
      </c>
      <c r="E142" s="37" t="str">
        <f t="shared" si="15"/>
        <v/>
      </c>
      <c r="F142" s="37" t="str">
        <f t="shared" si="16"/>
        <v/>
      </c>
      <c r="G142" s="34" t="str">
        <f t="shared" si="17"/>
        <v>0</v>
      </c>
      <c r="H142" s="29" t="str">
        <f t="shared" si="18"/>
        <v/>
      </c>
    </row>
    <row r="143" spans="2:8" s="20" customFormat="1" ht="15" x14ac:dyDescent="0.2">
      <c r="B143" s="3" t="s">
        <v>49</v>
      </c>
      <c r="C143" s="32">
        <v>0</v>
      </c>
      <c r="D143" s="32">
        <v>0</v>
      </c>
      <c r="E143" s="37" t="str">
        <f t="shared" si="15"/>
        <v/>
      </c>
      <c r="F143" s="37" t="str">
        <f t="shared" si="16"/>
        <v/>
      </c>
      <c r="G143" s="34" t="str">
        <f t="shared" si="17"/>
        <v>0</v>
      </c>
      <c r="H143" s="29" t="str">
        <f t="shared" si="18"/>
        <v/>
      </c>
    </row>
    <row r="144" spans="2:8" s="20" customFormat="1" ht="15" x14ac:dyDescent="0.2">
      <c r="B144" s="3" t="s">
        <v>46</v>
      </c>
      <c r="C144" s="32">
        <v>0</v>
      </c>
      <c r="D144" s="32">
        <v>0</v>
      </c>
      <c r="E144" s="37" t="str">
        <f t="shared" si="15"/>
        <v/>
      </c>
      <c r="F144" s="37" t="str">
        <f t="shared" si="16"/>
        <v/>
      </c>
      <c r="G144" s="34" t="str">
        <f t="shared" si="17"/>
        <v>0</v>
      </c>
      <c r="H144" s="29" t="str">
        <f t="shared" si="18"/>
        <v/>
      </c>
    </row>
    <row r="145" spans="2:8" s="20" customFormat="1" ht="15" x14ac:dyDescent="0.2">
      <c r="B145" s="3" t="s">
        <v>47</v>
      </c>
      <c r="C145" s="32">
        <v>0</v>
      </c>
      <c r="D145" s="32">
        <v>0</v>
      </c>
      <c r="E145" s="37" t="str">
        <f t="shared" si="15"/>
        <v/>
      </c>
      <c r="F145" s="37" t="str">
        <f t="shared" si="16"/>
        <v/>
      </c>
      <c r="G145" s="34" t="str">
        <f t="shared" si="17"/>
        <v>0</v>
      </c>
      <c r="H145" s="29" t="str">
        <f t="shared" si="18"/>
        <v/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176</v>
      </c>
      <c r="D151" s="24">
        <f>SUM(D152:D288)</f>
        <v>625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2.5511363636363638</v>
      </c>
      <c r="H151" s="25">
        <f>+IF(OR(AND(E151=""),(G151="")),"",E151*G151)</f>
        <v>2.5511363636363638</v>
      </c>
    </row>
    <row r="152" spans="2:8" s="20" customFormat="1" ht="30" x14ac:dyDescent="0.2">
      <c r="B152" s="4" t="s">
        <v>54</v>
      </c>
      <c r="C152" s="32">
        <v>0</v>
      </c>
      <c r="D152" s="32">
        <v>1</v>
      </c>
      <c r="E152" s="37" t="str">
        <f>+IF(C152=0,"",C152/C$151)</f>
        <v/>
      </c>
      <c r="F152" s="37">
        <f>+IF(D152=0,"",D152/D$151)</f>
        <v>1.6000000000000001E-3</v>
      </c>
      <c r="G152" s="34" t="str">
        <f>+IF(OR(AND(D152=0),(C152=0)),"0",((D152-C152)/C152))</f>
        <v>0</v>
      </c>
      <c r="H152" s="29" t="str">
        <f>+IF(OR(AND(E152=""),(G152="")),"",E152*G152)</f>
        <v/>
      </c>
    </row>
    <row r="153" spans="2:8" s="20" customFormat="1" ht="15" x14ac:dyDescent="0.2">
      <c r="B153" s="4" t="s">
        <v>58</v>
      </c>
      <c r="C153" s="32">
        <v>0</v>
      </c>
      <c r="D153" s="32">
        <v>0</v>
      </c>
      <c r="E153" s="37" t="str">
        <f t="shared" ref="E153:E216" si="19">+IF(C153=0,"",C153/C$151)</f>
        <v/>
      </c>
      <c r="F153" s="37" t="str">
        <f t="shared" ref="F153:F216" si="20">+IF(D153=0,"",D153/D$151)</f>
        <v/>
      </c>
      <c r="G153" s="34" t="str">
        <f t="shared" ref="G153:G216" si="21">+IF(OR(AND(D153=0),(C153=0)),"0",((D153-C153)/C153))</f>
        <v>0</v>
      </c>
      <c r="H153" s="29" t="str">
        <f t="shared" ref="H153:H216" si="22">+IF(OR(AND(E153=""),(G153="")),"",E153*G153)</f>
        <v/>
      </c>
    </row>
    <row r="154" spans="2:8" s="20" customFormat="1" ht="30" x14ac:dyDescent="0.2">
      <c r="B154" s="4" t="s">
        <v>265</v>
      </c>
      <c r="C154" s="32">
        <v>0</v>
      </c>
      <c r="D154" s="32">
        <v>0</v>
      </c>
      <c r="E154" s="37" t="str">
        <f t="shared" si="19"/>
        <v/>
      </c>
      <c r="F154" s="37" t="str">
        <f t="shared" si="20"/>
        <v/>
      </c>
      <c r="G154" s="34" t="str">
        <f t="shared" si="21"/>
        <v>0</v>
      </c>
      <c r="H154" s="29" t="str">
        <f t="shared" si="22"/>
        <v/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0</v>
      </c>
      <c r="D156" s="32">
        <v>0</v>
      </c>
      <c r="E156" s="37" t="str">
        <f t="shared" si="19"/>
        <v/>
      </c>
      <c r="F156" s="37" t="str">
        <f t="shared" si="20"/>
        <v/>
      </c>
      <c r="G156" s="34" t="str">
        <f t="shared" si="21"/>
        <v>0</v>
      </c>
      <c r="H156" s="29" t="str">
        <f t="shared" si="22"/>
        <v/>
      </c>
    </row>
    <row r="157" spans="2:8" s="20" customFormat="1" ht="15" x14ac:dyDescent="0.2">
      <c r="B157" s="4" t="s">
        <v>53</v>
      </c>
      <c r="C157" s="32">
        <v>32</v>
      </c>
      <c r="D157" s="32">
        <v>61</v>
      </c>
      <c r="E157" s="37">
        <f t="shared" si="19"/>
        <v>0.18181818181818182</v>
      </c>
      <c r="F157" s="37">
        <f t="shared" si="20"/>
        <v>9.7600000000000006E-2</v>
      </c>
      <c r="G157" s="34">
        <f t="shared" si="21"/>
        <v>0.90625</v>
      </c>
      <c r="H157" s="29">
        <f t="shared" si="22"/>
        <v>0.16477272727272727</v>
      </c>
    </row>
    <row r="158" spans="2:8" s="20" customFormat="1" ht="15" x14ac:dyDescent="0.2">
      <c r="B158" s="4" t="s">
        <v>59</v>
      </c>
      <c r="C158" s="32">
        <v>0</v>
      </c>
      <c r="D158" s="32">
        <v>0</v>
      </c>
      <c r="E158" s="37" t="str">
        <f t="shared" si="19"/>
        <v/>
      </c>
      <c r="F158" s="37" t="str">
        <f t="shared" si="20"/>
        <v/>
      </c>
      <c r="G158" s="34" t="str">
        <f t="shared" si="21"/>
        <v>0</v>
      </c>
      <c r="H158" s="29" t="str">
        <f t="shared" si="22"/>
        <v/>
      </c>
    </row>
    <row r="159" spans="2:8" s="20" customFormat="1" ht="15" x14ac:dyDescent="0.2">
      <c r="B159" s="4" t="s">
        <v>268</v>
      </c>
      <c r="C159" s="32">
        <v>2</v>
      </c>
      <c r="D159" s="32">
        <v>1</v>
      </c>
      <c r="E159" s="37">
        <f t="shared" si="19"/>
        <v>1.1363636363636364E-2</v>
      </c>
      <c r="F159" s="37">
        <f t="shared" si="20"/>
        <v>1.6000000000000001E-3</v>
      </c>
      <c r="G159" s="34">
        <f t="shared" si="21"/>
        <v>-0.5</v>
      </c>
      <c r="H159" s="29">
        <f t="shared" si="22"/>
        <v>-5.681818181818182E-3</v>
      </c>
    </row>
    <row r="160" spans="2:8" s="20" customFormat="1" ht="15" x14ac:dyDescent="0.2">
      <c r="B160" s="4" t="s">
        <v>55</v>
      </c>
      <c r="C160" s="32">
        <v>0</v>
      </c>
      <c r="D160" s="32">
        <v>0</v>
      </c>
      <c r="E160" s="37" t="str">
        <f t="shared" si="19"/>
        <v/>
      </c>
      <c r="F160" s="37" t="str">
        <f t="shared" si="20"/>
        <v/>
      </c>
      <c r="G160" s="34" t="str">
        <f t="shared" si="21"/>
        <v>0</v>
      </c>
      <c r="H160" s="29" t="str">
        <f t="shared" si="22"/>
        <v/>
      </c>
    </row>
    <row r="161" spans="2:8" s="20" customFormat="1" ht="15" x14ac:dyDescent="0.2">
      <c r="B161" s="4" t="s">
        <v>51</v>
      </c>
      <c r="C161" s="32">
        <v>0</v>
      </c>
      <c r="D161" s="32">
        <v>0</v>
      </c>
      <c r="E161" s="37" t="str">
        <f t="shared" si="19"/>
        <v/>
      </c>
      <c r="F161" s="37" t="str">
        <f t="shared" si="20"/>
        <v/>
      </c>
      <c r="G161" s="34" t="str">
        <f t="shared" si="21"/>
        <v>0</v>
      </c>
      <c r="H161" s="29" t="str">
        <f t="shared" si="22"/>
        <v/>
      </c>
    </row>
    <row r="162" spans="2:8" s="20" customFormat="1" ht="30" x14ac:dyDescent="0.2">
      <c r="B162" s="4" t="s">
        <v>269</v>
      </c>
      <c r="C162" s="32">
        <v>0</v>
      </c>
      <c r="D162" s="32">
        <v>1</v>
      </c>
      <c r="E162" s="37" t="str">
        <f t="shared" si="19"/>
        <v/>
      </c>
      <c r="F162" s="37">
        <f t="shared" si="20"/>
        <v>1.6000000000000001E-3</v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0</v>
      </c>
      <c r="D163" s="32">
        <v>0</v>
      </c>
      <c r="E163" s="37" t="str">
        <f t="shared" si="19"/>
        <v/>
      </c>
      <c r="F163" s="37" t="str">
        <f t="shared" si="20"/>
        <v/>
      </c>
      <c r="G163" s="34" t="str">
        <f t="shared" si="21"/>
        <v>0</v>
      </c>
      <c r="H163" s="29" t="str">
        <f t="shared" si="22"/>
        <v/>
      </c>
    </row>
    <row r="164" spans="2:8" s="20" customFormat="1" ht="15" x14ac:dyDescent="0.2">
      <c r="B164" s="4" t="s">
        <v>56</v>
      </c>
      <c r="C164" s="32">
        <v>0</v>
      </c>
      <c r="D164" s="32">
        <v>1</v>
      </c>
      <c r="E164" s="37" t="str">
        <f t="shared" si="19"/>
        <v/>
      </c>
      <c r="F164" s="37">
        <f t="shared" si="20"/>
        <v>1.6000000000000001E-3</v>
      </c>
      <c r="G164" s="34" t="str">
        <f t="shared" si="21"/>
        <v>0</v>
      </c>
      <c r="H164" s="29" t="str">
        <f t="shared" si="22"/>
        <v/>
      </c>
    </row>
    <row r="165" spans="2:8" s="20" customFormat="1" ht="15" x14ac:dyDescent="0.2">
      <c r="B165" s="4" t="s">
        <v>57</v>
      </c>
      <c r="C165" s="32">
        <v>1</v>
      </c>
      <c r="D165" s="32">
        <v>5</v>
      </c>
      <c r="E165" s="37">
        <f t="shared" si="19"/>
        <v>5.681818181818182E-3</v>
      </c>
      <c r="F165" s="37">
        <f t="shared" si="20"/>
        <v>8.0000000000000002E-3</v>
      </c>
      <c r="G165" s="34">
        <f t="shared" si="21"/>
        <v>4</v>
      </c>
      <c r="H165" s="29">
        <f t="shared" si="22"/>
        <v>2.2727272727272728E-2</v>
      </c>
    </row>
    <row r="166" spans="2:8" s="20" customFormat="1" ht="15" x14ac:dyDescent="0.2">
      <c r="B166" s="4" t="s">
        <v>270</v>
      </c>
      <c r="C166" s="32">
        <v>0</v>
      </c>
      <c r="D166" s="32">
        <v>0</v>
      </c>
      <c r="E166" s="37" t="str">
        <f t="shared" si="19"/>
        <v/>
      </c>
      <c r="F166" s="37" t="str">
        <f t="shared" si="20"/>
        <v/>
      </c>
      <c r="G166" s="34" t="str">
        <f t="shared" si="21"/>
        <v>0</v>
      </c>
      <c r="H166" s="29" t="str">
        <f t="shared" si="22"/>
        <v/>
      </c>
    </row>
    <row r="167" spans="2:8" s="20" customFormat="1" ht="15" x14ac:dyDescent="0.2">
      <c r="B167" s="4" t="s">
        <v>52</v>
      </c>
      <c r="C167" s="32">
        <v>0</v>
      </c>
      <c r="D167" s="32">
        <v>0</v>
      </c>
      <c r="E167" s="37" t="str">
        <f t="shared" si="19"/>
        <v/>
      </c>
      <c r="F167" s="37" t="str">
        <f t="shared" si="20"/>
        <v/>
      </c>
      <c r="G167" s="34" t="str">
        <f t="shared" si="21"/>
        <v>0</v>
      </c>
      <c r="H167" s="29" t="str">
        <f t="shared" si="22"/>
        <v/>
      </c>
    </row>
    <row r="168" spans="2:8" s="20" customFormat="1" ht="15" x14ac:dyDescent="0.2">
      <c r="B168" s="4" t="s">
        <v>60</v>
      </c>
      <c r="C168" s="32">
        <v>0</v>
      </c>
      <c r="D168" s="32">
        <v>0</v>
      </c>
      <c r="E168" s="37" t="str">
        <f t="shared" si="19"/>
        <v/>
      </c>
      <c r="F168" s="37" t="str">
        <f t="shared" si="20"/>
        <v/>
      </c>
      <c r="G168" s="34" t="str">
        <f t="shared" si="21"/>
        <v>0</v>
      </c>
      <c r="H168" s="29" t="str">
        <f t="shared" si="22"/>
        <v/>
      </c>
    </row>
    <row r="169" spans="2:8" s="20" customFormat="1" ht="15" x14ac:dyDescent="0.2">
      <c r="B169" s="4" t="s">
        <v>271</v>
      </c>
      <c r="C169" s="32">
        <v>0</v>
      </c>
      <c r="D169" s="32">
        <v>1</v>
      </c>
      <c r="E169" s="37" t="str">
        <f t="shared" si="19"/>
        <v/>
      </c>
      <c r="F169" s="37">
        <f t="shared" si="20"/>
        <v>1.6000000000000001E-3</v>
      </c>
      <c r="G169" s="34" t="str">
        <f t="shared" si="21"/>
        <v>0</v>
      </c>
      <c r="H169" s="29" t="str">
        <f t="shared" si="22"/>
        <v/>
      </c>
    </row>
    <row r="170" spans="2:8" s="20" customFormat="1" ht="15" x14ac:dyDescent="0.2">
      <c r="B170" s="4" t="s">
        <v>272</v>
      </c>
      <c r="C170" s="32">
        <v>0</v>
      </c>
      <c r="D170" s="32">
        <v>0</v>
      </c>
      <c r="E170" s="37" t="str">
        <f t="shared" si="19"/>
        <v/>
      </c>
      <c r="F170" s="37" t="str">
        <f t="shared" si="20"/>
        <v/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0</v>
      </c>
      <c r="D172" s="32">
        <v>0</v>
      </c>
      <c r="E172" s="37" t="str">
        <f t="shared" si="19"/>
        <v/>
      </c>
      <c r="F172" s="37" t="str">
        <f t="shared" si="20"/>
        <v/>
      </c>
      <c r="G172" s="34" t="str">
        <f t="shared" si="21"/>
        <v>0</v>
      </c>
      <c r="H172" s="29" t="str">
        <f t="shared" si="22"/>
        <v/>
      </c>
    </row>
    <row r="173" spans="2:8" s="20" customFormat="1" ht="15" x14ac:dyDescent="0.2">
      <c r="B173" s="4" t="s">
        <v>275</v>
      </c>
      <c r="C173" s="32">
        <v>2</v>
      </c>
      <c r="D173" s="32">
        <v>39</v>
      </c>
      <c r="E173" s="37">
        <f t="shared" si="19"/>
        <v>1.1363636363636364E-2</v>
      </c>
      <c r="F173" s="37">
        <f t="shared" si="20"/>
        <v>6.2399999999999997E-2</v>
      </c>
      <c r="G173" s="34">
        <f t="shared" si="21"/>
        <v>18.5</v>
      </c>
      <c r="H173" s="29">
        <f t="shared" si="22"/>
        <v>0.21022727272727273</v>
      </c>
    </row>
    <row r="174" spans="2:8" s="20" customFormat="1" ht="15" x14ac:dyDescent="0.2">
      <c r="B174" s="4" t="s">
        <v>276</v>
      </c>
      <c r="C174" s="32">
        <v>2</v>
      </c>
      <c r="D174" s="32">
        <v>3</v>
      </c>
      <c r="E174" s="37">
        <f t="shared" si="19"/>
        <v>1.1363636363636364E-2</v>
      </c>
      <c r="F174" s="37">
        <f t="shared" si="20"/>
        <v>4.7999999999999996E-3</v>
      </c>
      <c r="G174" s="34">
        <f t="shared" si="21"/>
        <v>0.5</v>
      </c>
      <c r="H174" s="29">
        <f t="shared" si="22"/>
        <v>5.681818181818182E-3</v>
      </c>
    </row>
    <row r="175" spans="2:8" s="20" customFormat="1" ht="15" x14ac:dyDescent="0.2">
      <c r="B175" s="4" t="s">
        <v>277</v>
      </c>
      <c r="C175" s="32">
        <v>0</v>
      </c>
      <c r="D175" s="32">
        <v>0</v>
      </c>
      <c r="E175" s="37" t="str">
        <f t="shared" si="19"/>
        <v/>
      </c>
      <c r="F175" s="37" t="str">
        <f t="shared" si="20"/>
        <v/>
      </c>
      <c r="G175" s="34" t="str">
        <f t="shared" si="21"/>
        <v>0</v>
      </c>
      <c r="H175" s="29" t="str">
        <f t="shared" si="22"/>
        <v/>
      </c>
    </row>
    <row r="176" spans="2:8" s="20" customFormat="1" ht="15" x14ac:dyDescent="0.2">
      <c r="B176" s="4" t="s">
        <v>278</v>
      </c>
      <c r="C176" s="32">
        <v>2</v>
      </c>
      <c r="D176" s="32">
        <v>2</v>
      </c>
      <c r="E176" s="37">
        <f t="shared" si="19"/>
        <v>1.1363636363636364E-2</v>
      </c>
      <c r="F176" s="37">
        <f t="shared" si="20"/>
        <v>3.2000000000000002E-3</v>
      </c>
      <c r="G176" s="34">
        <f t="shared" si="21"/>
        <v>0</v>
      </c>
      <c r="H176" s="29">
        <f t="shared" si="22"/>
        <v>0</v>
      </c>
    </row>
    <row r="177" spans="2:8" s="20" customFormat="1" ht="15" x14ac:dyDescent="0.2">
      <c r="B177" s="4" t="s">
        <v>279</v>
      </c>
      <c r="C177" s="32">
        <v>0</v>
      </c>
      <c r="D177" s="32">
        <v>0</v>
      </c>
      <c r="E177" s="37" t="str">
        <f t="shared" si="19"/>
        <v/>
      </c>
      <c r="F177" s="37" t="str">
        <f t="shared" si="20"/>
        <v/>
      </c>
      <c r="G177" s="34" t="str">
        <f t="shared" si="21"/>
        <v>0</v>
      </c>
      <c r="H177" s="29" t="str">
        <f t="shared" si="22"/>
        <v/>
      </c>
    </row>
    <row r="178" spans="2:8" s="20" customFormat="1" ht="15" x14ac:dyDescent="0.2">
      <c r="B178" s="4" t="s">
        <v>280</v>
      </c>
      <c r="C178" s="32">
        <v>0</v>
      </c>
      <c r="D178" s="32">
        <v>0</v>
      </c>
      <c r="E178" s="37" t="str">
        <f t="shared" si="19"/>
        <v/>
      </c>
      <c r="F178" s="37" t="str">
        <f t="shared" si="20"/>
        <v/>
      </c>
      <c r="G178" s="34" t="str">
        <f t="shared" si="21"/>
        <v>0</v>
      </c>
      <c r="H178" s="29" t="str">
        <f t="shared" si="22"/>
        <v/>
      </c>
    </row>
    <row r="179" spans="2:8" s="20" customFormat="1" ht="15" x14ac:dyDescent="0.2">
      <c r="B179" s="4" t="s">
        <v>281</v>
      </c>
      <c r="C179" s="32">
        <v>0</v>
      </c>
      <c r="D179" s="32">
        <v>0</v>
      </c>
      <c r="E179" s="37" t="str">
        <f t="shared" si="19"/>
        <v/>
      </c>
      <c r="F179" s="37" t="str">
        <f t="shared" si="20"/>
        <v/>
      </c>
      <c r="G179" s="34" t="str">
        <f t="shared" si="21"/>
        <v>0</v>
      </c>
      <c r="H179" s="29" t="str">
        <f t="shared" si="22"/>
        <v/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0</v>
      </c>
      <c r="D181" s="32">
        <v>1</v>
      </c>
      <c r="E181" s="37" t="str">
        <f t="shared" si="19"/>
        <v/>
      </c>
      <c r="F181" s="37">
        <f t="shared" si="20"/>
        <v>1.6000000000000001E-3</v>
      </c>
      <c r="G181" s="34" t="str">
        <f t="shared" si="21"/>
        <v>0</v>
      </c>
      <c r="H181" s="29" t="str">
        <f t="shared" si="22"/>
        <v/>
      </c>
    </row>
    <row r="182" spans="2:8" s="20" customFormat="1" ht="15" x14ac:dyDescent="0.2">
      <c r="B182" s="4" t="s">
        <v>284</v>
      </c>
      <c r="C182" s="32">
        <v>0</v>
      </c>
      <c r="D182" s="32">
        <v>1</v>
      </c>
      <c r="E182" s="37" t="str">
        <f t="shared" si="19"/>
        <v/>
      </c>
      <c r="F182" s="37">
        <f t="shared" si="20"/>
        <v>1.6000000000000001E-3</v>
      </c>
      <c r="G182" s="34" t="str">
        <f t="shared" si="21"/>
        <v>0</v>
      </c>
      <c r="H182" s="29" t="str">
        <f t="shared" si="22"/>
        <v/>
      </c>
    </row>
    <row r="183" spans="2:8" s="20" customFormat="1" ht="15" x14ac:dyDescent="0.2">
      <c r="B183" s="4" t="s">
        <v>285</v>
      </c>
      <c r="C183" s="32">
        <v>0</v>
      </c>
      <c r="D183" s="32">
        <v>1</v>
      </c>
      <c r="E183" s="37" t="str">
        <f t="shared" si="19"/>
        <v/>
      </c>
      <c r="F183" s="37">
        <f t="shared" si="20"/>
        <v>1.6000000000000001E-3</v>
      </c>
      <c r="G183" s="34" t="str">
        <f t="shared" si="21"/>
        <v>0</v>
      </c>
      <c r="H183" s="29" t="str">
        <f t="shared" si="22"/>
        <v/>
      </c>
    </row>
    <row r="184" spans="2:8" s="20" customFormat="1" ht="15" x14ac:dyDescent="0.2">
      <c r="B184" s="4" t="s">
        <v>286</v>
      </c>
      <c r="C184" s="32">
        <v>0</v>
      </c>
      <c r="D184" s="32">
        <v>0</v>
      </c>
      <c r="E184" s="37" t="str">
        <f t="shared" si="19"/>
        <v/>
      </c>
      <c r="F184" s="37" t="str">
        <f t="shared" si="20"/>
        <v/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0</v>
      </c>
      <c r="D185" s="32">
        <v>0</v>
      </c>
      <c r="E185" s="37" t="str">
        <f t="shared" si="19"/>
        <v/>
      </c>
      <c r="F185" s="37" t="str">
        <f t="shared" si="20"/>
        <v/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2</v>
      </c>
      <c r="D186" s="32">
        <v>30</v>
      </c>
      <c r="E186" s="37">
        <f t="shared" si="19"/>
        <v>1.1363636363636364E-2</v>
      </c>
      <c r="F186" s="37">
        <f t="shared" si="20"/>
        <v>4.8000000000000001E-2</v>
      </c>
      <c r="G186" s="34">
        <f t="shared" si="21"/>
        <v>14</v>
      </c>
      <c r="H186" s="29">
        <f t="shared" si="22"/>
        <v>0.15909090909090909</v>
      </c>
    </row>
    <row r="187" spans="2:8" s="20" customFormat="1" ht="15" x14ac:dyDescent="0.2">
      <c r="B187" s="4" t="s">
        <v>287</v>
      </c>
      <c r="C187" s="32">
        <v>0</v>
      </c>
      <c r="D187" s="32">
        <v>0</v>
      </c>
      <c r="E187" s="37" t="str">
        <f t="shared" si="19"/>
        <v/>
      </c>
      <c r="F187" s="37" t="str">
        <f t="shared" si="20"/>
        <v/>
      </c>
      <c r="G187" s="34" t="str">
        <f t="shared" si="21"/>
        <v>0</v>
      </c>
      <c r="H187" s="29" t="str">
        <f t="shared" si="22"/>
        <v/>
      </c>
    </row>
    <row r="188" spans="2:8" s="20" customFormat="1" ht="30" x14ac:dyDescent="0.2">
      <c r="B188" s="4" t="s">
        <v>288</v>
      </c>
      <c r="C188" s="32">
        <v>0</v>
      </c>
      <c r="D188" s="32">
        <v>0</v>
      </c>
      <c r="E188" s="37" t="str">
        <f t="shared" si="19"/>
        <v/>
      </c>
      <c r="F188" s="37" t="str">
        <f t="shared" si="20"/>
        <v/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0</v>
      </c>
      <c r="D189" s="32">
        <v>0</v>
      </c>
      <c r="E189" s="37" t="str">
        <f t="shared" si="19"/>
        <v/>
      </c>
      <c r="F189" s="37" t="str">
        <f t="shared" si="20"/>
        <v/>
      </c>
      <c r="G189" s="34" t="str">
        <f t="shared" si="21"/>
        <v>0</v>
      </c>
      <c r="H189" s="29" t="str">
        <f t="shared" si="22"/>
        <v/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0</v>
      </c>
      <c r="D192" s="32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0</v>
      </c>
      <c r="D193" s="32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0</v>
      </c>
      <c r="E195" s="37" t="str">
        <f t="shared" si="19"/>
        <v/>
      </c>
      <c r="F195" s="37" t="str">
        <f t="shared" si="20"/>
        <v/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4</v>
      </c>
      <c r="D196" s="32">
        <v>215</v>
      </c>
      <c r="E196" s="37">
        <f t="shared" si="19"/>
        <v>2.2727272727272728E-2</v>
      </c>
      <c r="F196" s="37">
        <f t="shared" si="20"/>
        <v>0.34399999999999997</v>
      </c>
      <c r="G196" s="34">
        <f t="shared" si="21"/>
        <v>52.75</v>
      </c>
      <c r="H196" s="29">
        <f t="shared" si="22"/>
        <v>1.1988636363636365</v>
      </c>
    </row>
    <row r="197" spans="2:8" s="20" customFormat="1" ht="15" x14ac:dyDescent="0.2">
      <c r="B197" s="4" t="s">
        <v>294</v>
      </c>
      <c r="C197" s="32">
        <v>0</v>
      </c>
      <c r="D197" s="32">
        <v>0</v>
      </c>
      <c r="E197" s="37" t="str">
        <f t="shared" si="19"/>
        <v/>
      </c>
      <c r="F197" s="37" t="str">
        <f t="shared" si="20"/>
        <v/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0</v>
      </c>
      <c r="E199" s="37" t="str">
        <f t="shared" si="19"/>
        <v/>
      </c>
      <c r="F199" s="37" t="str">
        <f t="shared" si="20"/>
        <v/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0</v>
      </c>
      <c r="D200" s="32">
        <v>0</v>
      </c>
      <c r="E200" s="37" t="str">
        <f t="shared" si="19"/>
        <v/>
      </c>
      <c r="F200" s="37" t="str">
        <f t="shared" si="20"/>
        <v/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0</v>
      </c>
      <c r="D201" s="32">
        <v>0</v>
      </c>
      <c r="E201" s="37" t="str">
        <f t="shared" si="19"/>
        <v/>
      </c>
      <c r="F201" s="37" t="str">
        <f t="shared" si="20"/>
        <v/>
      </c>
      <c r="G201" s="34" t="str">
        <f t="shared" si="21"/>
        <v>0</v>
      </c>
      <c r="H201" s="29" t="str">
        <f t="shared" si="22"/>
        <v/>
      </c>
    </row>
    <row r="202" spans="2:8" s="20" customFormat="1" ht="15" x14ac:dyDescent="0.2">
      <c r="B202" s="4" t="s">
        <v>299</v>
      </c>
      <c r="C202" s="32">
        <v>0</v>
      </c>
      <c r="D202" s="32">
        <v>1</v>
      </c>
      <c r="E202" s="37" t="str">
        <f t="shared" si="19"/>
        <v/>
      </c>
      <c r="F202" s="37">
        <f t="shared" si="20"/>
        <v>1.6000000000000001E-3</v>
      </c>
      <c r="G202" s="34" t="str">
        <f t="shared" si="21"/>
        <v>0</v>
      </c>
      <c r="H202" s="29" t="str">
        <f t="shared" si="22"/>
        <v/>
      </c>
    </row>
    <row r="203" spans="2:8" s="20" customFormat="1" ht="15" x14ac:dyDescent="0.2">
      <c r="B203" s="4" t="s">
        <v>67</v>
      </c>
      <c r="C203" s="32">
        <v>0</v>
      </c>
      <c r="D203" s="32">
        <v>0</v>
      </c>
      <c r="E203" s="37" t="str">
        <f t="shared" si="19"/>
        <v/>
      </c>
      <c r="F203" s="37" t="str">
        <f t="shared" si="20"/>
        <v/>
      </c>
      <c r="G203" s="34" t="str">
        <f t="shared" si="21"/>
        <v>0</v>
      </c>
      <c r="H203" s="29" t="str">
        <f t="shared" si="22"/>
        <v/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0</v>
      </c>
      <c r="D205" s="32">
        <v>0</v>
      </c>
      <c r="E205" s="37" t="str">
        <f t="shared" si="19"/>
        <v/>
      </c>
      <c r="F205" s="37" t="str">
        <f t="shared" si="20"/>
        <v/>
      </c>
      <c r="G205" s="34" t="str">
        <f t="shared" si="21"/>
        <v>0</v>
      </c>
      <c r="H205" s="29" t="str">
        <f t="shared" si="22"/>
        <v/>
      </c>
    </row>
    <row r="206" spans="2:8" s="20" customFormat="1" ht="30" x14ac:dyDescent="0.2">
      <c r="B206" s="4" t="s">
        <v>301</v>
      </c>
      <c r="C206" s="32">
        <v>0</v>
      </c>
      <c r="D206" s="32">
        <v>0</v>
      </c>
      <c r="E206" s="37" t="str">
        <f t="shared" si="19"/>
        <v/>
      </c>
      <c r="F206" s="37" t="str">
        <f t="shared" si="20"/>
        <v/>
      </c>
      <c r="G206" s="34" t="str">
        <f t="shared" si="21"/>
        <v>0</v>
      </c>
      <c r="H206" s="29" t="str">
        <f t="shared" si="22"/>
        <v/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31</v>
      </c>
      <c r="D208" s="32">
        <v>1</v>
      </c>
      <c r="E208" s="37">
        <f t="shared" si="19"/>
        <v>0.17613636363636365</v>
      </c>
      <c r="F208" s="37">
        <f t="shared" si="20"/>
        <v>1.6000000000000001E-3</v>
      </c>
      <c r="G208" s="34">
        <f t="shared" si="21"/>
        <v>-0.967741935483871</v>
      </c>
      <c r="H208" s="29">
        <f t="shared" si="22"/>
        <v>-0.17045454545454547</v>
      </c>
    </row>
    <row r="209" spans="2:8" s="20" customFormat="1" ht="15" x14ac:dyDescent="0.2">
      <c r="B209" s="4" t="s">
        <v>71</v>
      </c>
      <c r="C209" s="32">
        <v>0</v>
      </c>
      <c r="D209" s="32">
        <v>0</v>
      </c>
      <c r="E209" s="37" t="str">
        <f t="shared" si="19"/>
        <v/>
      </c>
      <c r="F209" s="37" t="str">
        <f t="shared" si="20"/>
        <v/>
      </c>
      <c r="G209" s="34" t="str">
        <f t="shared" si="21"/>
        <v>0</v>
      </c>
      <c r="H209" s="29" t="str">
        <f t="shared" si="22"/>
        <v/>
      </c>
    </row>
    <row r="210" spans="2:8" s="20" customFormat="1" ht="30" x14ac:dyDescent="0.2">
      <c r="B210" s="4" t="s">
        <v>73</v>
      </c>
      <c r="C210" s="32">
        <v>0</v>
      </c>
      <c r="D210" s="32">
        <v>0</v>
      </c>
      <c r="E210" s="37" t="str">
        <f t="shared" si="19"/>
        <v/>
      </c>
      <c r="F210" s="37" t="str">
        <f t="shared" si="20"/>
        <v/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0</v>
      </c>
      <c r="D211" s="32">
        <v>0</v>
      </c>
      <c r="E211" s="37" t="str">
        <f t="shared" si="19"/>
        <v/>
      </c>
      <c r="F211" s="37" t="str">
        <f t="shared" si="20"/>
        <v/>
      </c>
      <c r="G211" s="34" t="str">
        <f t="shared" si="21"/>
        <v>0</v>
      </c>
      <c r="H211" s="29" t="str">
        <f t="shared" si="22"/>
        <v/>
      </c>
    </row>
    <row r="212" spans="2:8" s="20" customFormat="1" ht="15" x14ac:dyDescent="0.2">
      <c r="B212" s="4" t="s">
        <v>68</v>
      </c>
      <c r="C212" s="32">
        <v>0</v>
      </c>
      <c r="D212" s="32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0</v>
      </c>
      <c r="D213" s="32">
        <v>0</v>
      </c>
      <c r="E213" s="37" t="str">
        <f t="shared" si="19"/>
        <v/>
      </c>
      <c r="F213" s="37" t="str">
        <f t="shared" si="20"/>
        <v/>
      </c>
      <c r="G213" s="34" t="str">
        <f t="shared" si="21"/>
        <v>0</v>
      </c>
      <c r="H213" s="29" t="str">
        <f t="shared" si="22"/>
        <v/>
      </c>
    </row>
    <row r="214" spans="2:8" s="20" customFormat="1" ht="15" x14ac:dyDescent="0.2">
      <c r="B214" s="4" t="s">
        <v>70</v>
      </c>
      <c r="C214" s="32">
        <v>0</v>
      </c>
      <c r="D214" s="32">
        <v>0</v>
      </c>
      <c r="E214" s="37" t="str">
        <f t="shared" si="19"/>
        <v/>
      </c>
      <c r="F214" s="37" t="str">
        <f t="shared" si="20"/>
        <v/>
      </c>
      <c r="G214" s="34" t="str">
        <f t="shared" si="21"/>
        <v>0</v>
      </c>
      <c r="H214" s="29" t="str">
        <f t="shared" si="22"/>
        <v/>
      </c>
    </row>
    <row r="215" spans="2:8" s="20" customFormat="1" ht="30" x14ac:dyDescent="0.2">
      <c r="B215" s="4" t="s">
        <v>303</v>
      </c>
      <c r="C215" s="32">
        <v>0</v>
      </c>
      <c r="D215" s="32">
        <v>2</v>
      </c>
      <c r="E215" s="37" t="str">
        <f t="shared" si="19"/>
        <v/>
      </c>
      <c r="F215" s="37">
        <f t="shared" si="20"/>
        <v>3.2000000000000002E-3</v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2</v>
      </c>
      <c r="D216" s="32">
        <v>2</v>
      </c>
      <c r="E216" s="37">
        <f t="shared" si="19"/>
        <v>1.1363636363636364E-2</v>
      </c>
      <c r="F216" s="37">
        <f t="shared" si="20"/>
        <v>3.2000000000000002E-3</v>
      </c>
      <c r="G216" s="34">
        <f t="shared" si="21"/>
        <v>0</v>
      </c>
      <c r="H216" s="29">
        <f t="shared" si="22"/>
        <v>0</v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0</v>
      </c>
      <c r="D218" s="32">
        <v>1</v>
      </c>
      <c r="E218" s="37" t="str">
        <f t="shared" si="23"/>
        <v/>
      </c>
      <c r="F218" s="37">
        <f t="shared" si="24"/>
        <v>1.6000000000000001E-3</v>
      </c>
      <c r="G218" s="34" t="str">
        <f t="shared" si="25"/>
        <v>0</v>
      </c>
      <c r="H218" s="29" t="str">
        <f t="shared" si="26"/>
        <v/>
      </c>
    </row>
    <row r="219" spans="2:8" s="20" customFormat="1" ht="15" x14ac:dyDescent="0.2">
      <c r="B219" s="4" t="s">
        <v>306</v>
      </c>
      <c r="C219" s="32">
        <v>0</v>
      </c>
      <c r="D219" s="32">
        <v>0</v>
      </c>
      <c r="E219" s="37" t="str">
        <f t="shared" si="23"/>
        <v/>
      </c>
      <c r="F219" s="37" t="str">
        <f t="shared" si="24"/>
        <v/>
      </c>
      <c r="G219" s="34" t="str">
        <f t="shared" si="25"/>
        <v>0</v>
      </c>
      <c r="H219" s="29" t="str">
        <f t="shared" si="26"/>
        <v/>
      </c>
    </row>
    <row r="220" spans="2:8" s="20" customFormat="1" ht="15" x14ac:dyDescent="0.2">
      <c r="B220" s="4" t="s">
        <v>307</v>
      </c>
      <c r="C220" s="32">
        <v>0</v>
      </c>
      <c r="D220" s="32">
        <v>0</v>
      </c>
      <c r="E220" s="37" t="str">
        <f t="shared" si="23"/>
        <v/>
      </c>
      <c r="F220" s="37" t="str">
        <f t="shared" si="24"/>
        <v/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0</v>
      </c>
      <c r="E221" s="37" t="str">
        <f t="shared" si="23"/>
        <v/>
      </c>
      <c r="F221" s="37" t="str">
        <f t="shared" si="24"/>
        <v/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1</v>
      </c>
      <c r="D222" s="32">
        <v>0</v>
      </c>
      <c r="E222" s="37">
        <f t="shared" si="23"/>
        <v>5.681818181818182E-3</v>
      </c>
      <c r="F222" s="37" t="str">
        <f t="shared" si="24"/>
        <v/>
      </c>
      <c r="G222" s="34" t="str">
        <f t="shared" si="25"/>
        <v>0</v>
      </c>
      <c r="H222" s="29">
        <f t="shared" si="26"/>
        <v>0</v>
      </c>
    </row>
    <row r="223" spans="2:8" s="20" customFormat="1" ht="30" x14ac:dyDescent="0.2">
      <c r="B223" s="4" t="s">
        <v>526</v>
      </c>
      <c r="C223" s="32">
        <v>0</v>
      </c>
      <c r="D223" s="32">
        <v>0</v>
      </c>
      <c r="E223" s="37" t="str">
        <f t="shared" si="23"/>
        <v/>
      </c>
      <c r="F223" s="37" t="str">
        <f t="shared" si="24"/>
        <v/>
      </c>
      <c r="G223" s="34" t="str">
        <f t="shared" si="25"/>
        <v>0</v>
      </c>
      <c r="H223" s="29" t="str">
        <f t="shared" si="26"/>
        <v/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0</v>
      </c>
      <c r="D226" s="32">
        <v>0</v>
      </c>
      <c r="E226" s="37" t="str">
        <f t="shared" si="23"/>
        <v/>
      </c>
      <c r="F226" s="37" t="str">
        <f t="shared" si="24"/>
        <v/>
      </c>
      <c r="G226" s="34" t="str">
        <f t="shared" si="25"/>
        <v>0</v>
      </c>
      <c r="H226" s="29" t="str">
        <f t="shared" si="26"/>
        <v/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0</v>
      </c>
      <c r="D228" s="32">
        <v>0</v>
      </c>
      <c r="E228" s="37" t="str">
        <f t="shared" si="23"/>
        <v/>
      </c>
      <c r="F228" s="37" t="str">
        <f t="shared" si="24"/>
        <v/>
      </c>
      <c r="G228" s="34" t="str">
        <f t="shared" si="25"/>
        <v>0</v>
      </c>
      <c r="H228" s="29" t="str">
        <f t="shared" si="26"/>
        <v/>
      </c>
    </row>
    <row r="229" spans="2:8" s="20" customFormat="1" ht="15" x14ac:dyDescent="0.2">
      <c r="B229" s="4" t="s">
        <v>311</v>
      </c>
      <c r="C229" s="32">
        <v>0</v>
      </c>
      <c r="D229" s="32">
        <v>45</v>
      </c>
      <c r="E229" s="37" t="str">
        <f t="shared" si="23"/>
        <v/>
      </c>
      <c r="F229" s="37">
        <f t="shared" si="24"/>
        <v>7.1999999999999995E-2</v>
      </c>
      <c r="G229" s="34" t="str">
        <f t="shared" si="25"/>
        <v>0</v>
      </c>
      <c r="H229" s="29" t="str">
        <f t="shared" si="26"/>
        <v/>
      </c>
    </row>
    <row r="230" spans="2:8" s="20" customFormat="1" ht="15" x14ac:dyDescent="0.2">
      <c r="B230" s="4" t="s">
        <v>312</v>
      </c>
      <c r="C230" s="32">
        <v>0</v>
      </c>
      <c r="D230" s="32">
        <v>1</v>
      </c>
      <c r="E230" s="37" t="str">
        <f t="shared" si="23"/>
        <v/>
      </c>
      <c r="F230" s="37">
        <f t="shared" si="24"/>
        <v>1.6000000000000001E-3</v>
      </c>
      <c r="G230" s="34" t="str">
        <f t="shared" si="25"/>
        <v>0</v>
      </c>
      <c r="H230" s="29" t="str">
        <f t="shared" si="26"/>
        <v/>
      </c>
    </row>
    <row r="231" spans="2:8" s="20" customFormat="1" ht="30" x14ac:dyDescent="0.2">
      <c r="B231" s="4" t="s">
        <v>313</v>
      </c>
      <c r="C231" s="32">
        <v>1</v>
      </c>
      <c r="D231" s="32">
        <v>0</v>
      </c>
      <c r="E231" s="37">
        <f t="shared" si="23"/>
        <v>5.681818181818182E-3</v>
      </c>
      <c r="F231" s="37" t="str">
        <f t="shared" si="24"/>
        <v/>
      </c>
      <c r="G231" s="34" t="str">
        <f t="shared" si="25"/>
        <v>0</v>
      </c>
      <c r="H231" s="29">
        <f t="shared" si="26"/>
        <v>0</v>
      </c>
    </row>
    <row r="232" spans="2:8" s="20" customFormat="1" ht="15" x14ac:dyDescent="0.2">
      <c r="B232" s="4" t="s">
        <v>77</v>
      </c>
      <c r="C232" s="32">
        <v>56</v>
      </c>
      <c r="D232" s="32">
        <v>7</v>
      </c>
      <c r="E232" s="37">
        <f t="shared" si="23"/>
        <v>0.31818181818181818</v>
      </c>
      <c r="F232" s="37">
        <f t="shared" si="24"/>
        <v>1.12E-2</v>
      </c>
      <c r="G232" s="34">
        <f t="shared" si="25"/>
        <v>-0.875</v>
      </c>
      <c r="H232" s="29">
        <f t="shared" si="26"/>
        <v>-0.27840909090909088</v>
      </c>
    </row>
    <row r="233" spans="2:8" s="20" customFormat="1" ht="15" x14ac:dyDescent="0.2">
      <c r="B233" s="4" t="s">
        <v>74</v>
      </c>
      <c r="C233" s="32">
        <v>1</v>
      </c>
      <c r="D233" s="32">
        <v>0</v>
      </c>
      <c r="E233" s="37">
        <f t="shared" si="23"/>
        <v>5.681818181818182E-3</v>
      </c>
      <c r="F233" s="37" t="str">
        <f t="shared" si="24"/>
        <v/>
      </c>
      <c r="G233" s="34" t="str">
        <f t="shared" si="25"/>
        <v>0</v>
      </c>
      <c r="H233" s="29">
        <f t="shared" si="26"/>
        <v>0</v>
      </c>
    </row>
    <row r="234" spans="2:8" s="20" customFormat="1" ht="15" x14ac:dyDescent="0.2">
      <c r="B234" s="4" t="s">
        <v>75</v>
      </c>
      <c r="C234" s="32">
        <v>0</v>
      </c>
      <c r="D234" s="32">
        <v>0</v>
      </c>
      <c r="E234" s="37" t="str">
        <f t="shared" si="23"/>
        <v/>
      </c>
      <c r="F234" s="37" t="str">
        <f t="shared" si="24"/>
        <v/>
      </c>
      <c r="G234" s="34" t="str">
        <f t="shared" si="25"/>
        <v>0</v>
      </c>
      <c r="H234" s="29" t="str">
        <f t="shared" si="26"/>
        <v/>
      </c>
    </row>
    <row r="235" spans="2:8" s="20" customFormat="1" ht="15" x14ac:dyDescent="0.2">
      <c r="B235" s="4" t="s">
        <v>314</v>
      </c>
      <c r="C235" s="32">
        <v>1</v>
      </c>
      <c r="D235" s="32">
        <v>0</v>
      </c>
      <c r="E235" s="37">
        <f t="shared" si="23"/>
        <v>5.681818181818182E-3</v>
      </c>
      <c r="F235" s="37" t="str">
        <f t="shared" si="24"/>
        <v/>
      </c>
      <c r="G235" s="34" t="str">
        <f t="shared" si="25"/>
        <v>0</v>
      </c>
      <c r="H235" s="29">
        <f t="shared" si="26"/>
        <v>0</v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0</v>
      </c>
      <c r="D237" s="32">
        <v>7</v>
      </c>
      <c r="E237" s="37" t="str">
        <f t="shared" si="23"/>
        <v/>
      </c>
      <c r="F237" s="37">
        <f t="shared" si="24"/>
        <v>1.12E-2</v>
      </c>
      <c r="G237" s="34" t="str">
        <f t="shared" si="25"/>
        <v>0</v>
      </c>
      <c r="H237" s="29" t="str">
        <f t="shared" si="26"/>
        <v/>
      </c>
    </row>
    <row r="238" spans="2:8" s="20" customFormat="1" ht="30" x14ac:dyDescent="0.2">
      <c r="B238" s="4" t="s">
        <v>85</v>
      </c>
      <c r="C238" s="32">
        <v>0</v>
      </c>
      <c r="D238" s="32">
        <v>1</v>
      </c>
      <c r="E238" s="37" t="str">
        <f t="shared" si="23"/>
        <v/>
      </c>
      <c r="F238" s="37">
        <f t="shared" si="24"/>
        <v>1.6000000000000001E-3</v>
      </c>
      <c r="G238" s="34" t="str">
        <f t="shared" si="25"/>
        <v>0</v>
      </c>
      <c r="H238" s="29" t="str">
        <f t="shared" si="26"/>
        <v/>
      </c>
    </row>
    <row r="239" spans="2:8" s="20" customFormat="1" ht="15" x14ac:dyDescent="0.2">
      <c r="B239" s="4" t="s">
        <v>81</v>
      </c>
      <c r="C239" s="32">
        <v>0</v>
      </c>
      <c r="D239" s="32">
        <v>3</v>
      </c>
      <c r="E239" s="37" t="str">
        <f t="shared" si="23"/>
        <v/>
      </c>
      <c r="F239" s="37">
        <f t="shared" si="24"/>
        <v>4.7999999999999996E-3</v>
      </c>
      <c r="G239" s="34" t="str">
        <f t="shared" si="25"/>
        <v>0</v>
      </c>
      <c r="H239" s="29" t="str">
        <f t="shared" si="26"/>
        <v/>
      </c>
    </row>
    <row r="240" spans="2:8" s="20" customFormat="1" ht="15" x14ac:dyDescent="0.2">
      <c r="B240" s="4" t="s">
        <v>316</v>
      </c>
      <c r="C240" s="32">
        <v>0</v>
      </c>
      <c r="D240" s="32">
        <v>0</v>
      </c>
      <c r="E240" s="37" t="str">
        <f t="shared" si="23"/>
        <v/>
      </c>
      <c r="F240" s="37" t="str">
        <f t="shared" si="24"/>
        <v/>
      </c>
      <c r="G240" s="34" t="str">
        <f t="shared" si="25"/>
        <v>0</v>
      </c>
      <c r="H240" s="29" t="str">
        <f t="shared" si="26"/>
        <v/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0</v>
      </c>
      <c r="D242" s="32">
        <v>0</v>
      </c>
      <c r="E242" s="37" t="str">
        <f t="shared" si="23"/>
        <v/>
      </c>
      <c r="F242" s="37" t="str">
        <f t="shared" si="24"/>
        <v/>
      </c>
      <c r="G242" s="34" t="str">
        <f t="shared" si="25"/>
        <v>0</v>
      </c>
      <c r="H242" s="29" t="str">
        <f t="shared" si="26"/>
        <v/>
      </c>
    </row>
    <row r="243" spans="2:8" s="20" customFormat="1" ht="15" x14ac:dyDescent="0.2">
      <c r="B243" s="4" t="s">
        <v>317</v>
      </c>
      <c r="C243" s="32">
        <v>0</v>
      </c>
      <c r="D243" s="32">
        <v>1</v>
      </c>
      <c r="E243" s="37" t="str">
        <f t="shared" si="23"/>
        <v/>
      </c>
      <c r="F243" s="37">
        <f t="shared" si="24"/>
        <v>1.6000000000000001E-3</v>
      </c>
      <c r="G243" s="34" t="str">
        <f t="shared" si="25"/>
        <v>0</v>
      </c>
      <c r="H243" s="29" t="str">
        <f t="shared" si="26"/>
        <v/>
      </c>
    </row>
    <row r="244" spans="2:8" s="20" customFormat="1" ht="15" x14ac:dyDescent="0.2">
      <c r="B244" s="4" t="s">
        <v>79</v>
      </c>
      <c r="C244" s="32">
        <v>1</v>
      </c>
      <c r="D244" s="32">
        <v>0</v>
      </c>
      <c r="E244" s="37">
        <f t="shared" si="23"/>
        <v>5.681818181818182E-3</v>
      </c>
      <c r="F244" s="37" t="str">
        <f t="shared" si="24"/>
        <v/>
      </c>
      <c r="G244" s="34" t="str">
        <f t="shared" si="25"/>
        <v>0</v>
      </c>
      <c r="H244" s="29">
        <f t="shared" si="26"/>
        <v>0</v>
      </c>
    </row>
    <row r="245" spans="2:8" s="20" customFormat="1" ht="15" x14ac:dyDescent="0.2">
      <c r="B245" s="4" t="s">
        <v>84</v>
      </c>
      <c r="C245" s="32">
        <v>0</v>
      </c>
      <c r="D245" s="32">
        <v>0</v>
      </c>
      <c r="E245" s="37" t="str">
        <f t="shared" si="23"/>
        <v/>
      </c>
      <c r="F245" s="37" t="str">
        <f t="shared" si="24"/>
        <v/>
      </c>
      <c r="G245" s="34" t="str">
        <f t="shared" si="25"/>
        <v>0</v>
      </c>
      <c r="H245" s="29" t="str">
        <f t="shared" si="26"/>
        <v/>
      </c>
    </row>
    <row r="246" spans="2:8" s="20" customFormat="1" ht="15" x14ac:dyDescent="0.2">
      <c r="B246" s="4" t="s">
        <v>318</v>
      </c>
      <c r="C246" s="32">
        <v>0</v>
      </c>
      <c r="D246" s="32">
        <v>0</v>
      </c>
      <c r="E246" s="37" t="str">
        <f t="shared" si="23"/>
        <v/>
      </c>
      <c r="F246" s="37" t="str">
        <f t="shared" si="24"/>
        <v/>
      </c>
      <c r="G246" s="34" t="str">
        <f t="shared" si="25"/>
        <v>0</v>
      </c>
      <c r="H246" s="29" t="str">
        <f t="shared" si="26"/>
        <v/>
      </c>
    </row>
    <row r="247" spans="2:8" s="20" customFormat="1" ht="15" x14ac:dyDescent="0.2">
      <c r="B247" s="4" t="s">
        <v>319</v>
      </c>
      <c r="C247" s="32">
        <v>2</v>
      </c>
      <c r="D247" s="32">
        <v>37</v>
      </c>
      <c r="E247" s="37">
        <f t="shared" si="23"/>
        <v>1.1363636363636364E-2</v>
      </c>
      <c r="F247" s="37">
        <f t="shared" si="24"/>
        <v>5.9200000000000003E-2</v>
      </c>
      <c r="G247" s="34">
        <f t="shared" si="25"/>
        <v>17.5</v>
      </c>
      <c r="H247" s="29">
        <f t="shared" si="26"/>
        <v>0.19886363636363638</v>
      </c>
    </row>
    <row r="248" spans="2:8" s="20" customFormat="1" ht="15" x14ac:dyDescent="0.2">
      <c r="B248" s="4" t="s">
        <v>86</v>
      </c>
      <c r="C248" s="32">
        <v>0</v>
      </c>
      <c r="D248" s="32">
        <v>3</v>
      </c>
      <c r="E248" s="37" t="str">
        <f t="shared" si="23"/>
        <v/>
      </c>
      <c r="F248" s="37">
        <f t="shared" si="24"/>
        <v>4.7999999999999996E-3</v>
      </c>
      <c r="G248" s="34" t="str">
        <f t="shared" si="25"/>
        <v>0</v>
      </c>
      <c r="H248" s="29" t="str">
        <f t="shared" si="26"/>
        <v/>
      </c>
    </row>
    <row r="249" spans="2:8" s="20" customFormat="1" ht="15" x14ac:dyDescent="0.2">
      <c r="B249" s="4" t="s">
        <v>87</v>
      </c>
      <c r="C249" s="32">
        <v>1</v>
      </c>
      <c r="D249" s="32">
        <v>1</v>
      </c>
      <c r="E249" s="37">
        <f t="shared" si="23"/>
        <v>5.681818181818182E-3</v>
      </c>
      <c r="F249" s="37">
        <f t="shared" si="24"/>
        <v>1.6000000000000001E-3</v>
      </c>
      <c r="G249" s="34">
        <f t="shared" si="25"/>
        <v>0</v>
      </c>
      <c r="H249" s="29">
        <f t="shared" si="26"/>
        <v>0</v>
      </c>
    </row>
    <row r="250" spans="2:8" s="20" customFormat="1" ht="15" x14ac:dyDescent="0.2">
      <c r="B250" s="4" t="s">
        <v>82</v>
      </c>
      <c r="C250" s="32">
        <v>0</v>
      </c>
      <c r="D250" s="32">
        <v>0</v>
      </c>
      <c r="E250" s="37" t="str">
        <f t="shared" si="23"/>
        <v/>
      </c>
      <c r="F250" s="37" t="str">
        <f t="shared" si="24"/>
        <v/>
      </c>
      <c r="G250" s="34" t="str">
        <f t="shared" si="25"/>
        <v>0</v>
      </c>
      <c r="H250" s="29" t="str">
        <f t="shared" si="26"/>
        <v/>
      </c>
    </row>
    <row r="251" spans="2:8" s="20" customFormat="1" ht="15" x14ac:dyDescent="0.2">
      <c r="B251" s="4" t="s">
        <v>320</v>
      </c>
      <c r="C251" s="32">
        <v>0</v>
      </c>
      <c r="D251" s="32">
        <v>0</v>
      </c>
      <c r="E251" s="37" t="str">
        <f t="shared" si="23"/>
        <v/>
      </c>
      <c r="F251" s="37" t="str">
        <f t="shared" si="24"/>
        <v/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0</v>
      </c>
      <c r="D252" s="32">
        <v>0</v>
      </c>
      <c r="E252" s="37" t="str">
        <f t="shared" si="23"/>
        <v/>
      </c>
      <c r="F252" s="37" t="str">
        <f t="shared" si="24"/>
        <v/>
      </c>
      <c r="G252" s="34" t="str">
        <f t="shared" si="25"/>
        <v>0</v>
      </c>
      <c r="H252" s="29" t="str">
        <f t="shared" si="26"/>
        <v/>
      </c>
    </row>
    <row r="253" spans="2:8" s="20" customFormat="1" ht="15" x14ac:dyDescent="0.2">
      <c r="B253" s="4" t="s">
        <v>322</v>
      </c>
      <c r="C253" s="32">
        <v>29</v>
      </c>
      <c r="D253" s="32">
        <v>25</v>
      </c>
      <c r="E253" s="37">
        <f t="shared" si="23"/>
        <v>0.16477272727272727</v>
      </c>
      <c r="F253" s="37">
        <f t="shared" si="24"/>
        <v>0.04</v>
      </c>
      <c r="G253" s="34">
        <f t="shared" si="25"/>
        <v>-0.13793103448275862</v>
      </c>
      <c r="H253" s="29">
        <f t="shared" si="26"/>
        <v>-2.2727272727272724E-2</v>
      </c>
    </row>
    <row r="254" spans="2:8" s="20" customFormat="1" ht="15" x14ac:dyDescent="0.2">
      <c r="B254" s="4" t="s">
        <v>323</v>
      </c>
      <c r="C254" s="32">
        <v>0</v>
      </c>
      <c r="D254" s="32">
        <v>1</v>
      </c>
      <c r="E254" s="37" t="str">
        <f t="shared" si="23"/>
        <v/>
      </c>
      <c r="F254" s="37">
        <f t="shared" si="24"/>
        <v>1.6000000000000001E-3</v>
      </c>
      <c r="G254" s="34" t="str">
        <f t="shared" si="25"/>
        <v>0</v>
      </c>
      <c r="H254" s="29" t="str">
        <f t="shared" si="26"/>
        <v/>
      </c>
    </row>
    <row r="255" spans="2:8" s="20" customFormat="1" ht="15" x14ac:dyDescent="0.2">
      <c r="B255" s="4" t="s">
        <v>324</v>
      </c>
      <c r="C255" s="32">
        <v>0</v>
      </c>
      <c r="D255" s="32">
        <v>1</v>
      </c>
      <c r="E255" s="37" t="str">
        <f t="shared" si="23"/>
        <v/>
      </c>
      <c r="F255" s="37">
        <f t="shared" si="24"/>
        <v>1.6000000000000001E-3</v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3</v>
      </c>
      <c r="D256" s="32">
        <v>62</v>
      </c>
      <c r="E256" s="37">
        <f t="shared" si="23"/>
        <v>1.7045454545454544E-2</v>
      </c>
      <c r="F256" s="37">
        <f t="shared" si="24"/>
        <v>9.9199999999999997E-2</v>
      </c>
      <c r="G256" s="34">
        <f t="shared" si="25"/>
        <v>19.666666666666668</v>
      </c>
      <c r="H256" s="29">
        <f t="shared" si="26"/>
        <v>0.33522727272727271</v>
      </c>
    </row>
    <row r="257" spans="2:8" s="20" customFormat="1" ht="15" x14ac:dyDescent="0.2">
      <c r="B257" s="4" t="s">
        <v>325</v>
      </c>
      <c r="C257" s="32">
        <v>0</v>
      </c>
      <c r="D257" s="32">
        <v>0</v>
      </c>
      <c r="E257" s="37" t="str">
        <f t="shared" si="23"/>
        <v/>
      </c>
      <c r="F257" s="37" t="str">
        <f t="shared" si="24"/>
        <v/>
      </c>
      <c r="G257" s="34" t="str">
        <f t="shared" si="25"/>
        <v>0</v>
      </c>
      <c r="H257" s="29" t="str">
        <f t="shared" si="26"/>
        <v/>
      </c>
    </row>
    <row r="258" spans="2:8" s="20" customFormat="1" ht="30" x14ac:dyDescent="0.2">
      <c r="B258" s="4" t="s">
        <v>326</v>
      </c>
      <c r="C258" s="32">
        <v>0</v>
      </c>
      <c r="D258" s="32">
        <v>20</v>
      </c>
      <c r="E258" s="37" t="str">
        <f t="shared" si="23"/>
        <v/>
      </c>
      <c r="F258" s="37">
        <f t="shared" si="24"/>
        <v>3.2000000000000001E-2</v>
      </c>
      <c r="G258" s="34" t="str">
        <f t="shared" si="25"/>
        <v>0</v>
      </c>
      <c r="H258" s="29" t="str">
        <f t="shared" si="26"/>
        <v/>
      </c>
    </row>
    <row r="259" spans="2:8" s="20" customFormat="1" ht="15" x14ac:dyDescent="0.2">
      <c r="B259" s="4" t="s">
        <v>327</v>
      </c>
      <c r="C259" s="32">
        <v>0</v>
      </c>
      <c r="D259" s="32">
        <v>0</v>
      </c>
      <c r="E259" s="37" t="str">
        <f t="shared" si="23"/>
        <v/>
      </c>
      <c r="F259" s="37" t="str">
        <f t="shared" si="24"/>
        <v/>
      </c>
      <c r="G259" s="34" t="str">
        <f t="shared" si="25"/>
        <v>0</v>
      </c>
      <c r="H259" s="29" t="str">
        <f t="shared" si="26"/>
        <v/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0</v>
      </c>
      <c r="E261" s="37" t="str">
        <f t="shared" si="23"/>
        <v/>
      </c>
      <c r="F261" s="37" t="str">
        <f t="shared" si="24"/>
        <v/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0</v>
      </c>
      <c r="D262" s="32">
        <v>0</v>
      </c>
      <c r="E262" s="37" t="str">
        <f t="shared" si="23"/>
        <v/>
      </c>
      <c r="F262" s="37" t="str">
        <f t="shared" si="24"/>
        <v/>
      </c>
      <c r="G262" s="34" t="str">
        <f t="shared" si="25"/>
        <v>0</v>
      </c>
      <c r="H262" s="29" t="str">
        <f t="shared" si="26"/>
        <v/>
      </c>
    </row>
    <row r="263" spans="2:8" s="20" customFormat="1" ht="30" x14ac:dyDescent="0.2">
      <c r="B263" s="4" t="s">
        <v>329</v>
      </c>
      <c r="C263" s="32">
        <v>0</v>
      </c>
      <c r="D263" s="32">
        <v>0</v>
      </c>
      <c r="E263" s="37" t="str">
        <f t="shared" si="23"/>
        <v/>
      </c>
      <c r="F263" s="37" t="str">
        <f t="shared" si="24"/>
        <v/>
      </c>
      <c r="G263" s="34" t="str">
        <f t="shared" si="25"/>
        <v>0</v>
      </c>
      <c r="H263" s="29" t="str">
        <f t="shared" si="26"/>
        <v/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0</v>
      </c>
      <c r="D265" s="32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0</v>
      </c>
      <c r="D266" s="32">
        <v>0</v>
      </c>
      <c r="E266" s="37" t="str">
        <f t="shared" si="23"/>
        <v/>
      </c>
      <c r="F266" s="37" t="str">
        <f t="shared" si="24"/>
        <v/>
      </c>
      <c r="G266" s="34" t="str">
        <f t="shared" si="25"/>
        <v>0</v>
      </c>
      <c r="H266" s="29" t="str">
        <f t="shared" si="26"/>
        <v/>
      </c>
    </row>
    <row r="267" spans="2:8" s="20" customFormat="1" ht="30" x14ac:dyDescent="0.2">
      <c r="B267" s="4" t="s">
        <v>333</v>
      </c>
      <c r="C267" s="32">
        <v>0</v>
      </c>
      <c r="D267" s="32">
        <v>0</v>
      </c>
      <c r="E267" s="37" t="str">
        <f t="shared" si="23"/>
        <v/>
      </c>
      <c r="F267" s="37" t="str">
        <f t="shared" si="24"/>
        <v/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0</v>
      </c>
      <c r="D268" s="32">
        <v>1</v>
      </c>
      <c r="E268" s="37" t="str">
        <f t="shared" si="23"/>
        <v/>
      </c>
      <c r="F268" s="37">
        <f t="shared" si="24"/>
        <v>1.6000000000000001E-3</v>
      </c>
      <c r="G268" s="34" t="str">
        <f t="shared" si="25"/>
        <v>0</v>
      </c>
      <c r="H268" s="29" t="str">
        <f t="shared" si="26"/>
        <v/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0</v>
      </c>
      <c r="E270" s="37" t="str">
        <f t="shared" si="23"/>
        <v/>
      </c>
      <c r="F270" s="37" t="str">
        <f t="shared" si="24"/>
        <v/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0</v>
      </c>
      <c r="D272" s="32">
        <v>0</v>
      </c>
      <c r="E272" s="37" t="str">
        <f t="shared" si="23"/>
        <v/>
      </c>
      <c r="F272" s="37" t="str">
        <f t="shared" si="24"/>
        <v/>
      </c>
      <c r="G272" s="34" t="str">
        <f t="shared" si="25"/>
        <v>0</v>
      </c>
      <c r="H272" s="29" t="str">
        <f t="shared" si="26"/>
        <v/>
      </c>
    </row>
    <row r="273" spans="2:8" s="20" customFormat="1" ht="30" x14ac:dyDescent="0.2">
      <c r="B273" s="4" t="s">
        <v>91</v>
      </c>
      <c r="C273" s="32">
        <v>0</v>
      </c>
      <c r="D273" s="32">
        <v>39</v>
      </c>
      <c r="E273" s="37" t="str">
        <f t="shared" si="23"/>
        <v/>
      </c>
      <c r="F273" s="37">
        <f t="shared" si="24"/>
        <v>6.2399999999999997E-2</v>
      </c>
      <c r="G273" s="34" t="str">
        <f t="shared" si="25"/>
        <v>0</v>
      </c>
      <c r="H273" s="29" t="str">
        <f t="shared" si="26"/>
        <v/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0</v>
      </c>
      <c r="E281" s="37" t="str">
        <f t="shared" ref="E281:E288" si="27">+IF(C281=0,"",C281/C$151)</f>
        <v/>
      </c>
      <c r="F281" s="37" t="str">
        <f t="shared" ref="F281:F288" si="28">+IF(D281=0,"",D281/D$151)</f>
        <v/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0</v>
      </c>
      <c r="E282" s="37" t="str">
        <f t="shared" si="27"/>
        <v/>
      </c>
      <c r="F282" s="37" t="str">
        <f t="shared" si="28"/>
        <v/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0</v>
      </c>
      <c r="D283" s="32">
        <v>0</v>
      </c>
      <c r="E283" s="37" t="str">
        <f t="shared" si="27"/>
        <v/>
      </c>
      <c r="F283" s="37" t="str">
        <f t="shared" si="28"/>
        <v/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0</v>
      </c>
      <c r="D286" s="32">
        <v>0</v>
      </c>
      <c r="E286" s="37" t="str">
        <f t="shared" si="27"/>
        <v/>
      </c>
      <c r="F286" s="37" t="str">
        <f t="shared" si="28"/>
        <v/>
      </c>
      <c r="G286" s="34" t="str">
        <f t="shared" si="29"/>
        <v>0</v>
      </c>
      <c r="H286" s="29" t="str">
        <f t="shared" si="30"/>
        <v/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223</v>
      </c>
      <c r="D294" s="24">
        <f>SUM(D295:D499)</f>
        <v>474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1.1255605381165918</v>
      </c>
      <c r="H294" s="25">
        <f>+IF(OR(AND(E294=""),(G294="")),"",E294*G294)</f>
        <v>1.1255605381165918</v>
      </c>
    </row>
    <row r="295" spans="2:8" s="20" customFormat="1" ht="15" x14ac:dyDescent="0.2">
      <c r="B295" s="3" t="s">
        <v>100</v>
      </c>
      <c r="C295" s="32">
        <v>1</v>
      </c>
      <c r="D295" s="32">
        <v>15</v>
      </c>
      <c r="E295" s="37">
        <f>+IF(C295=0,"",C295/C$294)</f>
        <v>4.4843049327354259E-3</v>
      </c>
      <c r="F295" s="37">
        <f>+IF(D295=0,"",D295/D$294)</f>
        <v>3.1645569620253167E-2</v>
      </c>
      <c r="G295" s="34">
        <f>+IF(OR(AND(D295=0),(C295=0)),"0",((D295-C295)/C295))</f>
        <v>14</v>
      </c>
      <c r="H295" s="29">
        <f>+IF(OR(AND(E295=""),(G295="")),"",E295*G295)</f>
        <v>6.2780269058295965E-2</v>
      </c>
    </row>
    <row r="296" spans="2:8" s="20" customFormat="1" ht="15" x14ac:dyDescent="0.2">
      <c r="B296" s="3" t="s">
        <v>113</v>
      </c>
      <c r="C296" s="32">
        <v>1</v>
      </c>
      <c r="D296" s="32">
        <v>1</v>
      </c>
      <c r="E296" s="37">
        <f t="shared" ref="E296:E359" si="31">+IF(C296=0,"",C296/C$294)</f>
        <v>4.4843049327354259E-3</v>
      </c>
      <c r="F296" s="37">
        <f t="shared" ref="F296:F359" si="32">+IF(D296=0,"",D296/D$294)</f>
        <v>2.1097046413502108E-3</v>
      </c>
      <c r="G296" s="34">
        <f t="shared" ref="G296:G359" si="33">+IF(OR(AND(D296=0),(C296=0)),"0",((D296-C296)/C296))</f>
        <v>0</v>
      </c>
      <c r="H296" s="29">
        <f t="shared" ref="H296:H359" si="34">+IF(OR(AND(E296=""),(G296="")),"",E296*G296)</f>
        <v>0</v>
      </c>
    </row>
    <row r="297" spans="2:8" s="20" customFormat="1" ht="15" x14ac:dyDescent="0.2">
      <c r="B297" s="3" t="s">
        <v>104</v>
      </c>
      <c r="C297" s="32">
        <v>1</v>
      </c>
      <c r="D297" s="32">
        <v>2</v>
      </c>
      <c r="E297" s="37">
        <f t="shared" si="31"/>
        <v>4.4843049327354259E-3</v>
      </c>
      <c r="F297" s="37">
        <f t="shared" si="32"/>
        <v>4.2194092827004216E-3</v>
      </c>
      <c r="G297" s="34">
        <f t="shared" si="33"/>
        <v>1</v>
      </c>
      <c r="H297" s="29">
        <f t="shared" si="34"/>
        <v>4.4843049327354259E-3</v>
      </c>
    </row>
    <row r="298" spans="2:8" s="20" customFormat="1" ht="15" x14ac:dyDescent="0.2">
      <c r="B298" s="3" t="s">
        <v>95</v>
      </c>
      <c r="C298" s="32">
        <v>0</v>
      </c>
      <c r="D298" s="32">
        <v>0</v>
      </c>
      <c r="E298" s="37" t="str">
        <f t="shared" si="31"/>
        <v/>
      </c>
      <c r="F298" s="37" t="str">
        <f t="shared" si="32"/>
        <v/>
      </c>
      <c r="G298" s="34" t="str">
        <f t="shared" si="33"/>
        <v>0</v>
      </c>
      <c r="H298" s="29" t="str">
        <f t="shared" si="34"/>
        <v/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0</v>
      </c>
      <c r="D300" s="32">
        <v>0</v>
      </c>
      <c r="E300" s="37" t="str">
        <f t="shared" si="31"/>
        <v/>
      </c>
      <c r="F300" s="37" t="str">
        <f t="shared" si="32"/>
        <v/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2</v>
      </c>
      <c r="D301" s="32">
        <v>42</v>
      </c>
      <c r="E301" s="37">
        <f t="shared" si="31"/>
        <v>8.9686098654708519E-3</v>
      </c>
      <c r="F301" s="37">
        <f t="shared" si="32"/>
        <v>8.8607594936708861E-2</v>
      </c>
      <c r="G301" s="34">
        <f t="shared" si="33"/>
        <v>20</v>
      </c>
      <c r="H301" s="29">
        <f t="shared" si="34"/>
        <v>0.17937219730941703</v>
      </c>
    </row>
    <row r="302" spans="2:8" s="20" customFormat="1" ht="15" x14ac:dyDescent="0.2">
      <c r="B302" s="3" t="s">
        <v>109</v>
      </c>
      <c r="C302" s="32">
        <v>0</v>
      </c>
      <c r="D302" s="32">
        <v>0</v>
      </c>
      <c r="E302" s="37" t="str">
        <f t="shared" si="31"/>
        <v/>
      </c>
      <c r="F302" s="37" t="str">
        <f t="shared" si="32"/>
        <v/>
      </c>
      <c r="G302" s="34" t="str">
        <f t="shared" si="33"/>
        <v>0</v>
      </c>
      <c r="H302" s="29" t="str">
        <f t="shared" si="34"/>
        <v/>
      </c>
    </row>
    <row r="303" spans="2:8" s="20" customFormat="1" ht="30" x14ac:dyDescent="0.2">
      <c r="B303" s="3" t="s">
        <v>108</v>
      </c>
      <c r="C303" s="32">
        <v>0</v>
      </c>
      <c r="D303" s="32">
        <v>0</v>
      </c>
      <c r="E303" s="37" t="str">
        <f t="shared" si="31"/>
        <v/>
      </c>
      <c r="F303" s="37" t="str">
        <f t="shared" si="32"/>
        <v/>
      </c>
      <c r="G303" s="34" t="str">
        <f t="shared" si="33"/>
        <v>0</v>
      </c>
      <c r="H303" s="29" t="str">
        <f t="shared" si="34"/>
        <v/>
      </c>
    </row>
    <row r="304" spans="2:8" s="20" customFormat="1" ht="15" x14ac:dyDescent="0.2">
      <c r="B304" s="3" t="s">
        <v>107</v>
      </c>
      <c r="C304" s="32">
        <v>0</v>
      </c>
      <c r="D304" s="32">
        <v>1</v>
      </c>
      <c r="E304" s="37" t="str">
        <f t="shared" si="31"/>
        <v/>
      </c>
      <c r="F304" s="37">
        <f t="shared" si="32"/>
        <v>2.1097046413502108E-3</v>
      </c>
      <c r="G304" s="34" t="str">
        <f t="shared" si="33"/>
        <v>0</v>
      </c>
      <c r="H304" s="29" t="str">
        <f t="shared" si="34"/>
        <v/>
      </c>
    </row>
    <row r="305" spans="2:8" s="20" customFormat="1" ht="15" x14ac:dyDescent="0.2">
      <c r="B305" s="3" t="s">
        <v>351</v>
      </c>
      <c r="C305" s="32">
        <v>5</v>
      </c>
      <c r="D305" s="32">
        <v>4</v>
      </c>
      <c r="E305" s="37">
        <f t="shared" si="31"/>
        <v>2.2421524663677129E-2</v>
      </c>
      <c r="F305" s="37">
        <f t="shared" si="32"/>
        <v>8.4388185654008432E-3</v>
      </c>
      <c r="G305" s="34">
        <f t="shared" si="33"/>
        <v>-0.2</v>
      </c>
      <c r="H305" s="29">
        <f t="shared" si="34"/>
        <v>-4.4843049327354259E-3</v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4</v>
      </c>
      <c r="D307" s="32">
        <v>32</v>
      </c>
      <c r="E307" s="37">
        <f t="shared" si="31"/>
        <v>1.7937219730941704E-2</v>
      </c>
      <c r="F307" s="37">
        <f t="shared" si="32"/>
        <v>6.7510548523206745E-2</v>
      </c>
      <c r="G307" s="34">
        <f t="shared" si="33"/>
        <v>7</v>
      </c>
      <c r="H307" s="29">
        <f t="shared" si="34"/>
        <v>0.12556053811659193</v>
      </c>
    </row>
    <row r="308" spans="2:8" s="20" customFormat="1" ht="15" x14ac:dyDescent="0.2">
      <c r="B308" s="3" t="s">
        <v>99</v>
      </c>
      <c r="C308" s="32">
        <v>0</v>
      </c>
      <c r="D308" s="32">
        <v>1</v>
      </c>
      <c r="E308" s="37" t="str">
        <f t="shared" si="31"/>
        <v/>
      </c>
      <c r="F308" s="37">
        <f t="shared" si="32"/>
        <v>2.1097046413502108E-3</v>
      </c>
      <c r="G308" s="34" t="str">
        <f t="shared" si="33"/>
        <v>0</v>
      </c>
      <c r="H308" s="29" t="str">
        <f t="shared" si="34"/>
        <v/>
      </c>
    </row>
    <row r="309" spans="2:8" s="20" customFormat="1" ht="15" x14ac:dyDescent="0.2">
      <c r="B309" s="3" t="s">
        <v>96</v>
      </c>
      <c r="C309" s="32">
        <v>0</v>
      </c>
      <c r="D309" s="32">
        <v>0</v>
      </c>
      <c r="E309" s="37" t="str">
        <f t="shared" si="31"/>
        <v/>
      </c>
      <c r="F309" s="37" t="str">
        <f t="shared" si="32"/>
        <v/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17</v>
      </c>
      <c r="D310" s="32">
        <v>23</v>
      </c>
      <c r="E310" s="37">
        <f t="shared" si="31"/>
        <v>7.623318385650224E-2</v>
      </c>
      <c r="F310" s="37">
        <f t="shared" si="32"/>
        <v>4.852320675105485E-2</v>
      </c>
      <c r="G310" s="34">
        <f t="shared" si="33"/>
        <v>0.35294117647058826</v>
      </c>
      <c r="H310" s="29">
        <f t="shared" si="34"/>
        <v>2.6905829596412557E-2</v>
      </c>
    </row>
    <row r="311" spans="2:8" s="20" customFormat="1" ht="15" x14ac:dyDescent="0.2">
      <c r="B311" s="3" t="s">
        <v>102</v>
      </c>
      <c r="C311" s="32">
        <v>0</v>
      </c>
      <c r="D311" s="32">
        <v>3</v>
      </c>
      <c r="E311" s="37" t="str">
        <f t="shared" si="31"/>
        <v/>
      </c>
      <c r="F311" s="37">
        <f t="shared" si="32"/>
        <v>6.3291139240506328E-3</v>
      </c>
      <c r="G311" s="34" t="str">
        <f t="shared" si="33"/>
        <v>0</v>
      </c>
      <c r="H311" s="29" t="str">
        <f t="shared" si="34"/>
        <v/>
      </c>
    </row>
    <row r="312" spans="2:8" s="20" customFormat="1" ht="15" x14ac:dyDescent="0.2">
      <c r="B312" s="3" t="s">
        <v>97</v>
      </c>
      <c r="C312" s="32">
        <v>0</v>
      </c>
      <c r="D312" s="32">
        <v>0</v>
      </c>
      <c r="E312" s="37" t="str">
        <f t="shared" si="31"/>
        <v/>
      </c>
      <c r="F312" s="37" t="str">
        <f t="shared" si="32"/>
        <v/>
      </c>
      <c r="G312" s="34" t="str">
        <f t="shared" si="33"/>
        <v>0</v>
      </c>
      <c r="H312" s="29" t="str">
        <f t="shared" si="34"/>
        <v/>
      </c>
    </row>
    <row r="313" spans="2:8" s="20" customFormat="1" ht="15" x14ac:dyDescent="0.2">
      <c r="B313" s="3" t="s">
        <v>352</v>
      </c>
      <c r="C313" s="32">
        <v>0</v>
      </c>
      <c r="D313" s="32">
        <v>1</v>
      </c>
      <c r="E313" s="37" t="str">
        <f t="shared" si="31"/>
        <v/>
      </c>
      <c r="F313" s="37">
        <f t="shared" si="32"/>
        <v>2.1097046413502108E-3</v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2</v>
      </c>
      <c r="D314" s="32">
        <v>12</v>
      </c>
      <c r="E314" s="37">
        <f t="shared" si="31"/>
        <v>8.9686098654708519E-3</v>
      </c>
      <c r="F314" s="37">
        <f t="shared" si="32"/>
        <v>2.5316455696202531E-2</v>
      </c>
      <c r="G314" s="34">
        <f t="shared" si="33"/>
        <v>5</v>
      </c>
      <c r="H314" s="29">
        <f t="shared" si="34"/>
        <v>4.4843049327354258E-2</v>
      </c>
    </row>
    <row r="315" spans="2:8" s="20" customFormat="1" ht="15" x14ac:dyDescent="0.2">
      <c r="B315" s="3" t="s">
        <v>354</v>
      </c>
      <c r="C315" s="32">
        <v>0</v>
      </c>
      <c r="D315" s="32">
        <v>1</v>
      </c>
      <c r="E315" s="37" t="str">
        <f t="shared" si="31"/>
        <v/>
      </c>
      <c r="F315" s="37">
        <f t="shared" si="32"/>
        <v>2.1097046413502108E-3</v>
      </c>
      <c r="G315" s="34" t="str">
        <f t="shared" si="33"/>
        <v>0</v>
      </c>
      <c r="H315" s="29" t="str">
        <f t="shared" si="34"/>
        <v/>
      </c>
    </row>
    <row r="316" spans="2:8" s="20" customFormat="1" ht="15" x14ac:dyDescent="0.2">
      <c r="B316" s="3" t="s">
        <v>101</v>
      </c>
      <c r="C316" s="32">
        <v>0</v>
      </c>
      <c r="D316" s="32">
        <v>0</v>
      </c>
      <c r="E316" s="37" t="str">
        <f t="shared" si="31"/>
        <v/>
      </c>
      <c r="F316" s="37" t="str">
        <f t="shared" si="32"/>
        <v/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0</v>
      </c>
      <c r="D317" s="32">
        <v>6</v>
      </c>
      <c r="E317" s="37" t="str">
        <f t="shared" si="31"/>
        <v/>
      </c>
      <c r="F317" s="37">
        <f t="shared" si="32"/>
        <v>1.2658227848101266E-2</v>
      </c>
      <c r="G317" s="34" t="str">
        <f t="shared" si="33"/>
        <v>0</v>
      </c>
      <c r="H317" s="29" t="str">
        <f t="shared" si="34"/>
        <v/>
      </c>
    </row>
    <row r="318" spans="2:8" s="20" customFormat="1" ht="15" x14ac:dyDescent="0.2">
      <c r="B318" s="3" t="s">
        <v>355</v>
      </c>
      <c r="C318" s="32">
        <v>0</v>
      </c>
      <c r="D318" s="32">
        <v>8</v>
      </c>
      <c r="E318" s="37" t="str">
        <f t="shared" si="31"/>
        <v/>
      </c>
      <c r="F318" s="37">
        <f t="shared" si="32"/>
        <v>1.6877637130801686E-2</v>
      </c>
      <c r="G318" s="34" t="str">
        <f t="shared" si="33"/>
        <v>0</v>
      </c>
      <c r="H318" s="29" t="str">
        <f t="shared" si="34"/>
        <v/>
      </c>
    </row>
    <row r="319" spans="2:8" s="20" customFormat="1" ht="15" x14ac:dyDescent="0.2">
      <c r="B319" s="3" t="s">
        <v>115</v>
      </c>
      <c r="C319" s="32">
        <v>0</v>
      </c>
      <c r="D319" s="32">
        <v>0</v>
      </c>
      <c r="E319" s="37" t="str">
        <f t="shared" si="31"/>
        <v/>
      </c>
      <c r="F319" s="37" t="str">
        <f t="shared" si="32"/>
        <v/>
      </c>
      <c r="G319" s="34" t="str">
        <f t="shared" si="33"/>
        <v>0</v>
      </c>
      <c r="H319" s="29" t="str">
        <f t="shared" si="34"/>
        <v/>
      </c>
    </row>
    <row r="320" spans="2:8" s="20" customFormat="1" ht="15" x14ac:dyDescent="0.2">
      <c r="B320" s="3" t="s">
        <v>114</v>
      </c>
      <c r="C320" s="32">
        <v>0</v>
      </c>
      <c r="D320" s="32">
        <v>0</v>
      </c>
      <c r="E320" s="37" t="str">
        <f t="shared" si="31"/>
        <v/>
      </c>
      <c r="F320" s="37" t="str">
        <f t="shared" si="32"/>
        <v/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0</v>
      </c>
      <c r="D321" s="32">
        <v>1</v>
      </c>
      <c r="E321" s="37" t="str">
        <f t="shared" si="31"/>
        <v/>
      </c>
      <c r="F321" s="37">
        <f t="shared" si="32"/>
        <v>2.1097046413502108E-3</v>
      </c>
      <c r="G321" s="34" t="str">
        <f t="shared" si="33"/>
        <v>0</v>
      </c>
      <c r="H321" s="29" t="str">
        <f t="shared" si="34"/>
        <v/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1</v>
      </c>
      <c r="D323" s="32">
        <v>1</v>
      </c>
      <c r="E323" s="37">
        <f t="shared" si="31"/>
        <v>4.4843049327354259E-3</v>
      </c>
      <c r="F323" s="37">
        <f t="shared" si="32"/>
        <v>2.1097046413502108E-3</v>
      </c>
      <c r="G323" s="34">
        <f t="shared" si="33"/>
        <v>0</v>
      </c>
      <c r="H323" s="29">
        <f t="shared" si="34"/>
        <v>0</v>
      </c>
    </row>
    <row r="324" spans="2:8" s="20" customFormat="1" ht="15" x14ac:dyDescent="0.2">
      <c r="B324" s="3" t="s">
        <v>473</v>
      </c>
      <c r="C324" s="32">
        <v>0</v>
      </c>
      <c r="D324" s="32">
        <v>0</v>
      </c>
      <c r="E324" s="37" t="str">
        <f t="shared" si="31"/>
        <v/>
      </c>
      <c r="F324" s="37" t="str">
        <f t="shared" si="32"/>
        <v/>
      </c>
      <c r="G324" s="34" t="str">
        <f t="shared" si="33"/>
        <v>0</v>
      </c>
      <c r="H324" s="29" t="str">
        <f t="shared" si="34"/>
        <v/>
      </c>
    </row>
    <row r="325" spans="2:8" s="20" customFormat="1" ht="15" x14ac:dyDescent="0.2">
      <c r="B325" s="3" t="s">
        <v>474</v>
      </c>
      <c r="C325" s="32">
        <v>0</v>
      </c>
      <c r="D325" s="32">
        <v>0</v>
      </c>
      <c r="E325" s="37" t="str">
        <f t="shared" si="31"/>
        <v/>
      </c>
      <c r="F325" s="37" t="str">
        <f t="shared" si="32"/>
        <v/>
      </c>
      <c r="G325" s="34" t="str">
        <f t="shared" si="33"/>
        <v>0</v>
      </c>
      <c r="H325" s="29" t="str">
        <f t="shared" si="34"/>
        <v/>
      </c>
    </row>
    <row r="326" spans="2:8" s="20" customFormat="1" ht="15" x14ac:dyDescent="0.2">
      <c r="B326" s="3" t="s">
        <v>357</v>
      </c>
      <c r="C326" s="32">
        <v>3</v>
      </c>
      <c r="D326" s="32">
        <v>6</v>
      </c>
      <c r="E326" s="37">
        <f t="shared" si="31"/>
        <v>1.3452914798206279E-2</v>
      </c>
      <c r="F326" s="37">
        <f t="shared" si="32"/>
        <v>1.2658227848101266E-2</v>
      </c>
      <c r="G326" s="34">
        <f t="shared" si="33"/>
        <v>1</v>
      </c>
      <c r="H326" s="29">
        <f t="shared" si="34"/>
        <v>1.3452914798206279E-2</v>
      </c>
    </row>
    <row r="327" spans="2:8" s="20" customFormat="1" ht="15" x14ac:dyDescent="0.2">
      <c r="B327" s="3" t="s">
        <v>358</v>
      </c>
      <c r="C327" s="32">
        <v>0</v>
      </c>
      <c r="D327" s="32">
        <v>1</v>
      </c>
      <c r="E327" s="37" t="str">
        <f t="shared" si="31"/>
        <v/>
      </c>
      <c r="F327" s="37">
        <f t="shared" si="32"/>
        <v>2.1097046413502108E-3</v>
      </c>
      <c r="G327" s="34" t="str">
        <f t="shared" si="33"/>
        <v>0</v>
      </c>
      <c r="H327" s="29" t="str">
        <f t="shared" si="34"/>
        <v/>
      </c>
    </row>
    <row r="328" spans="2:8" s="20" customFormat="1" ht="15" x14ac:dyDescent="0.2">
      <c r="B328" s="3" t="s">
        <v>116</v>
      </c>
      <c r="C328" s="32">
        <v>64</v>
      </c>
      <c r="D328" s="32">
        <v>6</v>
      </c>
      <c r="E328" s="37">
        <f t="shared" si="31"/>
        <v>0.28699551569506726</v>
      </c>
      <c r="F328" s="37">
        <f t="shared" si="32"/>
        <v>1.2658227848101266E-2</v>
      </c>
      <c r="G328" s="34">
        <f t="shared" si="33"/>
        <v>-0.90625</v>
      </c>
      <c r="H328" s="29">
        <f t="shared" si="34"/>
        <v>-0.26008968609865468</v>
      </c>
    </row>
    <row r="329" spans="2:8" s="20" customFormat="1" ht="15" x14ac:dyDescent="0.2">
      <c r="B329" s="3" t="s">
        <v>359</v>
      </c>
      <c r="C329" s="32">
        <v>0</v>
      </c>
      <c r="D329" s="32">
        <v>0</v>
      </c>
      <c r="E329" s="37" t="str">
        <f t="shared" si="31"/>
        <v/>
      </c>
      <c r="F329" s="37" t="str">
        <f t="shared" si="32"/>
        <v/>
      </c>
      <c r="G329" s="34" t="str">
        <f t="shared" si="33"/>
        <v>0</v>
      </c>
      <c r="H329" s="29" t="str">
        <f t="shared" si="34"/>
        <v/>
      </c>
    </row>
    <row r="330" spans="2:8" s="20" customFormat="1" ht="15" x14ac:dyDescent="0.2">
      <c r="B330" s="3" t="s">
        <v>360</v>
      </c>
      <c r="C330" s="32">
        <v>0</v>
      </c>
      <c r="D330" s="32">
        <v>0</v>
      </c>
      <c r="E330" s="37" t="str">
        <f t="shared" si="31"/>
        <v/>
      </c>
      <c r="F330" s="37" t="str">
        <f t="shared" si="32"/>
        <v/>
      </c>
      <c r="G330" s="34" t="str">
        <f t="shared" si="33"/>
        <v>0</v>
      </c>
      <c r="H330" s="29" t="str">
        <f t="shared" si="34"/>
        <v/>
      </c>
    </row>
    <row r="331" spans="2:8" s="20" customFormat="1" ht="15" x14ac:dyDescent="0.2">
      <c r="B331" s="3" t="s">
        <v>117</v>
      </c>
      <c r="C331" s="32">
        <v>0</v>
      </c>
      <c r="D331" s="32">
        <v>0</v>
      </c>
      <c r="E331" s="37" t="str">
        <f t="shared" si="31"/>
        <v/>
      </c>
      <c r="F331" s="37" t="str">
        <f t="shared" si="32"/>
        <v/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12</v>
      </c>
      <c r="D332" s="32">
        <v>113</v>
      </c>
      <c r="E332" s="37">
        <f t="shared" si="31"/>
        <v>5.3811659192825115E-2</v>
      </c>
      <c r="F332" s="37">
        <f t="shared" si="32"/>
        <v>0.23839662447257384</v>
      </c>
      <c r="G332" s="34">
        <f t="shared" si="33"/>
        <v>8.4166666666666661</v>
      </c>
      <c r="H332" s="29">
        <f t="shared" si="34"/>
        <v>0.452914798206278</v>
      </c>
    </row>
    <row r="333" spans="2:8" s="20" customFormat="1" ht="15" x14ac:dyDescent="0.2">
      <c r="B333" s="3" t="s">
        <v>130</v>
      </c>
      <c r="C333" s="32">
        <v>5</v>
      </c>
      <c r="D333" s="32">
        <v>18</v>
      </c>
      <c r="E333" s="37">
        <f t="shared" si="31"/>
        <v>2.2421524663677129E-2</v>
      </c>
      <c r="F333" s="37">
        <f t="shared" si="32"/>
        <v>3.7974683544303799E-2</v>
      </c>
      <c r="G333" s="34">
        <f t="shared" si="33"/>
        <v>2.6</v>
      </c>
      <c r="H333" s="29">
        <f t="shared" si="34"/>
        <v>5.829596412556054E-2</v>
      </c>
    </row>
    <row r="334" spans="2:8" s="20" customFormat="1" ht="15" x14ac:dyDescent="0.2">
      <c r="B334" s="3" t="s">
        <v>119</v>
      </c>
      <c r="C334" s="32">
        <v>1</v>
      </c>
      <c r="D334" s="32">
        <v>5</v>
      </c>
      <c r="E334" s="37">
        <f t="shared" si="31"/>
        <v>4.4843049327354259E-3</v>
      </c>
      <c r="F334" s="37">
        <f t="shared" si="32"/>
        <v>1.0548523206751054E-2</v>
      </c>
      <c r="G334" s="34">
        <f t="shared" si="33"/>
        <v>4</v>
      </c>
      <c r="H334" s="29">
        <f t="shared" si="34"/>
        <v>1.7937219730941704E-2</v>
      </c>
    </row>
    <row r="335" spans="2:8" s="20" customFormat="1" ht="15" x14ac:dyDescent="0.2">
      <c r="B335" s="3" t="s">
        <v>128</v>
      </c>
      <c r="C335" s="32">
        <v>0</v>
      </c>
      <c r="D335" s="32">
        <v>4</v>
      </c>
      <c r="E335" s="37" t="str">
        <f t="shared" si="31"/>
        <v/>
      </c>
      <c r="F335" s="37">
        <f t="shared" si="32"/>
        <v>8.4388185654008432E-3</v>
      </c>
      <c r="G335" s="34" t="str">
        <f t="shared" si="33"/>
        <v>0</v>
      </c>
      <c r="H335" s="29" t="str">
        <f t="shared" si="34"/>
        <v/>
      </c>
    </row>
    <row r="336" spans="2:8" s="20" customFormat="1" ht="15" x14ac:dyDescent="0.2">
      <c r="B336" s="3" t="s">
        <v>132</v>
      </c>
      <c r="C336" s="32">
        <v>0</v>
      </c>
      <c r="D336" s="32">
        <v>0</v>
      </c>
      <c r="E336" s="37" t="str">
        <f t="shared" si="31"/>
        <v/>
      </c>
      <c r="F336" s="37" t="str">
        <f t="shared" si="32"/>
        <v/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32">
        <v>0</v>
      </c>
      <c r="D337" s="32">
        <v>3</v>
      </c>
      <c r="E337" s="37" t="str">
        <f t="shared" si="31"/>
        <v/>
      </c>
      <c r="F337" s="37">
        <f t="shared" si="32"/>
        <v>6.3291139240506328E-3</v>
      </c>
      <c r="G337" s="34" t="str">
        <f t="shared" si="33"/>
        <v>0</v>
      </c>
      <c r="H337" s="29" t="str">
        <f t="shared" si="34"/>
        <v/>
      </c>
    </row>
    <row r="338" spans="2:8" s="20" customFormat="1" ht="30" x14ac:dyDescent="0.2">
      <c r="B338" s="3" t="s">
        <v>362</v>
      </c>
      <c r="C338" s="32">
        <v>0</v>
      </c>
      <c r="D338" s="32">
        <v>9</v>
      </c>
      <c r="E338" s="37" t="str">
        <f t="shared" si="31"/>
        <v/>
      </c>
      <c r="F338" s="37">
        <f t="shared" si="32"/>
        <v>1.8987341772151899E-2</v>
      </c>
      <c r="G338" s="34" t="str">
        <f t="shared" si="33"/>
        <v>0</v>
      </c>
      <c r="H338" s="29" t="str">
        <f t="shared" si="34"/>
        <v/>
      </c>
    </row>
    <row r="339" spans="2:8" s="20" customFormat="1" ht="15" x14ac:dyDescent="0.2">
      <c r="B339" s="3" t="s">
        <v>363</v>
      </c>
      <c r="C339" s="32">
        <v>2</v>
      </c>
      <c r="D339" s="32">
        <v>4</v>
      </c>
      <c r="E339" s="37">
        <f t="shared" si="31"/>
        <v>8.9686098654708519E-3</v>
      </c>
      <c r="F339" s="37">
        <f t="shared" si="32"/>
        <v>8.4388185654008432E-3</v>
      </c>
      <c r="G339" s="34">
        <f t="shared" si="33"/>
        <v>1</v>
      </c>
      <c r="H339" s="29">
        <f t="shared" si="34"/>
        <v>8.9686098654708519E-3</v>
      </c>
    </row>
    <row r="340" spans="2:8" s="20" customFormat="1" ht="15" x14ac:dyDescent="0.2">
      <c r="B340" s="3" t="s">
        <v>364</v>
      </c>
      <c r="C340" s="32">
        <v>0</v>
      </c>
      <c r="D340" s="32">
        <v>1</v>
      </c>
      <c r="E340" s="37" t="str">
        <f t="shared" si="31"/>
        <v/>
      </c>
      <c r="F340" s="37">
        <f t="shared" si="32"/>
        <v>2.1097046413502108E-3</v>
      </c>
      <c r="G340" s="34" t="str">
        <f t="shared" si="33"/>
        <v>0</v>
      </c>
      <c r="H340" s="29" t="str">
        <f t="shared" si="34"/>
        <v/>
      </c>
    </row>
    <row r="341" spans="2:8" s="20" customFormat="1" ht="15" x14ac:dyDescent="0.2">
      <c r="B341" s="3" t="s">
        <v>118</v>
      </c>
      <c r="C341" s="32">
        <v>0</v>
      </c>
      <c r="D341" s="32">
        <v>0</v>
      </c>
      <c r="E341" s="37" t="str">
        <f t="shared" si="31"/>
        <v/>
      </c>
      <c r="F341" s="37" t="str">
        <f t="shared" si="32"/>
        <v/>
      </c>
      <c r="G341" s="34" t="str">
        <f t="shared" si="33"/>
        <v>0</v>
      </c>
      <c r="H341" s="29" t="str">
        <f t="shared" si="34"/>
        <v/>
      </c>
    </row>
    <row r="342" spans="2:8" s="20" customFormat="1" ht="15" x14ac:dyDescent="0.2">
      <c r="B342" s="3" t="s">
        <v>365</v>
      </c>
      <c r="C342" s="32">
        <v>0</v>
      </c>
      <c r="D342" s="32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0</v>
      </c>
      <c r="D343" s="32">
        <v>0</v>
      </c>
      <c r="E343" s="37" t="str">
        <f t="shared" si="31"/>
        <v/>
      </c>
      <c r="F343" s="37" t="str">
        <f t="shared" si="32"/>
        <v/>
      </c>
      <c r="G343" s="34" t="str">
        <f t="shared" si="33"/>
        <v>0</v>
      </c>
      <c r="H343" s="29" t="str">
        <f t="shared" si="34"/>
        <v/>
      </c>
    </row>
    <row r="344" spans="2:8" s="20" customFormat="1" ht="15" x14ac:dyDescent="0.2">
      <c r="B344" s="3" t="s">
        <v>131</v>
      </c>
      <c r="C344" s="32">
        <v>1</v>
      </c>
      <c r="D344" s="32">
        <v>2</v>
      </c>
      <c r="E344" s="37">
        <f t="shared" si="31"/>
        <v>4.4843049327354259E-3</v>
      </c>
      <c r="F344" s="37">
        <f t="shared" si="32"/>
        <v>4.2194092827004216E-3</v>
      </c>
      <c r="G344" s="34">
        <f t="shared" si="33"/>
        <v>1</v>
      </c>
      <c r="H344" s="29">
        <f t="shared" si="34"/>
        <v>4.4843049327354259E-3</v>
      </c>
    </row>
    <row r="345" spans="2:8" s="20" customFormat="1" ht="15" x14ac:dyDescent="0.2">
      <c r="B345" s="3" t="s">
        <v>366</v>
      </c>
      <c r="C345" s="32">
        <v>0</v>
      </c>
      <c r="D345" s="32">
        <v>0</v>
      </c>
      <c r="E345" s="37" t="str">
        <f t="shared" si="31"/>
        <v/>
      </c>
      <c r="F345" s="37" t="str">
        <f t="shared" si="32"/>
        <v/>
      </c>
      <c r="G345" s="34" t="str">
        <f t="shared" si="33"/>
        <v>0</v>
      </c>
      <c r="H345" s="29" t="str">
        <f t="shared" si="34"/>
        <v/>
      </c>
    </row>
    <row r="346" spans="2:8" s="20" customFormat="1" ht="15" x14ac:dyDescent="0.2">
      <c r="B346" s="3" t="s">
        <v>122</v>
      </c>
      <c r="C346" s="32">
        <v>0</v>
      </c>
      <c r="D346" s="32">
        <v>0</v>
      </c>
      <c r="E346" s="37" t="str">
        <f t="shared" si="31"/>
        <v/>
      </c>
      <c r="F346" s="37" t="str">
        <f t="shared" si="32"/>
        <v/>
      </c>
      <c r="G346" s="34" t="str">
        <f t="shared" si="33"/>
        <v>0</v>
      </c>
      <c r="H346" s="29" t="str">
        <f t="shared" si="34"/>
        <v/>
      </c>
    </row>
    <row r="347" spans="2:8" s="20" customFormat="1" ht="15" x14ac:dyDescent="0.2">
      <c r="B347" s="3" t="s">
        <v>121</v>
      </c>
      <c r="C347" s="32">
        <v>0</v>
      </c>
      <c r="D347" s="32">
        <v>2</v>
      </c>
      <c r="E347" s="37" t="str">
        <f t="shared" si="31"/>
        <v/>
      </c>
      <c r="F347" s="37">
        <f t="shared" si="32"/>
        <v>4.2194092827004216E-3</v>
      </c>
      <c r="G347" s="34" t="str">
        <f t="shared" si="33"/>
        <v>0</v>
      </c>
      <c r="H347" s="29" t="str">
        <f t="shared" si="34"/>
        <v/>
      </c>
    </row>
    <row r="348" spans="2:8" s="20" customFormat="1" ht="15" x14ac:dyDescent="0.2">
      <c r="B348" s="3" t="s">
        <v>367</v>
      </c>
      <c r="C348" s="32">
        <v>0</v>
      </c>
      <c r="D348" s="32">
        <v>0</v>
      </c>
      <c r="E348" s="37" t="str">
        <f t="shared" si="31"/>
        <v/>
      </c>
      <c r="F348" s="37" t="str">
        <f t="shared" si="32"/>
        <v/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0</v>
      </c>
      <c r="D350" s="32">
        <v>0</v>
      </c>
      <c r="E350" s="37" t="str">
        <f t="shared" si="31"/>
        <v/>
      </c>
      <c r="F350" s="37" t="str">
        <f t="shared" si="32"/>
        <v/>
      </c>
      <c r="G350" s="34" t="str">
        <f t="shared" si="33"/>
        <v>0</v>
      </c>
      <c r="H350" s="29" t="str">
        <f t="shared" si="34"/>
        <v/>
      </c>
    </row>
    <row r="351" spans="2:8" s="20" customFormat="1" ht="15" x14ac:dyDescent="0.2">
      <c r="B351" s="3" t="s">
        <v>120</v>
      </c>
      <c r="C351" s="32">
        <v>0</v>
      </c>
      <c r="D351" s="32">
        <v>1</v>
      </c>
      <c r="E351" s="37" t="str">
        <f t="shared" si="31"/>
        <v/>
      </c>
      <c r="F351" s="37">
        <f t="shared" si="32"/>
        <v>2.1097046413502108E-3</v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0</v>
      </c>
      <c r="D353" s="32">
        <v>0</v>
      </c>
      <c r="E353" s="37" t="str">
        <f t="shared" si="31"/>
        <v/>
      </c>
      <c r="F353" s="37" t="str">
        <f t="shared" si="32"/>
        <v/>
      </c>
      <c r="G353" s="34" t="str">
        <f t="shared" si="33"/>
        <v>0</v>
      </c>
      <c r="H353" s="29" t="str">
        <f t="shared" si="34"/>
        <v/>
      </c>
    </row>
    <row r="354" spans="2:8" s="20" customFormat="1" ht="15" x14ac:dyDescent="0.2">
      <c r="B354" s="3" t="s">
        <v>124</v>
      </c>
      <c r="C354" s="32">
        <v>2</v>
      </c>
      <c r="D354" s="32">
        <v>4</v>
      </c>
      <c r="E354" s="37">
        <f t="shared" si="31"/>
        <v>8.9686098654708519E-3</v>
      </c>
      <c r="F354" s="37">
        <f t="shared" si="32"/>
        <v>8.4388185654008432E-3</v>
      </c>
      <c r="G354" s="34">
        <f t="shared" si="33"/>
        <v>1</v>
      </c>
      <c r="H354" s="29">
        <f t="shared" si="34"/>
        <v>8.9686098654708519E-3</v>
      </c>
    </row>
    <row r="355" spans="2:8" s="20" customFormat="1" ht="15" x14ac:dyDescent="0.2">
      <c r="B355" s="3" t="s">
        <v>126</v>
      </c>
      <c r="C355" s="32">
        <v>0</v>
      </c>
      <c r="D355" s="32">
        <v>0</v>
      </c>
      <c r="E355" s="37" t="str">
        <f t="shared" si="31"/>
        <v/>
      </c>
      <c r="F355" s="37" t="str">
        <f t="shared" si="32"/>
        <v/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32">
        <v>1</v>
      </c>
      <c r="D356" s="32">
        <v>0</v>
      </c>
      <c r="E356" s="37">
        <f t="shared" si="31"/>
        <v>4.4843049327354259E-3</v>
      </c>
      <c r="F356" s="37" t="str">
        <f t="shared" si="32"/>
        <v/>
      </c>
      <c r="G356" s="34" t="str">
        <f t="shared" si="33"/>
        <v>0</v>
      </c>
      <c r="H356" s="29">
        <f t="shared" si="34"/>
        <v>0</v>
      </c>
    </row>
    <row r="357" spans="2:8" s="20" customFormat="1" ht="15" x14ac:dyDescent="0.2">
      <c r="B357" s="3" t="s">
        <v>372</v>
      </c>
      <c r="C357" s="32">
        <v>0</v>
      </c>
      <c r="D357" s="32">
        <v>1</v>
      </c>
      <c r="E357" s="37" t="str">
        <f t="shared" si="31"/>
        <v/>
      </c>
      <c r="F357" s="37">
        <f t="shared" si="32"/>
        <v>2.1097046413502108E-3</v>
      </c>
      <c r="G357" s="34" t="str">
        <f t="shared" si="33"/>
        <v>0</v>
      </c>
      <c r="H357" s="29" t="str">
        <f t="shared" si="34"/>
        <v/>
      </c>
    </row>
    <row r="358" spans="2:8" s="20" customFormat="1" ht="15" x14ac:dyDescent="0.2">
      <c r="B358" s="3" t="s">
        <v>127</v>
      </c>
      <c r="C358" s="32">
        <v>2</v>
      </c>
      <c r="D358" s="32">
        <v>6</v>
      </c>
      <c r="E358" s="37">
        <f t="shared" si="31"/>
        <v>8.9686098654708519E-3</v>
      </c>
      <c r="F358" s="37">
        <f t="shared" si="32"/>
        <v>1.2658227848101266E-2</v>
      </c>
      <c r="G358" s="34">
        <f t="shared" si="33"/>
        <v>2</v>
      </c>
      <c r="H358" s="29">
        <f t="shared" si="34"/>
        <v>1.7937219730941704E-2</v>
      </c>
    </row>
    <row r="359" spans="2:8" s="20" customFormat="1" ht="15" x14ac:dyDescent="0.2">
      <c r="B359" s="3" t="s">
        <v>123</v>
      </c>
      <c r="C359" s="32">
        <v>2</v>
      </c>
      <c r="D359" s="32">
        <v>0</v>
      </c>
      <c r="E359" s="37">
        <f t="shared" si="31"/>
        <v>8.9686098654708519E-3</v>
      </c>
      <c r="F359" s="37" t="str">
        <f t="shared" si="32"/>
        <v/>
      </c>
      <c r="G359" s="34" t="str">
        <f t="shared" si="33"/>
        <v>0</v>
      </c>
      <c r="H359" s="29">
        <f t="shared" si="34"/>
        <v>0</v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0</v>
      </c>
      <c r="D362" s="32">
        <v>0</v>
      </c>
      <c r="E362" s="37" t="str">
        <f t="shared" si="35"/>
        <v/>
      </c>
      <c r="F362" s="37" t="str">
        <f t="shared" si="36"/>
        <v/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0</v>
      </c>
      <c r="D363" s="32">
        <v>1</v>
      </c>
      <c r="E363" s="37" t="str">
        <f t="shared" si="35"/>
        <v/>
      </c>
      <c r="F363" s="37">
        <f t="shared" si="36"/>
        <v>2.1097046413502108E-3</v>
      </c>
      <c r="G363" s="34" t="str">
        <f t="shared" si="37"/>
        <v>0</v>
      </c>
      <c r="H363" s="29" t="str">
        <f t="shared" si="38"/>
        <v/>
      </c>
    </row>
    <row r="364" spans="2:8" s="20" customFormat="1" ht="15" x14ac:dyDescent="0.2">
      <c r="B364" s="3" t="s">
        <v>377</v>
      </c>
      <c r="C364" s="32">
        <v>0</v>
      </c>
      <c r="D364" s="32">
        <v>0</v>
      </c>
      <c r="E364" s="37" t="str">
        <f t="shared" si="35"/>
        <v/>
      </c>
      <c r="F364" s="37" t="str">
        <f t="shared" si="36"/>
        <v/>
      </c>
      <c r="G364" s="34" t="str">
        <f t="shared" si="37"/>
        <v>0</v>
      </c>
      <c r="H364" s="29" t="str">
        <f t="shared" si="38"/>
        <v/>
      </c>
    </row>
    <row r="365" spans="2:8" s="20" customFormat="1" ht="30" x14ac:dyDescent="0.2">
      <c r="B365" s="3" t="s">
        <v>378</v>
      </c>
      <c r="C365" s="32">
        <v>0</v>
      </c>
      <c r="D365" s="32">
        <v>0</v>
      </c>
      <c r="E365" s="37" t="str">
        <f t="shared" si="35"/>
        <v/>
      </c>
      <c r="F365" s="37" t="str">
        <f t="shared" si="36"/>
        <v/>
      </c>
      <c r="G365" s="34" t="str">
        <f t="shared" si="37"/>
        <v>0</v>
      </c>
      <c r="H365" s="29" t="str">
        <f t="shared" si="38"/>
        <v/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0</v>
      </c>
      <c r="D367" s="32">
        <v>1</v>
      </c>
      <c r="E367" s="37" t="str">
        <f t="shared" si="35"/>
        <v/>
      </c>
      <c r="F367" s="37">
        <f t="shared" si="36"/>
        <v>2.1097046413502108E-3</v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4</v>
      </c>
      <c r="D368" s="32">
        <v>0</v>
      </c>
      <c r="E368" s="37">
        <f t="shared" si="35"/>
        <v>1.7937219730941704E-2</v>
      </c>
      <c r="F368" s="37" t="str">
        <f t="shared" si="36"/>
        <v/>
      </c>
      <c r="G368" s="34" t="str">
        <f t="shared" si="37"/>
        <v>0</v>
      </c>
      <c r="H368" s="29">
        <f t="shared" si="38"/>
        <v>0</v>
      </c>
    </row>
    <row r="369" spans="2:8" s="20" customFormat="1" ht="15" x14ac:dyDescent="0.2">
      <c r="B369" s="3" t="s">
        <v>381</v>
      </c>
      <c r="C369" s="32">
        <v>52</v>
      </c>
      <c r="D369" s="32">
        <v>1</v>
      </c>
      <c r="E369" s="37">
        <f t="shared" si="35"/>
        <v>0.23318385650224216</v>
      </c>
      <c r="F369" s="37">
        <f t="shared" si="36"/>
        <v>2.1097046413502108E-3</v>
      </c>
      <c r="G369" s="34">
        <f t="shared" si="37"/>
        <v>-0.98076923076923073</v>
      </c>
      <c r="H369" s="29">
        <f t="shared" si="38"/>
        <v>-0.22869955156950672</v>
      </c>
    </row>
    <row r="370" spans="2:8" s="20" customFormat="1" ht="15" x14ac:dyDescent="0.2">
      <c r="B370" s="3" t="s">
        <v>135</v>
      </c>
      <c r="C370" s="32">
        <v>0</v>
      </c>
      <c r="D370" s="32">
        <v>5</v>
      </c>
      <c r="E370" s="37" t="str">
        <f t="shared" si="35"/>
        <v/>
      </c>
      <c r="F370" s="37">
        <f t="shared" si="36"/>
        <v>1.0548523206751054E-2</v>
      </c>
      <c r="G370" s="34" t="str">
        <f t="shared" si="37"/>
        <v>0</v>
      </c>
      <c r="H370" s="29" t="str">
        <f t="shared" si="38"/>
        <v/>
      </c>
    </row>
    <row r="371" spans="2:8" s="20" customFormat="1" ht="15" x14ac:dyDescent="0.2">
      <c r="B371" s="3" t="s">
        <v>136</v>
      </c>
      <c r="C371" s="32">
        <v>0</v>
      </c>
      <c r="D371" s="32">
        <v>1</v>
      </c>
      <c r="E371" s="37" t="str">
        <f t="shared" si="35"/>
        <v/>
      </c>
      <c r="F371" s="37">
        <f t="shared" si="36"/>
        <v>2.1097046413502108E-3</v>
      </c>
      <c r="G371" s="34" t="str">
        <f t="shared" si="37"/>
        <v>0</v>
      </c>
      <c r="H371" s="29" t="str">
        <f t="shared" si="38"/>
        <v/>
      </c>
    </row>
    <row r="372" spans="2:8" s="20" customFormat="1" ht="15" x14ac:dyDescent="0.2">
      <c r="B372" s="3" t="s">
        <v>137</v>
      </c>
      <c r="C372" s="32">
        <v>16</v>
      </c>
      <c r="D372" s="32">
        <v>8</v>
      </c>
      <c r="E372" s="37">
        <f t="shared" si="35"/>
        <v>7.1748878923766815E-2</v>
      </c>
      <c r="F372" s="37">
        <f t="shared" si="36"/>
        <v>1.6877637130801686E-2</v>
      </c>
      <c r="G372" s="34">
        <f t="shared" si="37"/>
        <v>-0.5</v>
      </c>
      <c r="H372" s="29">
        <f t="shared" si="38"/>
        <v>-3.5874439461883408E-2</v>
      </c>
    </row>
    <row r="373" spans="2:8" s="20" customFormat="1" ht="15" x14ac:dyDescent="0.2">
      <c r="B373" s="3" t="s">
        <v>382</v>
      </c>
      <c r="C373" s="32">
        <v>0</v>
      </c>
      <c r="D373" s="32">
        <v>0</v>
      </c>
      <c r="E373" s="37" t="str">
        <f t="shared" si="35"/>
        <v/>
      </c>
      <c r="F373" s="37" t="str">
        <f t="shared" si="36"/>
        <v/>
      </c>
      <c r="G373" s="34" t="str">
        <f t="shared" si="37"/>
        <v>0</v>
      </c>
      <c r="H373" s="29" t="str">
        <f t="shared" si="38"/>
        <v/>
      </c>
    </row>
    <row r="374" spans="2:8" s="20" customFormat="1" ht="15" x14ac:dyDescent="0.2">
      <c r="B374" s="3" t="s">
        <v>134</v>
      </c>
      <c r="C374" s="32">
        <v>0</v>
      </c>
      <c r="D374" s="32">
        <v>0</v>
      </c>
      <c r="E374" s="37" t="str">
        <f t="shared" si="35"/>
        <v/>
      </c>
      <c r="F374" s="37" t="str">
        <f t="shared" si="36"/>
        <v/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32">
        <v>0</v>
      </c>
      <c r="D375" s="32">
        <v>0</v>
      </c>
      <c r="E375" s="37" t="str">
        <f t="shared" si="35"/>
        <v/>
      </c>
      <c r="F375" s="37" t="str">
        <f t="shared" si="36"/>
        <v/>
      </c>
      <c r="G375" s="34" t="str">
        <f t="shared" si="37"/>
        <v>0</v>
      </c>
      <c r="H375" s="29" t="str">
        <f t="shared" si="38"/>
        <v/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0</v>
      </c>
      <c r="D377" s="32">
        <v>0</v>
      </c>
      <c r="E377" s="37" t="str">
        <f t="shared" si="35"/>
        <v/>
      </c>
      <c r="F377" s="37" t="str">
        <f t="shared" si="36"/>
        <v/>
      </c>
      <c r="G377" s="34" t="str">
        <f t="shared" si="37"/>
        <v>0</v>
      </c>
      <c r="H377" s="29" t="str">
        <f t="shared" si="38"/>
        <v/>
      </c>
    </row>
    <row r="378" spans="2:8" s="20" customFormat="1" ht="15" x14ac:dyDescent="0.2">
      <c r="B378" s="3" t="s">
        <v>149</v>
      </c>
      <c r="C378" s="32">
        <v>0</v>
      </c>
      <c r="D378" s="32">
        <v>2</v>
      </c>
      <c r="E378" s="37" t="str">
        <f t="shared" si="35"/>
        <v/>
      </c>
      <c r="F378" s="37">
        <f t="shared" si="36"/>
        <v>4.2194092827004216E-3</v>
      </c>
      <c r="G378" s="34" t="str">
        <f t="shared" si="37"/>
        <v>0</v>
      </c>
      <c r="H378" s="29" t="str">
        <f t="shared" si="38"/>
        <v/>
      </c>
    </row>
    <row r="379" spans="2:8" s="20" customFormat="1" ht="15" x14ac:dyDescent="0.2">
      <c r="B379" s="3" t="s">
        <v>384</v>
      </c>
      <c r="C379" s="32">
        <v>0</v>
      </c>
      <c r="D379" s="32">
        <v>1</v>
      </c>
      <c r="E379" s="37" t="str">
        <f t="shared" si="35"/>
        <v/>
      </c>
      <c r="F379" s="37">
        <f t="shared" si="36"/>
        <v>2.1097046413502108E-3</v>
      </c>
      <c r="G379" s="34" t="str">
        <f t="shared" si="37"/>
        <v>0</v>
      </c>
      <c r="H379" s="29" t="str">
        <f t="shared" si="38"/>
        <v/>
      </c>
    </row>
    <row r="380" spans="2:8" s="20" customFormat="1" ht="30" x14ac:dyDescent="0.2">
      <c r="B380" s="3" t="s">
        <v>385</v>
      </c>
      <c r="C380" s="32">
        <v>0</v>
      </c>
      <c r="D380" s="32">
        <v>0</v>
      </c>
      <c r="E380" s="37" t="str">
        <f t="shared" si="35"/>
        <v/>
      </c>
      <c r="F380" s="37" t="str">
        <f t="shared" si="36"/>
        <v/>
      </c>
      <c r="G380" s="34" t="str">
        <f t="shared" si="37"/>
        <v>0</v>
      </c>
      <c r="H380" s="29" t="str">
        <f t="shared" si="38"/>
        <v/>
      </c>
    </row>
    <row r="381" spans="2:8" s="20" customFormat="1" ht="30" x14ac:dyDescent="0.2">
      <c r="B381" s="3" t="s">
        <v>386</v>
      </c>
      <c r="C381" s="32">
        <v>0</v>
      </c>
      <c r="D381" s="32">
        <v>0</v>
      </c>
      <c r="E381" s="37" t="str">
        <f t="shared" si="35"/>
        <v/>
      </c>
      <c r="F381" s="37" t="str">
        <f t="shared" si="36"/>
        <v/>
      </c>
      <c r="G381" s="34" t="str">
        <f t="shared" si="37"/>
        <v>0</v>
      </c>
      <c r="H381" s="29" t="str">
        <f t="shared" si="38"/>
        <v/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0</v>
      </c>
      <c r="D383" s="32">
        <v>0</v>
      </c>
      <c r="E383" s="37" t="str">
        <f t="shared" si="35"/>
        <v/>
      </c>
      <c r="F383" s="37" t="str">
        <f t="shared" si="36"/>
        <v/>
      </c>
      <c r="G383" s="34" t="str">
        <f t="shared" si="37"/>
        <v>0</v>
      </c>
      <c r="H383" s="29" t="str">
        <f t="shared" si="38"/>
        <v/>
      </c>
    </row>
    <row r="384" spans="2:8" s="20" customFormat="1" ht="15" x14ac:dyDescent="0.2">
      <c r="B384" s="3" t="s">
        <v>388</v>
      </c>
      <c r="C384" s="32">
        <v>0</v>
      </c>
      <c r="D384" s="32">
        <v>0</v>
      </c>
      <c r="E384" s="37" t="str">
        <f t="shared" si="35"/>
        <v/>
      </c>
      <c r="F384" s="37" t="str">
        <f t="shared" si="36"/>
        <v/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1</v>
      </c>
      <c r="D385" s="32">
        <v>0</v>
      </c>
      <c r="E385" s="37">
        <f t="shared" si="35"/>
        <v>4.4843049327354259E-3</v>
      </c>
      <c r="F385" s="37" t="str">
        <f t="shared" si="36"/>
        <v/>
      </c>
      <c r="G385" s="34" t="str">
        <f t="shared" si="37"/>
        <v>0</v>
      </c>
      <c r="H385" s="29">
        <f t="shared" si="38"/>
        <v>0</v>
      </c>
    </row>
    <row r="386" spans="2:8" s="20" customFormat="1" ht="15" x14ac:dyDescent="0.2">
      <c r="B386" s="3" t="s">
        <v>529</v>
      </c>
      <c r="C386" s="32">
        <v>0</v>
      </c>
      <c r="D386" s="32">
        <v>0</v>
      </c>
      <c r="E386" s="37" t="str">
        <f t="shared" si="35"/>
        <v/>
      </c>
      <c r="F386" s="37" t="str">
        <f t="shared" si="36"/>
        <v/>
      </c>
      <c r="G386" s="34" t="str">
        <f t="shared" si="37"/>
        <v>0</v>
      </c>
      <c r="H386" s="29" t="str">
        <f t="shared" si="38"/>
        <v/>
      </c>
    </row>
    <row r="387" spans="2:8" s="20" customFormat="1" ht="15" x14ac:dyDescent="0.2">
      <c r="B387" s="3" t="s">
        <v>144</v>
      </c>
      <c r="C387" s="32">
        <v>0</v>
      </c>
      <c r="D387" s="32">
        <v>0</v>
      </c>
      <c r="E387" s="37" t="str">
        <f t="shared" si="35"/>
        <v/>
      </c>
      <c r="F387" s="37" t="str">
        <f t="shared" si="36"/>
        <v/>
      </c>
      <c r="G387" s="34" t="str">
        <f t="shared" si="37"/>
        <v>0</v>
      </c>
      <c r="H387" s="29" t="str">
        <f t="shared" si="38"/>
        <v/>
      </c>
    </row>
    <row r="388" spans="2:8" s="20" customFormat="1" ht="15" x14ac:dyDescent="0.2">
      <c r="B388" s="3" t="s">
        <v>389</v>
      </c>
      <c r="C388" s="32">
        <v>0</v>
      </c>
      <c r="D388" s="32">
        <v>0</v>
      </c>
      <c r="E388" s="37" t="str">
        <f t="shared" si="35"/>
        <v/>
      </c>
      <c r="F388" s="37" t="str">
        <f t="shared" si="36"/>
        <v/>
      </c>
      <c r="G388" s="34" t="str">
        <f t="shared" si="37"/>
        <v>0</v>
      </c>
      <c r="H388" s="29" t="str">
        <f t="shared" si="38"/>
        <v/>
      </c>
    </row>
    <row r="389" spans="2:8" s="20" customFormat="1" ht="15" x14ac:dyDescent="0.2">
      <c r="B389" s="3" t="s">
        <v>143</v>
      </c>
      <c r="C389" s="32">
        <v>0</v>
      </c>
      <c r="D389" s="32">
        <v>0</v>
      </c>
      <c r="E389" s="37" t="str">
        <f t="shared" si="35"/>
        <v/>
      </c>
      <c r="F389" s="37" t="str">
        <f t="shared" si="36"/>
        <v/>
      </c>
      <c r="G389" s="34" t="str">
        <f t="shared" si="37"/>
        <v>0</v>
      </c>
      <c r="H389" s="29" t="str">
        <f t="shared" si="38"/>
        <v/>
      </c>
    </row>
    <row r="390" spans="2:8" s="20" customFormat="1" ht="15" x14ac:dyDescent="0.2">
      <c r="B390" s="3" t="s">
        <v>476</v>
      </c>
      <c r="C390" s="32">
        <v>0</v>
      </c>
      <c r="D390" s="32">
        <v>0</v>
      </c>
      <c r="E390" s="37" t="str">
        <f t="shared" si="35"/>
        <v/>
      </c>
      <c r="F390" s="37" t="str">
        <f t="shared" si="36"/>
        <v/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0</v>
      </c>
      <c r="D391" s="32">
        <v>0</v>
      </c>
      <c r="E391" s="37" t="str">
        <f t="shared" si="35"/>
        <v/>
      </c>
      <c r="F391" s="37" t="str">
        <f t="shared" si="36"/>
        <v/>
      </c>
      <c r="G391" s="34" t="str">
        <f t="shared" si="37"/>
        <v>0</v>
      </c>
      <c r="H391" s="29" t="str">
        <f t="shared" si="38"/>
        <v/>
      </c>
    </row>
    <row r="392" spans="2:8" s="20" customFormat="1" ht="15" x14ac:dyDescent="0.2">
      <c r="B392" s="3" t="s">
        <v>140</v>
      </c>
      <c r="C392" s="32">
        <v>0</v>
      </c>
      <c r="D392" s="32">
        <v>0</v>
      </c>
      <c r="E392" s="37" t="str">
        <f t="shared" si="35"/>
        <v/>
      </c>
      <c r="F392" s="37" t="str">
        <f t="shared" si="36"/>
        <v/>
      </c>
      <c r="G392" s="34" t="str">
        <f t="shared" si="37"/>
        <v>0</v>
      </c>
      <c r="H392" s="29" t="str">
        <f t="shared" si="38"/>
        <v/>
      </c>
    </row>
    <row r="393" spans="2:8" s="20" customFormat="1" ht="15" x14ac:dyDescent="0.2">
      <c r="B393" s="3" t="s">
        <v>390</v>
      </c>
      <c r="C393" s="32">
        <v>0</v>
      </c>
      <c r="D393" s="32">
        <v>0</v>
      </c>
      <c r="E393" s="37" t="str">
        <f t="shared" si="35"/>
        <v/>
      </c>
      <c r="F393" s="37" t="str">
        <f t="shared" si="36"/>
        <v/>
      </c>
      <c r="G393" s="34" t="str">
        <f t="shared" si="37"/>
        <v>0</v>
      </c>
      <c r="H393" s="29" t="str">
        <f t="shared" si="38"/>
        <v/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0</v>
      </c>
      <c r="D395" s="32">
        <v>0</v>
      </c>
      <c r="E395" s="37" t="str">
        <f t="shared" si="35"/>
        <v/>
      </c>
      <c r="F395" s="37" t="str">
        <f t="shared" si="36"/>
        <v/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0</v>
      </c>
      <c r="D397" s="32">
        <v>0</v>
      </c>
      <c r="E397" s="37" t="str">
        <f t="shared" si="35"/>
        <v/>
      </c>
      <c r="F397" s="37" t="str">
        <f t="shared" si="36"/>
        <v/>
      </c>
      <c r="G397" s="34" t="str">
        <f t="shared" si="37"/>
        <v>0</v>
      </c>
      <c r="H397" s="29" t="str">
        <f t="shared" si="38"/>
        <v/>
      </c>
    </row>
    <row r="398" spans="2:8" s="20" customFormat="1" ht="15" x14ac:dyDescent="0.2">
      <c r="B398" s="3" t="s">
        <v>142</v>
      </c>
      <c r="C398" s="32">
        <v>0</v>
      </c>
      <c r="D398" s="32">
        <v>0</v>
      </c>
      <c r="E398" s="37" t="str">
        <f t="shared" si="35"/>
        <v/>
      </c>
      <c r="F398" s="37" t="str">
        <f t="shared" si="36"/>
        <v/>
      </c>
      <c r="G398" s="34" t="str">
        <f t="shared" si="37"/>
        <v>0</v>
      </c>
      <c r="H398" s="29" t="str">
        <f t="shared" si="38"/>
        <v/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0</v>
      </c>
      <c r="D400" s="32">
        <v>0</v>
      </c>
      <c r="E400" s="37" t="str">
        <f t="shared" si="35"/>
        <v/>
      </c>
      <c r="F400" s="37" t="str">
        <f t="shared" si="36"/>
        <v/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32">
        <v>0</v>
      </c>
      <c r="D401" s="32">
        <v>0</v>
      </c>
      <c r="E401" s="37" t="str">
        <f t="shared" si="35"/>
        <v/>
      </c>
      <c r="F401" s="37" t="str">
        <f t="shared" si="36"/>
        <v/>
      </c>
      <c r="G401" s="34" t="str">
        <f t="shared" si="37"/>
        <v>0</v>
      </c>
      <c r="H401" s="29" t="str">
        <f t="shared" si="38"/>
        <v/>
      </c>
    </row>
    <row r="402" spans="2:8" s="20" customFormat="1" ht="15" x14ac:dyDescent="0.2">
      <c r="B402" s="3" t="s">
        <v>393</v>
      </c>
      <c r="C402" s="32">
        <v>0</v>
      </c>
      <c r="D402" s="32">
        <v>0</v>
      </c>
      <c r="E402" s="37" t="str">
        <f t="shared" si="35"/>
        <v/>
      </c>
      <c r="F402" s="37" t="str">
        <f t="shared" si="36"/>
        <v/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0</v>
      </c>
      <c r="D403" s="32">
        <v>0</v>
      </c>
      <c r="E403" s="37" t="str">
        <f t="shared" si="35"/>
        <v/>
      </c>
      <c r="F403" s="37" t="str">
        <f t="shared" si="36"/>
        <v/>
      </c>
      <c r="G403" s="34" t="str">
        <f t="shared" si="37"/>
        <v>0</v>
      </c>
      <c r="H403" s="29" t="str">
        <f t="shared" si="38"/>
        <v/>
      </c>
    </row>
    <row r="404" spans="2:8" s="20" customFormat="1" ht="15" x14ac:dyDescent="0.2">
      <c r="B404" s="3" t="s">
        <v>395</v>
      </c>
      <c r="C404" s="32">
        <v>0</v>
      </c>
      <c r="D404" s="32">
        <v>0</v>
      </c>
      <c r="E404" s="37" t="str">
        <f t="shared" si="35"/>
        <v/>
      </c>
      <c r="F404" s="37" t="str">
        <f t="shared" si="36"/>
        <v/>
      </c>
      <c r="G404" s="34" t="str">
        <f t="shared" si="37"/>
        <v>0</v>
      </c>
      <c r="H404" s="29" t="str">
        <f t="shared" si="38"/>
        <v/>
      </c>
    </row>
    <row r="405" spans="2:8" s="20" customFormat="1" ht="15" x14ac:dyDescent="0.2">
      <c r="B405" s="3" t="s">
        <v>396</v>
      </c>
      <c r="C405" s="32">
        <v>0</v>
      </c>
      <c r="D405" s="32">
        <v>0</v>
      </c>
      <c r="E405" s="37" t="str">
        <f t="shared" si="35"/>
        <v/>
      </c>
      <c r="F405" s="37" t="str">
        <f t="shared" si="36"/>
        <v/>
      </c>
      <c r="G405" s="34" t="str">
        <f t="shared" si="37"/>
        <v>0</v>
      </c>
      <c r="H405" s="29" t="str">
        <f t="shared" si="38"/>
        <v/>
      </c>
    </row>
    <row r="406" spans="2:8" s="20" customFormat="1" ht="15" x14ac:dyDescent="0.2">
      <c r="B406" s="3" t="s">
        <v>397</v>
      </c>
      <c r="C406" s="32">
        <v>1</v>
      </c>
      <c r="D406" s="32">
        <v>2</v>
      </c>
      <c r="E406" s="37">
        <f t="shared" si="35"/>
        <v>4.4843049327354259E-3</v>
      </c>
      <c r="F406" s="37">
        <f t="shared" si="36"/>
        <v>4.2194092827004216E-3</v>
      </c>
      <c r="G406" s="34">
        <f t="shared" si="37"/>
        <v>1</v>
      </c>
      <c r="H406" s="29">
        <f t="shared" si="38"/>
        <v>4.4843049327354259E-3</v>
      </c>
    </row>
    <row r="407" spans="2:8" s="20" customFormat="1" ht="15" x14ac:dyDescent="0.2">
      <c r="B407" s="3" t="s">
        <v>398</v>
      </c>
      <c r="C407" s="32">
        <v>0</v>
      </c>
      <c r="D407" s="32">
        <v>0</v>
      </c>
      <c r="E407" s="37" t="str">
        <f t="shared" si="35"/>
        <v/>
      </c>
      <c r="F407" s="37" t="str">
        <f t="shared" si="36"/>
        <v/>
      </c>
      <c r="G407" s="34" t="str">
        <f t="shared" si="37"/>
        <v>0</v>
      </c>
      <c r="H407" s="29" t="str">
        <f t="shared" si="38"/>
        <v/>
      </c>
    </row>
    <row r="408" spans="2:8" s="20" customFormat="1" ht="15" x14ac:dyDescent="0.2">
      <c r="B408" s="3" t="s">
        <v>399</v>
      </c>
      <c r="C408" s="32">
        <v>0</v>
      </c>
      <c r="D408" s="32">
        <v>2</v>
      </c>
      <c r="E408" s="37" t="str">
        <f t="shared" si="35"/>
        <v/>
      </c>
      <c r="F408" s="37">
        <f t="shared" si="36"/>
        <v>4.2194092827004216E-3</v>
      </c>
      <c r="G408" s="34" t="str">
        <f t="shared" si="37"/>
        <v>0</v>
      </c>
      <c r="H408" s="29" t="str">
        <f t="shared" si="38"/>
        <v/>
      </c>
    </row>
    <row r="409" spans="2:8" s="20" customFormat="1" ht="15" x14ac:dyDescent="0.2">
      <c r="B409" s="3" t="s">
        <v>139</v>
      </c>
      <c r="C409" s="32">
        <v>0</v>
      </c>
      <c r="D409" s="32">
        <v>0</v>
      </c>
      <c r="E409" s="37" t="str">
        <f t="shared" si="35"/>
        <v/>
      </c>
      <c r="F409" s="37" t="str">
        <f t="shared" si="36"/>
        <v/>
      </c>
      <c r="G409" s="34" t="str">
        <f t="shared" si="37"/>
        <v>0</v>
      </c>
      <c r="H409" s="29" t="str">
        <f t="shared" si="38"/>
        <v/>
      </c>
    </row>
    <row r="410" spans="2:8" s="20" customFormat="1" ht="15" x14ac:dyDescent="0.2">
      <c r="B410" s="3" t="s">
        <v>400</v>
      </c>
      <c r="C410" s="32">
        <v>0</v>
      </c>
      <c r="D410" s="32">
        <v>0</v>
      </c>
      <c r="E410" s="37" t="str">
        <f t="shared" si="35"/>
        <v/>
      </c>
      <c r="F410" s="37" t="str">
        <f t="shared" si="36"/>
        <v/>
      </c>
      <c r="G410" s="34" t="str">
        <f t="shared" si="37"/>
        <v>0</v>
      </c>
      <c r="H410" s="29" t="str">
        <f t="shared" si="38"/>
        <v/>
      </c>
    </row>
    <row r="411" spans="2:8" s="20" customFormat="1" ht="15" x14ac:dyDescent="0.2">
      <c r="B411" s="3" t="s">
        <v>401</v>
      </c>
      <c r="C411" s="32">
        <v>0</v>
      </c>
      <c r="D411" s="32">
        <v>0</v>
      </c>
      <c r="E411" s="37" t="str">
        <f t="shared" si="35"/>
        <v/>
      </c>
      <c r="F411" s="37" t="str">
        <f t="shared" si="36"/>
        <v/>
      </c>
      <c r="G411" s="34" t="str">
        <f t="shared" si="37"/>
        <v>0</v>
      </c>
      <c r="H411" s="29" t="str">
        <f t="shared" si="38"/>
        <v/>
      </c>
    </row>
    <row r="412" spans="2:8" s="20" customFormat="1" ht="30" x14ac:dyDescent="0.2">
      <c r="B412" s="3" t="s">
        <v>402</v>
      </c>
      <c r="C412" s="32">
        <v>0</v>
      </c>
      <c r="D412" s="32">
        <v>1</v>
      </c>
      <c r="E412" s="37" t="str">
        <f t="shared" si="35"/>
        <v/>
      </c>
      <c r="F412" s="37">
        <f t="shared" si="36"/>
        <v>2.1097046413502108E-3</v>
      </c>
      <c r="G412" s="34" t="str">
        <f t="shared" si="37"/>
        <v>0</v>
      </c>
      <c r="H412" s="29" t="str">
        <f t="shared" si="38"/>
        <v/>
      </c>
    </row>
    <row r="413" spans="2:8" s="20" customFormat="1" ht="30" x14ac:dyDescent="0.2">
      <c r="B413" s="3" t="s">
        <v>403</v>
      </c>
      <c r="C413" s="32">
        <v>0</v>
      </c>
      <c r="D413" s="32">
        <v>0</v>
      </c>
      <c r="E413" s="37" t="str">
        <f t="shared" si="35"/>
        <v/>
      </c>
      <c r="F413" s="37" t="str">
        <f t="shared" si="36"/>
        <v/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32">
        <v>0</v>
      </c>
      <c r="D414" s="32">
        <v>0</v>
      </c>
      <c r="E414" s="37" t="str">
        <f t="shared" si="35"/>
        <v/>
      </c>
      <c r="F414" s="37" t="str">
        <f t="shared" si="36"/>
        <v/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0</v>
      </c>
      <c r="D415" s="32">
        <v>0</v>
      </c>
      <c r="E415" s="37" t="str">
        <f t="shared" si="35"/>
        <v/>
      </c>
      <c r="F415" s="37" t="str">
        <f t="shared" si="36"/>
        <v/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0</v>
      </c>
      <c r="D416" s="32">
        <v>0</v>
      </c>
      <c r="E416" s="37" t="str">
        <f t="shared" si="35"/>
        <v/>
      </c>
      <c r="F416" s="37" t="str">
        <f t="shared" si="36"/>
        <v/>
      </c>
      <c r="G416" s="34" t="str">
        <f t="shared" si="37"/>
        <v>0</v>
      </c>
      <c r="H416" s="29" t="str">
        <f t="shared" si="38"/>
        <v/>
      </c>
    </row>
    <row r="417" spans="2:8" s="20" customFormat="1" ht="30" x14ac:dyDescent="0.2">
      <c r="B417" s="3" t="s">
        <v>165</v>
      </c>
      <c r="C417" s="32">
        <v>0</v>
      </c>
      <c r="D417" s="32">
        <v>0</v>
      </c>
      <c r="E417" s="37" t="str">
        <f t="shared" si="35"/>
        <v/>
      </c>
      <c r="F417" s="37" t="str">
        <f t="shared" si="36"/>
        <v/>
      </c>
      <c r="G417" s="34" t="str">
        <f t="shared" si="37"/>
        <v>0</v>
      </c>
      <c r="H417" s="29" t="str">
        <f t="shared" si="38"/>
        <v/>
      </c>
    </row>
    <row r="418" spans="2:8" s="20" customFormat="1" ht="30" x14ac:dyDescent="0.2">
      <c r="B418" s="3" t="s">
        <v>166</v>
      </c>
      <c r="C418" s="32">
        <v>0</v>
      </c>
      <c r="D418" s="32">
        <v>0</v>
      </c>
      <c r="E418" s="37" t="str">
        <f t="shared" si="35"/>
        <v/>
      </c>
      <c r="F418" s="37" t="str">
        <f t="shared" si="36"/>
        <v/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0</v>
      </c>
      <c r="D419" s="32">
        <v>0</v>
      </c>
      <c r="E419" s="37" t="str">
        <f t="shared" si="35"/>
        <v/>
      </c>
      <c r="F419" s="37" t="str">
        <f t="shared" si="36"/>
        <v/>
      </c>
      <c r="G419" s="34" t="str">
        <f t="shared" si="37"/>
        <v>0</v>
      </c>
      <c r="H419" s="29" t="str">
        <f t="shared" si="38"/>
        <v/>
      </c>
    </row>
    <row r="420" spans="2:8" s="20" customFormat="1" ht="30" x14ac:dyDescent="0.2">
      <c r="B420" s="3" t="s">
        <v>408</v>
      </c>
      <c r="C420" s="32">
        <v>0</v>
      </c>
      <c r="D420" s="32">
        <v>0</v>
      </c>
      <c r="E420" s="37" t="str">
        <f t="shared" si="35"/>
        <v/>
      </c>
      <c r="F420" s="37" t="str">
        <f t="shared" si="36"/>
        <v/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0</v>
      </c>
      <c r="D422" s="32">
        <v>69</v>
      </c>
      <c r="E422" s="37" t="str">
        <f t="shared" si="35"/>
        <v/>
      </c>
      <c r="F422" s="37">
        <f t="shared" si="36"/>
        <v>0.14556962025316456</v>
      </c>
      <c r="G422" s="34" t="str">
        <f t="shared" si="37"/>
        <v>0</v>
      </c>
      <c r="H422" s="29" t="str">
        <f t="shared" si="38"/>
        <v/>
      </c>
    </row>
    <row r="423" spans="2:8" s="20" customFormat="1" ht="30" x14ac:dyDescent="0.2">
      <c r="B423" s="3" t="s">
        <v>410</v>
      </c>
      <c r="C423" s="32">
        <v>0</v>
      </c>
      <c r="D423" s="32">
        <v>0</v>
      </c>
      <c r="E423" s="37" t="str">
        <f t="shared" si="35"/>
        <v/>
      </c>
      <c r="F423" s="37" t="str">
        <f t="shared" si="36"/>
        <v/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0</v>
      </c>
      <c r="D428" s="32">
        <v>0</v>
      </c>
      <c r="E428" s="37" t="str">
        <f t="shared" si="39"/>
        <v/>
      </c>
      <c r="F428" s="37" t="str">
        <f t="shared" si="40"/>
        <v/>
      </c>
      <c r="G428" s="34" t="str">
        <f t="shared" si="41"/>
        <v>0</v>
      </c>
      <c r="H428" s="29" t="str">
        <f t="shared" si="42"/>
        <v/>
      </c>
    </row>
    <row r="429" spans="2:8" s="20" customFormat="1" ht="30" x14ac:dyDescent="0.2">
      <c r="B429" s="3" t="s">
        <v>415</v>
      </c>
      <c r="C429" s="32">
        <v>0</v>
      </c>
      <c r="D429" s="32">
        <v>0</v>
      </c>
      <c r="E429" s="37" t="str">
        <f t="shared" si="39"/>
        <v/>
      </c>
      <c r="F429" s="37" t="str">
        <f t="shared" si="40"/>
        <v/>
      </c>
      <c r="G429" s="34" t="str">
        <f t="shared" si="41"/>
        <v>0</v>
      </c>
      <c r="H429" s="29" t="str">
        <f t="shared" si="42"/>
        <v/>
      </c>
    </row>
    <row r="430" spans="2:8" s="20" customFormat="1" ht="30" x14ac:dyDescent="0.2">
      <c r="B430" s="3" t="s">
        <v>416</v>
      </c>
      <c r="C430" s="32">
        <v>0</v>
      </c>
      <c r="D430" s="32">
        <v>0</v>
      </c>
      <c r="E430" s="37" t="str">
        <f t="shared" si="39"/>
        <v/>
      </c>
      <c r="F430" s="37" t="str">
        <f t="shared" si="40"/>
        <v/>
      </c>
      <c r="G430" s="34" t="str">
        <f t="shared" si="41"/>
        <v>0</v>
      </c>
      <c r="H430" s="29" t="str">
        <f t="shared" si="42"/>
        <v/>
      </c>
    </row>
    <row r="431" spans="2:8" s="20" customFormat="1" ht="15" x14ac:dyDescent="0.2">
      <c r="B431" s="3" t="s">
        <v>169</v>
      </c>
      <c r="C431" s="32">
        <v>0</v>
      </c>
      <c r="D431" s="32">
        <v>0</v>
      </c>
      <c r="E431" s="37" t="str">
        <f t="shared" si="39"/>
        <v/>
      </c>
      <c r="F431" s="37" t="str">
        <f t="shared" si="40"/>
        <v/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3</v>
      </c>
      <c r="D432" s="32">
        <v>0</v>
      </c>
      <c r="E432" s="37">
        <f t="shared" si="39"/>
        <v>1.3452914798206279E-2</v>
      </c>
      <c r="F432" s="37" t="str">
        <f t="shared" si="40"/>
        <v/>
      </c>
      <c r="G432" s="34" t="str">
        <f t="shared" si="41"/>
        <v>0</v>
      </c>
      <c r="H432" s="29">
        <f t="shared" si="42"/>
        <v>0</v>
      </c>
    </row>
    <row r="433" spans="2:8" s="20" customFormat="1" ht="15" x14ac:dyDescent="0.2">
      <c r="B433" s="3" t="s">
        <v>162</v>
      </c>
      <c r="C433" s="32">
        <v>0</v>
      </c>
      <c r="D433" s="32">
        <v>0</v>
      </c>
      <c r="E433" s="37" t="str">
        <f t="shared" si="39"/>
        <v/>
      </c>
      <c r="F433" s="37" t="str">
        <f t="shared" si="40"/>
        <v/>
      </c>
      <c r="G433" s="34" t="str">
        <f t="shared" si="41"/>
        <v>0</v>
      </c>
      <c r="H433" s="29" t="str">
        <f t="shared" si="42"/>
        <v/>
      </c>
    </row>
    <row r="434" spans="2:8" s="20" customFormat="1" ht="45" x14ac:dyDescent="0.2">
      <c r="B434" s="3" t="s">
        <v>418</v>
      </c>
      <c r="C434" s="32">
        <v>0</v>
      </c>
      <c r="D434" s="32">
        <v>1</v>
      </c>
      <c r="E434" s="37" t="str">
        <f t="shared" si="39"/>
        <v/>
      </c>
      <c r="F434" s="37">
        <f t="shared" si="40"/>
        <v>2.1097046413502108E-3</v>
      </c>
      <c r="G434" s="34" t="str">
        <f t="shared" si="41"/>
        <v>0</v>
      </c>
      <c r="H434" s="29" t="str">
        <f t="shared" si="42"/>
        <v/>
      </c>
    </row>
    <row r="435" spans="2:8" s="20" customFormat="1" ht="15" x14ac:dyDescent="0.2">
      <c r="B435" s="3" t="s">
        <v>164</v>
      </c>
      <c r="C435" s="32">
        <v>0</v>
      </c>
      <c r="D435" s="32">
        <v>0</v>
      </c>
      <c r="E435" s="37" t="str">
        <f t="shared" si="39"/>
        <v/>
      </c>
      <c r="F435" s="37" t="str">
        <f t="shared" si="40"/>
        <v/>
      </c>
      <c r="G435" s="34" t="str">
        <f t="shared" si="41"/>
        <v>0</v>
      </c>
      <c r="H435" s="29" t="str">
        <f t="shared" si="42"/>
        <v/>
      </c>
    </row>
    <row r="436" spans="2:8" s="20" customFormat="1" ht="30" x14ac:dyDescent="0.2">
      <c r="B436" s="3" t="s">
        <v>419</v>
      </c>
      <c r="C436" s="32">
        <v>0</v>
      </c>
      <c r="D436" s="32">
        <v>0</v>
      </c>
      <c r="E436" s="37" t="str">
        <f t="shared" si="39"/>
        <v/>
      </c>
      <c r="F436" s="37" t="str">
        <f t="shared" si="40"/>
        <v/>
      </c>
      <c r="G436" s="34" t="str">
        <f t="shared" si="41"/>
        <v>0</v>
      </c>
      <c r="H436" s="29" t="str">
        <f t="shared" si="42"/>
        <v/>
      </c>
    </row>
    <row r="437" spans="2:8" s="20" customFormat="1" ht="30" x14ac:dyDescent="0.2">
      <c r="B437" s="3" t="s">
        <v>420</v>
      </c>
      <c r="C437" s="32">
        <v>0</v>
      </c>
      <c r="D437" s="32">
        <v>0</v>
      </c>
      <c r="E437" s="37" t="str">
        <f t="shared" si="39"/>
        <v/>
      </c>
      <c r="F437" s="37" t="str">
        <f t="shared" si="40"/>
        <v/>
      </c>
      <c r="G437" s="34" t="str">
        <f t="shared" si="41"/>
        <v>0</v>
      </c>
      <c r="H437" s="29" t="str">
        <f t="shared" si="42"/>
        <v/>
      </c>
    </row>
    <row r="438" spans="2:8" s="20" customFormat="1" ht="15" x14ac:dyDescent="0.2">
      <c r="B438" s="3" t="s">
        <v>155</v>
      </c>
      <c r="C438" s="32">
        <v>0</v>
      </c>
      <c r="D438" s="32">
        <v>0</v>
      </c>
      <c r="E438" s="37" t="str">
        <f t="shared" si="39"/>
        <v/>
      </c>
      <c r="F438" s="37" t="str">
        <f t="shared" si="40"/>
        <v/>
      </c>
      <c r="G438" s="34" t="str">
        <f t="shared" si="41"/>
        <v>0</v>
      </c>
      <c r="H438" s="29" t="str">
        <f t="shared" si="42"/>
        <v/>
      </c>
    </row>
    <row r="439" spans="2:8" s="20" customFormat="1" ht="30" x14ac:dyDescent="0.2">
      <c r="B439" s="3" t="s">
        <v>154</v>
      </c>
      <c r="C439" s="32">
        <v>0</v>
      </c>
      <c r="D439" s="32">
        <v>0</v>
      </c>
      <c r="E439" s="37" t="str">
        <f t="shared" si="39"/>
        <v/>
      </c>
      <c r="F439" s="37" t="str">
        <f t="shared" si="40"/>
        <v/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0</v>
      </c>
      <c r="D440" s="32">
        <v>0</v>
      </c>
      <c r="E440" s="37" t="str">
        <f t="shared" si="39"/>
        <v/>
      </c>
      <c r="F440" s="37" t="str">
        <f t="shared" si="40"/>
        <v/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1</v>
      </c>
      <c r="D441" s="32">
        <v>1</v>
      </c>
      <c r="E441" s="37">
        <f t="shared" si="39"/>
        <v>4.4843049327354259E-3</v>
      </c>
      <c r="F441" s="37">
        <f t="shared" si="40"/>
        <v>2.1097046413502108E-3</v>
      </c>
      <c r="G441" s="34">
        <f t="shared" si="41"/>
        <v>0</v>
      </c>
      <c r="H441" s="29">
        <f t="shared" si="42"/>
        <v>0</v>
      </c>
    </row>
    <row r="442" spans="2:8" s="20" customFormat="1" ht="15" x14ac:dyDescent="0.2">
      <c r="B442" s="3" t="s">
        <v>422</v>
      </c>
      <c r="C442" s="32">
        <v>0</v>
      </c>
      <c r="D442" s="32">
        <v>0</v>
      </c>
      <c r="E442" s="37" t="str">
        <f t="shared" si="39"/>
        <v/>
      </c>
      <c r="F442" s="37" t="str">
        <f t="shared" si="40"/>
        <v/>
      </c>
      <c r="G442" s="34" t="str">
        <f t="shared" si="41"/>
        <v>0</v>
      </c>
      <c r="H442" s="29" t="str">
        <f t="shared" si="42"/>
        <v/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0</v>
      </c>
      <c r="D446" s="32">
        <v>0</v>
      </c>
      <c r="E446" s="37" t="str">
        <f t="shared" si="39"/>
        <v/>
      </c>
      <c r="F446" s="37" t="str">
        <f t="shared" si="40"/>
        <v/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0</v>
      </c>
      <c r="D447" s="32">
        <v>0</v>
      </c>
      <c r="E447" s="37" t="str">
        <f t="shared" si="39"/>
        <v/>
      </c>
      <c r="F447" s="37" t="str">
        <f t="shared" si="40"/>
        <v/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32">
        <v>0</v>
      </c>
      <c r="D448" s="32">
        <v>0</v>
      </c>
      <c r="E448" s="37" t="str">
        <f t="shared" si="39"/>
        <v/>
      </c>
      <c r="F448" s="37" t="str">
        <f t="shared" si="40"/>
        <v/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0</v>
      </c>
      <c r="D449" s="32">
        <v>0</v>
      </c>
      <c r="E449" s="37" t="str">
        <f t="shared" si="39"/>
        <v/>
      </c>
      <c r="F449" s="37" t="str">
        <f t="shared" si="40"/>
        <v/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0</v>
      </c>
      <c r="D450" s="32">
        <v>0</v>
      </c>
      <c r="E450" s="37" t="str">
        <f t="shared" si="39"/>
        <v/>
      </c>
      <c r="F450" s="37" t="str">
        <f t="shared" si="40"/>
        <v/>
      </c>
      <c r="G450" s="34" t="str">
        <f t="shared" si="41"/>
        <v>0</v>
      </c>
      <c r="H450" s="29" t="str">
        <f t="shared" si="42"/>
        <v/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0</v>
      </c>
      <c r="E452" s="37" t="str">
        <f t="shared" si="39"/>
        <v/>
      </c>
      <c r="F452" s="37" t="str">
        <f t="shared" si="40"/>
        <v/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0</v>
      </c>
      <c r="D455" s="32">
        <v>0</v>
      </c>
      <c r="E455" s="37" t="str">
        <f t="shared" si="39"/>
        <v/>
      </c>
      <c r="F455" s="37" t="str">
        <f t="shared" si="40"/>
        <v/>
      </c>
      <c r="G455" s="34" t="str">
        <f t="shared" si="41"/>
        <v>0</v>
      </c>
      <c r="H455" s="29" t="str">
        <f t="shared" si="42"/>
        <v/>
      </c>
    </row>
    <row r="456" spans="2:8" s="20" customFormat="1" ht="30" x14ac:dyDescent="0.2">
      <c r="B456" s="3" t="s">
        <v>432</v>
      </c>
      <c r="C456" s="32">
        <v>0</v>
      </c>
      <c r="D456" s="32">
        <v>0</v>
      </c>
      <c r="E456" s="37" t="str">
        <f t="shared" si="39"/>
        <v/>
      </c>
      <c r="F456" s="37" t="str">
        <f t="shared" si="40"/>
        <v/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0</v>
      </c>
      <c r="D458" s="32">
        <v>0</v>
      </c>
      <c r="E458" s="37" t="str">
        <f t="shared" si="39"/>
        <v/>
      </c>
      <c r="F458" s="37" t="str">
        <f t="shared" si="40"/>
        <v/>
      </c>
      <c r="G458" s="34" t="str">
        <f t="shared" si="41"/>
        <v>0</v>
      </c>
      <c r="H458" s="29" t="str">
        <f t="shared" si="42"/>
        <v/>
      </c>
    </row>
    <row r="459" spans="2:8" s="20" customFormat="1" ht="15" x14ac:dyDescent="0.2">
      <c r="B459" s="3" t="s">
        <v>161</v>
      </c>
      <c r="C459" s="32">
        <v>0</v>
      </c>
      <c r="D459" s="32">
        <v>0</v>
      </c>
      <c r="E459" s="37" t="str">
        <f t="shared" si="39"/>
        <v/>
      </c>
      <c r="F459" s="37" t="str">
        <f t="shared" si="40"/>
        <v/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32">
        <v>0</v>
      </c>
      <c r="D460" s="32">
        <v>0</v>
      </c>
      <c r="E460" s="37" t="str">
        <f t="shared" si="39"/>
        <v/>
      </c>
      <c r="F460" s="37" t="str">
        <f t="shared" si="40"/>
        <v/>
      </c>
      <c r="G460" s="34" t="str">
        <f t="shared" si="41"/>
        <v>0</v>
      </c>
      <c r="H460" s="29" t="str">
        <f t="shared" si="42"/>
        <v/>
      </c>
    </row>
    <row r="461" spans="2:8" s="20" customFormat="1" ht="30" x14ac:dyDescent="0.2">
      <c r="B461" s="3" t="s">
        <v>173</v>
      </c>
      <c r="C461" s="32">
        <v>0</v>
      </c>
      <c r="D461" s="32">
        <v>0</v>
      </c>
      <c r="E461" s="37" t="str">
        <f t="shared" si="39"/>
        <v/>
      </c>
      <c r="F461" s="37" t="str">
        <f t="shared" si="40"/>
        <v/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12</v>
      </c>
      <c r="D463" s="32">
        <v>7</v>
      </c>
      <c r="E463" s="37">
        <f t="shared" si="39"/>
        <v>5.3811659192825115E-2</v>
      </c>
      <c r="F463" s="37">
        <f t="shared" si="40"/>
        <v>1.4767932489451477E-2</v>
      </c>
      <c r="G463" s="34">
        <f t="shared" si="41"/>
        <v>-0.41666666666666669</v>
      </c>
      <c r="H463" s="29">
        <f t="shared" si="42"/>
        <v>-2.2421524663677132E-2</v>
      </c>
    </row>
    <row r="464" spans="2:8" s="20" customFormat="1" ht="15" x14ac:dyDescent="0.2">
      <c r="B464" s="3" t="s">
        <v>478</v>
      </c>
      <c r="C464" s="32">
        <v>0</v>
      </c>
      <c r="D464" s="32">
        <v>0</v>
      </c>
      <c r="E464" s="37" t="str">
        <f t="shared" si="39"/>
        <v/>
      </c>
      <c r="F464" s="37" t="str">
        <f t="shared" si="40"/>
        <v/>
      </c>
      <c r="G464" s="34" t="str">
        <f t="shared" si="41"/>
        <v>0</v>
      </c>
      <c r="H464" s="29" t="str">
        <f t="shared" si="42"/>
        <v/>
      </c>
    </row>
    <row r="465" spans="2:8" s="20" customFormat="1" ht="15" x14ac:dyDescent="0.2">
      <c r="B465" s="3" t="s">
        <v>183</v>
      </c>
      <c r="C465" s="32">
        <v>0</v>
      </c>
      <c r="D465" s="32">
        <v>0</v>
      </c>
      <c r="E465" s="37" t="str">
        <f t="shared" si="39"/>
        <v/>
      </c>
      <c r="F465" s="37" t="str">
        <f t="shared" si="40"/>
        <v/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0</v>
      </c>
      <c r="D466" s="32">
        <v>0</v>
      </c>
      <c r="E466" s="37" t="str">
        <f t="shared" si="39"/>
        <v/>
      </c>
      <c r="F466" s="37" t="str">
        <f t="shared" si="40"/>
        <v/>
      </c>
      <c r="G466" s="34" t="str">
        <f t="shared" si="41"/>
        <v>0</v>
      </c>
      <c r="H466" s="29" t="str">
        <f t="shared" si="42"/>
        <v/>
      </c>
    </row>
    <row r="467" spans="2:8" s="20" customFormat="1" ht="15" x14ac:dyDescent="0.2">
      <c r="B467" s="3" t="s">
        <v>479</v>
      </c>
      <c r="C467" s="32">
        <v>0</v>
      </c>
      <c r="D467" s="32">
        <v>1</v>
      </c>
      <c r="E467" s="37" t="str">
        <f t="shared" si="39"/>
        <v/>
      </c>
      <c r="F467" s="37">
        <f t="shared" si="40"/>
        <v>2.1097046413502108E-3</v>
      </c>
      <c r="G467" s="34" t="str">
        <f t="shared" si="41"/>
        <v>0</v>
      </c>
      <c r="H467" s="29" t="str">
        <f t="shared" si="42"/>
        <v/>
      </c>
    </row>
    <row r="468" spans="2:8" s="20" customFormat="1" ht="15" x14ac:dyDescent="0.2">
      <c r="B468" s="3" t="s">
        <v>182</v>
      </c>
      <c r="C468" s="32">
        <v>0</v>
      </c>
      <c r="D468" s="32">
        <v>0</v>
      </c>
      <c r="E468" s="37" t="str">
        <f t="shared" si="39"/>
        <v/>
      </c>
      <c r="F468" s="37" t="str">
        <f t="shared" si="40"/>
        <v/>
      </c>
      <c r="G468" s="34" t="str">
        <f t="shared" si="41"/>
        <v>0</v>
      </c>
      <c r="H468" s="29" t="str">
        <f t="shared" si="42"/>
        <v/>
      </c>
    </row>
    <row r="469" spans="2:8" s="20" customFormat="1" ht="15" x14ac:dyDescent="0.2">
      <c r="B469" s="3" t="s">
        <v>175</v>
      </c>
      <c r="C469" s="32">
        <v>0</v>
      </c>
      <c r="D469" s="32">
        <v>0</v>
      </c>
      <c r="E469" s="37" t="str">
        <f t="shared" si="39"/>
        <v/>
      </c>
      <c r="F469" s="37" t="str">
        <f t="shared" si="40"/>
        <v/>
      </c>
      <c r="G469" s="34" t="str">
        <f t="shared" si="41"/>
        <v>0</v>
      </c>
      <c r="H469" s="29" t="str">
        <f t="shared" si="42"/>
        <v/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0</v>
      </c>
      <c r="D473" s="32">
        <v>0</v>
      </c>
      <c r="E473" s="37" t="str">
        <f t="shared" si="39"/>
        <v/>
      </c>
      <c r="F473" s="37" t="str">
        <f t="shared" si="40"/>
        <v/>
      </c>
      <c r="G473" s="34" t="str">
        <f t="shared" si="41"/>
        <v>0</v>
      </c>
      <c r="H473" s="29" t="str">
        <f t="shared" si="42"/>
        <v/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0</v>
      </c>
      <c r="D475" s="32">
        <v>0</v>
      </c>
      <c r="E475" s="37" t="str">
        <f t="shared" si="39"/>
        <v/>
      </c>
      <c r="F475" s="37" t="str">
        <f t="shared" si="40"/>
        <v/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32">
        <v>0</v>
      </c>
      <c r="D476" s="32">
        <v>0</v>
      </c>
      <c r="E476" s="37" t="str">
        <f t="shared" si="39"/>
        <v/>
      </c>
      <c r="F476" s="37" t="str">
        <f t="shared" si="40"/>
        <v/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0</v>
      </c>
      <c r="D477" s="32">
        <v>0</v>
      </c>
      <c r="E477" s="37" t="str">
        <f t="shared" si="39"/>
        <v/>
      </c>
      <c r="F477" s="37" t="str">
        <f t="shared" si="40"/>
        <v/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1</v>
      </c>
      <c r="D478" s="32">
        <v>0</v>
      </c>
      <c r="E478" s="37">
        <f t="shared" si="39"/>
        <v>4.4843049327354259E-3</v>
      </c>
      <c r="F478" s="37" t="str">
        <f t="shared" si="40"/>
        <v/>
      </c>
      <c r="G478" s="34" t="str">
        <f t="shared" si="41"/>
        <v>0</v>
      </c>
      <c r="H478" s="29">
        <f t="shared" si="42"/>
        <v>0</v>
      </c>
    </row>
    <row r="479" spans="2:8" s="20" customFormat="1" ht="30" x14ac:dyDescent="0.2">
      <c r="B479" s="3" t="s">
        <v>440</v>
      </c>
      <c r="C479" s="32">
        <v>0</v>
      </c>
      <c r="D479" s="32">
        <v>1</v>
      </c>
      <c r="E479" s="37" t="str">
        <f t="shared" si="39"/>
        <v/>
      </c>
      <c r="F479" s="37">
        <f t="shared" si="40"/>
        <v>2.1097046413502108E-3</v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1</v>
      </c>
      <c r="D480" s="32">
        <v>2</v>
      </c>
      <c r="E480" s="37">
        <f t="shared" si="39"/>
        <v>4.4843049327354259E-3</v>
      </c>
      <c r="F480" s="37">
        <f t="shared" si="40"/>
        <v>4.2194092827004216E-3</v>
      </c>
      <c r="G480" s="34">
        <f t="shared" si="41"/>
        <v>1</v>
      </c>
      <c r="H480" s="29">
        <f t="shared" si="42"/>
        <v>4.4843049327354259E-3</v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0</v>
      </c>
      <c r="D483" s="32">
        <v>0</v>
      </c>
      <c r="E483" s="37" t="str">
        <f t="shared" si="39"/>
        <v/>
      </c>
      <c r="F483" s="37" t="str">
        <f t="shared" si="40"/>
        <v/>
      </c>
      <c r="G483" s="34" t="str">
        <f t="shared" si="41"/>
        <v>0</v>
      </c>
      <c r="H483" s="29" t="str">
        <f t="shared" si="42"/>
        <v/>
      </c>
    </row>
    <row r="484" spans="2:8" s="20" customFormat="1" ht="30" x14ac:dyDescent="0.2">
      <c r="B484" s="3" t="s">
        <v>184</v>
      </c>
      <c r="C484" s="32">
        <v>1</v>
      </c>
      <c r="D484" s="32">
        <v>1</v>
      </c>
      <c r="E484" s="37">
        <f t="shared" si="39"/>
        <v>4.4843049327354259E-3</v>
      </c>
      <c r="F484" s="37">
        <f t="shared" si="40"/>
        <v>2.1097046413502108E-3</v>
      </c>
      <c r="G484" s="34">
        <f t="shared" si="41"/>
        <v>0</v>
      </c>
      <c r="H484" s="29">
        <f t="shared" si="42"/>
        <v>0</v>
      </c>
    </row>
    <row r="485" spans="2:8" s="20" customFormat="1" ht="15" x14ac:dyDescent="0.2">
      <c r="B485" s="3" t="s">
        <v>443</v>
      </c>
      <c r="C485" s="32">
        <v>0</v>
      </c>
      <c r="D485" s="32">
        <v>4</v>
      </c>
      <c r="E485" s="37" t="str">
        <f t="shared" si="39"/>
        <v/>
      </c>
      <c r="F485" s="37">
        <f t="shared" si="40"/>
        <v>8.4388185654008432E-3</v>
      </c>
      <c r="G485" s="34" t="str">
        <f t="shared" si="41"/>
        <v>0</v>
      </c>
      <c r="H485" s="29" t="str">
        <f t="shared" si="42"/>
        <v/>
      </c>
    </row>
    <row r="486" spans="2:8" s="20" customFormat="1" ht="15" x14ac:dyDescent="0.2">
      <c r="B486" s="3" t="s">
        <v>171</v>
      </c>
      <c r="C486" s="32">
        <v>0</v>
      </c>
      <c r="D486" s="32">
        <v>0</v>
      </c>
      <c r="E486" s="37" t="str">
        <f t="shared" si="39"/>
        <v/>
      </c>
      <c r="F486" s="37" t="str">
        <f t="shared" si="40"/>
        <v/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0</v>
      </c>
      <c r="E488" s="37" t="str">
        <f t="shared" ref="E488:E499" si="43">+IF(C488=0,"",C488/C$294)</f>
        <v/>
      </c>
      <c r="F488" s="37" t="str">
        <f t="shared" ref="F488:F499" si="44">+IF(D488=0,"",D488/D$294)</f>
        <v/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0</v>
      </c>
      <c r="D490" s="32">
        <v>0</v>
      </c>
      <c r="E490" s="37" t="str">
        <f t="shared" si="43"/>
        <v/>
      </c>
      <c r="F490" s="37" t="str">
        <f t="shared" si="44"/>
        <v/>
      </c>
      <c r="G490" s="34" t="str">
        <f t="shared" si="45"/>
        <v>0</v>
      </c>
      <c r="H490" s="29" t="str">
        <f t="shared" si="46"/>
        <v/>
      </c>
    </row>
    <row r="491" spans="2:8" s="20" customFormat="1" ht="15" x14ac:dyDescent="0.2">
      <c r="B491" s="3" t="s">
        <v>180</v>
      </c>
      <c r="C491" s="32">
        <v>1</v>
      </c>
      <c r="D491" s="32">
        <v>0</v>
      </c>
      <c r="E491" s="37">
        <f t="shared" si="43"/>
        <v>4.4843049327354259E-3</v>
      </c>
      <c r="F491" s="37" t="str">
        <f t="shared" si="44"/>
        <v/>
      </c>
      <c r="G491" s="34" t="str">
        <f t="shared" si="45"/>
        <v>0</v>
      </c>
      <c r="H491" s="29">
        <f t="shared" si="46"/>
        <v>0</v>
      </c>
    </row>
    <row r="492" spans="2:8" s="20" customFormat="1" ht="15" x14ac:dyDescent="0.2">
      <c r="B492" s="3" t="s">
        <v>480</v>
      </c>
      <c r="C492" s="32">
        <v>0</v>
      </c>
      <c r="D492" s="32">
        <v>0</v>
      </c>
      <c r="E492" s="37" t="str">
        <f t="shared" si="43"/>
        <v/>
      </c>
      <c r="F492" s="37" t="str">
        <f t="shared" si="44"/>
        <v/>
      </c>
      <c r="G492" s="34" t="str">
        <f t="shared" si="45"/>
        <v>0</v>
      </c>
      <c r="H492" s="29" t="str">
        <f t="shared" si="46"/>
        <v/>
      </c>
    </row>
    <row r="493" spans="2:8" s="20" customFormat="1" ht="15" x14ac:dyDescent="0.2">
      <c r="B493" s="3" t="s">
        <v>447</v>
      </c>
      <c r="C493" s="32">
        <v>0</v>
      </c>
      <c r="D493" s="32">
        <v>0</v>
      </c>
      <c r="E493" s="37" t="str">
        <f t="shared" si="43"/>
        <v/>
      </c>
      <c r="F493" s="37" t="str">
        <f t="shared" si="44"/>
        <v/>
      </c>
      <c r="G493" s="34" t="str">
        <f t="shared" si="45"/>
        <v>0</v>
      </c>
      <c r="H493" s="29" t="str">
        <f t="shared" si="46"/>
        <v/>
      </c>
    </row>
    <row r="494" spans="2:8" s="20" customFormat="1" ht="30" x14ac:dyDescent="0.2">
      <c r="B494" s="3" t="s">
        <v>448</v>
      </c>
      <c r="C494" s="32">
        <v>0</v>
      </c>
      <c r="D494" s="32">
        <v>22</v>
      </c>
      <c r="E494" s="37" t="str">
        <f t="shared" si="43"/>
        <v/>
      </c>
      <c r="F494" s="37">
        <f t="shared" si="44"/>
        <v>4.6413502109704644E-2</v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0</v>
      </c>
      <c r="D495" s="32">
        <v>0</v>
      </c>
      <c r="E495" s="37" t="str">
        <f t="shared" si="43"/>
        <v/>
      </c>
      <c r="F495" s="37" t="str">
        <f t="shared" si="44"/>
        <v/>
      </c>
      <c r="G495" s="34" t="str">
        <f t="shared" si="45"/>
        <v>0</v>
      </c>
      <c r="H495" s="29" t="str">
        <f t="shared" si="46"/>
        <v/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0</v>
      </c>
      <c r="D497" s="32">
        <v>0</v>
      </c>
      <c r="E497" s="37" t="str">
        <f t="shared" si="43"/>
        <v/>
      </c>
      <c r="F497" s="37" t="str">
        <f t="shared" si="44"/>
        <v/>
      </c>
      <c r="G497" s="34" t="str">
        <f t="shared" si="45"/>
        <v>0</v>
      </c>
      <c r="H497" s="29" t="str">
        <f t="shared" si="46"/>
        <v/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0</v>
      </c>
      <c r="E499" s="37" t="str">
        <f t="shared" si="43"/>
        <v/>
      </c>
      <c r="F499" s="37" t="str">
        <f t="shared" si="44"/>
        <v/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31</v>
      </c>
      <c r="D505" s="24">
        <f>SUM(D506:D530)</f>
        <v>91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1.935483870967742</v>
      </c>
      <c r="H505" s="25">
        <f>+IF(OR(AND(E505=""),(G505="")),"",E505*G505)</f>
        <v>1.935483870967742</v>
      </c>
    </row>
    <row r="506" spans="2:8" s="20" customFormat="1" ht="15" x14ac:dyDescent="0.2">
      <c r="B506" s="3" t="s">
        <v>454</v>
      </c>
      <c r="C506" s="32">
        <v>0</v>
      </c>
      <c r="D506" s="32">
        <v>0</v>
      </c>
      <c r="E506" s="37" t="str">
        <f>+IF(C506=0,"",C506/C$505)</f>
        <v/>
      </c>
      <c r="F506" s="37" t="str">
        <f>+IF(D506=0,"",D506/D$505)</f>
        <v/>
      </c>
      <c r="G506" s="34" t="str">
        <f>+IF(OR(AND(D506=0),(C506=0)),"0",((D506-C506)/C506))</f>
        <v>0</v>
      </c>
      <c r="H506" s="29" t="str">
        <f>+IF(OR(AND(E506=""),(G506="")),"",E506*G506)</f>
        <v/>
      </c>
    </row>
    <row r="507" spans="2:8" s="20" customFormat="1" ht="15" x14ac:dyDescent="0.2">
      <c r="B507" s="3" t="s">
        <v>187</v>
      </c>
      <c r="C507" s="32">
        <v>1</v>
      </c>
      <c r="D507" s="32">
        <v>1</v>
      </c>
      <c r="E507" s="37">
        <f t="shared" ref="E507:E529" si="47">+IF(C507=0,"",C507/C$505)</f>
        <v>3.2258064516129031E-2</v>
      </c>
      <c r="F507" s="37">
        <f t="shared" ref="F507:F529" si="48">+IF(D507=0,"",D507/D$505)</f>
        <v>1.098901098901099E-2</v>
      </c>
      <c r="G507" s="34">
        <f t="shared" ref="G507:G529" si="49">+IF(OR(AND(D507=0),(C507=0)),"0",((D507-C507)/C507))</f>
        <v>0</v>
      </c>
      <c r="H507" s="29">
        <f t="shared" ref="H507:H530" si="50">+IF(OR(AND(E507=""),(G507="")),"",E507*G507)</f>
        <v>0</v>
      </c>
    </row>
    <row r="508" spans="2:8" s="20" customFormat="1" ht="15" x14ac:dyDescent="0.2">
      <c r="B508" s="3" t="s">
        <v>455</v>
      </c>
      <c r="C508" s="32">
        <v>1</v>
      </c>
      <c r="D508" s="32">
        <v>39</v>
      </c>
      <c r="E508" s="37">
        <f t="shared" si="47"/>
        <v>3.2258064516129031E-2</v>
      </c>
      <c r="F508" s="37">
        <f t="shared" si="48"/>
        <v>0.42857142857142855</v>
      </c>
      <c r="G508" s="34">
        <f t="shared" si="49"/>
        <v>38</v>
      </c>
      <c r="H508" s="29">
        <f t="shared" si="50"/>
        <v>1.2258064516129032</v>
      </c>
    </row>
    <row r="509" spans="2:8" s="20" customFormat="1" ht="15" x14ac:dyDescent="0.2">
      <c r="B509" s="3" t="s">
        <v>456</v>
      </c>
      <c r="C509" s="32">
        <v>4</v>
      </c>
      <c r="D509" s="32">
        <v>8</v>
      </c>
      <c r="E509" s="37">
        <f t="shared" si="47"/>
        <v>0.12903225806451613</v>
      </c>
      <c r="F509" s="37">
        <f t="shared" si="48"/>
        <v>8.7912087912087919E-2</v>
      </c>
      <c r="G509" s="34">
        <f t="shared" si="49"/>
        <v>1</v>
      </c>
      <c r="H509" s="29">
        <f t="shared" si="50"/>
        <v>0.12903225806451613</v>
      </c>
    </row>
    <row r="510" spans="2:8" s="20" customFormat="1" ht="15" x14ac:dyDescent="0.2">
      <c r="B510" s="3" t="s">
        <v>188</v>
      </c>
      <c r="C510" s="32">
        <v>0</v>
      </c>
      <c r="D510" s="32">
        <v>0</v>
      </c>
      <c r="E510" s="37" t="str">
        <f t="shared" si="47"/>
        <v/>
      </c>
      <c r="F510" s="37" t="str">
        <f t="shared" si="48"/>
        <v/>
      </c>
      <c r="G510" s="34" t="str">
        <f t="shared" si="49"/>
        <v>0</v>
      </c>
      <c r="H510" s="29" t="str">
        <f t="shared" si="50"/>
        <v/>
      </c>
    </row>
    <row r="511" spans="2:8" s="20" customFormat="1" ht="15" x14ac:dyDescent="0.2">
      <c r="B511" s="3" t="s">
        <v>186</v>
      </c>
      <c r="C511" s="32">
        <v>0</v>
      </c>
      <c r="D511" s="32">
        <v>0</v>
      </c>
      <c r="E511" s="37" t="str">
        <f t="shared" si="47"/>
        <v/>
      </c>
      <c r="F511" s="37" t="str">
        <f t="shared" si="48"/>
        <v/>
      </c>
      <c r="G511" s="34" t="str">
        <f t="shared" si="49"/>
        <v>0</v>
      </c>
      <c r="H511" s="29" t="str">
        <f t="shared" si="50"/>
        <v/>
      </c>
    </row>
    <row r="512" spans="2:8" s="20" customFormat="1" ht="15" x14ac:dyDescent="0.2">
      <c r="B512" s="3" t="s">
        <v>189</v>
      </c>
      <c r="C512" s="32">
        <v>0</v>
      </c>
      <c r="D512" s="32">
        <v>0</v>
      </c>
      <c r="E512" s="37" t="str">
        <f t="shared" si="47"/>
        <v/>
      </c>
      <c r="F512" s="37" t="str">
        <f t="shared" si="48"/>
        <v/>
      </c>
      <c r="G512" s="34" t="str">
        <f t="shared" si="49"/>
        <v>0</v>
      </c>
      <c r="H512" s="29" t="str">
        <f t="shared" si="50"/>
        <v/>
      </c>
    </row>
    <row r="513" spans="2:8" s="20" customFormat="1" ht="15" x14ac:dyDescent="0.2">
      <c r="B513" s="3" t="s">
        <v>457</v>
      </c>
      <c r="C513" s="32">
        <v>0</v>
      </c>
      <c r="D513" s="32">
        <v>0</v>
      </c>
      <c r="E513" s="37" t="str">
        <f t="shared" si="47"/>
        <v/>
      </c>
      <c r="F513" s="37" t="str">
        <f t="shared" si="48"/>
        <v/>
      </c>
      <c r="G513" s="34" t="str">
        <f t="shared" si="49"/>
        <v>0</v>
      </c>
      <c r="H513" s="29" t="str">
        <f t="shared" si="50"/>
        <v/>
      </c>
    </row>
    <row r="514" spans="2:8" s="20" customFormat="1" ht="15" x14ac:dyDescent="0.2">
      <c r="B514" s="3" t="s">
        <v>458</v>
      </c>
      <c r="C514" s="32">
        <v>0</v>
      </c>
      <c r="D514" s="32">
        <v>0</v>
      </c>
      <c r="E514" s="37" t="str">
        <f t="shared" si="47"/>
        <v/>
      </c>
      <c r="F514" s="37" t="str">
        <f t="shared" si="48"/>
        <v/>
      </c>
      <c r="G514" s="34" t="str">
        <f t="shared" si="49"/>
        <v>0</v>
      </c>
      <c r="H514" s="29" t="str">
        <f t="shared" si="50"/>
        <v/>
      </c>
    </row>
    <row r="515" spans="2:8" s="20" customFormat="1" ht="15" x14ac:dyDescent="0.2">
      <c r="B515" s="3" t="s">
        <v>530</v>
      </c>
      <c r="C515" s="32">
        <v>0</v>
      </c>
      <c r="D515" s="32">
        <v>0</v>
      </c>
      <c r="E515" s="37" t="str">
        <f t="shared" si="47"/>
        <v/>
      </c>
      <c r="F515" s="37" t="str">
        <f t="shared" si="48"/>
        <v/>
      </c>
      <c r="G515" s="34" t="str">
        <f t="shared" si="49"/>
        <v>0</v>
      </c>
      <c r="H515" s="29" t="str">
        <f t="shared" si="50"/>
        <v/>
      </c>
    </row>
    <row r="516" spans="2:8" s="20" customFormat="1" ht="15" x14ac:dyDescent="0.2">
      <c r="B516" s="3" t="s">
        <v>459</v>
      </c>
      <c r="C516" s="32">
        <v>0</v>
      </c>
      <c r="D516" s="32">
        <v>0</v>
      </c>
      <c r="E516" s="37" t="str">
        <f t="shared" si="47"/>
        <v/>
      </c>
      <c r="F516" s="37" t="str">
        <f t="shared" si="48"/>
        <v/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0</v>
      </c>
      <c r="D517" s="32">
        <v>0</v>
      </c>
      <c r="E517" s="37" t="str">
        <f t="shared" si="47"/>
        <v/>
      </c>
      <c r="F517" s="37" t="str">
        <f t="shared" si="48"/>
        <v/>
      </c>
      <c r="G517" s="34" t="str">
        <f t="shared" si="49"/>
        <v>0</v>
      </c>
      <c r="H517" s="29" t="str">
        <f t="shared" si="50"/>
        <v/>
      </c>
    </row>
    <row r="518" spans="2:8" s="20" customFormat="1" ht="15" x14ac:dyDescent="0.2">
      <c r="B518" s="3" t="s">
        <v>190</v>
      </c>
      <c r="C518" s="32">
        <v>12</v>
      </c>
      <c r="D518" s="32">
        <v>10</v>
      </c>
      <c r="E518" s="37">
        <f t="shared" si="47"/>
        <v>0.38709677419354838</v>
      </c>
      <c r="F518" s="37">
        <f t="shared" si="48"/>
        <v>0.10989010989010989</v>
      </c>
      <c r="G518" s="34">
        <f t="shared" si="49"/>
        <v>-0.16666666666666666</v>
      </c>
      <c r="H518" s="29">
        <f t="shared" si="50"/>
        <v>-6.4516129032258063E-2</v>
      </c>
    </row>
    <row r="519" spans="2:8" s="20" customFormat="1" ht="15" x14ac:dyDescent="0.2">
      <c r="B519" s="3" t="s">
        <v>192</v>
      </c>
      <c r="C519" s="32">
        <v>0</v>
      </c>
      <c r="D519" s="32">
        <v>5</v>
      </c>
      <c r="E519" s="37" t="str">
        <f t="shared" si="47"/>
        <v/>
      </c>
      <c r="F519" s="37">
        <f t="shared" si="48"/>
        <v>5.4945054945054944E-2</v>
      </c>
      <c r="G519" s="34" t="str">
        <f t="shared" si="49"/>
        <v>0</v>
      </c>
      <c r="H519" s="29" t="str">
        <f t="shared" si="50"/>
        <v/>
      </c>
    </row>
    <row r="520" spans="2:8" s="20" customFormat="1" ht="15" x14ac:dyDescent="0.2">
      <c r="B520" s="3" t="s">
        <v>191</v>
      </c>
      <c r="C520" s="32">
        <v>0</v>
      </c>
      <c r="D520" s="32">
        <v>0</v>
      </c>
      <c r="E520" s="37" t="str">
        <f t="shared" si="47"/>
        <v/>
      </c>
      <c r="F520" s="37" t="str">
        <f t="shared" si="48"/>
        <v/>
      </c>
      <c r="G520" s="34" t="str">
        <f t="shared" si="49"/>
        <v>0</v>
      </c>
      <c r="H520" s="29" t="str">
        <f t="shared" si="50"/>
        <v/>
      </c>
    </row>
    <row r="521" spans="2:8" s="20" customFormat="1" ht="15" x14ac:dyDescent="0.2">
      <c r="B521" s="3" t="s">
        <v>461</v>
      </c>
      <c r="C521" s="32">
        <v>0</v>
      </c>
      <c r="D521" s="32">
        <v>1</v>
      </c>
      <c r="E521" s="37" t="str">
        <f t="shared" si="47"/>
        <v/>
      </c>
      <c r="F521" s="37">
        <f t="shared" si="48"/>
        <v>1.098901098901099E-2</v>
      </c>
      <c r="G521" s="34" t="str">
        <f t="shared" si="49"/>
        <v>0</v>
      </c>
      <c r="H521" s="29" t="str">
        <f t="shared" si="50"/>
        <v/>
      </c>
    </row>
    <row r="522" spans="2:8" s="20" customFormat="1" ht="15" x14ac:dyDescent="0.2">
      <c r="B522" s="3" t="s">
        <v>193</v>
      </c>
      <c r="C522" s="32">
        <v>2</v>
      </c>
      <c r="D522" s="32">
        <v>4</v>
      </c>
      <c r="E522" s="37">
        <f t="shared" si="47"/>
        <v>6.4516129032258063E-2</v>
      </c>
      <c r="F522" s="37">
        <f t="shared" si="48"/>
        <v>4.3956043956043959E-2</v>
      </c>
      <c r="G522" s="34">
        <f t="shared" si="49"/>
        <v>1</v>
      </c>
      <c r="H522" s="29">
        <f t="shared" si="50"/>
        <v>6.4516129032258063E-2</v>
      </c>
    </row>
    <row r="523" spans="2:8" s="20" customFormat="1" ht="15" x14ac:dyDescent="0.2">
      <c r="B523" s="3" t="s">
        <v>462</v>
      </c>
      <c r="C523" s="32">
        <v>0</v>
      </c>
      <c r="D523" s="32">
        <v>0</v>
      </c>
      <c r="E523" s="37" t="str">
        <f t="shared" si="47"/>
        <v/>
      </c>
      <c r="F523" s="37" t="str">
        <f t="shared" si="48"/>
        <v/>
      </c>
      <c r="G523" s="34" t="str">
        <f t="shared" si="49"/>
        <v>0</v>
      </c>
      <c r="H523" s="29" t="str">
        <f t="shared" si="50"/>
        <v/>
      </c>
    </row>
    <row r="524" spans="2:8" s="20" customFormat="1" ht="15" x14ac:dyDescent="0.2">
      <c r="B524" s="3" t="s">
        <v>194</v>
      </c>
      <c r="C524" s="32">
        <v>0</v>
      </c>
      <c r="D524" s="32">
        <v>1</v>
      </c>
      <c r="E524" s="37" t="str">
        <f t="shared" si="47"/>
        <v/>
      </c>
      <c r="F524" s="37">
        <f t="shared" si="48"/>
        <v>1.098901098901099E-2</v>
      </c>
      <c r="G524" s="34" t="str">
        <f t="shared" si="49"/>
        <v>0</v>
      </c>
      <c r="H524" s="29" t="str">
        <f t="shared" si="50"/>
        <v/>
      </c>
    </row>
    <row r="525" spans="2:8" s="20" customFormat="1" ht="30" x14ac:dyDescent="0.2">
      <c r="B525" s="3" t="s">
        <v>195</v>
      </c>
      <c r="C525" s="32">
        <v>0</v>
      </c>
      <c r="D525" s="32">
        <v>0</v>
      </c>
      <c r="E525" s="37" t="str">
        <f t="shared" si="47"/>
        <v/>
      </c>
      <c r="F525" s="37" t="str">
        <f t="shared" si="48"/>
        <v/>
      </c>
      <c r="G525" s="34" t="str">
        <f t="shared" si="49"/>
        <v>0</v>
      </c>
      <c r="H525" s="29" t="str">
        <f t="shared" si="50"/>
        <v/>
      </c>
    </row>
    <row r="526" spans="2:8" s="20" customFormat="1" ht="15" x14ac:dyDescent="0.2">
      <c r="B526" s="3" t="s">
        <v>463</v>
      </c>
      <c r="C526" s="32">
        <v>0</v>
      </c>
      <c r="D526" s="32">
        <v>13</v>
      </c>
      <c r="E526" s="37" t="str">
        <f t="shared" si="47"/>
        <v/>
      </c>
      <c r="F526" s="37">
        <f t="shared" si="48"/>
        <v>0.14285714285714285</v>
      </c>
      <c r="G526" s="34" t="str">
        <f t="shared" si="49"/>
        <v>0</v>
      </c>
      <c r="H526" s="29" t="str">
        <f t="shared" si="50"/>
        <v/>
      </c>
    </row>
    <row r="527" spans="2:8" s="20" customFormat="1" ht="15" x14ac:dyDescent="0.2">
      <c r="B527" s="3" t="s">
        <v>464</v>
      </c>
      <c r="C527" s="32">
        <v>0</v>
      </c>
      <c r="D527" s="32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0</v>
      </c>
      <c r="D528" s="32">
        <v>0</v>
      </c>
      <c r="E528" s="37" t="str">
        <f t="shared" si="47"/>
        <v/>
      </c>
      <c r="F528" s="37" t="str">
        <f t="shared" si="48"/>
        <v/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10</v>
      </c>
      <c r="D529" s="32">
        <v>8</v>
      </c>
      <c r="E529" s="37">
        <f t="shared" si="47"/>
        <v>0.32258064516129031</v>
      </c>
      <c r="F529" s="37">
        <f t="shared" si="48"/>
        <v>8.7912087912087919E-2</v>
      </c>
      <c r="G529" s="34">
        <f t="shared" si="49"/>
        <v>-0.2</v>
      </c>
      <c r="H529" s="29">
        <f t="shared" si="50"/>
        <v>-6.4516129032258063E-2</v>
      </c>
    </row>
    <row r="530" spans="2:8" s="20" customFormat="1" ht="30" x14ac:dyDescent="0.2">
      <c r="B530" s="3" t="s">
        <v>467</v>
      </c>
      <c r="C530" s="32">
        <v>1</v>
      </c>
      <c r="D530" s="32">
        <v>1</v>
      </c>
      <c r="E530" s="37">
        <f>+IF(C530=0,"",C530/C$505)</f>
        <v>3.2258064516129031E-2</v>
      </c>
      <c r="F530" s="37">
        <f>+IF(D530=0,"",D530/D$505)</f>
        <v>1.098901098901099E-2</v>
      </c>
      <c r="G530" s="34">
        <f>+IF(OR(AND(D530=0),(C530=0)),"0",((D530-C530)/C530))</f>
        <v>0</v>
      </c>
      <c r="H530" s="29">
        <f t="shared" si="50"/>
        <v>0</v>
      </c>
    </row>
    <row r="531" spans="2:8" x14ac:dyDescent="0.2">
      <c r="B531" s="8" t="s">
        <v>523</v>
      </c>
      <c r="C531" s="9"/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533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522</v>
      </c>
      <c r="C8" s="24">
        <f>+C18+C70+C151+C294+C505</f>
        <v>534</v>
      </c>
      <c r="D8" s="24">
        <f>+D18+D70+D151+D294+D505</f>
        <v>748</v>
      </c>
      <c r="E8" s="25">
        <f>SUM(E9:E13)</f>
        <v>1</v>
      </c>
      <c r="F8" s="25">
        <f>SUM(F9:F13)</f>
        <v>1</v>
      </c>
      <c r="G8" s="25">
        <f t="shared" ref="G8:G13" si="0">+(D8-C8)/C8</f>
        <v>0.40074906367041196</v>
      </c>
      <c r="H8" s="25">
        <f t="shared" ref="H8:H13" si="1">+IF(OR(AND(E8=""),(G8="")),"",E8*G8)</f>
        <v>0.40074906367041196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8</v>
      </c>
      <c r="D9" s="27">
        <f>+D18</f>
        <v>11</v>
      </c>
      <c r="E9" s="28">
        <f t="shared" ref="E9:F13" si="2">+C9/C$8</f>
        <v>1.4981273408239701E-2</v>
      </c>
      <c r="F9" s="28">
        <f t="shared" si="2"/>
        <v>1.4705882352941176E-2</v>
      </c>
      <c r="G9" s="28">
        <f t="shared" si="0"/>
        <v>0.375</v>
      </c>
      <c r="H9" s="29">
        <f t="shared" si="1"/>
        <v>5.6179775280898875E-3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20</v>
      </c>
      <c r="D10" s="27">
        <f>+D70</f>
        <v>25</v>
      </c>
      <c r="E10" s="28">
        <f t="shared" si="2"/>
        <v>3.7453183520599252E-2</v>
      </c>
      <c r="F10" s="28">
        <f t="shared" si="2"/>
        <v>3.342245989304813E-2</v>
      </c>
      <c r="G10" s="28">
        <f t="shared" si="0"/>
        <v>0.25</v>
      </c>
      <c r="H10" s="29">
        <f t="shared" si="1"/>
        <v>9.3632958801498131E-3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127</v>
      </c>
      <c r="D11" s="27">
        <f>+D151</f>
        <v>272</v>
      </c>
      <c r="E11" s="28">
        <f t="shared" si="2"/>
        <v>0.23782771535580524</v>
      </c>
      <c r="F11" s="28">
        <f t="shared" si="2"/>
        <v>0.36363636363636365</v>
      </c>
      <c r="G11" s="28">
        <f t="shared" si="0"/>
        <v>1.1417322834645669</v>
      </c>
      <c r="H11" s="29">
        <f t="shared" si="1"/>
        <v>0.27153558052434457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230</v>
      </c>
      <c r="D12" s="27">
        <f>+D294</f>
        <v>364</v>
      </c>
      <c r="E12" s="28">
        <f t="shared" si="2"/>
        <v>0.43071161048689138</v>
      </c>
      <c r="F12" s="28">
        <f t="shared" si="2"/>
        <v>0.48663101604278075</v>
      </c>
      <c r="G12" s="28">
        <f t="shared" si="0"/>
        <v>0.58260869565217388</v>
      </c>
      <c r="H12" s="29">
        <f t="shared" si="1"/>
        <v>0.25093632958801498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149</v>
      </c>
      <c r="D13" s="27">
        <f>+D505</f>
        <v>76</v>
      </c>
      <c r="E13" s="28">
        <f t="shared" si="2"/>
        <v>0.27902621722846443</v>
      </c>
      <c r="F13" s="28">
        <f t="shared" si="2"/>
        <v>0.10160427807486631</v>
      </c>
      <c r="G13" s="28">
        <f t="shared" si="0"/>
        <v>-0.48993288590604028</v>
      </c>
      <c r="H13" s="29">
        <f t="shared" si="1"/>
        <v>-0.13670411985018727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4">
        <f>SUM(C19:C64)</f>
        <v>8</v>
      </c>
      <c r="D18" s="24">
        <f>SUM(D19:D64)</f>
        <v>11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0.375</v>
      </c>
      <c r="H18" s="25">
        <f t="shared" ref="H18:H32" si="6">+IF(OR(AND(E18=""),(G18="")),"",E18*G18)</f>
        <v>0.375</v>
      </c>
    </row>
    <row r="19" spans="2:8" s="20" customFormat="1" ht="15" x14ac:dyDescent="0.2">
      <c r="B19" s="3" t="s">
        <v>0</v>
      </c>
      <c r="C19" s="32">
        <v>0</v>
      </c>
      <c r="D19" s="32">
        <v>0</v>
      </c>
      <c r="E19" s="33" t="str">
        <f t="shared" si="3"/>
        <v/>
      </c>
      <c r="F19" s="33" t="str">
        <f t="shared" si="4"/>
        <v/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0</v>
      </c>
      <c r="D20" s="32">
        <v>0</v>
      </c>
      <c r="E20" s="33" t="str">
        <f t="shared" si="3"/>
        <v/>
      </c>
      <c r="F20" s="33" t="str">
        <f t="shared" si="4"/>
        <v/>
      </c>
      <c r="G20" s="34" t="str">
        <f t="shared" si="5"/>
        <v>0</v>
      </c>
      <c r="H20" s="29" t="str">
        <f t="shared" si="6"/>
        <v/>
      </c>
    </row>
    <row r="21" spans="2:8" s="20" customFormat="1" ht="45" x14ac:dyDescent="0.2">
      <c r="B21" s="3" t="s">
        <v>1</v>
      </c>
      <c r="C21" s="32">
        <v>0</v>
      </c>
      <c r="D21" s="32">
        <v>0</v>
      </c>
      <c r="E21" s="33" t="str">
        <f t="shared" si="3"/>
        <v/>
      </c>
      <c r="F21" s="33" t="str">
        <f t="shared" si="4"/>
        <v/>
      </c>
      <c r="G21" s="34" t="str">
        <f t="shared" si="5"/>
        <v>0</v>
      </c>
      <c r="H21" s="29" t="str">
        <f t="shared" si="6"/>
        <v/>
      </c>
    </row>
    <row r="22" spans="2:8" s="20" customFormat="1" ht="45" x14ac:dyDescent="0.2">
      <c r="B22" s="3" t="s">
        <v>197</v>
      </c>
      <c r="C22" s="32">
        <v>0</v>
      </c>
      <c r="D22" s="32">
        <v>0</v>
      </c>
      <c r="E22" s="33" t="str">
        <f t="shared" si="3"/>
        <v/>
      </c>
      <c r="F22" s="33" t="str">
        <f t="shared" si="4"/>
        <v/>
      </c>
      <c r="G22" s="34" t="str">
        <f t="shared" si="5"/>
        <v>0</v>
      </c>
      <c r="H22" s="29" t="str">
        <f t="shared" si="6"/>
        <v/>
      </c>
    </row>
    <row r="23" spans="2:8" s="20" customFormat="1" ht="30" x14ac:dyDescent="0.2">
      <c r="B23" s="3" t="s">
        <v>198</v>
      </c>
      <c r="C23" s="32">
        <v>0</v>
      </c>
      <c r="D23" s="32">
        <v>0</v>
      </c>
      <c r="E23" s="33" t="str">
        <f t="shared" si="3"/>
        <v/>
      </c>
      <c r="F23" s="33" t="str">
        <f t="shared" si="4"/>
        <v/>
      </c>
      <c r="G23" s="34" t="str">
        <f t="shared" si="5"/>
        <v>0</v>
      </c>
      <c r="H23" s="29" t="str">
        <f t="shared" si="6"/>
        <v/>
      </c>
    </row>
    <row r="24" spans="2:8" s="20" customFormat="1" ht="45" x14ac:dyDescent="0.2">
      <c r="B24" s="3" t="s">
        <v>199</v>
      </c>
      <c r="C24" s="32">
        <v>0</v>
      </c>
      <c r="D24" s="32">
        <v>0</v>
      </c>
      <c r="E24" s="33" t="str">
        <f t="shared" si="3"/>
        <v/>
      </c>
      <c r="F24" s="33" t="str">
        <f t="shared" si="4"/>
        <v/>
      </c>
      <c r="G24" s="34" t="str">
        <f t="shared" si="5"/>
        <v>0</v>
      </c>
      <c r="H24" s="29" t="str">
        <f t="shared" si="6"/>
        <v/>
      </c>
    </row>
    <row r="25" spans="2:8" s="20" customFormat="1" ht="15" x14ac:dyDescent="0.2">
      <c r="B25" s="3" t="s">
        <v>2</v>
      </c>
      <c r="C25" s="32">
        <v>0</v>
      </c>
      <c r="D25" s="32">
        <v>0</v>
      </c>
      <c r="E25" s="33" t="str">
        <f t="shared" si="3"/>
        <v/>
      </c>
      <c r="F25" s="33" t="str">
        <f t="shared" si="4"/>
        <v/>
      </c>
      <c r="G25" s="34" t="str">
        <f t="shared" si="5"/>
        <v>0</v>
      </c>
      <c r="H25" s="29" t="str">
        <f t="shared" si="6"/>
        <v/>
      </c>
    </row>
    <row r="26" spans="2:8" s="20" customFormat="1" ht="15" x14ac:dyDescent="0.2">
      <c r="B26" s="3" t="s">
        <v>6</v>
      </c>
      <c r="C26" s="32">
        <v>1</v>
      </c>
      <c r="D26" s="32">
        <v>0</v>
      </c>
      <c r="E26" s="33">
        <f t="shared" si="3"/>
        <v>0.125</v>
      </c>
      <c r="F26" s="33" t="str">
        <f t="shared" si="4"/>
        <v/>
      </c>
      <c r="G26" s="34" t="str">
        <f t="shared" si="5"/>
        <v>0</v>
      </c>
      <c r="H26" s="29">
        <f t="shared" si="6"/>
        <v>0</v>
      </c>
    </row>
    <row r="27" spans="2:8" s="20" customFormat="1" ht="15" x14ac:dyDescent="0.2">
      <c r="B27" s="3" t="s">
        <v>3</v>
      </c>
      <c r="C27" s="32">
        <v>0</v>
      </c>
      <c r="D27" s="32">
        <v>0</v>
      </c>
      <c r="E27" s="33" t="str">
        <f t="shared" si="3"/>
        <v/>
      </c>
      <c r="F27" s="33" t="str">
        <f t="shared" si="4"/>
        <v/>
      </c>
      <c r="G27" s="34" t="str">
        <f t="shared" si="5"/>
        <v>0</v>
      </c>
      <c r="H27" s="29" t="str">
        <f t="shared" si="6"/>
        <v/>
      </c>
    </row>
    <row r="28" spans="2:8" s="20" customFormat="1" ht="15" x14ac:dyDescent="0.2">
      <c r="B28" s="3" t="s">
        <v>5</v>
      </c>
      <c r="C28" s="32">
        <v>0</v>
      </c>
      <c r="D28" s="32">
        <v>0</v>
      </c>
      <c r="E28" s="33" t="str">
        <f t="shared" si="3"/>
        <v/>
      </c>
      <c r="F28" s="33" t="str">
        <f t="shared" si="4"/>
        <v/>
      </c>
      <c r="G28" s="34" t="str">
        <f t="shared" si="5"/>
        <v>0</v>
      </c>
      <c r="H28" s="29" t="str">
        <f t="shared" si="6"/>
        <v/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0</v>
      </c>
      <c r="D30" s="32">
        <v>0</v>
      </c>
      <c r="E30" s="33" t="str">
        <f t="shared" si="3"/>
        <v/>
      </c>
      <c r="F30" s="33" t="str">
        <f t="shared" si="4"/>
        <v/>
      </c>
      <c r="G30" s="34" t="str">
        <f t="shared" si="5"/>
        <v>0</v>
      </c>
      <c r="H30" s="29" t="str">
        <f t="shared" si="6"/>
        <v/>
      </c>
    </row>
    <row r="31" spans="2:8" s="20" customFormat="1" ht="15" x14ac:dyDescent="0.2">
      <c r="B31" s="3" t="s">
        <v>4</v>
      </c>
      <c r="C31" s="32">
        <v>0</v>
      </c>
      <c r="D31" s="32">
        <v>0</v>
      </c>
      <c r="E31" s="33" t="str">
        <f t="shared" si="3"/>
        <v/>
      </c>
      <c r="F31" s="33" t="str">
        <f t="shared" si="4"/>
        <v/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0</v>
      </c>
      <c r="D33" s="32">
        <v>0</v>
      </c>
      <c r="E33" s="33" t="str">
        <f>+IF(C33=0,"",C33/C$18)</f>
        <v/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 t="str">
        <f t="shared" ref="H33:H64" si="9">+IF(OR(AND(E33=""),(G33="")),"",E33*G33)</f>
        <v/>
      </c>
    </row>
    <row r="34" spans="2:8" s="20" customFormat="1" ht="15" x14ac:dyDescent="0.2">
      <c r="B34" s="3" t="s">
        <v>203</v>
      </c>
      <c r="C34" s="32">
        <v>0</v>
      </c>
      <c r="D34" s="32">
        <v>0</v>
      </c>
      <c r="E34" s="33" t="str">
        <f t="shared" ref="E34:E64" si="10">+IF(C34=0,"",C34/C$18)</f>
        <v/>
      </c>
      <c r="F34" s="33" t="str">
        <f t="shared" si="7"/>
        <v/>
      </c>
      <c r="G34" s="34" t="str">
        <f t="shared" si="8"/>
        <v>0</v>
      </c>
      <c r="H34" s="29" t="str">
        <f t="shared" si="9"/>
        <v/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0</v>
      </c>
      <c r="D36" s="32">
        <v>0</v>
      </c>
      <c r="E36" s="33" t="str">
        <f t="shared" si="10"/>
        <v/>
      </c>
      <c r="F36" s="33" t="str">
        <f t="shared" si="7"/>
        <v/>
      </c>
      <c r="G36" s="34" t="str">
        <f t="shared" si="8"/>
        <v>0</v>
      </c>
      <c r="H36" s="29" t="str">
        <f t="shared" si="9"/>
        <v/>
      </c>
    </row>
    <row r="37" spans="2:8" s="20" customFormat="1" ht="15" x14ac:dyDescent="0.2">
      <c r="B37" s="3" t="s">
        <v>8</v>
      </c>
      <c r="C37" s="32">
        <v>0</v>
      </c>
      <c r="D37" s="32">
        <v>0</v>
      </c>
      <c r="E37" s="33" t="str">
        <f t="shared" si="10"/>
        <v/>
      </c>
      <c r="F37" s="33" t="str">
        <f t="shared" si="7"/>
        <v/>
      </c>
      <c r="G37" s="34" t="str">
        <f t="shared" si="8"/>
        <v>0</v>
      </c>
      <c r="H37" s="29" t="str">
        <f t="shared" si="9"/>
        <v/>
      </c>
    </row>
    <row r="38" spans="2:8" s="20" customFormat="1" ht="30" x14ac:dyDescent="0.2">
      <c r="B38" s="3" t="s">
        <v>206</v>
      </c>
      <c r="C38" s="32">
        <v>0</v>
      </c>
      <c r="D38" s="32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0</v>
      </c>
      <c r="D39" s="32">
        <v>0</v>
      </c>
      <c r="E39" s="33" t="str">
        <f t="shared" si="10"/>
        <v/>
      </c>
      <c r="F39" s="33" t="str">
        <f t="shared" si="7"/>
        <v/>
      </c>
      <c r="G39" s="34" t="str">
        <f t="shared" si="8"/>
        <v>0</v>
      </c>
      <c r="H39" s="29" t="str">
        <f t="shared" si="9"/>
        <v/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0</v>
      </c>
      <c r="E41" s="33" t="str">
        <f t="shared" si="10"/>
        <v/>
      </c>
      <c r="F41" s="33" t="str">
        <f t="shared" si="7"/>
        <v/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0</v>
      </c>
      <c r="D42" s="32">
        <v>0</v>
      </c>
      <c r="E42" s="33" t="str">
        <f t="shared" si="10"/>
        <v/>
      </c>
      <c r="F42" s="33" t="str">
        <f t="shared" si="7"/>
        <v/>
      </c>
      <c r="G42" s="34" t="str">
        <f t="shared" si="8"/>
        <v>0</v>
      </c>
      <c r="H42" s="29" t="str">
        <f t="shared" si="9"/>
        <v/>
      </c>
    </row>
    <row r="43" spans="2:8" s="20" customFormat="1" ht="30" x14ac:dyDescent="0.2">
      <c r="B43" s="3" t="s">
        <v>211</v>
      </c>
      <c r="C43" s="32">
        <v>0</v>
      </c>
      <c r="D43" s="32">
        <v>0</v>
      </c>
      <c r="E43" s="33" t="str">
        <f t="shared" si="10"/>
        <v/>
      </c>
      <c r="F43" s="33" t="str">
        <f t="shared" si="7"/>
        <v/>
      </c>
      <c r="G43" s="34" t="str">
        <f t="shared" si="8"/>
        <v>0</v>
      </c>
      <c r="H43" s="29" t="str">
        <f t="shared" si="9"/>
        <v/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0</v>
      </c>
      <c r="D45" s="32">
        <v>0</v>
      </c>
      <c r="E45" s="33" t="str">
        <f t="shared" si="10"/>
        <v/>
      </c>
      <c r="F45" s="33" t="str">
        <f t="shared" si="7"/>
        <v/>
      </c>
      <c r="G45" s="34" t="str">
        <f t="shared" si="8"/>
        <v>0</v>
      </c>
      <c r="H45" s="29" t="str">
        <f t="shared" si="9"/>
        <v/>
      </c>
    </row>
    <row r="46" spans="2:8" s="20" customFormat="1" ht="30" x14ac:dyDescent="0.2">
      <c r="B46" s="3" t="s">
        <v>213</v>
      </c>
      <c r="C46" s="32">
        <v>0</v>
      </c>
      <c r="D46" s="32">
        <v>0</v>
      </c>
      <c r="E46" s="33" t="str">
        <f t="shared" si="10"/>
        <v/>
      </c>
      <c r="F46" s="33" t="str">
        <f t="shared" si="7"/>
        <v/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0</v>
      </c>
      <c r="D47" s="32">
        <v>0</v>
      </c>
      <c r="E47" s="33" t="str">
        <f t="shared" si="10"/>
        <v/>
      </c>
      <c r="F47" s="33" t="str">
        <f t="shared" si="7"/>
        <v/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32">
        <v>1</v>
      </c>
      <c r="D48" s="32">
        <v>0</v>
      </c>
      <c r="E48" s="33">
        <f t="shared" si="10"/>
        <v>0.125</v>
      </c>
      <c r="F48" s="33" t="str">
        <f t="shared" si="7"/>
        <v/>
      </c>
      <c r="G48" s="34" t="str">
        <f t="shared" si="8"/>
        <v>0</v>
      </c>
      <c r="H48" s="29">
        <f t="shared" si="9"/>
        <v>0</v>
      </c>
    </row>
    <row r="49" spans="2:8" s="20" customFormat="1" ht="15" x14ac:dyDescent="0.2">
      <c r="B49" s="3" t="s">
        <v>16</v>
      </c>
      <c r="C49" s="32">
        <v>0</v>
      </c>
      <c r="D49" s="32">
        <v>0</v>
      </c>
      <c r="E49" s="33" t="str">
        <f t="shared" si="10"/>
        <v/>
      </c>
      <c r="F49" s="33" t="str">
        <f t="shared" si="7"/>
        <v/>
      </c>
      <c r="G49" s="34" t="str">
        <f t="shared" si="8"/>
        <v>0</v>
      </c>
      <c r="H49" s="29" t="str">
        <f t="shared" si="9"/>
        <v/>
      </c>
    </row>
    <row r="50" spans="2:8" s="20" customFormat="1" ht="15" x14ac:dyDescent="0.2">
      <c r="B50" s="3" t="s">
        <v>15</v>
      </c>
      <c r="C50" s="32">
        <v>5</v>
      </c>
      <c r="D50" s="32">
        <v>2</v>
      </c>
      <c r="E50" s="33">
        <f t="shared" si="10"/>
        <v>0.625</v>
      </c>
      <c r="F50" s="33">
        <f t="shared" si="7"/>
        <v>0.18181818181818182</v>
      </c>
      <c r="G50" s="34">
        <f t="shared" si="8"/>
        <v>-0.6</v>
      </c>
      <c r="H50" s="29">
        <f t="shared" si="9"/>
        <v>-0.375</v>
      </c>
    </row>
    <row r="51" spans="2:8" s="20" customFormat="1" ht="30" x14ac:dyDescent="0.2">
      <c r="B51" s="3" t="s">
        <v>13</v>
      </c>
      <c r="C51" s="32">
        <v>0</v>
      </c>
      <c r="D51" s="32">
        <v>0</v>
      </c>
      <c r="E51" s="33" t="str">
        <f t="shared" si="10"/>
        <v/>
      </c>
      <c r="F51" s="33" t="str">
        <f t="shared" si="7"/>
        <v/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0</v>
      </c>
      <c r="D52" s="32">
        <v>4</v>
      </c>
      <c r="E52" s="33" t="str">
        <f t="shared" si="10"/>
        <v/>
      </c>
      <c r="F52" s="33">
        <f t="shared" si="7"/>
        <v>0.36363636363636365</v>
      </c>
      <c r="G52" s="34" t="str">
        <f t="shared" si="8"/>
        <v>0</v>
      </c>
      <c r="H52" s="29" t="str">
        <f t="shared" si="9"/>
        <v/>
      </c>
    </row>
    <row r="53" spans="2:8" s="20" customFormat="1" ht="15" x14ac:dyDescent="0.2">
      <c r="B53" s="3" t="s">
        <v>12</v>
      </c>
      <c r="C53" s="32">
        <v>0</v>
      </c>
      <c r="D53" s="32">
        <v>0</v>
      </c>
      <c r="E53" s="33" t="str">
        <f t="shared" si="10"/>
        <v/>
      </c>
      <c r="F53" s="33" t="str">
        <f t="shared" si="7"/>
        <v/>
      </c>
      <c r="G53" s="34" t="str">
        <f t="shared" si="8"/>
        <v>0</v>
      </c>
      <c r="H53" s="29" t="str">
        <f t="shared" si="9"/>
        <v/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1</v>
      </c>
      <c r="D56" s="32">
        <v>0</v>
      </c>
      <c r="E56" s="33">
        <f t="shared" si="10"/>
        <v>0.125</v>
      </c>
      <c r="F56" s="33" t="str">
        <f t="shared" si="7"/>
        <v/>
      </c>
      <c r="G56" s="34" t="str">
        <f t="shared" si="8"/>
        <v>0</v>
      </c>
      <c r="H56" s="29">
        <f t="shared" si="9"/>
        <v>0</v>
      </c>
    </row>
    <row r="57" spans="2:8" s="20" customFormat="1" ht="30" x14ac:dyDescent="0.2">
      <c r="B57" s="3" t="s">
        <v>215</v>
      </c>
      <c r="C57" s="32">
        <v>0</v>
      </c>
      <c r="D57" s="32">
        <v>0</v>
      </c>
      <c r="E57" s="33" t="str">
        <f t="shared" si="10"/>
        <v/>
      </c>
      <c r="F57" s="33" t="str">
        <f t="shared" si="7"/>
        <v/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0</v>
      </c>
      <c r="D58" s="32">
        <v>5</v>
      </c>
      <c r="E58" s="33" t="str">
        <f t="shared" si="10"/>
        <v/>
      </c>
      <c r="F58" s="33">
        <f t="shared" si="7"/>
        <v>0.45454545454545453</v>
      </c>
      <c r="G58" s="34" t="str">
        <f t="shared" si="8"/>
        <v>0</v>
      </c>
      <c r="H58" s="29" t="str">
        <f t="shared" si="9"/>
        <v/>
      </c>
    </row>
    <row r="59" spans="2:8" s="20" customFormat="1" ht="15" x14ac:dyDescent="0.2">
      <c r="B59" s="3" t="s">
        <v>217</v>
      </c>
      <c r="C59" s="32">
        <v>0</v>
      </c>
      <c r="D59" s="32">
        <v>0</v>
      </c>
      <c r="E59" s="33" t="str">
        <f t="shared" si="10"/>
        <v/>
      </c>
      <c r="F59" s="33" t="str">
        <f t="shared" si="7"/>
        <v/>
      </c>
      <c r="G59" s="34" t="str">
        <f t="shared" si="8"/>
        <v>0</v>
      </c>
      <c r="H59" s="29" t="str">
        <f t="shared" si="9"/>
        <v/>
      </c>
    </row>
    <row r="60" spans="2:8" s="20" customFormat="1" ht="15" x14ac:dyDescent="0.2">
      <c r="B60" s="3" t="s">
        <v>218</v>
      </c>
      <c r="C60" s="32">
        <v>0</v>
      </c>
      <c r="D60" s="32">
        <v>0</v>
      </c>
      <c r="E60" s="33" t="str">
        <f t="shared" si="10"/>
        <v/>
      </c>
      <c r="F60" s="33" t="str">
        <f t="shared" si="7"/>
        <v/>
      </c>
      <c r="G60" s="34" t="str">
        <f t="shared" si="8"/>
        <v>0</v>
      </c>
      <c r="H60" s="29" t="str">
        <f t="shared" si="9"/>
        <v/>
      </c>
    </row>
    <row r="61" spans="2:8" s="20" customFormat="1" ht="15" x14ac:dyDescent="0.2">
      <c r="B61" s="3" t="s">
        <v>219</v>
      </c>
      <c r="C61" s="32">
        <v>0</v>
      </c>
      <c r="D61" s="32">
        <v>0</v>
      </c>
      <c r="E61" s="33" t="str">
        <f t="shared" si="10"/>
        <v/>
      </c>
      <c r="F61" s="33" t="str">
        <f t="shared" si="7"/>
        <v/>
      </c>
      <c r="G61" s="34" t="str">
        <f t="shared" si="8"/>
        <v>0</v>
      </c>
      <c r="H61" s="29" t="str">
        <f t="shared" si="9"/>
        <v/>
      </c>
    </row>
    <row r="62" spans="2:8" s="20" customFormat="1" ht="15" x14ac:dyDescent="0.2">
      <c r="B62" s="3" t="s">
        <v>19</v>
      </c>
      <c r="C62" s="32">
        <v>0</v>
      </c>
      <c r="D62" s="32">
        <v>0</v>
      </c>
      <c r="E62" s="33" t="str">
        <f t="shared" si="10"/>
        <v/>
      </c>
      <c r="F62" s="33" t="str">
        <f t="shared" si="7"/>
        <v/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0</v>
      </c>
      <c r="D63" s="32">
        <v>0</v>
      </c>
      <c r="E63" s="33" t="str">
        <f t="shared" si="10"/>
        <v/>
      </c>
      <c r="F63" s="33" t="str">
        <f t="shared" si="7"/>
        <v/>
      </c>
      <c r="G63" s="34" t="str">
        <f t="shared" si="8"/>
        <v>0</v>
      </c>
      <c r="H63" s="29" t="str">
        <f t="shared" si="9"/>
        <v/>
      </c>
    </row>
    <row r="64" spans="2:8" s="20" customFormat="1" ht="15" x14ac:dyDescent="0.2">
      <c r="B64" s="3" t="s">
        <v>221</v>
      </c>
      <c r="C64" s="32">
        <v>0</v>
      </c>
      <c r="D64" s="32">
        <v>0</v>
      </c>
      <c r="E64" s="33" t="str">
        <f t="shared" si="10"/>
        <v/>
      </c>
      <c r="F64" s="33" t="str">
        <f t="shared" si="7"/>
        <v/>
      </c>
      <c r="G64" s="34" t="str">
        <f t="shared" si="8"/>
        <v>0</v>
      </c>
      <c r="H64" s="29" t="str">
        <f t="shared" si="9"/>
        <v/>
      </c>
    </row>
    <row r="65" spans="2:8" s="20" customFormat="1" x14ac:dyDescent="0.2">
      <c r="G65" s="48"/>
      <c r="H65" s="31"/>
    </row>
    <row r="66" spans="2:8" s="20" customFormat="1" x14ac:dyDescent="0.2">
      <c r="G66" s="48"/>
      <c r="H66" s="31"/>
    </row>
    <row r="67" spans="2:8" s="20" customFormat="1" ht="15" x14ac:dyDescent="0.2">
      <c r="B67" s="43"/>
      <c r="C67" s="44"/>
      <c r="D67" s="44"/>
      <c r="E67" s="44"/>
      <c r="F67" s="44"/>
      <c r="G67" s="48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4">
        <f>SUM(C71:C145)</f>
        <v>20</v>
      </c>
      <c r="D70" s="24">
        <f>SUM(D71:D145)</f>
        <v>25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0.25</v>
      </c>
      <c r="H70" s="25">
        <f>+IF(OR(AND(E70=""),(G70="")),"",E70*G70)</f>
        <v>0.25</v>
      </c>
    </row>
    <row r="71" spans="2:8" s="20" customFormat="1" ht="15" x14ac:dyDescent="0.2">
      <c r="B71" s="3" t="s">
        <v>20</v>
      </c>
      <c r="C71" s="32">
        <v>1</v>
      </c>
      <c r="D71" s="32">
        <v>0</v>
      </c>
      <c r="E71" s="37">
        <f>+IF(C71=0,"",C71/C$70)</f>
        <v>0.05</v>
      </c>
      <c r="F71" s="37" t="str">
        <f>+IF(D71=0,"",D71/D$70)</f>
        <v/>
      </c>
      <c r="G71" s="34" t="str">
        <f>+IF(OR(AND(D71=0),(C71=0)),"0",((D71-C71)/C71))</f>
        <v>0</v>
      </c>
      <c r="H71" s="29">
        <f>+IF(OR(AND(E71=""),(G71="")),"",E71*G71)</f>
        <v>0</v>
      </c>
    </row>
    <row r="72" spans="2:8" s="20" customFormat="1" ht="15" x14ac:dyDescent="0.2">
      <c r="B72" s="3" t="s">
        <v>21</v>
      </c>
      <c r="C72" s="32">
        <v>0</v>
      </c>
      <c r="D72" s="32">
        <v>0</v>
      </c>
      <c r="E72" s="37" t="str">
        <f t="shared" ref="E72:E135" si="11">+IF(C72=0,"",C72/C$70)</f>
        <v/>
      </c>
      <c r="F72" s="37" t="str">
        <f t="shared" ref="F72:F135" si="12">+IF(D72=0,"",D72/D$70)</f>
        <v/>
      </c>
      <c r="G72" s="34" t="str">
        <f t="shared" ref="G72:G135" si="13">+IF(OR(AND(D72=0),(C72=0)),"0",((D72-C72)/C72))</f>
        <v>0</v>
      </c>
      <c r="H72" s="29" t="str">
        <f t="shared" ref="H72:H135" si="14">+IF(OR(AND(E72=""),(G72="")),"",E72*G72)</f>
        <v/>
      </c>
    </row>
    <row r="73" spans="2:8" s="20" customFormat="1" ht="15" x14ac:dyDescent="0.2">
      <c r="B73" s="3" t="s">
        <v>22</v>
      </c>
      <c r="C73" s="32">
        <v>0</v>
      </c>
      <c r="D73" s="32">
        <v>0</v>
      </c>
      <c r="E73" s="37" t="str">
        <f t="shared" si="11"/>
        <v/>
      </c>
      <c r="F73" s="37" t="str">
        <f t="shared" si="12"/>
        <v/>
      </c>
      <c r="G73" s="34" t="str">
        <f t="shared" si="13"/>
        <v>0</v>
      </c>
      <c r="H73" s="29" t="str">
        <f t="shared" si="14"/>
        <v/>
      </c>
    </row>
    <row r="74" spans="2:8" s="20" customFormat="1" ht="30" x14ac:dyDescent="0.2">
      <c r="B74" s="3" t="s">
        <v>222</v>
      </c>
      <c r="C74" s="32">
        <v>7</v>
      </c>
      <c r="D74" s="32">
        <v>2</v>
      </c>
      <c r="E74" s="37">
        <f t="shared" si="11"/>
        <v>0.35</v>
      </c>
      <c r="F74" s="37">
        <f t="shared" si="12"/>
        <v>0.08</v>
      </c>
      <c r="G74" s="34">
        <f t="shared" si="13"/>
        <v>-0.7142857142857143</v>
      </c>
      <c r="H74" s="29">
        <f t="shared" si="14"/>
        <v>-0.25</v>
      </c>
    </row>
    <row r="75" spans="2:8" s="20" customFormat="1" ht="15" x14ac:dyDescent="0.2">
      <c r="B75" s="3" t="s">
        <v>23</v>
      </c>
      <c r="C75" s="32">
        <v>0</v>
      </c>
      <c r="D75" s="32">
        <v>0</v>
      </c>
      <c r="E75" s="37" t="str">
        <f t="shared" si="11"/>
        <v/>
      </c>
      <c r="F75" s="37" t="str">
        <f t="shared" si="12"/>
        <v/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0</v>
      </c>
      <c r="D76" s="32">
        <v>0</v>
      </c>
      <c r="E76" s="37" t="str">
        <f t="shared" si="11"/>
        <v/>
      </c>
      <c r="F76" s="37" t="str">
        <f t="shared" si="12"/>
        <v/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0</v>
      </c>
      <c r="D77" s="32">
        <v>0</v>
      </c>
      <c r="E77" s="37" t="str">
        <f t="shared" si="11"/>
        <v/>
      </c>
      <c r="F77" s="37" t="str">
        <f t="shared" si="12"/>
        <v/>
      </c>
      <c r="G77" s="34" t="str">
        <f t="shared" si="13"/>
        <v>0</v>
      </c>
      <c r="H77" s="29" t="str">
        <f t="shared" si="14"/>
        <v/>
      </c>
    </row>
    <row r="78" spans="2:8" s="20" customFormat="1" ht="15" x14ac:dyDescent="0.2">
      <c r="B78" s="3" t="s">
        <v>225</v>
      </c>
      <c r="C78" s="32">
        <v>0</v>
      </c>
      <c r="D78" s="32">
        <v>0</v>
      </c>
      <c r="E78" s="37" t="str">
        <f t="shared" si="11"/>
        <v/>
      </c>
      <c r="F78" s="37" t="str">
        <f t="shared" si="12"/>
        <v/>
      </c>
      <c r="G78" s="34" t="str">
        <f t="shared" si="13"/>
        <v>0</v>
      </c>
      <c r="H78" s="29" t="str">
        <f t="shared" si="14"/>
        <v/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0</v>
      </c>
      <c r="D80" s="32">
        <v>1</v>
      </c>
      <c r="E80" s="37" t="str">
        <f t="shared" si="11"/>
        <v/>
      </c>
      <c r="F80" s="37">
        <f t="shared" si="12"/>
        <v>0.04</v>
      </c>
      <c r="G80" s="34" t="str">
        <f t="shared" si="13"/>
        <v>0</v>
      </c>
      <c r="H80" s="29" t="str">
        <f t="shared" si="14"/>
        <v/>
      </c>
    </row>
    <row r="81" spans="2:9" s="20" customFormat="1" ht="15" x14ac:dyDescent="0.2">
      <c r="B81" s="3" t="s">
        <v>24</v>
      </c>
      <c r="C81" s="32">
        <v>0</v>
      </c>
      <c r="D81" s="32">
        <v>0</v>
      </c>
      <c r="E81" s="37" t="str">
        <f t="shared" si="11"/>
        <v/>
      </c>
      <c r="F81" s="37" t="str">
        <f t="shared" si="12"/>
        <v/>
      </c>
      <c r="G81" s="34" t="str">
        <f t="shared" si="13"/>
        <v>0</v>
      </c>
      <c r="H81" s="29" t="str">
        <f t="shared" si="14"/>
        <v/>
      </c>
    </row>
    <row r="82" spans="2:9" s="20" customFormat="1" ht="15" x14ac:dyDescent="0.2">
      <c r="B82" s="3" t="s">
        <v>228</v>
      </c>
      <c r="C82" s="32">
        <v>2</v>
      </c>
      <c r="D82" s="32">
        <v>0</v>
      </c>
      <c r="E82" s="37">
        <f t="shared" si="11"/>
        <v>0.1</v>
      </c>
      <c r="F82" s="37" t="str">
        <f t="shared" si="12"/>
        <v/>
      </c>
      <c r="G82" s="34" t="str">
        <f t="shared" si="13"/>
        <v>0</v>
      </c>
      <c r="H82" s="29">
        <f t="shared" si="14"/>
        <v>0</v>
      </c>
      <c r="I82" s="38"/>
    </row>
    <row r="83" spans="2:9" s="20" customFormat="1" ht="15" x14ac:dyDescent="0.2">
      <c r="B83" s="3" t="s">
        <v>229</v>
      </c>
      <c r="C83" s="32">
        <v>0</v>
      </c>
      <c r="D83" s="32">
        <v>0</v>
      </c>
      <c r="E83" s="37" t="str">
        <f t="shared" si="11"/>
        <v/>
      </c>
      <c r="F83" s="37" t="str">
        <f t="shared" si="12"/>
        <v/>
      </c>
      <c r="G83" s="34" t="str">
        <f t="shared" si="13"/>
        <v>0</v>
      </c>
      <c r="H83" s="29" t="str">
        <f t="shared" si="14"/>
        <v/>
      </c>
    </row>
    <row r="84" spans="2:9" s="20" customFormat="1" ht="15" x14ac:dyDescent="0.2">
      <c r="B84" s="3" t="s">
        <v>230</v>
      </c>
      <c r="C84" s="32">
        <v>0</v>
      </c>
      <c r="D84" s="32">
        <v>0</v>
      </c>
      <c r="E84" s="37" t="str">
        <f t="shared" si="11"/>
        <v/>
      </c>
      <c r="F84" s="37" t="str">
        <f t="shared" si="12"/>
        <v/>
      </c>
      <c r="G84" s="34" t="str">
        <f t="shared" si="13"/>
        <v>0</v>
      </c>
      <c r="H84" s="29" t="str">
        <f t="shared" si="14"/>
        <v/>
      </c>
    </row>
    <row r="85" spans="2:9" s="20" customFormat="1" ht="15" x14ac:dyDescent="0.2">
      <c r="B85" s="3" t="s">
        <v>28</v>
      </c>
      <c r="C85" s="32">
        <v>0</v>
      </c>
      <c r="D85" s="32">
        <v>0</v>
      </c>
      <c r="E85" s="37" t="str">
        <f t="shared" si="11"/>
        <v/>
      </c>
      <c r="F85" s="37" t="str">
        <f t="shared" si="12"/>
        <v/>
      </c>
      <c r="G85" s="34" t="str">
        <f t="shared" si="13"/>
        <v>0</v>
      </c>
      <c r="H85" s="29" t="str">
        <f t="shared" si="14"/>
        <v/>
      </c>
    </row>
    <row r="86" spans="2:9" s="20" customFormat="1" ht="15" x14ac:dyDescent="0.2">
      <c r="B86" s="3" t="s">
        <v>231</v>
      </c>
      <c r="C86" s="32">
        <v>0</v>
      </c>
      <c r="D86" s="32">
        <v>0</v>
      </c>
      <c r="E86" s="37" t="str">
        <f t="shared" si="11"/>
        <v/>
      </c>
      <c r="F86" s="37" t="str">
        <f t="shared" si="12"/>
        <v/>
      </c>
      <c r="G86" s="34" t="str">
        <f t="shared" si="13"/>
        <v>0</v>
      </c>
      <c r="H86" s="29" t="str">
        <f t="shared" si="14"/>
        <v/>
      </c>
    </row>
    <row r="87" spans="2:9" s="20" customFormat="1" ht="15" x14ac:dyDescent="0.2">
      <c r="B87" s="3" t="s">
        <v>232</v>
      </c>
      <c r="C87" s="32">
        <v>0</v>
      </c>
      <c r="D87" s="32">
        <v>0</v>
      </c>
      <c r="E87" s="37" t="str">
        <f t="shared" si="11"/>
        <v/>
      </c>
      <c r="F87" s="37" t="str">
        <f t="shared" si="12"/>
        <v/>
      </c>
      <c r="G87" s="34" t="str">
        <f t="shared" si="13"/>
        <v>0</v>
      </c>
      <c r="H87" s="29" t="str">
        <f t="shared" si="14"/>
        <v/>
      </c>
    </row>
    <row r="88" spans="2:9" s="20" customFormat="1" ht="15" x14ac:dyDescent="0.2">
      <c r="B88" s="3" t="s">
        <v>233</v>
      </c>
      <c r="C88" s="32">
        <v>0</v>
      </c>
      <c r="D88" s="32">
        <v>0</v>
      </c>
      <c r="E88" s="37" t="str">
        <f t="shared" si="11"/>
        <v/>
      </c>
      <c r="F88" s="37" t="str">
        <f t="shared" si="12"/>
        <v/>
      </c>
      <c r="G88" s="34" t="str">
        <f t="shared" si="13"/>
        <v>0</v>
      </c>
      <c r="H88" s="29" t="str">
        <f t="shared" si="14"/>
        <v/>
      </c>
    </row>
    <row r="89" spans="2:9" s="20" customFormat="1" ht="15" x14ac:dyDescent="0.2">
      <c r="B89" s="3" t="s">
        <v>26</v>
      </c>
      <c r="C89" s="32">
        <v>0</v>
      </c>
      <c r="D89" s="32">
        <v>0</v>
      </c>
      <c r="E89" s="37" t="str">
        <f t="shared" si="11"/>
        <v/>
      </c>
      <c r="F89" s="37" t="str">
        <f t="shared" si="12"/>
        <v/>
      </c>
      <c r="G89" s="34" t="str">
        <f t="shared" si="13"/>
        <v>0</v>
      </c>
      <c r="H89" s="29" t="str">
        <f t="shared" si="14"/>
        <v/>
      </c>
    </row>
    <row r="90" spans="2:9" s="20" customFormat="1" ht="15" x14ac:dyDescent="0.2">
      <c r="B90" s="3" t="s">
        <v>29</v>
      </c>
      <c r="C90" s="32">
        <v>0</v>
      </c>
      <c r="D90" s="32">
        <v>0</v>
      </c>
      <c r="E90" s="37" t="str">
        <f t="shared" si="11"/>
        <v/>
      </c>
      <c r="F90" s="37" t="str">
        <f t="shared" si="12"/>
        <v/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0</v>
      </c>
      <c r="D91" s="32">
        <v>0</v>
      </c>
      <c r="E91" s="37" t="str">
        <f t="shared" si="11"/>
        <v/>
      </c>
      <c r="F91" s="37" t="str">
        <f t="shared" si="12"/>
        <v/>
      </c>
      <c r="G91" s="34" t="str">
        <f t="shared" si="13"/>
        <v>0</v>
      </c>
      <c r="H91" s="29" t="str">
        <f t="shared" si="14"/>
        <v/>
      </c>
    </row>
    <row r="92" spans="2:9" s="20" customFormat="1" ht="30" x14ac:dyDescent="0.2">
      <c r="B92" s="3" t="s">
        <v>235</v>
      </c>
      <c r="C92" s="32">
        <v>1</v>
      </c>
      <c r="D92" s="32">
        <v>0</v>
      </c>
      <c r="E92" s="37">
        <f t="shared" si="11"/>
        <v>0.05</v>
      </c>
      <c r="F92" s="37" t="str">
        <f t="shared" si="12"/>
        <v/>
      </c>
      <c r="G92" s="34" t="str">
        <f t="shared" si="13"/>
        <v>0</v>
      </c>
      <c r="H92" s="29">
        <f t="shared" si="14"/>
        <v>0</v>
      </c>
    </row>
    <row r="93" spans="2:9" s="20" customFormat="1" ht="15" x14ac:dyDescent="0.2">
      <c r="B93" s="3" t="s">
        <v>524</v>
      </c>
      <c r="C93" s="32">
        <v>0</v>
      </c>
      <c r="D93" s="32">
        <v>0</v>
      </c>
      <c r="E93" s="37" t="str">
        <f t="shared" si="11"/>
        <v/>
      </c>
      <c r="F93" s="37" t="str">
        <f t="shared" si="12"/>
        <v/>
      </c>
      <c r="G93" s="34" t="str">
        <f t="shared" si="13"/>
        <v>0</v>
      </c>
      <c r="H93" s="29" t="str">
        <f t="shared" si="14"/>
        <v/>
      </c>
    </row>
    <row r="94" spans="2:9" s="20" customFormat="1" ht="15" x14ac:dyDescent="0.2">
      <c r="B94" s="3" t="s">
        <v>25</v>
      </c>
      <c r="C94" s="32">
        <v>0</v>
      </c>
      <c r="D94" s="32">
        <v>0</v>
      </c>
      <c r="E94" s="37" t="str">
        <f t="shared" si="11"/>
        <v/>
      </c>
      <c r="F94" s="37" t="str">
        <f t="shared" si="12"/>
        <v/>
      </c>
      <c r="G94" s="34" t="str">
        <f t="shared" si="13"/>
        <v>0</v>
      </c>
      <c r="H94" s="29" t="str">
        <f t="shared" si="14"/>
        <v/>
      </c>
    </row>
    <row r="95" spans="2:9" s="20" customFormat="1" ht="15" x14ac:dyDescent="0.2">
      <c r="B95" s="3" t="s">
        <v>27</v>
      </c>
      <c r="C95" s="32">
        <v>0</v>
      </c>
      <c r="D95" s="32">
        <v>0</v>
      </c>
      <c r="E95" s="37" t="str">
        <f t="shared" si="11"/>
        <v/>
      </c>
      <c r="F95" s="37" t="str">
        <f t="shared" si="12"/>
        <v/>
      </c>
      <c r="G95" s="34" t="str">
        <f t="shared" si="13"/>
        <v>0</v>
      </c>
      <c r="H95" s="29" t="str">
        <f t="shared" si="14"/>
        <v/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0</v>
      </c>
      <c r="D97" s="32">
        <v>0</v>
      </c>
      <c r="E97" s="37" t="str">
        <f t="shared" si="11"/>
        <v/>
      </c>
      <c r="F97" s="37" t="str">
        <f t="shared" si="12"/>
        <v/>
      </c>
      <c r="G97" s="34" t="str">
        <f t="shared" si="13"/>
        <v>0</v>
      </c>
      <c r="H97" s="29" t="str">
        <f t="shared" si="14"/>
        <v/>
      </c>
    </row>
    <row r="98" spans="2:8" s="20" customFormat="1" ht="15" x14ac:dyDescent="0.2">
      <c r="B98" s="3" t="s">
        <v>238</v>
      </c>
      <c r="C98" s="32">
        <v>0</v>
      </c>
      <c r="D98" s="32">
        <v>1</v>
      </c>
      <c r="E98" s="37" t="str">
        <f t="shared" si="11"/>
        <v/>
      </c>
      <c r="F98" s="37">
        <f t="shared" si="12"/>
        <v>0.04</v>
      </c>
      <c r="G98" s="34" t="str">
        <f t="shared" si="13"/>
        <v>0</v>
      </c>
      <c r="H98" s="29" t="str">
        <f t="shared" si="14"/>
        <v/>
      </c>
    </row>
    <row r="99" spans="2:8" s="20" customFormat="1" ht="15" x14ac:dyDescent="0.2">
      <c r="B99" s="3" t="s">
        <v>239</v>
      </c>
      <c r="C99" s="32">
        <v>0</v>
      </c>
      <c r="D99" s="32">
        <v>0</v>
      </c>
      <c r="E99" s="37" t="str">
        <f t="shared" si="11"/>
        <v/>
      </c>
      <c r="F99" s="37" t="str">
        <f t="shared" si="12"/>
        <v/>
      </c>
      <c r="G99" s="34" t="str">
        <f t="shared" si="13"/>
        <v>0</v>
      </c>
      <c r="H99" s="29" t="str">
        <f t="shared" si="14"/>
        <v/>
      </c>
    </row>
    <row r="100" spans="2:8" s="20" customFormat="1" ht="15" x14ac:dyDescent="0.2">
      <c r="B100" s="3" t="s">
        <v>240</v>
      </c>
      <c r="C100" s="32">
        <v>1</v>
      </c>
      <c r="D100" s="32">
        <v>0</v>
      </c>
      <c r="E100" s="37">
        <f t="shared" si="11"/>
        <v>0.05</v>
      </c>
      <c r="F100" s="37" t="str">
        <f t="shared" si="12"/>
        <v/>
      </c>
      <c r="G100" s="34" t="str">
        <f t="shared" si="13"/>
        <v>0</v>
      </c>
      <c r="H100" s="29">
        <f t="shared" si="14"/>
        <v>0</v>
      </c>
    </row>
    <row r="101" spans="2:8" s="20" customFormat="1" ht="15" x14ac:dyDescent="0.2">
      <c r="B101" s="3" t="s">
        <v>241</v>
      </c>
      <c r="C101" s="32">
        <v>1</v>
      </c>
      <c r="D101" s="32">
        <v>1</v>
      </c>
      <c r="E101" s="37">
        <f t="shared" si="11"/>
        <v>0.05</v>
      </c>
      <c r="F101" s="37">
        <f t="shared" si="12"/>
        <v>0.04</v>
      </c>
      <c r="G101" s="34">
        <f t="shared" si="13"/>
        <v>0</v>
      </c>
      <c r="H101" s="29">
        <f t="shared" si="14"/>
        <v>0</v>
      </c>
    </row>
    <row r="102" spans="2:8" s="20" customFormat="1" ht="15" x14ac:dyDescent="0.2">
      <c r="B102" s="3" t="s">
        <v>242</v>
      </c>
      <c r="C102" s="32">
        <v>0</v>
      </c>
      <c r="D102" s="32">
        <v>1</v>
      </c>
      <c r="E102" s="37" t="str">
        <f t="shared" si="11"/>
        <v/>
      </c>
      <c r="F102" s="37">
        <f t="shared" si="12"/>
        <v>0.04</v>
      </c>
      <c r="G102" s="34" t="str">
        <f t="shared" si="13"/>
        <v>0</v>
      </c>
      <c r="H102" s="29" t="str">
        <f t="shared" si="14"/>
        <v/>
      </c>
    </row>
    <row r="103" spans="2:8" s="20" customFormat="1" ht="15" x14ac:dyDescent="0.2">
      <c r="B103" s="3" t="s">
        <v>243</v>
      </c>
      <c r="C103" s="32">
        <v>0</v>
      </c>
      <c r="D103" s="32">
        <v>0</v>
      </c>
      <c r="E103" s="37" t="str">
        <f t="shared" si="11"/>
        <v/>
      </c>
      <c r="F103" s="37" t="str">
        <f t="shared" si="12"/>
        <v/>
      </c>
      <c r="G103" s="34" t="str">
        <f t="shared" si="13"/>
        <v>0</v>
      </c>
      <c r="H103" s="29" t="str">
        <f t="shared" si="14"/>
        <v/>
      </c>
    </row>
    <row r="104" spans="2:8" s="20" customFormat="1" ht="15" x14ac:dyDescent="0.2">
      <c r="B104" s="3" t="s">
        <v>34</v>
      </c>
      <c r="C104" s="32">
        <v>0</v>
      </c>
      <c r="D104" s="32">
        <v>0</v>
      </c>
      <c r="E104" s="37" t="str">
        <f t="shared" si="11"/>
        <v/>
      </c>
      <c r="F104" s="37" t="str">
        <f t="shared" si="12"/>
        <v/>
      </c>
      <c r="G104" s="34" t="str">
        <f t="shared" si="13"/>
        <v>0</v>
      </c>
      <c r="H104" s="29" t="str">
        <f t="shared" si="14"/>
        <v/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0</v>
      </c>
      <c r="D107" s="32">
        <v>0</v>
      </c>
      <c r="E107" s="37" t="str">
        <f t="shared" si="11"/>
        <v/>
      </c>
      <c r="F107" s="37" t="str">
        <f t="shared" si="12"/>
        <v/>
      </c>
      <c r="G107" s="34" t="str">
        <f t="shared" si="13"/>
        <v>0</v>
      </c>
      <c r="H107" s="29" t="str">
        <f t="shared" si="14"/>
        <v/>
      </c>
    </row>
    <row r="108" spans="2:8" s="20" customFormat="1" ht="15" x14ac:dyDescent="0.2">
      <c r="B108" s="3" t="s">
        <v>31</v>
      </c>
      <c r="C108" s="32">
        <v>0</v>
      </c>
      <c r="D108" s="32">
        <v>0</v>
      </c>
      <c r="E108" s="37" t="str">
        <f t="shared" si="11"/>
        <v/>
      </c>
      <c r="F108" s="37" t="str">
        <f t="shared" si="12"/>
        <v/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0</v>
      </c>
      <c r="D109" s="32">
        <v>0</v>
      </c>
      <c r="E109" s="37" t="str">
        <f t="shared" si="11"/>
        <v/>
      </c>
      <c r="F109" s="37" t="str">
        <f t="shared" si="12"/>
        <v/>
      </c>
      <c r="G109" s="34" t="str">
        <f t="shared" si="13"/>
        <v>0</v>
      </c>
      <c r="H109" s="29" t="str">
        <f t="shared" si="14"/>
        <v/>
      </c>
    </row>
    <row r="110" spans="2:8" s="20" customFormat="1" ht="15" x14ac:dyDescent="0.2">
      <c r="B110" s="3" t="s">
        <v>32</v>
      </c>
      <c r="C110" s="32">
        <v>0</v>
      </c>
      <c r="D110" s="32">
        <v>1</v>
      </c>
      <c r="E110" s="37" t="str">
        <f t="shared" si="11"/>
        <v/>
      </c>
      <c r="F110" s="37">
        <f t="shared" si="12"/>
        <v>0.04</v>
      </c>
      <c r="G110" s="34" t="str">
        <f t="shared" si="13"/>
        <v>0</v>
      </c>
      <c r="H110" s="29" t="str">
        <f t="shared" si="14"/>
        <v/>
      </c>
    </row>
    <row r="111" spans="2:8" s="20" customFormat="1" ht="15" x14ac:dyDescent="0.2">
      <c r="B111" s="3" t="s">
        <v>30</v>
      </c>
      <c r="C111" s="32">
        <v>0</v>
      </c>
      <c r="D111" s="32">
        <v>0</v>
      </c>
      <c r="E111" s="37" t="str">
        <f t="shared" si="11"/>
        <v/>
      </c>
      <c r="F111" s="37" t="str">
        <f t="shared" si="12"/>
        <v/>
      </c>
      <c r="G111" s="34" t="str">
        <f t="shared" si="13"/>
        <v>0</v>
      </c>
      <c r="H111" s="29" t="str">
        <f t="shared" si="14"/>
        <v/>
      </c>
    </row>
    <row r="112" spans="2:8" s="20" customFormat="1" ht="15" x14ac:dyDescent="0.2">
      <c r="B112" s="3" t="s">
        <v>33</v>
      </c>
      <c r="C112" s="32">
        <v>1</v>
      </c>
      <c r="D112" s="32">
        <v>1</v>
      </c>
      <c r="E112" s="37">
        <f t="shared" si="11"/>
        <v>0.05</v>
      </c>
      <c r="F112" s="37">
        <f t="shared" si="12"/>
        <v>0.04</v>
      </c>
      <c r="G112" s="34">
        <f t="shared" si="13"/>
        <v>0</v>
      </c>
      <c r="H112" s="29">
        <f t="shared" si="14"/>
        <v>0</v>
      </c>
    </row>
    <row r="113" spans="2:8" s="20" customFormat="1" ht="15" x14ac:dyDescent="0.2">
      <c r="B113" s="3" t="s">
        <v>248</v>
      </c>
      <c r="C113" s="32">
        <v>0</v>
      </c>
      <c r="D113" s="32">
        <v>4</v>
      </c>
      <c r="E113" s="37" t="str">
        <f t="shared" si="11"/>
        <v/>
      </c>
      <c r="F113" s="37">
        <f t="shared" si="12"/>
        <v>0.16</v>
      </c>
      <c r="G113" s="34" t="str">
        <f t="shared" si="13"/>
        <v>0</v>
      </c>
      <c r="H113" s="29" t="str">
        <f t="shared" si="14"/>
        <v/>
      </c>
    </row>
    <row r="114" spans="2:8" s="20" customFormat="1" ht="15" x14ac:dyDescent="0.2">
      <c r="B114" s="3" t="s">
        <v>38</v>
      </c>
      <c r="C114" s="32">
        <v>0</v>
      </c>
      <c r="D114" s="32">
        <v>0</v>
      </c>
      <c r="E114" s="37" t="str">
        <f t="shared" si="11"/>
        <v/>
      </c>
      <c r="F114" s="37" t="str">
        <f t="shared" si="12"/>
        <v/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0</v>
      </c>
      <c r="D115" s="32">
        <v>0</v>
      </c>
      <c r="E115" s="37" t="str">
        <f t="shared" si="11"/>
        <v/>
      </c>
      <c r="F115" s="37" t="str">
        <f t="shared" si="12"/>
        <v/>
      </c>
      <c r="G115" s="34" t="str">
        <f t="shared" si="13"/>
        <v>0</v>
      </c>
      <c r="H115" s="29" t="str">
        <f t="shared" si="14"/>
        <v/>
      </c>
    </row>
    <row r="116" spans="2:8" s="20" customFormat="1" ht="15" x14ac:dyDescent="0.2">
      <c r="B116" s="3" t="s">
        <v>249</v>
      </c>
      <c r="C116" s="32">
        <v>0</v>
      </c>
      <c r="D116" s="32">
        <v>3</v>
      </c>
      <c r="E116" s="37" t="str">
        <f t="shared" si="11"/>
        <v/>
      </c>
      <c r="F116" s="37">
        <f t="shared" si="12"/>
        <v>0.12</v>
      </c>
      <c r="G116" s="34" t="str">
        <f t="shared" si="13"/>
        <v>0</v>
      </c>
      <c r="H116" s="29" t="str">
        <f t="shared" si="14"/>
        <v/>
      </c>
    </row>
    <row r="117" spans="2:8" s="20" customFormat="1" ht="30" x14ac:dyDescent="0.2">
      <c r="B117" s="3" t="s">
        <v>250</v>
      </c>
      <c r="C117" s="32">
        <v>0</v>
      </c>
      <c r="D117" s="32">
        <v>0</v>
      </c>
      <c r="E117" s="37" t="str">
        <f t="shared" si="11"/>
        <v/>
      </c>
      <c r="F117" s="37" t="str">
        <f t="shared" si="12"/>
        <v/>
      </c>
      <c r="G117" s="34" t="str">
        <f t="shared" si="13"/>
        <v>0</v>
      </c>
      <c r="H117" s="29" t="str">
        <f t="shared" si="14"/>
        <v/>
      </c>
    </row>
    <row r="118" spans="2:8" s="20" customFormat="1" ht="15" x14ac:dyDescent="0.2">
      <c r="B118" s="3" t="s">
        <v>251</v>
      </c>
      <c r="C118" s="32">
        <v>1</v>
      </c>
      <c r="D118" s="32">
        <v>1</v>
      </c>
      <c r="E118" s="37">
        <f t="shared" si="11"/>
        <v>0.05</v>
      </c>
      <c r="F118" s="37">
        <f t="shared" si="12"/>
        <v>0.04</v>
      </c>
      <c r="G118" s="34">
        <f t="shared" si="13"/>
        <v>0</v>
      </c>
      <c r="H118" s="29">
        <f t="shared" si="14"/>
        <v>0</v>
      </c>
    </row>
    <row r="119" spans="2:8" s="20" customFormat="1" ht="30" x14ac:dyDescent="0.2">
      <c r="B119" s="3" t="s">
        <v>252</v>
      </c>
      <c r="C119" s="32">
        <v>0</v>
      </c>
      <c r="D119" s="32">
        <v>0</v>
      </c>
      <c r="E119" s="37" t="str">
        <f t="shared" si="11"/>
        <v/>
      </c>
      <c r="F119" s="37" t="str">
        <f t="shared" si="12"/>
        <v/>
      </c>
      <c r="G119" s="34" t="str">
        <f t="shared" si="13"/>
        <v>0</v>
      </c>
      <c r="H119" s="29" t="str">
        <f t="shared" si="14"/>
        <v/>
      </c>
    </row>
    <row r="120" spans="2:8" s="20" customFormat="1" ht="15" x14ac:dyDescent="0.2">
      <c r="B120" s="3" t="s">
        <v>253</v>
      </c>
      <c r="C120" s="32">
        <v>2</v>
      </c>
      <c r="D120" s="32">
        <v>2</v>
      </c>
      <c r="E120" s="37">
        <f t="shared" si="11"/>
        <v>0.1</v>
      </c>
      <c r="F120" s="37">
        <f t="shared" si="12"/>
        <v>0.08</v>
      </c>
      <c r="G120" s="34">
        <f t="shared" si="13"/>
        <v>0</v>
      </c>
      <c r="H120" s="29">
        <f t="shared" si="14"/>
        <v>0</v>
      </c>
    </row>
    <row r="121" spans="2:8" s="20" customFormat="1" ht="15" x14ac:dyDescent="0.2">
      <c r="B121" s="3" t="s">
        <v>35</v>
      </c>
      <c r="C121" s="32">
        <v>0</v>
      </c>
      <c r="D121" s="32">
        <v>0</v>
      </c>
      <c r="E121" s="37" t="str">
        <f t="shared" si="11"/>
        <v/>
      </c>
      <c r="F121" s="37" t="str">
        <f t="shared" si="12"/>
        <v/>
      </c>
      <c r="G121" s="34" t="str">
        <f t="shared" si="13"/>
        <v>0</v>
      </c>
      <c r="H121" s="29" t="str">
        <f t="shared" si="14"/>
        <v/>
      </c>
    </row>
    <row r="122" spans="2:8" s="20" customFormat="1" ht="15" x14ac:dyDescent="0.2">
      <c r="B122" s="3" t="s">
        <v>39</v>
      </c>
      <c r="C122" s="32">
        <v>1</v>
      </c>
      <c r="D122" s="32">
        <v>3</v>
      </c>
      <c r="E122" s="37">
        <f t="shared" si="11"/>
        <v>0.05</v>
      </c>
      <c r="F122" s="37">
        <f t="shared" si="12"/>
        <v>0.12</v>
      </c>
      <c r="G122" s="34">
        <f t="shared" si="13"/>
        <v>2</v>
      </c>
      <c r="H122" s="29">
        <f t="shared" si="14"/>
        <v>0.1</v>
      </c>
    </row>
    <row r="123" spans="2:8" s="20" customFormat="1" ht="15" x14ac:dyDescent="0.2">
      <c r="B123" s="3" t="s">
        <v>37</v>
      </c>
      <c r="C123" s="32">
        <v>1</v>
      </c>
      <c r="D123" s="32">
        <v>1</v>
      </c>
      <c r="E123" s="37">
        <f t="shared" si="11"/>
        <v>0.05</v>
      </c>
      <c r="F123" s="37">
        <f t="shared" si="12"/>
        <v>0.04</v>
      </c>
      <c r="G123" s="34">
        <f t="shared" si="13"/>
        <v>0</v>
      </c>
      <c r="H123" s="29">
        <f t="shared" si="14"/>
        <v>0</v>
      </c>
    </row>
    <row r="124" spans="2:8" s="20" customFormat="1" ht="15" x14ac:dyDescent="0.2">
      <c r="B124" s="3" t="s">
        <v>36</v>
      </c>
      <c r="C124" s="32">
        <v>0</v>
      </c>
      <c r="D124" s="32">
        <v>0</v>
      </c>
      <c r="E124" s="37" t="str">
        <f t="shared" si="11"/>
        <v/>
      </c>
      <c r="F124" s="37" t="str">
        <f t="shared" si="12"/>
        <v/>
      </c>
      <c r="G124" s="34" t="str">
        <f t="shared" si="13"/>
        <v>0</v>
      </c>
      <c r="H124" s="29" t="str">
        <f t="shared" si="14"/>
        <v/>
      </c>
    </row>
    <row r="125" spans="2:8" s="20" customFormat="1" ht="15" x14ac:dyDescent="0.2">
      <c r="B125" s="3" t="s">
        <v>254</v>
      </c>
      <c r="C125" s="32">
        <v>0</v>
      </c>
      <c r="D125" s="32">
        <v>0</v>
      </c>
      <c r="E125" s="37" t="str">
        <f t="shared" si="11"/>
        <v/>
      </c>
      <c r="F125" s="37" t="str">
        <f t="shared" si="12"/>
        <v/>
      </c>
      <c r="G125" s="34" t="str">
        <f t="shared" si="13"/>
        <v>0</v>
      </c>
      <c r="H125" s="29" t="str">
        <f t="shared" si="14"/>
        <v/>
      </c>
    </row>
    <row r="126" spans="2:8" s="20" customFormat="1" ht="15" x14ac:dyDescent="0.2">
      <c r="B126" s="3" t="s">
        <v>255</v>
      </c>
      <c r="C126" s="32">
        <v>0</v>
      </c>
      <c r="D126" s="32">
        <v>0</v>
      </c>
      <c r="E126" s="37" t="str">
        <f t="shared" si="11"/>
        <v/>
      </c>
      <c r="F126" s="37" t="str">
        <f t="shared" si="12"/>
        <v/>
      </c>
      <c r="G126" s="34" t="str">
        <f t="shared" si="13"/>
        <v>0</v>
      </c>
      <c r="H126" s="29" t="str">
        <f t="shared" si="14"/>
        <v/>
      </c>
    </row>
    <row r="127" spans="2:8" s="20" customFormat="1" ht="30" x14ac:dyDescent="0.2">
      <c r="B127" s="3" t="s">
        <v>256</v>
      </c>
      <c r="C127" s="32">
        <v>0</v>
      </c>
      <c r="D127" s="32">
        <v>1</v>
      </c>
      <c r="E127" s="37" t="str">
        <f t="shared" si="11"/>
        <v/>
      </c>
      <c r="F127" s="37">
        <f t="shared" si="12"/>
        <v>0.04</v>
      </c>
      <c r="G127" s="34" t="str">
        <f t="shared" si="13"/>
        <v>0</v>
      </c>
      <c r="H127" s="29" t="str">
        <f t="shared" si="14"/>
        <v/>
      </c>
    </row>
    <row r="128" spans="2:8" s="20" customFormat="1" ht="30" x14ac:dyDescent="0.2">
      <c r="B128" s="3" t="s">
        <v>257</v>
      </c>
      <c r="C128" s="32">
        <v>0</v>
      </c>
      <c r="D128" s="32">
        <v>0</v>
      </c>
      <c r="E128" s="37" t="str">
        <f t="shared" si="11"/>
        <v/>
      </c>
      <c r="F128" s="37" t="str">
        <f t="shared" si="12"/>
        <v/>
      </c>
      <c r="G128" s="34" t="str">
        <f t="shared" si="13"/>
        <v>0</v>
      </c>
      <c r="H128" s="29" t="str">
        <f t="shared" si="14"/>
        <v/>
      </c>
    </row>
    <row r="129" spans="2:8" s="20" customFormat="1" ht="30" x14ac:dyDescent="0.2">
      <c r="B129" s="3" t="s">
        <v>258</v>
      </c>
      <c r="C129" s="32">
        <v>0</v>
      </c>
      <c r="D129" s="32">
        <v>0</v>
      </c>
      <c r="E129" s="37" t="str">
        <f t="shared" si="11"/>
        <v/>
      </c>
      <c r="F129" s="37" t="str">
        <f t="shared" si="12"/>
        <v/>
      </c>
      <c r="G129" s="34" t="str">
        <f t="shared" si="13"/>
        <v>0</v>
      </c>
      <c r="H129" s="29" t="str">
        <f t="shared" si="14"/>
        <v/>
      </c>
    </row>
    <row r="130" spans="2:8" s="20" customFormat="1" ht="30" x14ac:dyDescent="0.2">
      <c r="B130" s="3" t="s">
        <v>259</v>
      </c>
      <c r="C130" s="32">
        <v>0</v>
      </c>
      <c r="D130" s="32">
        <v>0</v>
      </c>
      <c r="E130" s="37" t="str">
        <f t="shared" si="11"/>
        <v/>
      </c>
      <c r="F130" s="37" t="str">
        <f t="shared" si="12"/>
        <v/>
      </c>
      <c r="G130" s="34" t="str">
        <f t="shared" si="13"/>
        <v>0</v>
      </c>
      <c r="H130" s="29" t="str">
        <f t="shared" si="14"/>
        <v/>
      </c>
    </row>
    <row r="131" spans="2:8" s="20" customFormat="1" ht="30" x14ac:dyDescent="0.2">
      <c r="B131" s="3" t="s">
        <v>260</v>
      </c>
      <c r="C131" s="32">
        <v>0</v>
      </c>
      <c r="D131" s="32">
        <v>1</v>
      </c>
      <c r="E131" s="37" t="str">
        <f t="shared" si="11"/>
        <v/>
      </c>
      <c r="F131" s="37">
        <f t="shared" si="12"/>
        <v>0.04</v>
      </c>
      <c r="G131" s="34" t="str">
        <f t="shared" si="13"/>
        <v>0</v>
      </c>
      <c r="H131" s="29" t="str">
        <f t="shared" si="14"/>
        <v/>
      </c>
    </row>
    <row r="132" spans="2:8" s="20" customFormat="1" ht="15" x14ac:dyDescent="0.2">
      <c r="B132" s="3" t="s">
        <v>50</v>
      </c>
      <c r="C132" s="32">
        <v>0</v>
      </c>
      <c r="D132" s="32">
        <v>0</v>
      </c>
      <c r="E132" s="37" t="str">
        <f t="shared" si="11"/>
        <v/>
      </c>
      <c r="F132" s="37" t="str">
        <f t="shared" si="12"/>
        <v/>
      </c>
      <c r="G132" s="34" t="str">
        <f t="shared" si="13"/>
        <v>0</v>
      </c>
      <c r="H132" s="29" t="str">
        <f t="shared" si="14"/>
        <v/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0</v>
      </c>
      <c r="D134" s="32">
        <v>1</v>
      </c>
      <c r="E134" s="37" t="str">
        <f t="shared" si="11"/>
        <v/>
      </c>
      <c r="F134" s="37">
        <f t="shared" si="12"/>
        <v>0.04</v>
      </c>
      <c r="G134" s="34" t="str">
        <f t="shared" si="13"/>
        <v>0</v>
      </c>
      <c r="H134" s="29" t="str">
        <f t="shared" si="14"/>
        <v/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0</v>
      </c>
      <c r="E136" s="37" t="str">
        <f t="shared" ref="E136:E145" si="15">+IF(C136=0,"",C136/C$70)</f>
        <v/>
      </c>
      <c r="F136" s="37" t="str">
        <f t="shared" ref="F136:F145" si="16">+IF(D136=0,"",D136/D$70)</f>
        <v/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1</v>
      </c>
      <c r="D137" s="32">
        <v>0</v>
      </c>
      <c r="E137" s="37">
        <f t="shared" si="15"/>
        <v>0.05</v>
      </c>
      <c r="F137" s="37" t="str">
        <f t="shared" si="16"/>
        <v/>
      </c>
      <c r="G137" s="34" t="str">
        <f t="shared" si="17"/>
        <v>0</v>
      </c>
      <c r="H137" s="29">
        <f t="shared" si="18"/>
        <v>0</v>
      </c>
    </row>
    <row r="138" spans="2:8" s="20" customFormat="1" ht="15" x14ac:dyDescent="0.2">
      <c r="B138" s="3" t="s">
        <v>261</v>
      </c>
      <c r="C138" s="32">
        <v>0</v>
      </c>
      <c r="D138" s="32">
        <v>0</v>
      </c>
      <c r="E138" s="37" t="str">
        <f t="shared" si="15"/>
        <v/>
      </c>
      <c r="F138" s="37" t="str">
        <f t="shared" si="16"/>
        <v/>
      </c>
      <c r="G138" s="34" t="str">
        <f t="shared" si="17"/>
        <v>0</v>
      </c>
      <c r="H138" s="29" t="str">
        <f t="shared" si="18"/>
        <v/>
      </c>
    </row>
    <row r="139" spans="2:8" s="20" customFormat="1" ht="30" x14ac:dyDescent="0.2">
      <c r="B139" s="3" t="s">
        <v>262</v>
      </c>
      <c r="C139" s="32">
        <v>0</v>
      </c>
      <c r="D139" s="32">
        <v>0</v>
      </c>
      <c r="E139" s="37" t="str">
        <f t="shared" si="15"/>
        <v/>
      </c>
      <c r="F139" s="37" t="str">
        <f t="shared" si="16"/>
        <v/>
      </c>
      <c r="G139" s="34" t="str">
        <f t="shared" si="17"/>
        <v>0</v>
      </c>
      <c r="H139" s="29" t="str">
        <f t="shared" si="18"/>
        <v/>
      </c>
    </row>
    <row r="140" spans="2:8" s="20" customFormat="1" ht="30" x14ac:dyDescent="0.2">
      <c r="B140" s="3" t="s">
        <v>263</v>
      </c>
      <c r="C140" s="32">
        <v>0</v>
      </c>
      <c r="D140" s="32">
        <v>0</v>
      </c>
      <c r="E140" s="37" t="str">
        <f t="shared" si="15"/>
        <v/>
      </c>
      <c r="F140" s="37" t="str">
        <f t="shared" si="16"/>
        <v/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0</v>
      </c>
      <c r="D141" s="32">
        <v>0</v>
      </c>
      <c r="E141" s="37" t="str">
        <f t="shared" si="15"/>
        <v/>
      </c>
      <c r="F141" s="37" t="str">
        <f t="shared" si="16"/>
        <v/>
      </c>
      <c r="G141" s="34" t="str">
        <f t="shared" si="17"/>
        <v>0</v>
      </c>
      <c r="H141" s="29" t="str">
        <f t="shared" si="18"/>
        <v/>
      </c>
    </row>
    <row r="142" spans="2:8" s="20" customFormat="1" ht="15" x14ac:dyDescent="0.2">
      <c r="B142" s="3" t="s">
        <v>264</v>
      </c>
      <c r="C142" s="32">
        <v>0</v>
      </c>
      <c r="D142" s="32">
        <v>0</v>
      </c>
      <c r="E142" s="37" t="str">
        <f t="shared" si="15"/>
        <v/>
      </c>
      <c r="F142" s="37" t="str">
        <f t="shared" si="16"/>
        <v/>
      </c>
      <c r="G142" s="34" t="str">
        <f t="shared" si="17"/>
        <v>0</v>
      </c>
      <c r="H142" s="29" t="str">
        <f t="shared" si="18"/>
        <v/>
      </c>
    </row>
    <row r="143" spans="2:8" s="20" customFormat="1" ht="15" x14ac:dyDescent="0.2">
      <c r="B143" s="3" t="s">
        <v>49</v>
      </c>
      <c r="C143" s="32">
        <v>0</v>
      </c>
      <c r="D143" s="32">
        <v>0</v>
      </c>
      <c r="E143" s="37" t="str">
        <f t="shared" si="15"/>
        <v/>
      </c>
      <c r="F143" s="37" t="str">
        <f t="shared" si="16"/>
        <v/>
      </c>
      <c r="G143" s="34" t="str">
        <f t="shared" si="17"/>
        <v>0</v>
      </c>
      <c r="H143" s="29" t="str">
        <f t="shared" si="18"/>
        <v/>
      </c>
    </row>
    <row r="144" spans="2:8" s="20" customFormat="1" ht="15" x14ac:dyDescent="0.2">
      <c r="B144" s="3" t="s">
        <v>46</v>
      </c>
      <c r="C144" s="32">
        <v>0</v>
      </c>
      <c r="D144" s="32">
        <v>0</v>
      </c>
      <c r="E144" s="37" t="str">
        <f t="shared" si="15"/>
        <v/>
      </c>
      <c r="F144" s="37" t="str">
        <f t="shared" si="16"/>
        <v/>
      </c>
      <c r="G144" s="34" t="str">
        <f t="shared" si="17"/>
        <v>0</v>
      </c>
      <c r="H144" s="29" t="str">
        <f t="shared" si="18"/>
        <v/>
      </c>
    </row>
    <row r="145" spans="2:8" s="20" customFormat="1" ht="15" x14ac:dyDescent="0.2">
      <c r="B145" s="3" t="s">
        <v>47</v>
      </c>
      <c r="C145" s="32">
        <v>0</v>
      </c>
      <c r="D145" s="32">
        <v>0</v>
      </c>
      <c r="E145" s="37" t="str">
        <f t="shared" si="15"/>
        <v/>
      </c>
      <c r="F145" s="37" t="str">
        <f t="shared" si="16"/>
        <v/>
      </c>
      <c r="G145" s="34" t="str">
        <f t="shared" si="17"/>
        <v>0</v>
      </c>
      <c r="H145" s="29" t="str">
        <f t="shared" si="18"/>
        <v/>
      </c>
    </row>
    <row r="146" spans="2:8" s="20" customFormat="1" x14ac:dyDescent="0.2">
      <c r="G146" s="48"/>
      <c r="H146" s="31"/>
    </row>
    <row r="147" spans="2:8" s="20" customFormat="1" x14ac:dyDescent="0.2">
      <c r="G147" s="48"/>
      <c r="H147" s="31"/>
    </row>
    <row r="148" spans="2:8" s="20" customFormat="1" ht="15" x14ac:dyDescent="0.2">
      <c r="B148" s="43"/>
      <c r="C148" s="44"/>
      <c r="D148" s="44"/>
      <c r="E148" s="44"/>
      <c r="F148" s="44"/>
      <c r="G148" s="48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4">
        <f>SUM(C152:C288)</f>
        <v>127</v>
      </c>
      <c r="D151" s="24">
        <f>SUM(D152:D288)</f>
        <v>272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1.1417322834645669</v>
      </c>
      <c r="H151" s="25">
        <f>+IF(OR(AND(E151=""),(G151="")),"",E151*G151)</f>
        <v>1.1417322834645669</v>
      </c>
    </row>
    <row r="152" spans="2:8" s="20" customFormat="1" ht="30" x14ac:dyDescent="0.2">
      <c r="B152" s="4" t="s">
        <v>54</v>
      </c>
      <c r="C152" s="32">
        <v>1</v>
      </c>
      <c r="D152" s="32">
        <v>0</v>
      </c>
      <c r="E152" s="37">
        <f>+IF(C152=0,"",C152/C$151)</f>
        <v>7.874015748031496E-3</v>
      </c>
      <c r="F152" s="37" t="str">
        <f>+IF(D152=0,"",D152/D$151)</f>
        <v/>
      </c>
      <c r="G152" s="34" t="str">
        <f>+IF(OR(AND(D152=0),(C152=0)),"0",((D152-C152)/C152))</f>
        <v>0</v>
      </c>
      <c r="H152" s="29">
        <f>+IF(OR(AND(E152=""),(G152="")),"",E152*G152)</f>
        <v>0</v>
      </c>
    </row>
    <row r="153" spans="2:8" s="20" customFormat="1" ht="15" x14ac:dyDescent="0.2">
      <c r="B153" s="4" t="s">
        <v>58</v>
      </c>
      <c r="C153" s="32">
        <v>0</v>
      </c>
      <c r="D153" s="32">
        <v>0</v>
      </c>
      <c r="E153" s="37" t="str">
        <f t="shared" ref="E153:E216" si="19">+IF(C153=0,"",C153/C$151)</f>
        <v/>
      </c>
      <c r="F153" s="37" t="str">
        <f t="shared" ref="F153:F216" si="20">+IF(D153=0,"",D153/D$151)</f>
        <v/>
      </c>
      <c r="G153" s="34" t="str">
        <f t="shared" ref="G153:G216" si="21">+IF(OR(AND(D153=0),(C153=0)),"0",((D153-C153)/C153))</f>
        <v>0</v>
      </c>
      <c r="H153" s="29" t="str">
        <f t="shared" ref="H153:H216" si="22">+IF(OR(AND(E153=""),(G153="")),"",E153*G153)</f>
        <v/>
      </c>
    </row>
    <row r="154" spans="2:8" s="20" customFormat="1" ht="30" x14ac:dyDescent="0.2">
      <c r="B154" s="4" t="s">
        <v>265</v>
      </c>
      <c r="C154" s="32">
        <v>0</v>
      </c>
      <c r="D154" s="32">
        <v>0</v>
      </c>
      <c r="E154" s="37" t="str">
        <f t="shared" si="19"/>
        <v/>
      </c>
      <c r="F154" s="37" t="str">
        <f t="shared" si="20"/>
        <v/>
      </c>
      <c r="G154" s="34" t="str">
        <f t="shared" si="21"/>
        <v>0</v>
      </c>
      <c r="H154" s="29" t="str">
        <f t="shared" si="22"/>
        <v/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0</v>
      </c>
      <c r="D156" s="32">
        <v>0</v>
      </c>
      <c r="E156" s="37" t="str">
        <f t="shared" si="19"/>
        <v/>
      </c>
      <c r="F156" s="37" t="str">
        <f t="shared" si="20"/>
        <v/>
      </c>
      <c r="G156" s="34" t="str">
        <f t="shared" si="21"/>
        <v>0</v>
      </c>
      <c r="H156" s="29" t="str">
        <f t="shared" si="22"/>
        <v/>
      </c>
    </row>
    <row r="157" spans="2:8" s="20" customFormat="1" ht="15" x14ac:dyDescent="0.2">
      <c r="B157" s="4" t="s">
        <v>53</v>
      </c>
      <c r="C157" s="32">
        <v>58</v>
      </c>
      <c r="D157" s="32">
        <v>29</v>
      </c>
      <c r="E157" s="37">
        <f t="shared" si="19"/>
        <v>0.45669291338582679</v>
      </c>
      <c r="F157" s="37">
        <f t="shared" si="20"/>
        <v>0.10661764705882353</v>
      </c>
      <c r="G157" s="34">
        <f t="shared" si="21"/>
        <v>-0.5</v>
      </c>
      <c r="H157" s="29">
        <f t="shared" si="22"/>
        <v>-0.2283464566929134</v>
      </c>
    </row>
    <row r="158" spans="2:8" s="20" customFormat="1" ht="15" x14ac:dyDescent="0.2">
      <c r="B158" s="4" t="s">
        <v>59</v>
      </c>
      <c r="C158" s="32">
        <v>0</v>
      </c>
      <c r="D158" s="32">
        <v>0</v>
      </c>
      <c r="E158" s="37" t="str">
        <f t="shared" si="19"/>
        <v/>
      </c>
      <c r="F158" s="37" t="str">
        <f t="shared" si="20"/>
        <v/>
      </c>
      <c r="G158" s="34" t="str">
        <f t="shared" si="21"/>
        <v>0</v>
      </c>
      <c r="H158" s="29" t="str">
        <f t="shared" si="22"/>
        <v/>
      </c>
    </row>
    <row r="159" spans="2:8" s="20" customFormat="1" ht="15" x14ac:dyDescent="0.2">
      <c r="B159" s="4" t="s">
        <v>268</v>
      </c>
      <c r="C159" s="32">
        <v>0</v>
      </c>
      <c r="D159" s="32">
        <v>2</v>
      </c>
      <c r="E159" s="37" t="str">
        <f t="shared" si="19"/>
        <v/>
      </c>
      <c r="F159" s="37">
        <f t="shared" si="20"/>
        <v>7.3529411764705881E-3</v>
      </c>
      <c r="G159" s="34" t="str">
        <f t="shared" si="21"/>
        <v>0</v>
      </c>
      <c r="H159" s="29" t="str">
        <f t="shared" si="22"/>
        <v/>
      </c>
    </row>
    <row r="160" spans="2:8" s="20" customFormat="1" ht="15" x14ac:dyDescent="0.2">
      <c r="B160" s="4" t="s">
        <v>55</v>
      </c>
      <c r="C160" s="32">
        <v>0</v>
      </c>
      <c r="D160" s="32">
        <v>0</v>
      </c>
      <c r="E160" s="37" t="str">
        <f t="shared" si="19"/>
        <v/>
      </c>
      <c r="F160" s="37" t="str">
        <f t="shared" si="20"/>
        <v/>
      </c>
      <c r="G160" s="34" t="str">
        <f t="shared" si="21"/>
        <v>0</v>
      </c>
      <c r="H160" s="29" t="str">
        <f t="shared" si="22"/>
        <v/>
      </c>
    </row>
    <row r="161" spans="2:8" s="20" customFormat="1" ht="15" x14ac:dyDescent="0.2">
      <c r="B161" s="4" t="s">
        <v>51</v>
      </c>
      <c r="C161" s="32">
        <v>0</v>
      </c>
      <c r="D161" s="32">
        <v>0</v>
      </c>
      <c r="E161" s="37" t="str">
        <f t="shared" si="19"/>
        <v/>
      </c>
      <c r="F161" s="37" t="str">
        <f t="shared" si="20"/>
        <v/>
      </c>
      <c r="G161" s="34" t="str">
        <f t="shared" si="21"/>
        <v>0</v>
      </c>
      <c r="H161" s="29" t="str">
        <f t="shared" si="22"/>
        <v/>
      </c>
    </row>
    <row r="162" spans="2:8" s="20" customFormat="1" ht="30" x14ac:dyDescent="0.2">
      <c r="B162" s="4" t="s">
        <v>269</v>
      </c>
      <c r="C162" s="32">
        <v>0</v>
      </c>
      <c r="D162" s="32">
        <v>0</v>
      </c>
      <c r="E162" s="37" t="str">
        <f t="shared" si="19"/>
        <v/>
      </c>
      <c r="F162" s="37" t="str">
        <f t="shared" si="20"/>
        <v/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4</v>
      </c>
      <c r="D163" s="32">
        <v>0</v>
      </c>
      <c r="E163" s="37">
        <f t="shared" si="19"/>
        <v>3.1496062992125984E-2</v>
      </c>
      <c r="F163" s="37" t="str">
        <f t="shared" si="20"/>
        <v/>
      </c>
      <c r="G163" s="34" t="str">
        <f t="shared" si="21"/>
        <v>0</v>
      </c>
      <c r="H163" s="29">
        <f t="shared" si="22"/>
        <v>0</v>
      </c>
    </row>
    <row r="164" spans="2:8" s="20" customFormat="1" ht="15" x14ac:dyDescent="0.2">
      <c r="B164" s="4" t="s">
        <v>56</v>
      </c>
      <c r="C164" s="32">
        <v>0</v>
      </c>
      <c r="D164" s="32">
        <v>0</v>
      </c>
      <c r="E164" s="37" t="str">
        <f t="shared" si="19"/>
        <v/>
      </c>
      <c r="F164" s="37" t="str">
        <f t="shared" si="20"/>
        <v/>
      </c>
      <c r="G164" s="34" t="str">
        <f t="shared" si="21"/>
        <v>0</v>
      </c>
      <c r="H164" s="29" t="str">
        <f t="shared" si="22"/>
        <v/>
      </c>
    </row>
    <row r="165" spans="2:8" s="20" customFormat="1" ht="15" x14ac:dyDescent="0.2">
      <c r="B165" s="4" t="s">
        <v>57</v>
      </c>
      <c r="C165" s="32">
        <v>9</v>
      </c>
      <c r="D165" s="32">
        <v>4</v>
      </c>
      <c r="E165" s="37">
        <f t="shared" si="19"/>
        <v>7.0866141732283464E-2</v>
      </c>
      <c r="F165" s="37">
        <f t="shared" si="20"/>
        <v>1.4705882352941176E-2</v>
      </c>
      <c r="G165" s="34">
        <f t="shared" si="21"/>
        <v>-0.55555555555555558</v>
      </c>
      <c r="H165" s="29">
        <f t="shared" si="22"/>
        <v>-3.937007874015748E-2</v>
      </c>
    </row>
    <row r="166" spans="2:8" s="20" customFormat="1" ht="15" x14ac:dyDescent="0.2">
      <c r="B166" s="4" t="s">
        <v>270</v>
      </c>
      <c r="C166" s="32">
        <v>0</v>
      </c>
      <c r="D166" s="32">
        <v>1</v>
      </c>
      <c r="E166" s="37" t="str">
        <f t="shared" si="19"/>
        <v/>
      </c>
      <c r="F166" s="37">
        <f t="shared" si="20"/>
        <v>3.6764705882352941E-3</v>
      </c>
      <c r="G166" s="34" t="str">
        <f t="shared" si="21"/>
        <v>0</v>
      </c>
      <c r="H166" s="29" t="str">
        <f t="shared" si="22"/>
        <v/>
      </c>
    </row>
    <row r="167" spans="2:8" s="20" customFormat="1" ht="15" x14ac:dyDescent="0.2">
      <c r="B167" s="4" t="s">
        <v>52</v>
      </c>
      <c r="C167" s="32">
        <v>0</v>
      </c>
      <c r="D167" s="32">
        <v>0</v>
      </c>
      <c r="E167" s="37" t="str">
        <f t="shared" si="19"/>
        <v/>
      </c>
      <c r="F167" s="37" t="str">
        <f t="shared" si="20"/>
        <v/>
      </c>
      <c r="G167" s="34" t="str">
        <f t="shared" si="21"/>
        <v>0</v>
      </c>
      <c r="H167" s="29" t="str">
        <f t="shared" si="22"/>
        <v/>
      </c>
    </row>
    <row r="168" spans="2:8" s="20" customFormat="1" ht="15" x14ac:dyDescent="0.2">
      <c r="B168" s="4" t="s">
        <v>60</v>
      </c>
      <c r="C168" s="32">
        <v>0</v>
      </c>
      <c r="D168" s="32">
        <v>0</v>
      </c>
      <c r="E168" s="37" t="str">
        <f t="shared" si="19"/>
        <v/>
      </c>
      <c r="F168" s="37" t="str">
        <f t="shared" si="20"/>
        <v/>
      </c>
      <c r="G168" s="34" t="str">
        <f t="shared" si="21"/>
        <v>0</v>
      </c>
      <c r="H168" s="29" t="str">
        <f t="shared" si="22"/>
        <v/>
      </c>
    </row>
    <row r="169" spans="2:8" s="20" customFormat="1" ht="15" x14ac:dyDescent="0.2">
      <c r="B169" s="4" t="s">
        <v>271</v>
      </c>
      <c r="C169" s="32">
        <v>1</v>
      </c>
      <c r="D169" s="32">
        <v>0</v>
      </c>
      <c r="E169" s="37">
        <f t="shared" si="19"/>
        <v>7.874015748031496E-3</v>
      </c>
      <c r="F169" s="37" t="str">
        <f t="shared" si="20"/>
        <v/>
      </c>
      <c r="G169" s="34" t="str">
        <f t="shared" si="21"/>
        <v>0</v>
      </c>
      <c r="H169" s="29">
        <f t="shared" si="22"/>
        <v>0</v>
      </c>
    </row>
    <row r="170" spans="2:8" s="20" customFormat="1" ht="15" x14ac:dyDescent="0.2">
      <c r="B170" s="4" t="s">
        <v>272</v>
      </c>
      <c r="C170" s="32">
        <v>0</v>
      </c>
      <c r="D170" s="32">
        <v>0</v>
      </c>
      <c r="E170" s="37" t="str">
        <f t="shared" si="19"/>
        <v/>
      </c>
      <c r="F170" s="37" t="str">
        <f t="shared" si="20"/>
        <v/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0</v>
      </c>
      <c r="D172" s="32">
        <v>2</v>
      </c>
      <c r="E172" s="37" t="str">
        <f t="shared" si="19"/>
        <v/>
      </c>
      <c r="F172" s="37">
        <f t="shared" si="20"/>
        <v>7.3529411764705881E-3</v>
      </c>
      <c r="G172" s="34" t="str">
        <f t="shared" si="21"/>
        <v>0</v>
      </c>
      <c r="H172" s="29" t="str">
        <f t="shared" si="22"/>
        <v/>
      </c>
    </row>
    <row r="173" spans="2:8" s="20" customFormat="1" ht="15" x14ac:dyDescent="0.2">
      <c r="B173" s="4" t="s">
        <v>275</v>
      </c>
      <c r="C173" s="32">
        <v>2</v>
      </c>
      <c r="D173" s="32">
        <v>78</v>
      </c>
      <c r="E173" s="37">
        <f t="shared" si="19"/>
        <v>1.5748031496062992E-2</v>
      </c>
      <c r="F173" s="37">
        <f t="shared" si="20"/>
        <v>0.28676470588235292</v>
      </c>
      <c r="G173" s="34">
        <f t="shared" si="21"/>
        <v>38</v>
      </c>
      <c r="H173" s="29">
        <f t="shared" si="22"/>
        <v>0.59842519685039375</v>
      </c>
    </row>
    <row r="174" spans="2:8" s="20" customFormat="1" ht="15" x14ac:dyDescent="0.2">
      <c r="B174" s="4" t="s">
        <v>276</v>
      </c>
      <c r="C174" s="32">
        <v>0</v>
      </c>
      <c r="D174" s="32">
        <v>0</v>
      </c>
      <c r="E174" s="37" t="str">
        <f t="shared" si="19"/>
        <v/>
      </c>
      <c r="F174" s="37" t="str">
        <f t="shared" si="20"/>
        <v/>
      </c>
      <c r="G174" s="34" t="str">
        <f t="shared" si="21"/>
        <v>0</v>
      </c>
      <c r="H174" s="29" t="str">
        <f t="shared" si="22"/>
        <v/>
      </c>
    </row>
    <row r="175" spans="2:8" s="20" customFormat="1" ht="15" x14ac:dyDescent="0.2">
      <c r="B175" s="4" t="s">
        <v>277</v>
      </c>
      <c r="C175" s="32">
        <v>0</v>
      </c>
      <c r="D175" s="32">
        <v>1</v>
      </c>
      <c r="E175" s="37" t="str">
        <f t="shared" si="19"/>
        <v/>
      </c>
      <c r="F175" s="37">
        <f t="shared" si="20"/>
        <v>3.6764705882352941E-3</v>
      </c>
      <c r="G175" s="34" t="str">
        <f t="shared" si="21"/>
        <v>0</v>
      </c>
      <c r="H175" s="29" t="str">
        <f t="shared" si="22"/>
        <v/>
      </c>
    </row>
    <row r="176" spans="2:8" s="20" customFormat="1" ht="15" x14ac:dyDescent="0.2">
      <c r="B176" s="4" t="s">
        <v>278</v>
      </c>
      <c r="C176" s="32">
        <v>0</v>
      </c>
      <c r="D176" s="32">
        <v>0</v>
      </c>
      <c r="E176" s="37" t="str">
        <f t="shared" si="19"/>
        <v/>
      </c>
      <c r="F176" s="37" t="str">
        <f t="shared" si="20"/>
        <v/>
      </c>
      <c r="G176" s="34" t="str">
        <f t="shared" si="21"/>
        <v>0</v>
      </c>
      <c r="H176" s="29" t="str">
        <f t="shared" si="22"/>
        <v/>
      </c>
    </row>
    <row r="177" spans="2:8" s="20" customFormat="1" ht="15" x14ac:dyDescent="0.2">
      <c r="B177" s="4" t="s">
        <v>279</v>
      </c>
      <c r="C177" s="32">
        <v>1</v>
      </c>
      <c r="D177" s="32">
        <v>0</v>
      </c>
      <c r="E177" s="37">
        <f t="shared" si="19"/>
        <v>7.874015748031496E-3</v>
      </c>
      <c r="F177" s="37" t="str">
        <f t="shared" si="20"/>
        <v/>
      </c>
      <c r="G177" s="34" t="str">
        <f t="shared" si="21"/>
        <v>0</v>
      </c>
      <c r="H177" s="29">
        <f t="shared" si="22"/>
        <v>0</v>
      </c>
    </row>
    <row r="178" spans="2:8" s="20" customFormat="1" ht="15" x14ac:dyDescent="0.2">
      <c r="B178" s="4" t="s">
        <v>280</v>
      </c>
      <c r="C178" s="32">
        <v>0</v>
      </c>
      <c r="D178" s="32">
        <v>0</v>
      </c>
      <c r="E178" s="37" t="str">
        <f t="shared" si="19"/>
        <v/>
      </c>
      <c r="F178" s="37" t="str">
        <f t="shared" si="20"/>
        <v/>
      </c>
      <c r="G178" s="34" t="str">
        <f t="shared" si="21"/>
        <v>0</v>
      </c>
      <c r="H178" s="29" t="str">
        <f t="shared" si="22"/>
        <v/>
      </c>
    </row>
    <row r="179" spans="2:8" s="20" customFormat="1" ht="15" x14ac:dyDescent="0.2">
      <c r="B179" s="4" t="s">
        <v>281</v>
      </c>
      <c r="C179" s="32">
        <v>0</v>
      </c>
      <c r="D179" s="32">
        <v>0</v>
      </c>
      <c r="E179" s="37" t="str">
        <f t="shared" si="19"/>
        <v/>
      </c>
      <c r="F179" s="37" t="str">
        <f t="shared" si="20"/>
        <v/>
      </c>
      <c r="G179" s="34" t="str">
        <f t="shared" si="21"/>
        <v>0</v>
      </c>
      <c r="H179" s="29" t="str">
        <f t="shared" si="22"/>
        <v/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0</v>
      </c>
      <c r="D181" s="32">
        <v>0</v>
      </c>
      <c r="E181" s="37" t="str">
        <f t="shared" si="19"/>
        <v/>
      </c>
      <c r="F181" s="37" t="str">
        <f t="shared" si="20"/>
        <v/>
      </c>
      <c r="G181" s="34" t="str">
        <f t="shared" si="21"/>
        <v>0</v>
      </c>
      <c r="H181" s="29" t="str">
        <f t="shared" si="22"/>
        <v/>
      </c>
    </row>
    <row r="182" spans="2:8" s="20" customFormat="1" ht="15" x14ac:dyDescent="0.2">
      <c r="B182" s="4" t="s">
        <v>284</v>
      </c>
      <c r="C182" s="32">
        <v>0</v>
      </c>
      <c r="D182" s="32">
        <v>9</v>
      </c>
      <c r="E182" s="37" t="str">
        <f t="shared" si="19"/>
        <v/>
      </c>
      <c r="F182" s="37">
        <f t="shared" si="20"/>
        <v>3.3088235294117647E-2</v>
      </c>
      <c r="G182" s="34" t="str">
        <f t="shared" si="21"/>
        <v>0</v>
      </c>
      <c r="H182" s="29" t="str">
        <f t="shared" si="22"/>
        <v/>
      </c>
    </row>
    <row r="183" spans="2:8" s="20" customFormat="1" ht="15" x14ac:dyDescent="0.2">
      <c r="B183" s="4" t="s">
        <v>285</v>
      </c>
      <c r="C183" s="32">
        <v>2</v>
      </c>
      <c r="D183" s="32">
        <v>5</v>
      </c>
      <c r="E183" s="37">
        <f t="shared" si="19"/>
        <v>1.5748031496062992E-2</v>
      </c>
      <c r="F183" s="37">
        <f t="shared" si="20"/>
        <v>1.8382352941176471E-2</v>
      </c>
      <c r="G183" s="34">
        <f t="shared" si="21"/>
        <v>1.5</v>
      </c>
      <c r="H183" s="29">
        <f t="shared" si="22"/>
        <v>2.3622047244094488E-2</v>
      </c>
    </row>
    <row r="184" spans="2:8" s="20" customFormat="1" ht="15" x14ac:dyDescent="0.2">
      <c r="B184" s="4" t="s">
        <v>286</v>
      </c>
      <c r="C184" s="32">
        <v>0</v>
      </c>
      <c r="D184" s="32">
        <v>0</v>
      </c>
      <c r="E184" s="37" t="str">
        <f t="shared" si="19"/>
        <v/>
      </c>
      <c r="F184" s="37" t="str">
        <f t="shared" si="20"/>
        <v/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0</v>
      </c>
      <c r="D185" s="32">
        <v>0</v>
      </c>
      <c r="E185" s="37" t="str">
        <f t="shared" si="19"/>
        <v/>
      </c>
      <c r="F185" s="37" t="str">
        <f t="shared" si="20"/>
        <v/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2</v>
      </c>
      <c r="D186" s="32">
        <v>5</v>
      </c>
      <c r="E186" s="37">
        <f t="shared" si="19"/>
        <v>1.5748031496062992E-2</v>
      </c>
      <c r="F186" s="37">
        <f t="shared" si="20"/>
        <v>1.8382352941176471E-2</v>
      </c>
      <c r="G186" s="34">
        <f t="shared" si="21"/>
        <v>1.5</v>
      </c>
      <c r="H186" s="29">
        <f t="shared" si="22"/>
        <v>2.3622047244094488E-2</v>
      </c>
    </row>
    <row r="187" spans="2:8" s="20" customFormat="1" ht="15" x14ac:dyDescent="0.2">
      <c r="B187" s="4" t="s">
        <v>287</v>
      </c>
      <c r="C187" s="32">
        <v>0</v>
      </c>
      <c r="D187" s="32">
        <v>0</v>
      </c>
      <c r="E187" s="37" t="str">
        <f t="shared" si="19"/>
        <v/>
      </c>
      <c r="F187" s="37" t="str">
        <f t="shared" si="20"/>
        <v/>
      </c>
      <c r="G187" s="34" t="str">
        <f t="shared" si="21"/>
        <v>0</v>
      </c>
      <c r="H187" s="29" t="str">
        <f t="shared" si="22"/>
        <v/>
      </c>
    </row>
    <row r="188" spans="2:8" s="20" customFormat="1" ht="30" x14ac:dyDescent="0.2">
      <c r="B188" s="4" t="s">
        <v>288</v>
      </c>
      <c r="C188" s="32">
        <v>0</v>
      </c>
      <c r="D188" s="32">
        <v>0</v>
      </c>
      <c r="E188" s="37" t="str">
        <f t="shared" si="19"/>
        <v/>
      </c>
      <c r="F188" s="37" t="str">
        <f t="shared" si="20"/>
        <v/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0</v>
      </c>
      <c r="D189" s="32">
        <v>0</v>
      </c>
      <c r="E189" s="37" t="str">
        <f t="shared" si="19"/>
        <v/>
      </c>
      <c r="F189" s="37" t="str">
        <f t="shared" si="20"/>
        <v/>
      </c>
      <c r="G189" s="34" t="str">
        <f t="shared" si="21"/>
        <v>0</v>
      </c>
      <c r="H189" s="29" t="str">
        <f t="shared" si="22"/>
        <v/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0</v>
      </c>
      <c r="D192" s="32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0</v>
      </c>
      <c r="D193" s="32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0</v>
      </c>
      <c r="E195" s="37" t="str">
        <f t="shared" si="19"/>
        <v/>
      </c>
      <c r="F195" s="37" t="str">
        <f t="shared" si="20"/>
        <v/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1</v>
      </c>
      <c r="D196" s="32">
        <v>9</v>
      </c>
      <c r="E196" s="37">
        <f t="shared" si="19"/>
        <v>7.874015748031496E-3</v>
      </c>
      <c r="F196" s="37">
        <f t="shared" si="20"/>
        <v>3.3088235294117647E-2</v>
      </c>
      <c r="G196" s="34">
        <f t="shared" si="21"/>
        <v>8</v>
      </c>
      <c r="H196" s="29">
        <f t="shared" si="22"/>
        <v>6.2992125984251968E-2</v>
      </c>
    </row>
    <row r="197" spans="2:8" s="20" customFormat="1" ht="15" x14ac:dyDescent="0.2">
      <c r="B197" s="4" t="s">
        <v>294</v>
      </c>
      <c r="C197" s="32">
        <v>0</v>
      </c>
      <c r="D197" s="32">
        <v>0</v>
      </c>
      <c r="E197" s="37" t="str">
        <f t="shared" si="19"/>
        <v/>
      </c>
      <c r="F197" s="37" t="str">
        <f t="shared" si="20"/>
        <v/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0</v>
      </c>
      <c r="E199" s="37" t="str">
        <f t="shared" si="19"/>
        <v/>
      </c>
      <c r="F199" s="37" t="str">
        <f t="shared" si="20"/>
        <v/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0</v>
      </c>
      <c r="D200" s="32">
        <v>0</v>
      </c>
      <c r="E200" s="37" t="str">
        <f t="shared" si="19"/>
        <v/>
      </c>
      <c r="F200" s="37" t="str">
        <f t="shared" si="20"/>
        <v/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0</v>
      </c>
      <c r="D201" s="32">
        <v>0</v>
      </c>
      <c r="E201" s="37" t="str">
        <f t="shared" si="19"/>
        <v/>
      </c>
      <c r="F201" s="37" t="str">
        <f t="shared" si="20"/>
        <v/>
      </c>
      <c r="G201" s="34" t="str">
        <f t="shared" si="21"/>
        <v>0</v>
      </c>
      <c r="H201" s="29" t="str">
        <f t="shared" si="22"/>
        <v/>
      </c>
    </row>
    <row r="202" spans="2:8" s="20" customFormat="1" ht="15" x14ac:dyDescent="0.2">
      <c r="B202" s="4" t="s">
        <v>299</v>
      </c>
      <c r="C202" s="32">
        <v>0</v>
      </c>
      <c r="D202" s="32">
        <v>0</v>
      </c>
      <c r="E202" s="37" t="str">
        <f t="shared" si="19"/>
        <v/>
      </c>
      <c r="F202" s="37" t="str">
        <f t="shared" si="20"/>
        <v/>
      </c>
      <c r="G202" s="34" t="str">
        <f t="shared" si="21"/>
        <v>0</v>
      </c>
      <c r="H202" s="29" t="str">
        <f t="shared" si="22"/>
        <v/>
      </c>
    </row>
    <row r="203" spans="2:8" s="20" customFormat="1" ht="15" x14ac:dyDescent="0.2">
      <c r="B203" s="4" t="s">
        <v>67</v>
      </c>
      <c r="C203" s="32">
        <v>0</v>
      </c>
      <c r="D203" s="32">
        <v>0</v>
      </c>
      <c r="E203" s="37" t="str">
        <f t="shared" si="19"/>
        <v/>
      </c>
      <c r="F203" s="37" t="str">
        <f t="shared" si="20"/>
        <v/>
      </c>
      <c r="G203" s="34" t="str">
        <f t="shared" si="21"/>
        <v>0</v>
      </c>
      <c r="H203" s="29" t="str">
        <f t="shared" si="22"/>
        <v/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0</v>
      </c>
      <c r="D205" s="32">
        <v>0</v>
      </c>
      <c r="E205" s="37" t="str">
        <f t="shared" si="19"/>
        <v/>
      </c>
      <c r="F205" s="37" t="str">
        <f t="shared" si="20"/>
        <v/>
      </c>
      <c r="G205" s="34" t="str">
        <f t="shared" si="21"/>
        <v>0</v>
      </c>
      <c r="H205" s="29" t="str">
        <f t="shared" si="22"/>
        <v/>
      </c>
    </row>
    <row r="206" spans="2:8" s="20" customFormat="1" ht="30" x14ac:dyDescent="0.2">
      <c r="B206" s="4" t="s">
        <v>301</v>
      </c>
      <c r="C206" s="32">
        <v>0</v>
      </c>
      <c r="D206" s="32">
        <v>0</v>
      </c>
      <c r="E206" s="37" t="str">
        <f t="shared" si="19"/>
        <v/>
      </c>
      <c r="F206" s="37" t="str">
        <f t="shared" si="20"/>
        <v/>
      </c>
      <c r="G206" s="34" t="str">
        <f t="shared" si="21"/>
        <v>0</v>
      </c>
      <c r="H206" s="29" t="str">
        <f t="shared" si="22"/>
        <v/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3</v>
      </c>
      <c r="D208" s="32">
        <v>3</v>
      </c>
      <c r="E208" s="37">
        <f t="shared" si="19"/>
        <v>2.3622047244094488E-2</v>
      </c>
      <c r="F208" s="37">
        <f t="shared" si="20"/>
        <v>1.1029411764705883E-2</v>
      </c>
      <c r="G208" s="34">
        <f t="shared" si="21"/>
        <v>0</v>
      </c>
      <c r="H208" s="29">
        <f t="shared" si="22"/>
        <v>0</v>
      </c>
    </row>
    <row r="209" spans="2:8" s="20" customFormat="1" ht="15" x14ac:dyDescent="0.2">
      <c r="B209" s="4" t="s">
        <v>71</v>
      </c>
      <c r="C209" s="32">
        <v>0</v>
      </c>
      <c r="D209" s="32">
        <v>0</v>
      </c>
      <c r="E209" s="37" t="str">
        <f t="shared" si="19"/>
        <v/>
      </c>
      <c r="F209" s="37" t="str">
        <f t="shared" si="20"/>
        <v/>
      </c>
      <c r="G209" s="34" t="str">
        <f t="shared" si="21"/>
        <v>0</v>
      </c>
      <c r="H209" s="29" t="str">
        <f t="shared" si="22"/>
        <v/>
      </c>
    </row>
    <row r="210" spans="2:8" s="20" customFormat="1" ht="30" x14ac:dyDescent="0.2">
      <c r="B210" s="4" t="s">
        <v>73</v>
      </c>
      <c r="C210" s="32">
        <v>0</v>
      </c>
      <c r="D210" s="32">
        <v>0</v>
      </c>
      <c r="E210" s="37" t="str">
        <f t="shared" si="19"/>
        <v/>
      </c>
      <c r="F210" s="37" t="str">
        <f t="shared" si="20"/>
        <v/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0</v>
      </c>
      <c r="D211" s="32">
        <v>0</v>
      </c>
      <c r="E211" s="37" t="str">
        <f t="shared" si="19"/>
        <v/>
      </c>
      <c r="F211" s="37" t="str">
        <f t="shared" si="20"/>
        <v/>
      </c>
      <c r="G211" s="34" t="str">
        <f t="shared" si="21"/>
        <v>0</v>
      </c>
      <c r="H211" s="29" t="str">
        <f t="shared" si="22"/>
        <v/>
      </c>
    </row>
    <row r="212" spans="2:8" s="20" customFormat="1" ht="15" x14ac:dyDescent="0.2">
      <c r="B212" s="4" t="s">
        <v>68</v>
      </c>
      <c r="C212" s="32">
        <v>0</v>
      </c>
      <c r="D212" s="32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0</v>
      </c>
      <c r="D213" s="32">
        <v>0</v>
      </c>
      <c r="E213" s="37" t="str">
        <f t="shared" si="19"/>
        <v/>
      </c>
      <c r="F213" s="37" t="str">
        <f t="shared" si="20"/>
        <v/>
      </c>
      <c r="G213" s="34" t="str">
        <f t="shared" si="21"/>
        <v>0</v>
      </c>
      <c r="H213" s="29" t="str">
        <f t="shared" si="22"/>
        <v/>
      </c>
    </row>
    <row r="214" spans="2:8" s="20" customFormat="1" ht="15" x14ac:dyDescent="0.2">
      <c r="B214" s="4" t="s">
        <v>70</v>
      </c>
      <c r="C214" s="32">
        <v>0</v>
      </c>
      <c r="D214" s="32">
        <v>0</v>
      </c>
      <c r="E214" s="37" t="str">
        <f t="shared" si="19"/>
        <v/>
      </c>
      <c r="F214" s="37" t="str">
        <f t="shared" si="20"/>
        <v/>
      </c>
      <c r="G214" s="34" t="str">
        <f t="shared" si="21"/>
        <v>0</v>
      </c>
      <c r="H214" s="29" t="str">
        <f t="shared" si="22"/>
        <v/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0</v>
      </c>
      <c r="D216" s="32">
        <v>0</v>
      </c>
      <c r="E216" s="37" t="str">
        <f t="shared" si="19"/>
        <v/>
      </c>
      <c r="F216" s="37" t="str">
        <f t="shared" si="20"/>
        <v/>
      </c>
      <c r="G216" s="34" t="str">
        <f t="shared" si="21"/>
        <v>0</v>
      </c>
      <c r="H216" s="29" t="str">
        <f t="shared" si="22"/>
        <v/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0</v>
      </c>
      <c r="D218" s="32">
        <v>1</v>
      </c>
      <c r="E218" s="37" t="str">
        <f t="shared" si="23"/>
        <v/>
      </c>
      <c r="F218" s="37">
        <f t="shared" si="24"/>
        <v>3.6764705882352941E-3</v>
      </c>
      <c r="G218" s="34" t="str">
        <f t="shared" si="25"/>
        <v>0</v>
      </c>
      <c r="H218" s="29" t="str">
        <f t="shared" si="26"/>
        <v/>
      </c>
    </row>
    <row r="219" spans="2:8" s="20" customFormat="1" ht="15" x14ac:dyDescent="0.2">
      <c r="B219" s="4" t="s">
        <v>306</v>
      </c>
      <c r="C219" s="32">
        <v>0</v>
      </c>
      <c r="D219" s="32">
        <v>0</v>
      </c>
      <c r="E219" s="37" t="str">
        <f t="shared" si="23"/>
        <v/>
      </c>
      <c r="F219" s="37" t="str">
        <f t="shared" si="24"/>
        <v/>
      </c>
      <c r="G219" s="34" t="str">
        <f t="shared" si="25"/>
        <v>0</v>
      </c>
      <c r="H219" s="29" t="str">
        <f t="shared" si="26"/>
        <v/>
      </c>
    </row>
    <row r="220" spans="2:8" s="20" customFormat="1" ht="15" x14ac:dyDescent="0.2">
      <c r="B220" s="4" t="s">
        <v>307</v>
      </c>
      <c r="C220" s="32">
        <v>0</v>
      </c>
      <c r="D220" s="32">
        <v>0</v>
      </c>
      <c r="E220" s="37" t="str">
        <f t="shared" si="23"/>
        <v/>
      </c>
      <c r="F220" s="37" t="str">
        <f t="shared" si="24"/>
        <v/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0</v>
      </c>
      <c r="E221" s="37" t="str">
        <f t="shared" si="23"/>
        <v/>
      </c>
      <c r="F221" s="37" t="str">
        <f t="shared" si="24"/>
        <v/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0</v>
      </c>
      <c r="D222" s="32">
        <v>4</v>
      </c>
      <c r="E222" s="37" t="str">
        <f t="shared" si="23"/>
        <v/>
      </c>
      <c r="F222" s="37">
        <f t="shared" si="24"/>
        <v>1.4705882352941176E-2</v>
      </c>
      <c r="G222" s="34" t="str">
        <f t="shared" si="25"/>
        <v>0</v>
      </c>
      <c r="H222" s="29" t="str">
        <f t="shared" si="26"/>
        <v/>
      </c>
    </row>
    <row r="223" spans="2:8" s="20" customFormat="1" ht="30" x14ac:dyDescent="0.2">
      <c r="B223" s="4" t="s">
        <v>526</v>
      </c>
      <c r="C223" s="32">
        <v>0</v>
      </c>
      <c r="D223" s="32">
        <v>0</v>
      </c>
      <c r="E223" s="37" t="str">
        <f t="shared" si="23"/>
        <v/>
      </c>
      <c r="F223" s="37" t="str">
        <f t="shared" si="24"/>
        <v/>
      </c>
      <c r="G223" s="34" t="str">
        <f t="shared" si="25"/>
        <v>0</v>
      </c>
      <c r="H223" s="29" t="str">
        <f t="shared" si="26"/>
        <v/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0</v>
      </c>
      <c r="D226" s="32">
        <v>0</v>
      </c>
      <c r="E226" s="37" t="str">
        <f t="shared" si="23"/>
        <v/>
      </c>
      <c r="F226" s="37" t="str">
        <f t="shared" si="24"/>
        <v/>
      </c>
      <c r="G226" s="34" t="str">
        <f t="shared" si="25"/>
        <v>0</v>
      </c>
      <c r="H226" s="29" t="str">
        <f t="shared" si="26"/>
        <v/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0</v>
      </c>
      <c r="D228" s="32">
        <v>0</v>
      </c>
      <c r="E228" s="37" t="str">
        <f t="shared" si="23"/>
        <v/>
      </c>
      <c r="F228" s="37" t="str">
        <f t="shared" si="24"/>
        <v/>
      </c>
      <c r="G228" s="34" t="str">
        <f t="shared" si="25"/>
        <v>0</v>
      </c>
      <c r="H228" s="29" t="str">
        <f t="shared" si="26"/>
        <v/>
      </c>
    </row>
    <row r="229" spans="2:8" s="20" customFormat="1" ht="15" x14ac:dyDescent="0.2">
      <c r="B229" s="4" t="s">
        <v>311</v>
      </c>
      <c r="C229" s="32">
        <v>0</v>
      </c>
      <c r="D229" s="32">
        <v>1</v>
      </c>
      <c r="E229" s="37" t="str">
        <f t="shared" si="23"/>
        <v/>
      </c>
      <c r="F229" s="37">
        <f t="shared" si="24"/>
        <v>3.6764705882352941E-3</v>
      </c>
      <c r="G229" s="34" t="str">
        <f t="shared" si="25"/>
        <v>0</v>
      </c>
      <c r="H229" s="29" t="str">
        <f t="shared" si="26"/>
        <v/>
      </c>
    </row>
    <row r="230" spans="2:8" s="20" customFormat="1" ht="15" x14ac:dyDescent="0.2">
      <c r="B230" s="4" t="s">
        <v>312</v>
      </c>
      <c r="C230" s="32">
        <v>0</v>
      </c>
      <c r="D230" s="32">
        <v>0</v>
      </c>
      <c r="E230" s="37" t="str">
        <f t="shared" si="23"/>
        <v/>
      </c>
      <c r="F230" s="37" t="str">
        <f t="shared" si="24"/>
        <v/>
      </c>
      <c r="G230" s="34" t="str">
        <f t="shared" si="25"/>
        <v>0</v>
      </c>
      <c r="H230" s="29" t="str">
        <f t="shared" si="26"/>
        <v/>
      </c>
    </row>
    <row r="231" spans="2:8" s="20" customFormat="1" ht="30" x14ac:dyDescent="0.2">
      <c r="B231" s="4" t="s">
        <v>313</v>
      </c>
      <c r="C231" s="32">
        <v>0</v>
      </c>
      <c r="D231" s="32">
        <v>0</v>
      </c>
      <c r="E231" s="37" t="str">
        <f t="shared" si="23"/>
        <v/>
      </c>
      <c r="F231" s="37" t="str">
        <f t="shared" si="24"/>
        <v/>
      </c>
      <c r="G231" s="34" t="str">
        <f t="shared" si="25"/>
        <v>0</v>
      </c>
      <c r="H231" s="29" t="str">
        <f t="shared" si="26"/>
        <v/>
      </c>
    </row>
    <row r="232" spans="2:8" s="20" customFormat="1" ht="15" x14ac:dyDescent="0.2">
      <c r="B232" s="4" t="s">
        <v>77</v>
      </c>
      <c r="C232" s="32">
        <v>2</v>
      </c>
      <c r="D232" s="32">
        <v>0</v>
      </c>
      <c r="E232" s="37">
        <f t="shared" si="23"/>
        <v>1.5748031496062992E-2</v>
      </c>
      <c r="F232" s="37" t="str">
        <f t="shared" si="24"/>
        <v/>
      </c>
      <c r="G232" s="34" t="str">
        <f t="shared" si="25"/>
        <v>0</v>
      </c>
      <c r="H232" s="29">
        <f t="shared" si="26"/>
        <v>0</v>
      </c>
    </row>
    <row r="233" spans="2:8" s="20" customFormat="1" ht="15" x14ac:dyDescent="0.2">
      <c r="B233" s="4" t="s">
        <v>74</v>
      </c>
      <c r="C233" s="32">
        <v>0</v>
      </c>
      <c r="D233" s="32">
        <v>0</v>
      </c>
      <c r="E233" s="37" t="str">
        <f t="shared" si="23"/>
        <v/>
      </c>
      <c r="F233" s="37" t="str">
        <f t="shared" si="24"/>
        <v/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0</v>
      </c>
      <c r="D234" s="32">
        <v>0</v>
      </c>
      <c r="E234" s="37" t="str">
        <f t="shared" si="23"/>
        <v/>
      </c>
      <c r="F234" s="37" t="str">
        <f t="shared" si="24"/>
        <v/>
      </c>
      <c r="G234" s="34" t="str">
        <f t="shared" si="25"/>
        <v>0</v>
      </c>
      <c r="H234" s="29" t="str">
        <f t="shared" si="26"/>
        <v/>
      </c>
    </row>
    <row r="235" spans="2:8" s="20" customFormat="1" ht="15" x14ac:dyDescent="0.2">
      <c r="B235" s="4" t="s">
        <v>314</v>
      </c>
      <c r="C235" s="32">
        <v>0</v>
      </c>
      <c r="D235" s="32">
        <v>0</v>
      </c>
      <c r="E235" s="37" t="str">
        <f t="shared" si="23"/>
        <v/>
      </c>
      <c r="F235" s="37" t="str">
        <f t="shared" si="24"/>
        <v/>
      </c>
      <c r="G235" s="34" t="str">
        <f t="shared" si="25"/>
        <v>0</v>
      </c>
      <c r="H235" s="29" t="str">
        <f t="shared" si="26"/>
        <v/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0</v>
      </c>
      <c r="D237" s="32">
        <v>0</v>
      </c>
      <c r="E237" s="37" t="str">
        <f t="shared" si="23"/>
        <v/>
      </c>
      <c r="F237" s="37" t="str">
        <f t="shared" si="24"/>
        <v/>
      </c>
      <c r="G237" s="34" t="str">
        <f t="shared" si="25"/>
        <v>0</v>
      </c>
      <c r="H237" s="29" t="str">
        <f t="shared" si="26"/>
        <v/>
      </c>
    </row>
    <row r="238" spans="2:8" s="20" customFormat="1" ht="30" x14ac:dyDescent="0.2">
      <c r="B238" s="4" t="s">
        <v>85</v>
      </c>
      <c r="C238" s="32">
        <v>2</v>
      </c>
      <c r="D238" s="32">
        <v>0</v>
      </c>
      <c r="E238" s="37">
        <f t="shared" si="23"/>
        <v>1.5748031496062992E-2</v>
      </c>
      <c r="F238" s="37" t="str">
        <f t="shared" si="24"/>
        <v/>
      </c>
      <c r="G238" s="34" t="str">
        <f t="shared" si="25"/>
        <v>0</v>
      </c>
      <c r="H238" s="29">
        <f t="shared" si="26"/>
        <v>0</v>
      </c>
    </row>
    <row r="239" spans="2:8" s="20" customFormat="1" ht="15" x14ac:dyDescent="0.2">
      <c r="B239" s="4" t="s">
        <v>81</v>
      </c>
      <c r="C239" s="32">
        <v>0</v>
      </c>
      <c r="D239" s="32">
        <v>0</v>
      </c>
      <c r="E239" s="37" t="str">
        <f t="shared" si="23"/>
        <v/>
      </c>
      <c r="F239" s="37" t="str">
        <f t="shared" si="24"/>
        <v/>
      </c>
      <c r="G239" s="34" t="str">
        <f t="shared" si="25"/>
        <v>0</v>
      </c>
      <c r="H239" s="29" t="str">
        <f t="shared" si="26"/>
        <v/>
      </c>
    </row>
    <row r="240" spans="2:8" s="20" customFormat="1" ht="15" x14ac:dyDescent="0.2">
      <c r="B240" s="4" t="s">
        <v>316</v>
      </c>
      <c r="C240" s="32">
        <v>12</v>
      </c>
      <c r="D240" s="32">
        <v>1</v>
      </c>
      <c r="E240" s="37">
        <f t="shared" si="23"/>
        <v>9.4488188976377951E-2</v>
      </c>
      <c r="F240" s="37">
        <f t="shared" si="24"/>
        <v>3.6764705882352941E-3</v>
      </c>
      <c r="G240" s="34">
        <f t="shared" si="25"/>
        <v>-0.91666666666666663</v>
      </c>
      <c r="H240" s="29">
        <f t="shared" si="26"/>
        <v>-8.6614173228346455E-2</v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0</v>
      </c>
      <c r="D242" s="32">
        <v>0</v>
      </c>
      <c r="E242" s="37" t="str">
        <f t="shared" si="23"/>
        <v/>
      </c>
      <c r="F242" s="37" t="str">
        <f t="shared" si="24"/>
        <v/>
      </c>
      <c r="G242" s="34" t="str">
        <f t="shared" si="25"/>
        <v>0</v>
      </c>
      <c r="H242" s="29" t="str">
        <f t="shared" si="26"/>
        <v/>
      </c>
    </row>
    <row r="243" spans="2:8" s="20" customFormat="1" ht="15" x14ac:dyDescent="0.2">
      <c r="B243" s="4" t="s">
        <v>317</v>
      </c>
      <c r="C243" s="32">
        <v>0</v>
      </c>
      <c r="D243" s="32">
        <v>0</v>
      </c>
      <c r="E243" s="37" t="str">
        <f t="shared" si="23"/>
        <v/>
      </c>
      <c r="F243" s="37" t="str">
        <f t="shared" si="24"/>
        <v/>
      </c>
      <c r="G243" s="34" t="str">
        <f t="shared" si="25"/>
        <v>0</v>
      </c>
      <c r="H243" s="29" t="str">
        <f t="shared" si="26"/>
        <v/>
      </c>
    </row>
    <row r="244" spans="2:8" s="20" customFormat="1" ht="15" x14ac:dyDescent="0.2">
      <c r="B244" s="4" t="s">
        <v>79</v>
      </c>
      <c r="C244" s="32">
        <v>0</v>
      </c>
      <c r="D244" s="32">
        <v>1</v>
      </c>
      <c r="E244" s="37" t="str">
        <f t="shared" si="23"/>
        <v/>
      </c>
      <c r="F244" s="37">
        <f t="shared" si="24"/>
        <v>3.6764705882352941E-3</v>
      </c>
      <c r="G244" s="34" t="str">
        <f t="shared" si="25"/>
        <v>0</v>
      </c>
      <c r="H244" s="29" t="str">
        <f t="shared" si="26"/>
        <v/>
      </c>
    </row>
    <row r="245" spans="2:8" s="20" customFormat="1" ht="15" x14ac:dyDescent="0.2">
      <c r="B245" s="4" t="s">
        <v>84</v>
      </c>
      <c r="C245" s="32">
        <v>0</v>
      </c>
      <c r="D245" s="32">
        <v>0</v>
      </c>
      <c r="E245" s="37" t="str">
        <f t="shared" si="23"/>
        <v/>
      </c>
      <c r="F245" s="37" t="str">
        <f t="shared" si="24"/>
        <v/>
      </c>
      <c r="G245" s="34" t="str">
        <f t="shared" si="25"/>
        <v>0</v>
      </c>
      <c r="H245" s="29" t="str">
        <f t="shared" si="26"/>
        <v/>
      </c>
    </row>
    <row r="246" spans="2:8" s="20" customFormat="1" ht="15" x14ac:dyDescent="0.2">
      <c r="B246" s="4" t="s">
        <v>318</v>
      </c>
      <c r="C246" s="32">
        <v>0</v>
      </c>
      <c r="D246" s="32">
        <v>0</v>
      </c>
      <c r="E246" s="37" t="str">
        <f t="shared" si="23"/>
        <v/>
      </c>
      <c r="F246" s="37" t="str">
        <f t="shared" si="24"/>
        <v/>
      </c>
      <c r="G246" s="34" t="str">
        <f t="shared" si="25"/>
        <v>0</v>
      </c>
      <c r="H246" s="29" t="str">
        <f t="shared" si="26"/>
        <v/>
      </c>
    </row>
    <row r="247" spans="2:8" s="20" customFormat="1" ht="15" x14ac:dyDescent="0.2">
      <c r="B247" s="4" t="s">
        <v>319</v>
      </c>
      <c r="C247" s="32">
        <v>0</v>
      </c>
      <c r="D247" s="32">
        <v>44</v>
      </c>
      <c r="E247" s="37" t="str">
        <f t="shared" si="23"/>
        <v/>
      </c>
      <c r="F247" s="37">
        <f t="shared" si="24"/>
        <v>0.16176470588235295</v>
      </c>
      <c r="G247" s="34" t="str">
        <f t="shared" si="25"/>
        <v>0</v>
      </c>
      <c r="H247" s="29" t="str">
        <f t="shared" si="26"/>
        <v/>
      </c>
    </row>
    <row r="248" spans="2:8" s="20" customFormat="1" ht="15" x14ac:dyDescent="0.2">
      <c r="B248" s="4" t="s">
        <v>86</v>
      </c>
      <c r="C248" s="32">
        <v>1</v>
      </c>
      <c r="D248" s="32">
        <v>0</v>
      </c>
      <c r="E248" s="37">
        <f t="shared" si="23"/>
        <v>7.874015748031496E-3</v>
      </c>
      <c r="F248" s="37" t="str">
        <f t="shared" si="24"/>
        <v/>
      </c>
      <c r="G248" s="34" t="str">
        <f t="shared" si="25"/>
        <v>0</v>
      </c>
      <c r="H248" s="29">
        <f t="shared" si="26"/>
        <v>0</v>
      </c>
    </row>
    <row r="249" spans="2:8" s="20" customFormat="1" ht="15" x14ac:dyDescent="0.2">
      <c r="B249" s="4" t="s">
        <v>87</v>
      </c>
      <c r="C249" s="32">
        <v>0</v>
      </c>
      <c r="D249" s="32">
        <v>1</v>
      </c>
      <c r="E249" s="37" t="str">
        <f t="shared" si="23"/>
        <v/>
      </c>
      <c r="F249" s="37">
        <f t="shared" si="24"/>
        <v>3.6764705882352941E-3</v>
      </c>
      <c r="G249" s="34" t="str">
        <f t="shared" si="25"/>
        <v>0</v>
      </c>
      <c r="H249" s="29" t="str">
        <f t="shared" si="26"/>
        <v/>
      </c>
    </row>
    <row r="250" spans="2:8" s="20" customFormat="1" ht="15" x14ac:dyDescent="0.2">
      <c r="B250" s="4" t="s">
        <v>82</v>
      </c>
      <c r="C250" s="32">
        <v>0</v>
      </c>
      <c r="D250" s="32">
        <v>0</v>
      </c>
      <c r="E250" s="37" t="str">
        <f t="shared" si="23"/>
        <v/>
      </c>
      <c r="F250" s="37" t="str">
        <f t="shared" si="24"/>
        <v/>
      </c>
      <c r="G250" s="34" t="str">
        <f t="shared" si="25"/>
        <v>0</v>
      </c>
      <c r="H250" s="29" t="str">
        <f t="shared" si="26"/>
        <v/>
      </c>
    </row>
    <row r="251" spans="2:8" s="20" customFormat="1" ht="15" x14ac:dyDescent="0.2">
      <c r="B251" s="4" t="s">
        <v>320</v>
      </c>
      <c r="C251" s="32">
        <v>0</v>
      </c>
      <c r="D251" s="32">
        <v>0</v>
      </c>
      <c r="E251" s="37" t="str">
        <f t="shared" si="23"/>
        <v/>
      </c>
      <c r="F251" s="37" t="str">
        <f t="shared" si="24"/>
        <v/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0</v>
      </c>
      <c r="D252" s="32">
        <v>0</v>
      </c>
      <c r="E252" s="37" t="str">
        <f t="shared" si="23"/>
        <v/>
      </c>
      <c r="F252" s="37" t="str">
        <f t="shared" si="24"/>
        <v/>
      </c>
      <c r="G252" s="34" t="str">
        <f t="shared" si="25"/>
        <v>0</v>
      </c>
      <c r="H252" s="29" t="str">
        <f t="shared" si="26"/>
        <v/>
      </c>
    </row>
    <row r="253" spans="2:8" s="20" customFormat="1" ht="15" x14ac:dyDescent="0.2">
      <c r="B253" s="4" t="s">
        <v>322</v>
      </c>
      <c r="C253" s="32">
        <v>4</v>
      </c>
      <c r="D253" s="32">
        <v>0</v>
      </c>
      <c r="E253" s="37">
        <f t="shared" si="23"/>
        <v>3.1496062992125984E-2</v>
      </c>
      <c r="F253" s="37" t="str">
        <f t="shared" si="24"/>
        <v/>
      </c>
      <c r="G253" s="34" t="str">
        <f t="shared" si="25"/>
        <v>0</v>
      </c>
      <c r="H253" s="29">
        <f t="shared" si="26"/>
        <v>0</v>
      </c>
    </row>
    <row r="254" spans="2:8" s="20" customFormat="1" ht="15" x14ac:dyDescent="0.2">
      <c r="B254" s="4" t="s">
        <v>323</v>
      </c>
      <c r="C254" s="32">
        <v>0</v>
      </c>
      <c r="D254" s="32">
        <v>4</v>
      </c>
      <c r="E254" s="37" t="str">
        <f t="shared" si="23"/>
        <v/>
      </c>
      <c r="F254" s="37">
        <f t="shared" si="24"/>
        <v>1.4705882352941176E-2</v>
      </c>
      <c r="G254" s="34" t="str">
        <f t="shared" si="25"/>
        <v>0</v>
      </c>
      <c r="H254" s="29" t="str">
        <f t="shared" si="26"/>
        <v/>
      </c>
    </row>
    <row r="255" spans="2:8" s="20" customFormat="1" ht="15" x14ac:dyDescent="0.2">
      <c r="B255" s="4" t="s">
        <v>324</v>
      </c>
      <c r="C255" s="32">
        <v>0</v>
      </c>
      <c r="D255" s="32">
        <v>0</v>
      </c>
      <c r="E255" s="37" t="str">
        <f t="shared" si="23"/>
        <v/>
      </c>
      <c r="F255" s="37" t="str">
        <f t="shared" si="24"/>
        <v/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8</v>
      </c>
      <c r="D256" s="32">
        <v>33</v>
      </c>
      <c r="E256" s="37">
        <f t="shared" si="23"/>
        <v>6.2992125984251968E-2</v>
      </c>
      <c r="F256" s="37">
        <f t="shared" si="24"/>
        <v>0.12132352941176471</v>
      </c>
      <c r="G256" s="34">
        <f t="shared" si="25"/>
        <v>3.125</v>
      </c>
      <c r="H256" s="29">
        <f t="shared" si="26"/>
        <v>0.19685039370078738</v>
      </c>
    </row>
    <row r="257" spans="2:8" s="20" customFormat="1" ht="15" x14ac:dyDescent="0.2">
      <c r="B257" s="4" t="s">
        <v>325</v>
      </c>
      <c r="C257" s="32">
        <v>0</v>
      </c>
      <c r="D257" s="32">
        <v>0</v>
      </c>
      <c r="E257" s="37" t="str">
        <f t="shared" si="23"/>
        <v/>
      </c>
      <c r="F257" s="37" t="str">
        <f t="shared" si="24"/>
        <v/>
      </c>
      <c r="G257" s="34" t="str">
        <f t="shared" si="25"/>
        <v>0</v>
      </c>
      <c r="H257" s="29" t="str">
        <f t="shared" si="26"/>
        <v/>
      </c>
    </row>
    <row r="258" spans="2:8" s="20" customFormat="1" ht="30" x14ac:dyDescent="0.2">
      <c r="B258" s="4" t="s">
        <v>326</v>
      </c>
      <c r="C258" s="32">
        <v>0</v>
      </c>
      <c r="D258" s="32">
        <v>0</v>
      </c>
      <c r="E258" s="37" t="str">
        <f t="shared" si="23"/>
        <v/>
      </c>
      <c r="F258" s="37" t="str">
        <f t="shared" si="24"/>
        <v/>
      </c>
      <c r="G258" s="34" t="str">
        <f t="shared" si="25"/>
        <v>0</v>
      </c>
      <c r="H258" s="29" t="str">
        <f t="shared" si="26"/>
        <v/>
      </c>
    </row>
    <row r="259" spans="2:8" s="20" customFormat="1" ht="15" x14ac:dyDescent="0.2">
      <c r="B259" s="4" t="s">
        <v>327</v>
      </c>
      <c r="C259" s="32">
        <v>0</v>
      </c>
      <c r="D259" s="32">
        <v>33</v>
      </c>
      <c r="E259" s="37" t="str">
        <f t="shared" si="23"/>
        <v/>
      </c>
      <c r="F259" s="37">
        <f t="shared" si="24"/>
        <v>0.12132352941176471</v>
      </c>
      <c r="G259" s="34" t="str">
        <f t="shared" si="25"/>
        <v>0</v>
      </c>
      <c r="H259" s="29" t="str">
        <f t="shared" si="26"/>
        <v/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0</v>
      </c>
      <c r="E261" s="37" t="str">
        <f t="shared" si="23"/>
        <v/>
      </c>
      <c r="F261" s="37" t="str">
        <f t="shared" si="24"/>
        <v/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0</v>
      </c>
      <c r="D262" s="32">
        <v>0</v>
      </c>
      <c r="E262" s="37" t="str">
        <f t="shared" si="23"/>
        <v/>
      </c>
      <c r="F262" s="37" t="str">
        <f t="shared" si="24"/>
        <v/>
      </c>
      <c r="G262" s="34" t="str">
        <f t="shared" si="25"/>
        <v>0</v>
      </c>
      <c r="H262" s="29" t="str">
        <f t="shared" si="26"/>
        <v/>
      </c>
    </row>
    <row r="263" spans="2:8" s="20" customFormat="1" ht="30" x14ac:dyDescent="0.2">
      <c r="B263" s="4" t="s">
        <v>329</v>
      </c>
      <c r="C263" s="32">
        <v>0</v>
      </c>
      <c r="D263" s="32">
        <v>0</v>
      </c>
      <c r="E263" s="37" t="str">
        <f t="shared" si="23"/>
        <v/>
      </c>
      <c r="F263" s="37" t="str">
        <f t="shared" si="24"/>
        <v/>
      </c>
      <c r="G263" s="34" t="str">
        <f t="shared" si="25"/>
        <v>0</v>
      </c>
      <c r="H263" s="29" t="str">
        <f t="shared" si="26"/>
        <v/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1</v>
      </c>
      <c r="D265" s="32">
        <v>0</v>
      </c>
      <c r="E265" s="37">
        <f t="shared" si="23"/>
        <v>7.874015748031496E-3</v>
      </c>
      <c r="F265" s="37" t="str">
        <f t="shared" si="24"/>
        <v/>
      </c>
      <c r="G265" s="34" t="str">
        <f t="shared" si="25"/>
        <v>0</v>
      </c>
      <c r="H265" s="29">
        <f t="shared" si="26"/>
        <v>0</v>
      </c>
    </row>
    <row r="266" spans="2:8" s="20" customFormat="1" ht="15" x14ac:dyDescent="0.2">
      <c r="B266" s="4" t="s">
        <v>332</v>
      </c>
      <c r="C266" s="32">
        <v>0</v>
      </c>
      <c r="D266" s="32">
        <v>0</v>
      </c>
      <c r="E266" s="37" t="str">
        <f t="shared" si="23"/>
        <v/>
      </c>
      <c r="F266" s="37" t="str">
        <f t="shared" si="24"/>
        <v/>
      </c>
      <c r="G266" s="34" t="str">
        <f t="shared" si="25"/>
        <v>0</v>
      </c>
      <c r="H266" s="29" t="str">
        <f t="shared" si="26"/>
        <v/>
      </c>
    </row>
    <row r="267" spans="2:8" s="20" customFormat="1" ht="30" x14ac:dyDescent="0.2">
      <c r="B267" s="4" t="s">
        <v>333</v>
      </c>
      <c r="C267" s="32">
        <v>0</v>
      </c>
      <c r="D267" s="32">
        <v>0</v>
      </c>
      <c r="E267" s="37" t="str">
        <f t="shared" si="23"/>
        <v/>
      </c>
      <c r="F267" s="37" t="str">
        <f t="shared" si="24"/>
        <v/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0</v>
      </c>
      <c r="D268" s="32">
        <v>0</v>
      </c>
      <c r="E268" s="37" t="str">
        <f t="shared" si="23"/>
        <v/>
      </c>
      <c r="F268" s="37" t="str">
        <f t="shared" si="24"/>
        <v/>
      </c>
      <c r="G268" s="34" t="str">
        <f t="shared" si="25"/>
        <v>0</v>
      </c>
      <c r="H268" s="29" t="str">
        <f t="shared" si="26"/>
        <v/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1</v>
      </c>
      <c r="E270" s="37" t="str">
        <f t="shared" si="23"/>
        <v/>
      </c>
      <c r="F270" s="37">
        <f t="shared" si="24"/>
        <v>3.6764705882352941E-3</v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0</v>
      </c>
      <c r="D272" s="32">
        <v>0</v>
      </c>
      <c r="E272" s="37" t="str">
        <f t="shared" si="23"/>
        <v/>
      </c>
      <c r="F272" s="37" t="str">
        <f t="shared" si="24"/>
        <v/>
      </c>
      <c r="G272" s="34" t="str">
        <f t="shared" si="25"/>
        <v>0</v>
      </c>
      <c r="H272" s="29" t="str">
        <f t="shared" si="26"/>
        <v/>
      </c>
    </row>
    <row r="273" spans="2:8" s="20" customFormat="1" ht="30" x14ac:dyDescent="0.2">
      <c r="B273" s="4" t="s">
        <v>91</v>
      </c>
      <c r="C273" s="32">
        <v>13</v>
      </c>
      <c r="D273" s="32">
        <v>0</v>
      </c>
      <c r="E273" s="37">
        <f t="shared" si="23"/>
        <v>0.10236220472440945</v>
      </c>
      <c r="F273" s="37" t="str">
        <f t="shared" si="24"/>
        <v/>
      </c>
      <c r="G273" s="34" t="str">
        <f t="shared" si="25"/>
        <v>0</v>
      </c>
      <c r="H273" s="29">
        <f t="shared" si="26"/>
        <v>0</v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0</v>
      </c>
      <c r="E281" s="37" t="str">
        <f t="shared" ref="E281:E288" si="27">+IF(C281=0,"",C281/C$151)</f>
        <v/>
      </c>
      <c r="F281" s="37" t="str">
        <f t="shared" ref="F281:F288" si="28">+IF(D281=0,"",D281/D$151)</f>
        <v/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0</v>
      </c>
      <c r="E282" s="37" t="str">
        <f t="shared" si="27"/>
        <v/>
      </c>
      <c r="F282" s="37" t="str">
        <f t="shared" si="28"/>
        <v/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0</v>
      </c>
      <c r="D283" s="32">
        <v>0</v>
      </c>
      <c r="E283" s="37" t="str">
        <f t="shared" si="27"/>
        <v/>
      </c>
      <c r="F283" s="37" t="str">
        <f t="shared" si="28"/>
        <v/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0</v>
      </c>
      <c r="D286" s="32">
        <v>0</v>
      </c>
      <c r="E286" s="37" t="str">
        <f t="shared" si="27"/>
        <v/>
      </c>
      <c r="F286" s="37" t="str">
        <f t="shared" si="28"/>
        <v/>
      </c>
      <c r="G286" s="34" t="str">
        <f t="shared" si="29"/>
        <v>0</v>
      </c>
      <c r="H286" s="29" t="str">
        <f t="shared" si="30"/>
        <v/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C289" s="49"/>
      <c r="D289" s="49"/>
      <c r="E289" s="40"/>
      <c r="F289" s="40"/>
      <c r="G289" s="41"/>
      <c r="H289" s="42"/>
    </row>
    <row r="290" spans="2:8" s="20" customFormat="1" ht="15" x14ac:dyDescent="0.2">
      <c r="B290" s="10"/>
      <c r="C290" s="49"/>
      <c r="D290" s="49"/>
      <c r="E290" s="40"/>
      <c r="F290" s="40"/>
      <c r="G290" s="41"/>
      <c r="H290" s="42"/>
    </row>
    <row r="291" spans="2:8" s="20" customFormat="1" ht="15" x14ac:dyDescent="0.2">
      <c r="B291" s="43"/>
      <c r="C291" s="44"/>
      <c r="D291" s="44"/>
      <c r="E291" s="44"/>
      <c r="F291" s="44"/>
      <c r="G291" s="48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4">
        <f>SUM(C295:C499)</f>
        <v>230</v>
      </c>
      <c r="D294" s="24">
        <f>SUM(D295:D499)</f>
        <v>364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0.58260869565217388</v>
      </c>
      <c r="H294" s="25">
        <f>+IF(OR(AND(E294=""),(G294="")),"",E294*G294)</f>
        <v>0.58260869565217388</v>
      </c>
    </row>
    <row r="295" spans="2:8" s="20" customFormat="1" ht="15" x14ac:dyDescent="0.2">
      <c r="B295" s="3" t="s">
        <v>100</v>
      </c>
      <c r="C295" s="32">
        <v>3</v>
      </c>
      <c r="D295" s="32">
        <v>5</v>
      </c>
      <c r="E295" s="37">
        <f>+IF(C295=0,"",C295/C$294)</f>
        <v>1.3043478260869565E-2</v>
      </c>
      <c r="F295" s="37">
        <f>+IF(D295=0,"",D295/D$294)</f>
        <v>1.3736263736263736E-2</v>
      </c>
      <c r="G295" s="34">
        <f>+IF(OR(AND(D295=0),(C295=0)),"0",((D295-C295)/C295))</f>
        <v>0.66666666666666663</v>
      </c>
      <c r="H295" s="29">
        <f>+IF(OR(AND(E295=""),(G295="")),"",E295*G295)</f>
        <v>8.6956521739130418E-3</v>
      </c>
    </row>
    <row r="296" spans="2:8" s="20" customFormat="1" ht="15" x14ac:dyDescent="0.2">
      <c r="B296" s="3" t="s">
        <v>113</v>
      </c>
      <c r="C296" s="32">
        <v>0</v>
      </c>
      <c r="D296" s="32">
        <v>0</v>
      </c>
      <c r="E296" s="37" t="str">
        <f t="shared" ref="E296:E359" si="31">+IF(C296=0,"",C296/C$294)</f>
        <v/>
      </c>
      <c r="F296" s="37" t="str">
        <f t="shared" ref="F296:F359" si="32">+IF(D296=0,"",D296/D$294)</f>
        <v/>
      </c>
      <c r="G296" s="34" t="str">
        <f t="shared" ref="G296:G359" si="33">+IF(OR(AND(D296=0),(C296=0)),"0",((D296-C296)/C296))</f>
        <v>0</v>
      </c>
      <c r="H296" s="29" t="str">
        <f t="shared" ref="H296:H359" si="34">+IF(OR(AND(E296=""),(G296="")),"",E296*G296)</f>
        <v/>
      </c>
    </row>
    <row r="297" spans="2:8" s="20" customFormat="1" ht="15" x14ac:dyDescent="0.2">
      <c r="B297" s="3" t="s">
        <v>104</v>
      </c>
      <c r="C297" s="32">
        <v>2</v>
      </c>
      <c r="D297" s="32">
        <v>1</v>
      </c>
      <c r="E297" s="37">
        <f t="shared" si="31"/>
        <v>8.6956521739130436E-3</v>
      </c>
      <c r="F297" s="37">
        <f t="shared" si="32"/>
        <v>2.7472527472527475E-3</v>
      </c>
      <c r="G297" s="34">
        <f t="shared" si="33"/>
        <v>-0.5</v>
      </c>
      <c r="H297" s="29">
        <f t="shared" si="34"/>
        <v>-4.3478260869565218E-3</v>
      </c>
    </row>
    <row r="298" spans="2:8" s="20" customFormat="1" ht="15" x14ac:dyDescent="0.2">
      <c r="B298" s="3" t="s">
        <v>95</v>
      </c>
      <c r="C298" s="32">
        <v>0</v>
      </c>
      <c r="D298" s="32">
        <v>0</v>
      </c>
      <c r="E298" s="37" t="str">
        <f t="shared" si="31"/>
        <v/>
      </c>
      <c r="F298" s="37" t="str">
        <f t="shared" si="32"/>
        <v/>
      </c>
      <c r="G298" s="34" t="str">
        <f t="shared" si="33"/>
        <v>0</v>
      </c>
      <c r="H298" s="29" t="str">
        <f t="shared" si="34"/>
        <v/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0</v>
      </c>
      <c r="D300" s="32">
        <v>0</v>
      </c>
      <c r="E300" s="37" t="str">
        <f t="shared" si="31"/>
        <v/>
      </c>
      <c r="F300" s="37" t="str">
        <f t="shared" si="32"/>
        <v/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61</v>
      </c>
      <c r="D301" s="32">
        <v>72</v>
      </c>
      <c r="E301" s="37">
        <f t="shared" si="31"/>
        <v>0.26521739130434785</v>
      </c>
      <c r="F301" s="37">
        <f t="shared" si="32"/>
        <v>0.19780219780219779</v>
      </c>
      <c r="G301" s="34">
        <f t="shared" si="33"/>
        <v>0.18032786885245902</v>
      </c>
      <c r="H301" s="29">
        <f t="shared" si="34"/>
        <v>4.7826086956521748E-2</v>
      </c>
    </row>
    <row r="302" spans="2:8" s="20" customFormat="1" ht="15" x14ac:dyDescent="0.2">
      <c r="B302" s="3" t="s">
        <v>109</v>
      </c>
      <c r="C302" s="32">
        <v>0</v>
      </c>
      <c r="D302" s="32">
        <v>0</v>
      </c>
      <c r="E302" s="37" t="str">
        <f t="shared" si="31"/>
        <v/>
      </c>
      <c r="F302" s="37" t="str">
        <f t="shared" si="32"/>
        <v/>
      </c>
      <c r="G302" s="34" t="str">
        <f t="shared" si="33"/>
        <v>0</v>
      </c>
      <c r="H302" s="29" t="str">
        <f t="shared" si="34"/>
        <v/>
      </c>
    </row>
    <row r="303" spans="2:8" s="20" customFormat="1" ht="30" x14ac:dyDescent="0.2">
      <c r="B303" s="3" t="s">
        <v>108</v>
      </c>
      <c r="C303" s="32">
        <v>0</v>
      </c>
      <c r="D303" s="32">
        <v>0</v>
      </c>
      <c r="E303" s="37" t="str">
        <f t="shared" si="31"/>
        <v/>
      </c>
      <c r="F303" s="37" t="str">
        <f t="shared" si="32"/>
        <v/>
      </c>
      <c r="G303" s="34" t="str">
        <f t="shared" si="33"/>
        <v>0</v>
      </c>
      <c r="H303" s="29" t="str">
        <f t="shared" si="34"/>
        <v/>
      </c>
    </row>
    <row r="304" spans="2:8" s="20" customFormat="1" ht="15" x14ac:dyDescent="0.2">
      <c r="B304" s="3" t="s">
        <v>107</v>
      </c>
      <c r="C304" s="32">
        <v>0</v>
      </c>
      <c r="D304" s="32">
        <v>6</v>
      </c>
      <c r="E304" s="37" t="str">
        <f t="shared" si="31"/>
        <v/>
      </c>
      <c r="F304" s="37">
        <f t="shared" si="32"/>
        <v>1.6483516483516484E-2</v>
      </c>
      <c r="G304" s="34" t="str">
        <f t="shared" si="33"/>
        <v>0</v>
      </c>
      <c r="H304" s="29" t="str">
        <f t="shared" si="34"/>
        <v/>
      </c>
    </row>
    <row r="305" spans="2:8" s="20" customFormat="1" ht="15" x14ac:dyDescent="0.2">
      <c r="B305" s="3" t="s">
        <v>351</v>
      </c>
      <c r="C305" s="32">
        <v>0</v>
      </c>
      <c r="D305" s="32">
        <v>0</v>
      </c>
      <c r="E305" s="37" t="str">
        <f t="shared" si="31"/>
        <v/>
      </c>
      <c r="F305" s="37" t="str">
        <f t="shared" si="32"/>
        <v/>
      </c>
      <c r="G305" s="34" t="str">
        <f t="shared" si="33"/>
        <v>0</v>
      </c>
      <c r="H305" s="29" t="str">
        <f t="shared" si="34"/>
        <v/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1</v>
      </c>
      <c r="D307" s="32">
        <v>4</v>
      </c>
      <c r="E307" s="37">
        <f t="shared" si="31"/>
        <v>4.3478260869565218E-3</v>
      </c>
      <c r="F307" s="37">
        <f t="shared" si="32"/>
        <v>1.098901098901099E-2</v>
      </c>
      <c r="G307" s="34">
        <f t="shared" si="33"/>
        <v>3</v>
      </c>
      <c r="H307" s="29">
        <f t="shared" si="34"/>
        <v>1.3043478260869566E-2</v>
      </c>
    </row>
    <row r="308" spans="2:8" s="20" customFormat="1" ht="15" x14ac:dyDescent="0.2">
      <c r="B308" s="3" t="s">
        <v>99</v>
      </c>
      <c r="C308" s="32">
        <v>0</v>
      </c>
      <c r="D308" s="32">
        <v>2</v>
      </c>
      <c r="E308" s="37" t="str">
        <f t="shared" si="31"/>
        <v/>
      </c>
      <c r="F308" s="37">
        <f t="shared" si="32"/>
        <v>5.4945054945054949E-3</v>
      </c>
      <c r="G308" s="34" t="str">
        <f t="shared" si="33"/>
        <v>0</v>
      </c>
      <c r="H308" s="29" t="str">
        <f t="shared" si="34"/>
        <v/>
      </c>
    </row>
    <row r="309" spans="2:8" s="20" customFormat="1" ht="15" x14ac:dyDescent="0.2">
      <c r="B309" s="3" t="s">
        <v>96</v>
      </c>
      <c r="C309" s="32">
        <v>0</v>
      </c>
      <c r="D309" s="32">
        <v>0</v>
      </c>
      <c r="E309" s="37" t="str">
        <f t="shared" si="31"/>
        <v/>
      </c>
      <c r="F309" s="37" t="str">
        <f t="shared" si="32"/>
        <v/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32</v>
      </c>
      <c r="D310" s="32">
        <v>42</v>
      </c>
      <c r="E310" s="37">
        <f t="shared" si="31"/>
        <v>0.1391304347826087</v>
      </c>
      <c r="F310" s="37">
        <f t="shared" si="32"/>
        <v>0.11538461538461539</v>
      </c>
      <c r="G310" s="34">
        <f t="shared" si="33"/>
        <v>0.3125</v>
      </c>
      <c r="H310" s="29">
        <f t="shared" si="34"/>
        <v>4.3478260869565216E-2</v>
      </c>
    </row>
    <row r="311" spans="2:8" s="20" customFormat="1" ht="15" x14ac:dyDescent="0.2">
      <c r="B311" s="3" t="s">
        <v>102</v>
      </c>
      <c r="C311" s="32">
        <v>4</v>
      </c>
      <c r="D311" s="32">
        <v>2</v>
      </c>
      <c r="E311" s="37">
        <f t="shared" si="31"/>
        <v>1.7391304347826087E-2</v>
      </c>
      <c r="F311" s="37">
        <f t="shared" si="32"/>
        <v>5.4945054945054949E-3</v>
      </c>
      <c r="G311" s="34">
        <f t="shared" si="33"/>
        <v>-0.5</v>
      </c>
      <c r="H311" s="29">
        <f t="shared" si="34"/>
        <v>-8.6956521739130436E-3</v>
      </c>
    </row>
    <row r="312" spans="2:8" s="20" customFormat="1" ht="15" x14ac:dyDescent="0.2">
      <c r="B312" s="3" t="s">
        <v>97</v>
      </c>
      <c r="C312" s="32">
        <v>0</v>
      </c>
      <c r="D312" s="32">
        <v>0</v>
      </c>
      <c r="E312" s="37" t="str">
        <f t="shared" si="31"/>
        <v/>
      </c>
      <c r="F312" s="37" t="str">
        <f t="shared" si="32"/>
        <v/>
      </c>
      <c r="G312" s="34" t="str">
        <f t="shared" si="33"/>
        <v>0</v>
      </c>
      <c r="H312" s="29" t="str">
        <f t="shared" si="34"/>
        <v/>
      </c>
    </row>
    <row r="313" spans="2:8" s="20" customFormat="1" ht="15" x14ac:dyDescent="0.2">
      <c r="B313" s="3" t="s">
        <v>352</v>
      </c>
      <c r="C313" s="32">
        <v>0</v>
      </c>
      <c r="D313" s="32">
        <v>0</v>
      </c>
      <c r="E313" s="37" t="str">
        <f t="shared" si="31"/>
        <v/>
      </c>
      <c r="F313" s="37" t="str">
        <f t="shared" si="32"/>
        <v/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4</v>
      </c>
      <c r="D314" s="32">
        <v>8</v>
      </c>
      <c r="E314" s="37">
        <f t="shared" si="31"/>
        <v>1.7391304347826087E-2</v>
      </c>
      <c r="F314" s="37">
        <f t="shared" si="32"/>
        <v>2.197802197802198E-2</v>
      </c>
      <c r="G314" s="34">
        <f t="shared" si="33"/>
        <v>1</v>
      </c>
      <c r="H314" s="29">
        <f t="shared" si="34"/>
        <v>1.7391304347826087E-2</v>
      </c>
    </row>
    <row r="315" spans="2:8" s="20" customFormat="1" ht="15" x14ac:dyDescent="0.2">
      <c r="B315" s="3" t="s">
        <v>354</v>
      </c>
      <c r="C315" s="32">
        <v>0</v>
      </c>
      <c r="D315" s="32">
        <v>2</v>
      </c>
      <c r="E315" s="37" t="str">
        <f t="shared" si="31"/>
        <v/>
      </c>
      <c r="F315" s="37">
        <f t="shared" si="32"/>
        <v>5.4945054945054949E-3</v>
      </c>
      <c r="G315" s="34" t="str">
        <f t="shared" si="33"/>
        <v>0</v>
      </c>
      <c r="H315" s="29" t="str">
        <f t="shared" si="34"/>
        <v/>
      </c>
    </row>
    <row r="316" spans="2:8" s="20" customFormat="1" ht="15" x14ac:dyDescent="0.2">
      <c r="B316" s="3" t="s">
        <v>101</v>
      </c>
      <c r="C316" s="32">
        <v>0</v>
      </c>
      <c r="D316" s="32">
        <v>0</v>
      </c>
      <c r="E316" s="37" t="str">
        <f t="shared" si="31"/>
        <v/>
      </c>
      <c r="F316" s="37" t="str">
        <f t="shared" si="32"/>
        <v/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0</v>
      </c>
      <c r="D317" s="32">
        <v>0</v>
      </c>
      <c r="E317" s="37" t="str">
        <f t="shared" si="31"/>
        <v/>
      </c>
      <c r="F317" s="37" t="str">
        <f t="shared" si="32"/>
        <v/>
      </c>
      <c r="G317" s="34" t="str">
        <f t="shared" si="33"/>
        <v>0</v>
      </c>
      <c r="H317" s="29" t="str">
        <f t="shared" si="34"/>
        <v/>
      </c>
    </row>
    <row r="318" spans="2:8" s="20" customFormat="1" ht="15" x14ac:dyDescent="0.2">
      <c r="B318" s="3" t="s">
        <v>355</v>
      </c>
      <c r="C318" s="32">
        <v>0</v>
      </c>
      <c r="D318" s="32">
        <v>3</v>
      </c>
      <c r="E318" s="37" t="str">
        <f t="shared" si="31"/>
        <v/>
      </c>
      <c r="F318" s="37">
        <f t="shared" si="32"/>
        <v>8.241758241758242E-3</v>
      </c>
      <c r="G318" s="34" t="str">
        <f t="shared" si="33"/>
        <v>0</v>
      </c>
      <c r="H318" s="29" t="str">
        <f t="shared" si="34"/>
        <v/>
      </c>
    </row>
    <row r="319" spans="2:8" s="20" customFormat="1" ht="15" x14ac:dyDescent="0.2">
      <c r="B319" s="3" t="s">
        <v>115</v>
      </c>
      <c r="C319" s="32">
        <v>0</v>
      </c>
      <c r="D319" s="32">
        <v>0</v>
      </c>
      <c r="E319" s="37" t="str">
        <f t="shared" si="31"/>
        <v/>
      </c>
      <c r="F319" s="37" t="str">
        <f t="shared" si="32"/>
        <v/>
      </c>
      <c r="G319" s="34" t="str">
        <f t="shared" si="33"/>
        <v>0</v>
      </c>
      <c r="H319" s="29" t="str">
        <f t="shared" si="34"/>
        <v/>
      </c>
    </row>
    <row r="320" spans="2:8" s="20" customFormat="1" ht="15" x14ac:dyDescent="0.2">
      <c r="B320" s="3" t="s">
        <v>114</v>
      </c>
      <c r="C320" s="32">
        <v>0</v>
      </c>
      <c r="D320" s="32">
        <v>0</v>
      </c>
      <c r="E320" s="37" t="str">
        <f t="shared" si="31"/>
        <v/>
      </c>
      <c r="F320" s="37" t="str">
        <f t="shared" si="32"/>
        <v/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0</v>
      </c>
      <c r="D321" s="32">
        <v>0</v>
      </c>
      <c r="E321" s="37" t="str">
        <f t="shared" si="31"/>
        <v/>
      </c>
      <c r="F321" s="37" t="str">
        <f t="shared" si="32"/>
        <v/>
      </c>
      <c r="G321" s="34" t="str">
        <f t="shared" si="33"/>
        <v>0</v>
      </c>
      <c r="H321" s="29" t="str">
        <f t="shared" si="34"/>
        <v/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0</v>
      </c>
      <c r="D323" s="32">
        <v>3</v>
      </c>
      <c r="E323" s="37" t="str">
        <f t="shared" si="31"/>
        <v/>
      </c>
      <c r="F323" s="37">
        <f t="shared" si="32"/>
        <v>8.241758241758242E-3</v>
      </c>
      <c r="G323" s="34" t="str">
        <f t="shared" si="33"/>
        <v>0</v>
      </c>
      <c r="H323" s="29" t="str">
        <f t="shared" si="34"/>
        <v/>
      </c>
    </row>
    <row r="324" spans="2:8" s="20" customFormat="1" ht="15" x14ac:dyDescent="0.2">
      <c r="B324" s="3" t="s">
        <v>473</v>
      </c>
      <c r="C324" s="32">
        <v>0</v>
      </c>
      <c r="D324" s="32">
        <v>0</v>
      </c>
      <c r="E324" s="37" t="str">
        <f t="shared" si="31"/>
        <v/>
      </c>
      <c r="F324" s="37" t="str">
        <f t="shared" si="32"/>
        <v/>
      </c>
      <c r="G324" s="34" t="str">
        <f t="shared" si="33"/>
        <v>0</v>
      </c>
      <c r="H324" s="29" t="str">
        <f t="shared" si="34"/>
        <v/>
      </c>
    </row>
    <row r="325" spans="2:8" s="20" customFormat="1" ht="15" x14ac:dyDescent="0.2">
      <c r="B325" s="3" t="s">
        <v>474</v>
      </c>
      <c r="C325" s="32">
        <v>0</v>
      </c>
      <c r="D325" s="32">
        <v>0</v>
      </c>
      <c r="E325" s="37" t="str">
        <f t="shared" si="31"/>
        <v/>
      </c>
      <c r="F325" s="37" t="str">
        <f t="shared" si="32"/>
        <v/>
      </c>
      <c r="G325" s="34" t="str">
        <f t="shared" si="33"/>
        <v>0</v>
      </c>
      <c r="H325" s="29" t="str">
        <f t="shared" si="34"/>
        <v/>
      </c>
    </row>
    <row r="326" spans="2:8" s="20" customFormat="1" ht="15" x14ac:dyDescent="0.2">
      <c r="B326" s="3" t="s">
        <v>357</v>
      </c>
      <c r="C326" s="32">
        <v>1</v>
      </c>
      <c r="D326" s="32">
        <v>11</v>
      </c>
      <c r="E326" s="37">
        <f t="shared" si="31"/>
        <v>4.3478260869565218E-3</v>
      </c>
      <c r="F326" s="37">
        <f t="shared" si="32"/>
        <v>3.021978021978022E-2</v>
      </c>
      <c r="G326" s="34">
        <f t="shared" si="33"/>
        <v>10</v>
      </c>
      <c r="H326" s="29">
        <f t="shared" si="34"/>
        <v>4.3478260869565216E-2</v>
      </c>
    </row>
    <row r="327" spans="2:8" s="20" customFormat="1" ht="15" x14ac:dyDescent="0.2">
      <c r="B327" s="3" t="s">
        <v>358</v>
      </c>
      <c r="C327" s="32">
        <v>0</v>
      </c>
      <c r="D327" s="32">
        <v>0</v>
      </c>
      <c r="E327" s="37" t="str">
        <f t="shared" si="31"/>
        <v/>
      </c>
      <c r="F327" s="37" t="str">
        <f t="shared" si="32"/>
        <v/>
      </c>
      <c r="G327" s="34" t="str">
        <f t="shared" si="33"/>
        <v>0</v>
      </c>
      <c r="H327" s="29" t="str">
        <f t="shared" si="34"/>
        <v/>
      </c>
    </row>
    <row r="328" spans="2:8" s="20" customFormat="1" ht="15" x14ac:dyDescent="0.2">
      <c r="B328" s="3" t="s">
        <v>116</v>
      </c>
      <c r="C328" s="32">
        <v>1</v>
      </c>
      <c r="D328" s="32">
        <v>12</v>
      </c>
      <c r="E328" s="37">
        <f t="shared" si="31"/>
        <v>4.3478260869565218E-3</v>
      </c>
      <c r="F328" s="37">
        <f t="shared" si="32"/>
        <v>3.2967032967032968E-2</v>
      </c>
      <c r="G328" s="34">
        <f t="shared" si="33"/>
        <v>11</v>
      </c>
      <c r="H328" s="29">
        <f t="shared" si="34"/>
        <v>4.7826086956521741E-2</v>
      </c>
    </row>
    <row r="329" spans="2:8" s="20" customFormat="1" ht="15" x14ac:dyDescent="0.2">
      <c r="B329" s="3" t="s">
        <v>359</v>
      </c>
      <c r="C329" s="32">
        <v>0</v>
      </c>
      <c r="D329" s="32">
        <v>0</v>
      </c>
      <c r="E329" s="37" t="str">
        <f t="shared" si="31"/>
        <v/>
      </c>
      <c r="F329" s="37" t="str">
        <f t="shared" si="32"/>
        <v/>
      </c>
      <c r="G329" s="34" t="str">
        <f t="shared" si="33"/>
        <v>0</v>
      </c>
      <c r="H329" s="29" t="str">
        <f t="shared" si="34"/>
        <v/>
      </c>
    </row>
    <row r="330" spans="2:8" s="20" customFormat="1" ht="15" x14ac:dyDescent="0.2">
      <c r="B330" s="3" t="s">
        <v>360</v>
      </c>
      <c r="C330" s="32">
        <v>4</v>
      </c>
      <c r="D330" s="32">
        <v>2</v>
      </c>
      <c r="E330" s="37">
        <f t="shared" si="31"/>
        <v>1.7391304347826087E-2</v>
      </c>
      <c r="F330" s="37">
        <f t="shared" si="32"/>
        <v>5.4945054945054949E-3</v>
      </c>
      <c r="G330" s="34">
        <f t="shared" si="33"/>
        <v>-0.5</v>
      </c>
      <c r="H330" s="29">
        <f t="shared" si="34"/>
        <v>-8.6956521739130436E-3</v>
      </c>
    </row>
    <row r="331" spans="2:8" s="20" customFormat="1" ht="15" x14ac:dyDescent="0.2">
      <c r="B331" s="3" t="s">
        <v>117</v>
      </c>
      <c r="C331" s="32">
        <v>0</v>
      </c>
      <c r="D331" s="32">
        <v>0</v>
      </c>
      <c r="E331" s="37" t="str">
        <f t="shared" si="31"/>
        <v/>
      </c>
      <c r="F331" s="37" t="str">
        <f t="shared" si="32"/>
        <v/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3</v>
      </c>
      <c r="D332" s="32">
        <v>60</v>
      </c>
      <c r="E332" s="37">
        <f t="shared" si="31"/>
        <v>1.3043478260869565E-2</v>
      </c>
      <c r="F332" s="37">
        <f t="shared" si="32"/>
        <v>0.16483516483516483</v>
      </c>
      <c r="G332" s="34">
        <f t="shared" si="33"/>
        <v>19</v>
      </c>
      <c r="H332" s="29">
        <f t="shared" si="34"/>
        <v>0.24782608695652172</v>
      </c>
    </row>
    <row r="333" spans="2:8" s="20" customFormat="1" ht="15" x14ac:dyDescent="0.2">
      <c r="B333" s="3" t="s">
        <v>130</v>
      </c>
      <c r="C333" s="32">
        <v>5</v>
      </c>
      <c r="D333" s="32">
        <v>6</v>
      </c>
      <c r="E333" s="37">
        <f t="shared" si="31"/>
        <v>2.1739130434782608E-2</v>
      </c>
      <c r="F333" s="37">
        <f t="shared" si="32"/>
        <v>1.6483516483516484E-2</v>
      </c>
      <c r="G333" s="34">
        <f t="shared" si="33"/>
        <v>0.2</v>
      </c>
      <c r="H333" s="29">
        <f t="shared" si="34"/>
        <v>4.3478260869565218E-3</v>
      </c>
    </row>
    <row r="334" spans="2:8" s="20" customFormat="1" ht="15" x14ac:dyDescent="0.2">
      <c r="B334" s="3" t="s">
        <v>119</v>
      </c>
      <c r="C334" s="32">
        <v>1</v>
      </c>
      <c r="D334" s="32">
        <v>3</v>
      </c>
      <c r="E334" s="37">
        <f t="shared" si="31"/>
        <v>4.3478260869565218E-3</v>
      </c>
      <c r="F334" s="37">
        <f t="shared" si="32"/>
        <v>8.241758241758242E-3</v>
      </c>
      <c r="G334" s="34">
        <f t="shared" si="33"/>
        <v>2</v>
      </c>
      <c r="H334" s="29">
        <f t="shared" si="34"/>
        <v>8.6956521739130436E-3</v>
      </c>
    </row>
    <row r="335" spans="2:8" s="20" customFormat="1" ht="15" x14ac:dyDescent="0.2">
      <c r="B335" s="3" t="s">
        <v>128</v>
      </c>
      <c r="C335" s="32">
        <v>3</v>
      </c>
      <c r="D335" s="32">
        <v>5</v>
      </c>
      <c r="E335" s="37">
        <f t="shared" si="31"/>
        <v>1.3043478260869565E-2</v>
      </c>
      <c r="F335" s="37">
        <f t="shared" si="32"/>
        <v>1.3736263736263736E-2</v>
      </c>
      <c r="G335" s="34">
        <f t="shared" si="33"/>
        <v>0.66666666666666663</v>
      </c>
      <c r="H335" s="29">
        <f t="shared" si="34"/>
        <v>8.6956521739130418E-3</v>
      </c>
    </row>
    <row r="336" spans="2:8" s="20" customFormat="1" ht="15" x14ac:dyDescent="0.2">
      <c r="B336" s="3" t="s">
        <v>132</v>
      </c>
      <c r="C336" s="32">
        <v>0</v>
      </c>
      <c r="D336" s="32">
        <v>0</v>
      </c>
      <c r="E336" s="37" t="str">
        <f t="shared" si="31"/>
        <v/>
      </c>
      <c r="F336" s="37" t="str">
        <f t="shared" si="32"/>
        <v/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32">
        <v>0</v>
      </c>
      <c r="D337" s="32">
        <v>11</v>
      </c>
      <c r="E337" s="37" t="str">
        <f t="shared" si="31"/>
        <v/>
      </c>
      <c r="F337" s="37">
        <f t="shared" si="32"/>
        <v>3.021978021978022E-2</v>
      </c>
      <c r="G337" s="34" t="str">
        <f t="shared" si="33"/>
        <v>0</v>
      </c>
      <c r="H337" s="29" t="str">
        <f t="shared" si="34"/>
        <v/>
      </c>
    </row>
    <row r="338" spans="2:8" s="20" customFormat="1" ht="30" x14ac:dyDescent="0.2">
      <c r="B338" s="3" t="s">
        <v>362</v>
      </c>
      <c r="C338" s="32">
        <v>5</v>
      </c>
      <c r="D338" s="32">
        <v>0</v>
      </c>
      <c r="E338" s="37">
        <f t="shared" si="31"/>
        <v>2.1739130434782608E-2</v>
      </c>
      <c r="F338" s="37" t="str">
        <f t="shared" si="32"/>
        <v/>
      </c>
      <c r="G338" s="34" t="str">
        <f t="shared" si="33"/>
        <v>0</v>
      </c>
      <c r="H338" s="29">
        <f t="shared" si="34"/>
        <v>0</v>
      </c>
    </row>
    <row r="339" spans="2:8" s="20" customFormat="1" ht="15" x14ac:dyDescent="0.2">
      <c r="B339" s="3" t="s">
        <v>363</v>
      </c>
      <c r="C339" s="32">
        <v>0</v>
      </c>
      <c r="D339" s="32">
        <v>1</v>
      </c>
      <c r="E339" s="37" t="str">
        <f t="shared" si="31"/>
        <v/>
      </c>
      <c r="F339" s="37">
        <f t="shared" si="32"/>
        <v>2.7472527472527475E-3</v>
      </c>
      <c r="G339" s="34" t="str">
        <f t="shared" si="33"/>
        <v>0</v>
      </c>
      <c r="H339" s="29" t="str">
        <f t="shared" si="34"/>
        <v/>
      </c>
    </row>
    <row r="340" spans="2:8" s="20" customFormat="1" ht="15" x14ac:dyDescent="0.2">
      <c r="B340" s="3" t="s">
        <v>364</v>
      </c>
      <c r="C340" s="32">
        <v>14</v>
      </c>
      <c r="D340" s="32">
        <v>33</v>
      </c>
      <c r="E340" s="37">
        <f t="shared" si="31"/>
        <v>6.0869565217391307E-2</v>
      </c>
      <c r="F340" s="37">
        <f t="shared" si="32"/>
        <v>9.0659340659340656E-2</v>
      </c>
      <c r="G340" s="34">
        <f t="shared" si="33"/>
        <v>1.3571428571428572</v>
      </c>
      <c r="H340" s="29">
        <f t="shared" si="34"/>
        <v>8.2608695652173922E-2</v>
      </c>
    </row>
    <row r="341" spans="2:8" s="20" customFormat="1" ht="15" x14ac:dyDescent="0.2">
      <c r="B341" s="3" t="s">
        <v>118</v>
      </c>
      <c r="C341" s="32">
        <v>0</v>
      </c>
      <c r="D341" s="32">
        <v>9</v>
      </c>
      <c r="E341" s="37" t="str">
        <f t="shared" si="31"/>
        <v/>
      </c>
      <c r="F341" s="37">
        <f t="shared" si="32"/>
        <v>2.4725274725274724E-2</v>
      </c>
      <c r="G341" s="34" t="str">
        <f t="shared" si="33"/>
        <v>0</v>
      </c>
      <c r="H341" s="29" t="str">
        <f t="shared" si="34"/>
        <v/>
      </c>
    </row>
    <row r="342" spans="2:8" s="20" customFormat="1" ht="15" x14ac:dyDescent="0.2">
      <c r="B342" s="3" t="s">
        <v>365</v>
      </c>
      <c r="C342" s="32">
        <v>0</v>
      </c>
      <c r="D342" s="32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0</v>
      </c>
      <c r="D343" s="32">
        <v>0</v>
      </c>
      <c r="E343" s="37" t="str">
        <f t="shared" si="31"/>
        <v/>
      </c>
      <c r="F343" s="37" t="str">
        <f t="shared" si="32"/>
        <v/>
      </c>
      <c r="G343" s="34" t="str">
        <f t="shared" si="33"/>
        <v>0</v>
      </c>
      <c r="H343" s="29" t="str">
        <f t="shared" si="34"/>
        <v/>
      </c>
    </row>
    <row r="344" spans="2:8" s="20" customFormat="1" ht="15" x14ac:dyDescent="0.2">
      <c r="B344" s="3" t="s">
        <v>131</v>
      </c>
      <c r="C344" s="32">
        <v>2</v>
      </c>
      <c r="D344" s="32">
        <v>0</v>
      </c>
      <c r="E344" s="37">
        <f t="shared" si="31"/>
        <v>8.6956521739130436E-3</v>
      </c>
      <c r="F344" s="37" t="str">
        <f t="shared" si="32"/>
        <v/>
      </c>
      <c r="G344" s="34" t="str">
        <f t="shared" si="33"/>
        <v>0</v>
      </c>
      <c r="H344" s="29">
        <f t="shared" si="34"/>
        <v>0</v>
      </c>
    </row>
    <row r="345" spans="2:8" s="20" customFormat="1" ht="15" x14ac:dyDescent="0.2">
      <c r="B345" s="3" t="s">
        <v>366</v>
      </c>
      <c r="C345" s="32">
        <v>5</v>
      </c>
      <c r="D345" s="32">
        <v>0</v>
      </c>
      <c r="E345" s="37">
        <f t="shared" si="31"/>
        <v>2.1739130434782608E-2</v>
      </c>
      <c r="F345" s="37" t="str">
        <f t="shared" si="32"/>
        <v/>
      </c>
      <c r="G345" s="34" t="str">
        <f t="shared" si="33"/>
        <v>0</v>
      </c>
      <c r="H345" s="29">
        <f t="shared" si="34"/>
        <v>0</v>
      </c>
    </row>
    <row r="346" spans="2:8" s="20" customFormat="1" ht="15" x14ac:dyDescent="0.2">
      <c r="B346" s="3" t="s">
        <v>122</v>
      </c>
      <c r="C346" s="32">
        <v>0</v>
      </c>
      <c r="D346" s="32">
        <v>1</v>
      </c>
      <c r="E346" s="37" t="str">
        <f t="shared" si="31"/>
        <v/>
      </c>
      <c r="F346" s="37">
        <f t="shared" si="32"/>
        <v>2.7472527472527475E-3</v>
      </c>
      <c r="G346" s="34" t="str">
        <f t="shared" si="33"/>
        <v>0</v>
      </c>
      <c r="H346" s="29" t="str">
        <f t="shared" si="34"/>
        <v/>
      </c>
    </row>
    <row r="347" spans="2:8" s="20" customFormat="1" ht="15" x14ac:dyDescent="0.2">
      <c r="B347" s="3" t="s">
        <v>121</v>
      </c>
      <c r="C347" s="32">
        <v>0</v>
      </c>
      <c r="D347" s="32">
        <v>0</v>
      </c>
      <c r="E347" s="37" t="str">
        <f t="shared" si="31"/>
        <v/>
      </c>
      <c r="F347" s="37" t="str">
        <f t="shared" si="32"/>
        <v/>
      </c>
      <c r="G347" s="34" t="str">
        <f t="shared" si="33"/>
        <v>0</v>
      </c>
      <c r="H347" s="29" t="str">
        <f t="shared" si="34"/>
        <v/>
      </c>
    </row>
    <row r="348" spans="2:8" s="20" customFormat="1" ht="15" x14ac:dyDescent="0.2">
      <c r="B348" s="3" t="s">
        <v>367</v>
      </c>
      <c r="C348" s="32">
        <v>0</v>
      </c>
      <c r="D348" s="32">
        <v>0</v>
      </c>
      <c r="E348" s="37" t="str">
        <f t="shared" si="31"/>
        <v/>
      </c>
      <c r="F348" s="37" t="str">
        <f t="shared" si="32"/>
        <v/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0</v>
      </c>
      <c r="D350" s="32">
        <v>0</v>
      </c>
      <c r="E350" s="37" t="str">
        <f t="shared" si="31"/>
        <v/>
      </c>
      <c r="F350" s="37" t="str">
        <f t="shared" si="32"/>
        <v/>
      </c>
      <c r="G350" s="34" t="str">
        <f t="shared" si="33"/>
        <v>0</v>
      </c>
      <c r="H350" s="29" t="str">
        <f t="shared" si="34"/>
        <v/>
      </c>
    </row>
    <row r="351" spans="2:8" s="20" customFormat="1" ht="15" x14ac:dyDescent="0.2">
      <c r="B351" s="3" t="s">
        <v>120</v>
      </c>
      <c r="C351" s="32">
        <v>0</v>
      </c>
      <c r="D351" s="32">
        <v>0</v>
      </c>
      <c r="E351" s="37" t="str">
        <f t="shared" si="31"/>
        <v/>
      </c>
      <c r="F351" s="37" t="str">
        <f t="shared" si="32"/>
        <v/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0</v>
      </c>
      <c r="D353" s="32">
        <v>0</v>
      </c>
      <c r="E353" s="37" t="str">
        <f t="shared" si="31"/>
        <v/>
      </c>
      <c r="F353" s="37" t="str">
        <f t="shared" si="32"/>
        <v/>
      </c>
      <c r="G353" s="34" t="str">
        <f t="shared" si="33"/>
        <v>0</v>
      </c>
      <c r="H353" s="29" t="str">
        <f t="shared" si="34"/>
        <v/>
      </c>
    </row>
    <row r="354" spans="2:8" s="20" customFormat="1" ht="15" x14ac:dyDescent="0.2">
      <c r="B354" s="3" t="s">
        <v>124</v>
      </c>
      <c r="C354" s="32">
        <v>10</v>
      </c>
      <c r="D354" s="32">
        <v>1</v>
      </c>
      <c r="E354" s="37">
        <f t="shared" si="31"/>
        <v>4.3478260869565216E-2</v>
      </c>
      <c r="F354" s="37">
        <f t="shared" si="32"/>
        <v>2.7472527472527475E-3</v>
      </c>
      <c r="G354" s="34">
        <f t="shared" si="33"/>
        <v>-0.9</v>
      </c>
      <c r="H354" s="29">
        <f t="shared" si="34"/>
        <v>-3.9130434782608699E-2</v>
      </c>
    </row>
    <row r="355" spans="2:8" s="20" customFormat="1" ht="15" x14ac:dyDescent="0.2">
      <c r="B355" s="3" t="s">
        <v>126</v>
      </c>
      <c r="C355" s="32">
        <v>0</v>
      </c>
      <c r="D355" s="32">
        <v>0</v>
      </c>
      <c r="E355" s="37" t="str">
        <f t="shared" si="31"/>
        <v/>
      </c>
      <c r="F355" s="37" t="str">
        <f t="shared" si="32"/>
        <v/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32">
        <v>2</v>
      </c>
      <c r="D356" s="32">
        <v>0</v>
      </c>
      <c r="E356" s="37">
        <f t="shared" si="31"/>
        <v>8.6956521739130436E-3</v>
      </c>
      <c r="F356" s="37" t="str">
        <f t="shared" si="32"/>
        <v/>
      </c>
      <c r="G356" s="34" t="str">
        <f t="shared" si="33"/>
        <v>0</v>
      </c>
      <c r="H356" s="29">
        <f t="shared" si="34"/>
        <v>0</v>
      </c>
    </row>
    <row r="357" spans="2:8" s="20" customFormat="1" ht="15" x14ac:dyDescent="0.2">
      <c r="B357" s="3" t="s">
        <v>372</v>
      </c>
      <c r="C357" s="32">
        <v>0</v>
      </c>
      <c r="D357" s="32">
        <v>2</v>
      </c>
      <c r="E357" s="37" t="str">
        <f t="shared" si="31"/>
        <v/>
      </c>
      <c r="F357" s="37">
        <f t="shared" si="32"/>
        <v>5.4945054945054949E-3</v>
      </c>
      <c r="G357" s="34" t="str">
        <f t="shared" si="33"/>
        <v>0</v>
      </c>
      <c r="H357" s="29" t="str">
        <f t="shared" si="34"/>
        <v/>
      </c>
    </row>
    <row r="358" spans="2:8" s="20" customFormat="1" ht="15" x14ac:dyDescent="0.2">
      <c r="B358" s="3" t="s">
        <v>127</v>
      </c>
      <c r="C358" s="32">
        <v>0</v>
      </c>
      <c r="D358" s="32">
        <v>7</v>
      </c>
      <c r="E358" s="37" t="str">
        <f t="shared" si="31"/>
        <v/>
      </c>
      <c r="F358" s="37">
        <f t="shared" si="32"/>
        <v>1.9230769230769232E-2</v>
      </c>
      <c r="G358" s="34" t="str">
        <f t="shared" si="33"/>
        <v>0</v>
      </c>
      <c r="H358" s="29" t="str">
        <f t="shared" si="34"/>
        <v/>
      </c>
    </row>
    <row r="359" spans="2:8" s="20" customFormat="1" ht="15" x14ac:dyDescent="0.2">
      <c r="B359" s="3" t="s">
        <v>123</v>
      </c>
      <c r="C359" s="32">
        <v>0</v>
      </c>
      <c r="D359" s="32">
        <v>0</v>
      </c>
      <c r="E359" s="37" t="str">
        <f t="shared" si="31"/>
        <v/>
      </c>
      <c r="F359" s="37" t="str">
        <f t="shared" si="32"/>
        <v/>
      </c>
      <c r="G359" s="34" t="str">
        <f t="shared" si="33"/>
        <v>0</v>
      </c>
      <c r="H359" s="29" t="str">
        <f t="shared" si="34"/>
        <v/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0</v>
      </c>
      <c r="D362" s="32">
        <v>1</v>
      </c>
      <c r="E362" s="37" t="str">
        <f t="shared" si="35"/>
        <v/>
      </c>
      <c r="F362" s="37">
        <f t="shared" si="36"/>
        <v>2.7472527472527475E-3</v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0</v>
      </c>
      <c r="D363" s="32">
        <v>0</v>
      </c>
      <c r="E363" s="37" t="str">
        <f t="shared" si="35"/>
        <v/>
      </c>
      <c r="F363" s="37" t="str">
        <f t="shared" si="36"/>
        <v/>
      </c>
      <c r="G363" s="34" t="str">
        <f t="shared" si="37"/>
        <v>0</v>
      </c>
      <c r="H363" s="29" t="str">
        <f t="shared" si="38"/>
        <v/>
      </c>
    </row>
    <row r="364" spans="2:8" s="20" customFormat="1" ht="15" x14ac:dyDescent="0.2">
      <c r="B364" s="3" t="s">
        <v>377</v>
      </c>
      <c r="C364" s="32">
        <v>0</v>
      </c>
      <c r="D364" s="32">
        <v>0</v>
      </c>
      <c r="E364" s="37" t="str">
        <f t="shared" si="35"/>
        <v/>
      </c>
      <c r="F364" s="37" t="str">
        <f t="shared" si="36"/>
        <v/>
      </c>
      <c r="G364" s="34" t="str">
        <f t="shared" si="37"/>
        <v>0</v>
      </c>
      <c r="H364" s="29" t="str">
        <f t="shared" si="38"/>
        <v/>
      </c>
    </row>
    <row r="365" spans="2:8" s="20" customFormat="1" ht="30" x14ac:dyDescent="0.2">
      <c r="B365" s="3" t="s">
        <v>378</v>
      </c>
      <c r="C365" s="32">
        <v>1</v>
      </c>
      <c r="D365" s="32">
        <v>0</v>
      </c>
      <c r="E365" s="37">
        <f t="shared" si="35"/>
        <v>4.3478260869565218E-3</v>
      </c>
      <c r="F365" s="37" t="str">
        <f t="shared" si="36"/>
        <v/>
      </c>
      <c r="G365" s="34" t="str">
        <f t="shared" si="37"/>
        <v>0</v>
      </c>
      <c r="H365" s="29">
        <f t="shared" si="38"/>
        <v>0</v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0</v>
      </c>
      <c r="D367" s="32">
        <v>1</v>
      </c>
      <c r="E367" s="37" t="str">
        <f t="shared" si="35"/>
        <v/>
      </c>
      <c r="F367" s="37">
        <f t="shared" si="36"/>
        <v>2.7472527472527475E-3</v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0</v>
      </c>
      <c r="D368" s="32">
        <v>0</v>
      </c>
      <c r="E368" s="37" t="str">
        <f t="shared" si="35"/>
        <v/>
      </c>
      <c r="F368" s="37" t="str">
        <f t="shared" si="36"/>
        <v/>
      </c>
      <c r="G368" s="34" t="str">
        <f t="shared" si="37"/>
        <v>0</v>
      </c>
      <c r="H368" s="29" t="str">
        <f t="shared" si="38"/>
        <v/>
      </c>
    </row>
    <row r="369" spans="2:8" s="20" customFormat="1" ht="15" x14ac:dyDescent="0.2">
      <c r="B369" s="3" t="s">
        <v>381</v>
      </c>
      <c r="C369" s="32">
        <v>12</v>
      </c>
      <c r="D369" s="32">
        <v>4</v>
      </c>
      <c r="E369" s="37">
        <f t="shared" si="35"/>
        <v>5.2173913043478258E-2</v>
      </c>
      <c r="F369" s="37">
        <f t="shared" si="36"/>
        <v>1.098901098901099E-2</v>
      </c>
      <c r="G369" s="34">
        <f t="shared" si="37"/>
        <v>-0.66666666666666663</v>
      </c>
      <c r="H369" s="29">
        <f t="shared" si="38"/>
        <v>-3.4782608695652167E-2</v>
      </c>
    </row>
    <row r="370" spans="2:8" s="20" customFormat="1" ht="15" x14ac:dyDescent="0.2">
      <c r="B370" s="3" t="s">
        <v>135</v>
      </c>
      <c r="C370" s="32">
        <v>0</v>
      </c>
      <c r="D370" s="32">
        <v>1</v>
      </c>
      <c r="E370" s="37" t="str">
        <f t="shared" si="35"/>
        <v/>
      </c>
      <c r="F370" s="37">
        <f t="shared" si="36"/>
        <v>2.7472527472527475E-3</v>
      </c>
      <c r="G370" s="34" t="str">
        <f t="shared" si="37"/>
        <v>0</v>
      </c>
      <c r="H370" s="29" t="str">
        <f t="shared" si="38"/>
        <v/>
      </c>
    </row>
    <row r="371" spans="2:8" s="20" customFormat="1" ht="15" x14ac:dyDescent="0.2">
      <c r="B371" s="3" t="s">
        <v>136</v>
      </c>
      <c r="C371" s="32">
        <v>0</v>
      </c>
      <c r="D371" s="32">
        <v>0</v>
      </c>
      <c r="E371" s="37" t="str">
        <f t="shared" si="35"/>
        <v/>
      </c>
      <c r="F371" s="37" t="str">
        <f t="shared" si="36"/>
        <v/>
      </c>
      <c r="G371" s="34" t="str">
        <f t="shared" si="37"/>
        <v>0</v>
      </c>
      <c r="H371" s="29" t="str">
        <f t="shared" si="38"/>
        <v/>
      </c>
    </row>
    <row r="372" spans="2:8" s="20" customFormat="1" ht="15" x14ac:dyDescent="0.2">
      <c r="B372" s="3" t="s">
        <v>137</v>
      </c>
      <c r="C372" s="32">
        <v>0</v>
      </c>
      <c r="D372" s="32">
        <v>0</v>
      </c>
      <c r="E372" s="37" t="str">
        <f t="shared" si="35"/>
        <v/>
      </c>
      <c r="F372" s="37" t="str">
        <f t="shared" si="36"/>
        <v/>
      </c>
      <c r="G372" s="34" t="str">
        <f t="shared" si="37"/>
        <v>0</v>
      </c>
      <c r="H372" s="29" t="str">
        <f t="shared" si="38"/>
        <v/>
      </c>
    </row>
    <row r="373" spans="2:8" s="20" customFormat="1" ht="15" x14ac:dyDescent="0.2">
      <c r="B373" s="3" t="s">
        <v>382</v>
      </c>
      <c r="C373" s="32">
        <v>0</v>
      </c>
      <c r="D373" s="32">
        <v>1</v>
      </c>
      <c r="E373" s="37" t="str">
        <f t="shared" si="35"/>
        <v/>
      </c>
      <c r="F373" s="37">
        <f t="shared" si="36"/>
        <v>2.7472527472527475E-3</v>
      </c>
      <c r="G373" s="34" t="str">
        <f t="shared" si="37"/>
        <v>0</v>
      </c>
      <c r="H373" s="29" t="str">
        <f t="shared" si="38"/>
        <v/>
      </c>
    </row>
    <row r="374" spans="2:8" s="20" customFormat="1" ht="15" x14ac:dyDescent="0.2">
      <c r="B374" s="3" t="s">
        <v>134</v>
      </c>
      <c r="C374" s="32">
        <v>0</v>
      </c>
      <c r="D374" s="32">
        <v>0</v>
      </c>
      <c r="E374" s="37" t="str">
        <f t="shared" si="35"/>
        <v/>
      </c>
      <c r="F374" s="37" t="str">
        <f t="shared" si="36"/>
        <v/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32">
        <v>0</v>
      </c>
      <c r="D375" s="32">
        <v>0</v>
      </c>
      <c r="E375" s="37" t="str">
        <f t="shared" si="35"/>
        <v/>
      </c>
      <c r="F375" s="37" t="str">
        <f t="shared" si="36"/>
        <v/>
      </c>
      <c r="G375" s="34" t="str">
        <f t="shared" si="37"/>
        <v>0</v>
      </c>
      <c r="H375" s="29" t="str">
        <f t="shared" si="38"/>
        <v/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0</v>
      </c>
      <c r="D377" s="32">
        <v>0</v>
      </c>
      <c r="E377" s="37" t="str">
        <f t="shared" si="35"/>
        <v/>
      </c>
      <c r="F377" s="37" t="str">
        <f t="shared" si="36"/>
        <v/>
      </c>
      <c r="G377" s="34" t="str">
        <f t="shared" si="37"/>
        <v>0</v>
      </c>
      <c r="H377" s="29" t="str">
        <f t="shared" si="38"/>
        <v/>
      </c>
    </row>
    <row r="378" spans="2:8" s="20" customFormat="1" ht="15" x14ac:dyDescent="0.2">
      <c r="B378" s="3" t="s">
        <v>149</v>
      </c>
      <c r="C378" s="32">
        <v>0</v>
      </c>
      <c r="D378" s="32">
        <v>2</v>
      </c>
      <c r="E378" s="37" t="str">
        <f t="shared" si="35"/>
        <v/>
      </c>
      <c r="F378" s="37">
        <f t="shared" si="36"/>
        <v>5.4945054945054949E-3</v>
      </c>
      <c r="G378" s="34" t="str">
        <f t="shared" si="37"/>
        <v>0</v>
      </c>
      <c r="H378" s="29" t="str">
        <f t="shared" si="38"/>
        <v/>
      </c>
    </row>
    <row r="379" spans="2:8" s="20" customFormat="1" ht="15" x14ac:dyDescent="0.2">
      <c r="B379" s="3" t="s">
        <v>384</v>
      </c>
      <c r="C379" s="32">
        <v>0</v>
      </c>
      <c r="D379" s="32">
        <v>0</v>
      </c>
      <c r="E379" s="37" t="str">
        <f t="shared" si="35"/>
        <v/>
      </c>
      <c r="F379" s="37" t="str">
        <f t="shared" si="36"/>
        <v/>
      </c>
      <c r="G379" s="34" t="str">
        <f t="shared" si="37"/>
        <v>0</v>
      </c>
      <c r="H379" s="29" t="str">
        <f t="shared" si="38"/>
        <v/>
      </c>
    </row>
    <row r="380" spans="2:8" s="20" customFormat="1" ht="30" x14ac:dyDescent="0.2">
      <c r="B380" s="3" t="s">
        <v>385</v>
      </c>
      <c r="C380" s="32">
        <v>0</v>
      </c>
      <c r="D380" s="32">
        <v>0</v>
      </c>
      <c r="E380" s="37" t="str">
        <f t="shared" si="35"/>
        <v/>
      </c>
      <c r="F380" s="37" t="str">
        <f t="shared" si="36"/>
        <v/>
      </c>
      <c r="G380" s="34" t="str">
        <f t="shared" si="37"/>
        <v>0</v>
      </c>
      <c r="H380" s="29" t="str">
        <f t="shared" si="38"/>
        <v/>
      </c>
    </row>
    <row r="381" spans="2:8" s="20" customFormat="1" ht="30" x14ac:dyDescent="0.2">
      <c r="B381" s="3" t="s">
        <v>386</v>
      </c>
      <c r="C381" s="32">
        <v>0</v>
      </c>
      <c r="D381" s="32">
        <v>0</v>
      </c>
      <c r="E381" s="37" t="str">
        <f t="shared" si="35"/>
        <v/>
      </c>
      <c r="F381" s="37" t="str">
        <f t="shared" si="36"/>
        <v/>
      </c>
      <c r="G381" s="34" t="str">
        <f t="shared" si="37"/>
        <v>0</v>
      </c>
      <c r="H381" s="29" t="str">
        <f t="shared" si="38"/>
        <v/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0</v>
      </c>
      <c r="D383" s="32">
        <v>0</v>
      </c>
      <c r="E383" s="37" t="str">
        <f t="shared" si="35"/>
        <v/>
      </c>
      <c r="F383" s="37" t="str">
        <f t="shared" si="36"/>
        <v/>
      </c>
      <c r="G383" s="34" t="str">
        <f t="shared" si="37"/>
        <v>0</v>
      </c>
      <c r="H383" s="29" t="str">
        <f t="shared" si="38"/>
        <v/>
      </c>
    </row>
    <row r="384" spans="2:8" s="20" customFormat="1" ht="15" x14ac:dyDescent="0.2">
      <c r="B384" s="3" t="s">
        <v>388</v>
      </c>
      <c r="C384" s="32">
        <v>0</v>
      </c>
      <c r="D384" s="32">
        <v>0</v>
      </c>
      <c r="E384" s="37" t="str">
        <f t="shared" si="35"/>
        <v/>
      </c>
      <c r="F384" s="37" t="str">
        <f t="shared" si="36"/>
        <v/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0</v>
      </c>
      <c r="D385" s="32">
        <v>0</v>
      </c>
      <c r="E385" s="37" t="str">
        <f t="shared" si="35"/>
        <v/>
      </c>
      <c r="F385" s="37" t="str">
        <f t="shared" si="36"/>
        <v/>
      </c>
      <c r="G385" s="34" t="str">
        <f t="shared" si="37"/>
        <v>0</v>
      </c>
      <c r="H385" s="29" t="str">
        <f t="shared" si="38"/>
        <v/>
      </c>
    </row>
    <row r="386" spans="2:8" s="20" customFormat="1" ht="15" x14ac:dyDescent="0.2">
      <c r="B386" s="3" t="s">
        <v>529</v>
      </c>
      <c r="C386" s="32">
        <v>0</v>
      </c>
      <c r="D386" s="32">
        <v>0</v>
      </c>
      <c r="E386" s="37" t="str">
        <f t="shared" si="35"/>
        <v/>
      </c>
      <c r="F386" s="37" t="str">
        <f t="shared" si="36"/>
        <v/>
      </c>
      <c r="G386" s="34" t="str">
        <f t="shared" si="37"/>
        <v>0</v>
      </c>
      <c r="H386" s="29" t="str">
        <f t="shared" si="38"/>
        <v/>
      </c>
    </row>
    <row r="387" spans="2:8" s="20" customFormat="1" ht="15" x14ac:dyDescent="0.2">
      <c r="B387" s="3" t="s">
        <v>144</v>
      </c>
      <c r="C387" s="32">
        <v>0</v>
      </c>
      <c r="D387" s="32">
        <v>0</v>
      </c>
      <c r="E387" s="37" t="str">
        <f t="shared" si="35"/>
        <v/>
      </c>
      <c r="F387" s="37" t="str">
        <f t="shared" si="36"/>
        <v/>
      </c>
      <c r="G387" s="34" t="str">
        <f t="shared" si="37"/>
        <v>0</v>
      </c>
      <c r="H387" s="29" t="str">
        <f t="shared" si="38"/>
        <v/>
      </c>
    </row>
    <row r="388" spans="2:8" s="20" customFormat="1" ht="15" x14ac:dyDescent="0.2">
      <c r="B388" s="3" t="s">
        <v>389</v>
      </c>
      <c r="C388" s="32">
        <v>0</v>
      </c>
      <c r="D388" s="32">
        <v>0</v>
      </c>
      <c r="E388" s="37" t="str">
        <f t="shared" si="35"/>
        <v/>
      </c>
      <c r="F388" s="37" t="str">
        <f t="shared" si="36"/>
        <v/>
      </c>
      <c r="G388" s="34" t="str">
        <f t="shared" si="37"/>
        <v>0</v>
      </c>
      <c r="H388" s="29" t="str">
        <f t="shared" si="38"/>
        <v/>
      </c>
    </row>
    <row r="389" spans="2:8" s="20" customFormat="1" ht="15" x14ac:dyDescent="0.2">
      <c r="B389" s="3" t="s">
        <v>143</v>
      </c>
      <c r="C389" s="32">
        <v>0</v>
      </c>
      <c r="D389" s="32">
        <v>0</v>
      </c>
      <c r="E389" s="37" t="str">
        <f t="shared" si="35"/>
        <v/>
      </c>
      <c r="F389" s="37" t="str">
        <f t="shared" si="36"/>
        <v/>
      </c>
      <c r="G389" s="34" t="str">
        <f t="shared" si="37"/>
        <v>0</v>
      </c>
      <c r="H389" s="29" t="str">
        <f t="shared" si="38"/>
        <v/>
      </c>
    </row>
    <row r="390" spans="2:8" s="20" customFormat="1" ht="15" x14ac:dyDescent="0.2">
      <c r="B390" s="3" t="s">
        <v>476</v>
      </c>
      <c r="C390" s="32">
        <v>0</v>
      </c>
      <c r="D390" s="32">
        <v>0</v>
      </c>
      <c r="E390" s="37" t="str">
        <f t="shared" si="35"/>
        <v/>
      </c>
      <c r="F390" s="37" t="str">
        <f t="shared" si="36"/>
        <v/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0</v>
      </c>
      <c r="D391" s="32">
        <v>1</v>
      </c>
      <c r="E391" s="37" t="str">
        <f t="shared" si="35"/>
        <v/>
      </c>
      <c r="F391" s="37">
        <f t="shared" si="36"/>
        <v>2.7472527472527475E-3</v>
      </c>
      <c r="G391" s="34" t="str">
        <f t="shared" si="37"/>
        <v>0</v>
      </c>
      <c r="H391" s="29" t="str">
        <f t="shared" si="38"/>
        <v/>
      </c>
    </row>
    <row r="392" spans="2:8" s="20" customFormat="1" ht="15" x14ac:dyDescent="0.2">
      <c r="B392" s="3" t="s">
        <v>140</v>
      </c>
      <c r="C392" s="32">
        <v>1</v>
      </c>
      <c r="D392" s="32">
        <v>0</v>
      </c>
      <c r="E392" s="37">
        <f t="shared" si="35"/>
        <v>4.3478260869565218E-3</v>
      </c>
      <c r="F392" s="37" t="str">
        <f t="shared" si="36"/>
        <v/>
      </c>
      <c r="G392" s="34" t="str">
        <f t="shared" si="37"/>
        <v>0</v>
      </c>
      <c r="H392" s="29">
        <f t="shared" si="38"/>
        <v>0</v>
      </c>
    </row>
    <row r="393" spans="2:8" s="20" customFormat="1" ht="15" x14ac:dyDescent="0.2">
      <c r="B393" s="3" t="s">
        <v>390</v>
      </c>
      <c r="C393" s="32">
        <v>2</v>
      </c>
      <c r="D393" s="32">
        <v>3</v>
      </c>
      <c r="E393" s="37">
        <f t="shared" si="35"/>
        <v>8.6956521739130436E-3</v>
      </c>
      <c r="F393" s="37">
        <f t="shared" si="36"/>
        <v>8.241758241758242E-3</v>
      </c>
      <c r="G393" s="34">
        <f t="shared" si="37"/>
        <v>0.5</v>
      </c>
      <c r="H393" s="29">
        <f t="shared" si="38"/>
        <v>4.3478260869565218E-3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0</v>
      </c>
      <c r="D395" s="32">
        <v>1</v>
      </c>
      <c r="E395" s="37" t="str">
        <f t="shared" si="35"/>
        <v/>
      </c>
      <c r="F395" s="37">
        <f t="shared" si="36"/>
        <v>2.7472527472527475E-3</v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0</v>
      </c>
      <c r="D397" s="32">
        <v>0</v>
      </c>
      <c r="E397" s="37" t="str">
        <f t="shared" si="35"/>
        <v/>
      </c>
      <c r="F397" s="37" t="str">
        <f t="shared" si="36"/>
        <v/>
      </c>
      <c r="G397" s="34" t="str">
        <f t="shared" si="37"/>
        <v>0</v>
      </c>
      <c r="H397" s="29" t="str">
        <f t="shared" si="38"/>
        <v/>
      </c>
    </row>
    <row r="398" spans="2:8" s="20" customFormat="1" ht="15" x14ac:dyDescent="0.2">
      <c r="B398" s="3" t="s">
        <v>142</v>
      </c>
      <c r="C398" s="32">
        <v>0</v>
      </c>
      <c r="D398" s="32">
        <v>0</v>
      </c>
      <c r="E398" s="37" t="str">
        <f t="shared" si="35"/>
        <v/>
      </c>
      <c r="F398" s="37" t="str">
        <f t="shared" si="36"/>
        <v/>
      </c>
      <c r="G398" s="34" t="str">
        <f t="shared" si="37"/>
        <v>0</v>
      </c>
      <c r="H398" s="29" t="str">
        <f t="shared" si="38"/>
        <v/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0</v>
      </c>
      <c r="D400" s="32">
        <v>0</v>
      </c>
      <c r="E400" s="37" t="str">
        <f t="shared" si="35"/>
        <v/>
      </c>
      <c r="F400" s="37" t="str">
        <f t="shared" si="36"/>
        <v/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32">
        <v>0</v>
      </c>
      <c r="D401" s="32">
        <v>0</v>
      </c>
      <c r="E401" s="37" t="str">
        <f t="shared" si="35"/>
        <v/>
      </c>
      <c r="F401" s="37" t="str">
        <f t="shared" si="36"/>
        <v/>
      </c>
      <c r="G401" s="34" t="str">
        <f t="shared" si="37"/>
        <v>0</v>
      </c>
      <c r="H401" s="29" t="str">
        <f t="shared" si="38"/>
        <v/>
      </c>
    </row>
    <row r="402" spans="2:8" s="20" customFormat="1" ht="15" x14ac:dyDescent="0.2">
      <c r="B402" s="3" t="s">
        <v>393</v>
      </c>
      <c r="C402" s="32">
        <v>0</v>
      </c>
      <c r="D402" s="32">
        <v>0</v>
      </c>
      <c r="E402" s="37" t="str">
        <f t="shared" si="35"/>
        <v/>
      </c>
      <c r="F402" s="37" t="str">
        <f t="shared" si="36"/>
        <v/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0</v>
      </c>
      <c r="D403" s="32">
        <v>0</v>
      </c>
      <c r="E403" s="37" t="str">
        <f t="shared" si="35"/>
        <v/>
      </c>
      <c r="F403" s="37" t="str">
        <f t="shared" si="36"/>
        <v/>
      </c>
      <c r="G403" s="34" t="str">
        <f t="shared" si="37"/>
        <v>0</v>
      </c>
      <c r="H403" s="29" t="str">
        <f t="shared" si="38"/>
        <v/>
      </c>
    </row>
    <row r="404" spans="2:8" s="20" customFormat="1" ht="15" x14ac:dyDescent="0.2">
      <c r="B404" s="3" t="s">
        <v>395</v>
      </c>
      <c r="C404" s="32">
        <v>0</v>
      </c>
      <c r="D404" s="32">
        <v>0</v>
      </c>
      <c r="E404" s="37" t="str">
        <f t="shared" si="35"/>
        <v/>
      </c>
      <c r="F404" s="37" t="str">
        <f t="shared" si="36"/>
        <v/>
      </c>
      <c r="G404" s="34" t="str">
        <f t="shared" si="37"/>
        <v>0</v>
      </c>
      <c r="H404" s="29" t="str">
        <f t="shared" si="38"/>
        <v/>
      </c>
    </row>
    <row r="405" spans="2:8" s="20" customFormat="1" ht="15" x14ac:dyDescent="0.2">
      <c r="B405" s="3" t="s">
        <v>396</v>
      </c>
      <c r="C405" s="32">
        <v>0</v>
      </c>
      <c r="D405" s="32">
        <v>0</v>
      </c>
      <c r="E405" s="37" t="str">
        <f t="shared" si="35"/>
        <v/>
      </c>
      <c r="F405" s="37" t="str">
        <f t="shared" si="36"/>
        <v/>
      </c>
      <c r="G405" s="34" t="str">
        <f t="shared" si="37"/>
        <v>0</v>
      </c>
      <c r="H405" s="29" t="str">
        <f t="shared" si="38"/>
        <v/>
      </c>
    </row>
    <row r="406" spans="2:8" s="20" customFormat="1" ht="15" x14ac:dyDescent="0.2">
      <c r="B406" s="3" t="s">
        <v>397</v>
      </c>
      <c r="C406" s="32">
        <v>1</v>
      </c>
      <c r="D406" s="32">
        <v>0</v>
      </c>
      <c r="E406" s="37">
        <f t="shared" si="35"/>
        <v>4.3478260869565218E-3</v>
      </c>
      <c r="F406" s="37" t="str">
        <f t="shared" si="36"/>
        <v/>
      </c>
      <c r="G406" s="34" t="str">
        <f t="shared" si="37"/>
        <v>0</v>
      </c>
      <c r="H406" s="29">
        <f t="shared" si="38"/>
        <v>0</v>
      </c>
    </row>
    <row r="407" spans="2:8" s="20" customFormat="1" ht="15" x14ac:dyDescent="0.2">
      <c r="B407" s="3" t="s">
        <v>398</v>
      </c>
      <c r="C407" s="32">
        <v>0</v>
      </c>
      <c r="D407" s="32">
        <v>0</v>
      </c>
      <c r="E407" s="37" t="str">
        <f t="shared" si="35"/>
        <v/>
      </c>
      <c r="F407" s="37" t="str">
        <f t="shared" si="36"/>
        <v/>
      </c>
      <c r="G407" s="34" t="str">
        <f t="shared" si="37"/>
        <v>0</v>
      </c>
      <c r="H407" s="29" t="str">
        <f t="shared" si="38"/>
        <v/>
      </c>
    </row>
    <row r="408" spans="2:8" s="20" customFormat="1" ht="15" x14ac:dyDescent="0.2">
      <c r="B408" s="3" t="s">
        <v>399</v>
      </c>
      <c r="C408" s="32">
        <v>0</v>
      </c>
      <c r="D408" s="32">
        <v>2</v>
      </c>
      <c r="E408" s="37" t="str">
        <f t="shared" si="35"/>
        <v/>
      </c>
      <c r="F408" s="37">
        <f t="shared" si="36"/>
        <v>5.4945054945054949E-3</v>
      </c>
      <c r="G408" s="34" t="str">
        <f t="shared" si="37"/>
        <v>0</v>
      </c>
      <c r="H408" s="29" t="str">
        <f t="shared" si="38"/>
        <v/>
      </c>
    </row>
    <row r="409" spans="2:8" s="20" customFormat="1" ht="15" x14ac:dyDescent="0.2">
      <c r="B409" s="3" t="s">
        <v>139</v>
      </c>
      <c r="C409" s="32">
        <v>0</v>
      </c>
      <c r="D409" s="32">
        <v>0</v>
      </c>
      <c r="E409" s="37" t="str">
        <f t="shared" si="35"/>
        <v/>
      </c>
      <c r="F409" s="37" t="str">
        <f t="shared" si="36"/>
        <v/>
      </c>
      <c r="G409" s="34" t="str">
        <f t="shared" si="37"/>
        <v>0</v>
      </c>
      <c r="H409" s="29" t="str">
        <f t="shared" si="38"/>
        <v/>
      </c>
    </row>
    <row r="410" spans="2:8" s="20" customFormat="1" ht="15" x14ac:dyDescent="0.2">
      <c r="B410" s="3" t="s">
        <v>400</v>
      </c>
      <c r="C410" s="32">
        <v>0</v>
      </c>
      <c r="D410" s="32">
        <v>0</v>
      </c>
      <c r="E410" s="37" t="str">
        <f t="shared" si="35"/>
        <v/>
      </c>
      <c r="F410" s="37" t="str">
        <f t="shared" si="36"/>
        <v/>
      </c>
      <c r="G410" s="34" t="str">
        <f t="shared" si="37"/>
        <v>0</v>
      </c>
      <c r="H410" s="29" t="str">
        <f t="shared" si="38"/>
        <v/>
      </c>
    </row>
    <row r="411" spans="2:8" s="20" customFormat="1" ht="15" x14ac:dyDescent="0.2">
      <c r="B411" s="3" t="s">
        <v>401</v>
      </c>
      <c r="C411" s="32">
        <v>0</v>
      </c>
      <c r="D411" s="32">
        <v>0</v>
      </c>
      <c r="E411" s="37" t="str">
        <f t="shared" si="35"/>
        <v/>
      </c>
      <c r="F411" s="37" t="str">
        <f t="shared" si="36"/>
        <v/>
      </c>
      <c r="G411" s="34" t="str">
        <f t="shared" si="37"/>
        <v>0</v>
      </c>
      <c r="H411" s="29" t="str">
        <f t="shared" si="38"/>
        <v/>
      </c>
    </row>
    <row r="412" spans="2:8" s="20" customFormat="1" ht="30" x14ac:dyDescent="0.2">
      <c r="B412" s="3" t="s">
        <v>402</v>
      </c>
      <c r="C412" s="32">
        <v>19</v>
      </c>
      <c r="D412" s="32">
        <v>1</v>
      </c>
      <c r="E412" s="37">
        <f t="shared" si="35"/>
        <v>8.2608695652173908E-2</v>
      </c>
      <c r="F412" s="37">
        <f t="shared" si="36"/>
        <v>2.7472527472527475E-3</v>
      </c>
      <c r="G412" s="34">
        <f t="shared" si="37"/>
        <v>-0.94736842105263153</v>
      </c>
      <c r="H412" s="29">
        <f t="shared" si="38"/>
        <v>-7.8260869565217384E-2</v>
      </c>
    </row>
    <row r="413" spans="2:8" s="20" customFormat="1" ht="30" x14ac:dyDescent="0.2">
      <c r="B413" s="3" t="s">
        <v>403</v>
      </c>
      <c r="C413" s="32">
        <v>0</v>
      </c>
      <c r="D413" s="32">
        <v>0</v>
      </c>
      <c r="E413" s="37" t="str">
        <f t="shared" si="35"/>
        <v/>
      </c>
      <c r="F413" s="37" t="str">
        <f t="shared" si="36"/>
        <v/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32">
        <v>0</v>
      </c>
      <c r="D414" s="32">
        <v>0</v>
      </c>
      <c r="E414" s="37" t="str">
        <f t="shared" si="35"/>
        <v/>
      </c>
      <c r="F414" s="37" t="str">
        <f t="shared" si="36"/>
        <v/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0</v>
      </c>
      <c r="D415" s="32">
        <v>0</v>
      </c>
      <c r="E415" s="37" t="str">
        <f t="shared" si="35"/>
        <v/>
      </c>
      <c r="F415" s="37" t="str">
        <f t="shared" si="36"/>
        <v/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0</v>
      </c>
      <c r="D416" s="32">
        <v>0</v>
      </c>
      <c r="E416" s="37" t="str">
        <f t="shared" si="35"/>
        <v/>
      </c>
      <c r="F416" s="37" t="str">
        <f t="shared" si="36"/>
        <v/>
      </c>
      <c r="G416" s="34" t="str">
        <f t="shared" si="37"/>
        <v>0</v>
      </c>
      <c r="H416" s="29" t="str">
        <f t="shared" si="38"/>
        <v/>
      </c>
    </row>
    <row r="417" spans="2:8" s="20" customFormat="1" ht="30" x14ac:dyDescent="0.2">
      <c r="B417" s="3" t="s">
        <v>165</v>
      </c>
      <c r="C417" s="32">
        <v>0</v>
      </c>
      <c r="D417" s="32">
        <v>0</v>
      </c>
      <c r="E417" s="37" t="str">
        <f t="shared" si="35"/>
        <v/>
      </c>
      <c r="F417" s="37" t="str">
        <f t="shared" si="36"/>
        <v/>
      </c>
      <c r="G417" s="34" t="str">
        <f t="shared" si="37"/>
        <v>0</v>
      </c>
      <c r="H417" s="29" t="str">
        <f t="shared" si="38"/>
        <v/>
      </c>
    </row>
    <row r="418" spans="2:8" s="20" customFormat="1" ht="30" x14ac:dyDescent="0.2">
      <c r="B418" s="3" t="s">
        <v>166</v>
      </c>
      <c r="C418" s="32">
        <v>0</v>
      </c>
      <c r="D418" s="32">
        <v>0</v>
      </c>
      <c r="E418" s="37" t="str">
        <f t="shared" si="35"/>
        <v/>
      </c>
      <c r="F418" s="37" t="str">
        <f t="shared" si="36"/>
        <v/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0</v>
      </c>
      <c r="D419" s="32">
        <v>0</v>
      </c>
      <c r="E419" s="37" t="str">
        <f t="shared" si="35"/>
        <v/>
      </c>
      <c r="F419" s="37" t="str">
        <f t="shared" si="36"/>
        <v/>
      </c>
      <c r="G419" s="34" t="str">
        <f t="shared" si="37"/>
        <v>0</v>
      </c>
      <c r="H419" s="29" t="str">
        <f t="shared" si="38"/>
        <v/>
      </c>
    </row>
    <row r="420" spans="2:8" s="20" customFormat="1" ht="30" x14ac:dyDescent="0.2">
      <c r="B420" s="3" t="s">
        <v>408</v>
      </c>
      <c r="C420" s="32">
        <v>0</v>
      </c>
      <c r="D420" s="32">
        <v>0</v>
      </c>
      <c r="E420" s="37" t="str">
        <f t="shared" si="35"/>
        <v/>
      </c>
      <c r="F420" s="37" t="str">
        <f t="shared" si="36"/>
        <v/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0</v>
      </c>
      <c r="D422" s="32">
        <v>1</v>
      </c>
      <c r="E422" s="37" t="str">
        <f t="shared" si="35"/>
        <v/>
      </c>
      <c r="F422" s="37">
        <f t="shared" si="36"/>
        <v>2.7472527472527475E-3</v>
      </c>
      <c r="G422" s="34" t="str">
        <f t="shared" si="37"/>
        <v>0</v>
      </c>
      <c r="H422" s="29" t="str">
        <f t="shared" si="38"/>
        <v/>
      </c>
    </row>
    <row r="423" spans="2:8" s="20" customFormat="1" ht="30" x14ac:dyDescent="0.2">
      <c r="B423" s="3" t="s">
        <v>410</v>
      </c>
      <c r="C423" s="32">
        <v>0</v>
      </c>
      <c r="D423" s="32">
        <v>1</v>
      </c>
      <c r="E423" s="37" t="str">
        <f t="shared" si="35"/>
        <v/>
      </c>
      <c r="F423" s="37">
        <f t="shared" si="36"/>
        <v>2.7472527472527475E-3</v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0</v>
      </c>
      <c r="D428" s="32">
        <v>0</v>
      </c>
      <c r="E428" s="37" t="str">
        <f t="shared" si="39"/>
        <v/>
      </c>
      <c r="F428" s="37" t="str">
        <f t="shared" si="40"/>
        <v/>
      </c>
      <c r="G428" s="34" t="str">
        <f t="shared" si="41"/>
        <v>0</v>
      </c>
      <c r="H428" s="29" t="str">
        <f t="shared" si="42"/>
        <v/>
      </c>
    </row>
    <row r="429" spans="2:8" s="20" customFormat="1" ht="30" x14ac:dyDescent="0.2">
      <c r="B429" s="3" t="s">
        <v>415</v>
      </c>
      <c r="C429" s="32">
        <v>0</v>
      </c>
      <c r="D429" s="32">
        <v>0</v>
      </c>
      <c r="E429" s="37" t="str">
        <f t="shared" si="39"/>
        <v/>
      </c>
      <c r="F429" s="37" t="str">
        <f t="shared" si="40"/>
        <v/>
      </c>
      <c r="G429" s="34" t="str">
        <f t="shared" si="41"/>
        <v>0</v>
      </c>
      <c r="H429" s="29" t="str">
        <f t="shared" si="42"/>
        <v/>
      </c>
    </row>
    <row r="430" spans="2:8" s="20" customFormat="1" ht="30" x14ac:dyDescent="0.2">
      <c r="B430" s="3" t="s">
        <v>416</v>
      </c>
      <c r="C430" s="32">
        <v>0</v>
      </c>
      <c r="D430" s="32">
        <v>1</v>
      </c>
      <c r="E430" s="37" t="str">
        <f t="shared" si="39"/>
        <v/>
      </c>
      <c r="F430" s="37">
        <f t="shared" si="40"/>
        <v>2.7472527472527475E-3</v>
      </c>
      <c r="G430" s="34" t="str">
        <f t="shared" si="41"/>
        <v>0</v>
      </c>
      <c r="H430" s="29" t="str">
        <f t="shared" si="42"/>
        <v/>
      </c>
    </row>
    <row r="431" spans="2:8" s="20" customFormat="1" ht="15" x14ac:dyDescent="0.2">
      <c r="B431" s="3" t="s">
        <v>169</v>
      </c>
      <c r="C431" s="32">
        <v>0</v>
      </c>
      <c r="D431" s="32">
        <v>0</v>
      </c>
      <c r="E431" s="37" t="str">
        <f t="shared" si="39"/>
        <v/>
      </c>
      <c r="F431" s="37" t="str">
        <f t="shared" si="40"/>
        <v/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6</v>
      </c>
      <c r="D432" s="32">
        <v>3</v>
      </c>
      <c r="E432" s="37">
        <f t="shared" si="39"/>
        <v>2.6086956521739129E-2</v>
      </c>
      <c r="F432" s="37">
        <f t="shared" si="40"/>
        <v>8.241758241758242E-3</v>
      </c>
      <c r="G432" s="34">
        <f t="shared" si="41"/>
        <v>-0.5</v>
      </c>
      <c r="H432" s="29">
        <f t="shared" si="42"/>
        <v>-1.3043478260869565E-2</v>
      </c>
    </row>
    <row r="433" spans="2:8" s="20" customFormat="1" ht="15" x14ac:dyDescent="0.2">
      <c r="B433" s="3" t="s">
        <v>162</v>
      </c>
      <c r="C433" s="32">
        <v>2</v>
      </c>
      <c r="D433" s="32">
        <v>1</v>
      </c>
      <c r="E433" s="37">
        <f t="shared" si="39"/>
        <v>8.6956521739130436E-3</v>
      </c>
      <c r="F433" s="37">
        <f t="shared" si="40"/>
        <v>2.7472527472527475E-3</v>
      </c>
      <c r="G433" s="34">
        <f t="shared" si="41"/>
        <v>-0.5</v>
      </c>
      <c r="H433" s="29">
        <f t="shared" si="42"/>
        <v>-4.3478260869565218E-3</v>
      </c>
    </row>
    <row r="434" spans="2:8" s="20" customFormat="1" ht="45" x14ac:dyDescent="0.2">
      <c r="B434" s="3" t="s">
        <v>418</v>
      </c>
      <c r="C434" s="32">
        <v>0</v>
      </c>
      <c r="D434" s="32">
        <v>0</v>
      </c>
      <c r="E434" s="37" t="str">
        <f t="shared" si="39"/>
        <v/>
      </c>
      <c r="F434" s="37" t="str">
        <f t="shared" si="40"/>
        <v/>
      </c>
      <c r="G434" s="34" t="str">
        <f t="shared" si="41"/>
        <v>0</v>
      </c>
      <c r="H434" s="29" t="str">
        <f t="shared" si="42"/>
        <v/>
      </c>
    </row>
    <row r="435" spans="2:8" s="20" customFormat="1" ht="15" x14ac:dyDescent="0.2">
      <c r="B435" s="3" t="s">
        <v>164</v>
      </c>
      <c r="C435" s="32">
        <v>0</v>
      </c>
      <c r="D435" s="32">
        <v>0</v>
      </c>
      <c r="E435" s="37" t="str">
        <f t="shared" si="39"/>
        <v/>
      </c>
      <c r="F435" s="37" t="str">
        <f t="shared" si="40"/>
        <v/>
      </c>
      <c r="G435" s="34" t="str">
        <f t="shared" si="41"/>
        <v>0</v>
      </c>
      <c r="H435" s="29" t="str">
        <f t="shared" si="42"/>
        <v/>
      </c>
    </row>
    <row r="436" spans="2:8" s="20" customFormat="1" ht="30" x14ac:dyDescent="0.2">
      <c r="B436" s="3" t="s">
        <v>419</v>
      </c>
      <c r="C436" s="32">
        <v>0</v>
      </c>
      <c r="D436" s="32">
        <v>1</v>
      </c>
      <c r="E436" s="37" t="str">
        <f t="shared" si="39"/>
        <v/>
      </c>
      <c r="F436" s="37">
        <f t="shared" si="40"/>
        <v>2.7472527472527475E-3</v>
      </c>
      <c r="G436" s="34" t="str">
        <f t="shared" si="41"/>
        <v>0</v>
      </c>
      <c r="H436" s="29" t="str">
        <f t="shared" si="42"/>
        <v/>
      </c>
    </row>
    <row r="437" spans="2:8" s="20" customFormat="1" ht="30" x14ac:dyDescent="0.2">
      <c r="B437" s="3" t="s">
        <v>420</v>
      </c>
      <c r="C437" s="32">
        <v>1</v>
      </c>
      <c r="D437" s="32">
        <v>9</v>
      </c>
      <c r="E437" s="37">
        <f t="shared" si="39"/>
        <v>4.3478260869565218E-3</v>
      </c>
      <c r="F437" s="37">
        <f t="shared" si="40"/>
        <v>2.4725274725274724E-2</v>
      </c>
      <c r="G437" s="34">
        <f t="shared" si="41"/>
        <v>8</v>
      </c>
      <c r="H437" s="29">
        <f t="shared" si="42"/>
        <v>3.4782608695652174E-2</v>
      </c>
    </row>
    <row r="438" spans="2:8" s="20" customFormat="1" ht="15" x14ac:dyDescent="0.2">
      <c r="B438" s="3" t="s">
        <v>155</v>
      </c>
      <c r="C438" s="32">
        <v>0</v>
      </c>
      <c r="D438" s="32">
        <v>0</v>
      </c>
      <c r="E438" s="37" t="str">
        <f t="shared" si="39"/>
        <v/>
      </c>
      <c r="F438" s="37" t="str">
        <f t="shared" si="40"/>
        <v/>
      </c>
      <c r="G438" s="34" t="str">
        <f t="shared" si="41"/>
        <v>0</v>
      </c>
      <c r="H438" s="29" t="str">
        <f t="shared" si="42"/>
        <v/>
      </c>
    </row>
    <row r="439" spans="2:8" s="20" customFormat="1" ht="30" x14ac:dyDescent="0.2">
      <c r="B439" s="3" t="s">
        <v>154</v>
      </c>
      <c r="C439" s="32">
        <v>0</v>
      </c>
      <c r="D439" s="32">
        <v>0</v>
      </c>
      <c r="E439" s="37" t="str">
        <f t="shared" si="39"/>
        <v/>
      </c>
      <c r="F439" s="37" t="str">
        <f t="shared" si="40"/>
        <v/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0</v>
      </c>
      <c r="D440" s="32">
        <v>0</v>
      </c>
      <c r="E440" s="37" t="str">
        <f t="shared" si="39"/>
        <v/>
      </c>
      <c r="F440" s="37" t="str">
        <f t="shared" si="40"/>
        <v/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0</v>
      </c>
      <c r="D441" s="32">
        <v>0</v>
      </c>
      <c r="E441" s="37" t="str">
        <f t="shared" si="39"/>
        <v/>
      </c>
      <c r="F441" s="37" t="str">
        <f t="shared" si="40"/>
        <v/>
      </c>
      <c r="G441" s="34" t="str">
        <f t="shared" si="41"/>
        <v>0</v>
      </c>
      <c r="H441" s="29" t="str">
        <f t="shared" si="42"/>
        <v/>
      </c>
    </row>
    <row r="442" spans="2:8" s="20" customFormat="1" ht="15" x14ac:dyDescent="0.2">
      <c r="B442" s="3" t="s">
        <v>422</v>
      </c>
      <c r="C442" s="32">
        <v>1</v>
      </c>
      <c r="D442" s="32">
        <v>0</v>
      </c>
      <c r="E442" s="37">
        <f t="shared" si="39"/>
        <v>4.3478260869565218E-3</v>
      </c>
      <c r="F442" s="37" t="str">
        <f t="shared" si="40"/>
        <v/>
      </c>
      <c r="G442" s="34" t="str">
        <f t="shared" si="41"/>
        <v>0</v>
      </c>
      <c r="H442" s="29">
        <f t="shared" si="42"/>
        <v>0</v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0</v>
      </c>
      <c r="D446" s="32">
        <v>2</v>
      </c>
      <c r="E446" s="37" t="str">
        <f t="shared" si="39"/>
        <v/>
      </c>
      <c r="F446" s="37">
        <f t="shared" si="40"/>
        <v>5.4945054945054949E-3</v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0</v>
      </c>
      <c r="D447" s="32">
        <v>0</v>
      </c>
      <c r="E447" s="37" t="str">
        <f t="shared" si="39"/>
        <v/>
      </c>
      <c r="F447" s="37" t="str">
        <f t="shared" si="40"/>
        <v/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32">
        <v>0</v>
      </c>
      <c r="D448" s="32">
        <v>1</v>
      </c>
      <c r="E448" s="37" t="str">
        <f t="shared" si="39"/>
        <v/>
      </c>
      <c r="F448" s="37">
        <f t="shared" si="40"/>
        <v>2.7472527472527475E-3</v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0</v>
      </c>
      <c r="D449" s="32">
        <v>0</v>
      </c>
      <c r="E449" s="37" t="str">
        <f t="shared" si="39"/>
        <v/>
      </c>
      <c r="F449" s="37" t="str">
        <f t="shared" si="40"/>
        <v/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0</v>
      </c>
      <c r="D450" s="32">
        <v>1</v>
      </c>
      <c r="E450" s="37" t="str">
        <f t="shared" si="39"/>
        <v/>
      </c>
      <c r="F450" s="37">
        <f t="shared" si="40"/>
        <v>2.7472527472527475E-3</v>
      </c>
      <c r="G450" s="34" t="str">
        <f t="shared" si="41"/>
        <v>0</v>
      </c>
      <c r="H450" s="29" t="str">
        <f t="shared" si="42"/>
        <v/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0</v>
      </c>
      <c r="E452" s="37" t="str">
        <f t="shared" si="39"/>
        <v/>
      </c>
      <c r="F452" s="37" t="str">
        <f t="shared" si="40"/>
        <v/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0</v>
      </c>
      <c r="D455" s="32">
        <v>0</v>
      </c>
      <c r="E455" s="37" t="str">
        <f t="shared" si="39"/>
        <v/>
      </c>
      <c r="F455" s="37" t="str">
        <f t="shared" si="40"/>
        <v/>
      </c>
      <c r="G455" s="34" t="str">
        <f t="shared" si="41"/>
        <v>0</v>
      </c>
      <c r="H455" s="29" t="str">
        <f t="shared" si="42"/>
        <v/>
      </c>
    </row>
    <row r="456" spans="2:8" s="20" customFormat="1" ht="30" x14ac:dyDescent="0.2">
      <c r="B456" s="3" t="s">
        <v>432</v>
      </c>
      <c r="C456" s="32">
        <v>0</v>
      </c>
      <c r="D456" s="32">
        <v>0</v>
      </c>
      <c r="E456" s="37" t="str">
        <f t="shared" si="39"/>
        <v/>
      </c>
      <c r="F456" s="37" t="str">
        <f t="shared" si="40"/>
        <v/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0</v>
      </c>
      <c r="D458" s="32">
        <v>0</v>
      </c>
      <c r="E458" s="37" t="str">
        <f t="shared" si="39"/>
        <v/>
      </c>
      <c r="F458" s="37" t="str">
        <f t="shared" si="40"/>
        <v/>
      </c>
      <c r="G458" s="34" t="str">
        <f t="shared" si="41"/>
        <v>0</v>
      </c>
      <c r="H458" s="29" t="str">
        <f t="shared" si="42"/>
        <v/>
      </c>
    </row>
    <row r="459" spans="2:8" s="20" customFormat="1" ht="15" x14ac:dyDescent="0.2">
      <c r="B459" s="3" t="s">
        <v>161</v>
      </c>
      <c r="C459" s="32">
        <v>0</v>
      </c>
      <c r="D459" s="32">
        <v>0</v>
      </c>
      <c r="E459" s="37" t="str">
        <f t="shared" si="39"/>
        <v/>
      </c>
      <c r="F459" s="37" t="str">
        <f t="shared" si="40"/>
        <v/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32">
        <v>3</v>
      </c>
      <c r="D460" s="32">
        <v>3</v>
      </c>
      <c r="E460" s="37">
        <f t="shared" si="39"/>
        <v>1.3043478260869565E-2</v>
      </c>
      <c r="F460" s="37">
        <f t="shared" si="40"/>
        <v>8.241758241758242E-3</v>
      </c>
      <c r="G460" s="34">
        <f t="shared" si="41"/>
        <v>0</v>
      </c>
      <c r="H460" s="29">
        <f t="shared" si="42"/>
        <v>0</v>
      </c>
    </row>
    <row r="461" spans="2:8" s="20" customFormat="1" ht="30" x14ac:dyDescent="0.2">
      <c r="B461" s="3" t="s">
        <v>173</v>
      </c>
      <c r="C461" s="32">
        <v>0</v>
      </c>
      <c r="D461" s="32">
        <v>0</v>
      </c>
      <c r="E461" s="37" t="str">
        <f t="shared" si="39"/>
        <v/>
      </c>
      <c r="F461" s="37" t="str">
        <f t="shared" si="40"/>
        <v/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0</v>
      </c>
      <c r="D463" s="32">
        <v>5</v>
      </c>
      <c r="E463" s="37" t="str">
        <f t="shared" si="39"/>
        <v/>
      </c>
      <c r="F463" s="37">
        <f t="shared" si="40"/>
        <v>1.3736263736263736E-2</v>
      </c>
      <c r="G463" s="34" t="str">
        <f t="shared" si="41"/>
        <v>0</v>
      </c>
      <c r="H463" s="29" t="str">
        <f t="shared" si="42"/>
        <v/>
      </c>
    </row>
    <row r="464" spans="2:8" s="20" customFormat="1" ht="15" x14ac:dyDescent="0.2">
      <c r="B464" s="3" t="s">
        <v>478</v>
      </c>
      <c r="C464" s="32">
        <v>0</v>
      </c>
      <c r="D464" s="32">
        <v>0</v>
      </c>
      <c r="E464" s="37" t="str">
        <f t="shared" si="39"/>
        <v/>
      </c>
      <c r="F464" s="37" t="str">
        <f t="shared" si="40"/>
        <v/>
      </c>
      <c r="G464" s="34" t="str">
        <f t="shared" si="41"/>
        <v>0</v>
      </c>
      <c r="H464" s="29" t="str">
        <f t="shared" si="42"/>
        <v/>
      </c>
    </row>
    <row r="465" spans="2:8" s="20" customFormat="1" ht="15" x14ac:dyDescent="0.2">
      <c r="B465" s="3" t="s">
        <v>183</v>
      </c>
      <c r="C465" s="32">
        <v>0</v>
      </c>
      <c r="D465" s="32">
        <v>0</v>
      </c>
      <c r="E465" s="37" t="str">
        <f t="shared" si="39"/>
        <v/>
      </c>
      <c r="F465" s="37" t="str">
        <f t="shared" si="40"/>
        <v/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0</v>
      </c>
      <c r="D466" s="32">
        <v>0</v>
      </c>
      <c r="E466" s="37" t="str">
        <f t="shared" si="39"/>
        <v/>
      </c>
      <c r="F466" s="37" t="str">
        <f t="shared" si="40"/>
        <v/>
      </c>
      <c r="G466" s="34" t="str">
        <f t="shared" si="41"/>
        <v>0</v>
      </c>
      <c r="H466" s="29" t="str">
        <f t="shared" si="42"/>
        <v/>
      </c>
    </row>
    <row r="467" spans="2:8" s="20" customFormat="1" ht="15" x14ac:dyDescent="0.2">
      <c r="B467" s="3" t="s">
        <v>479</v>
      </c>
      <c r="C467" s="32">
        <v>1</v>
      </c>
      <c r="D467" s="32">
        <v>0</v>
      </c>
      <c r="E467" s="37">
        <f t="shared" si="39"/>
        <v>4.3478260869565218E-3</v>
      </c>
      <c r="F467" s="37" t="str">
        <f t="shared" si="40"/>
        <v/>
      </c>
      <c r="G467" s="34" t="str">
        <f t="shared" si="41"/>
        <v>0</v>
      </c>
      <c r="H467" s="29">
        <f t="shared" si="42"/>
        <v>0</v>
      </c>
    </row>
    <row r="468" spans="2:8" s="20" customFormat="1" ht="15" x14ac:dyDescent="0.2">
      <c r="B468" s="3" t="s">
        <v>182</v>
      </c>
      <c r="C468" s="32">
        <v>0</v>
      </c>
      <c r="D468" s="32">
        <v>0</v>
      </c>
      <c r="E468" s="37" t="str">
        <f t="shared" si="39"/>
        <v/>
      </c>
      <c r="F468" s="37" t="str">
        <f t="shared" si="40"/>
        <v/>
      </c>
      <c r="G468" s="34" t="str">
        <f t="shared" si="41"/>
        <v>0</v>
      </c>
      <c r="H468" s="29" t="str">
        <f t="shared" si="42"/>
        <v/>
      </c>
    </row>
    <row r="469" spans="2:8" s="20" customFormat="1" ht="15" x14ac:dyDescent="0.2">
      <c r="B469" s="3" t="s">
        <v>175</v>
      </c>
      <c r="C469" s="32">
        <v>0</v>
      </c>
      <c r="D469" s="32">
        <v>0</v>
      </c>
      <c r="E469" s="37" t="str">
        <f t="shared" si="39"/>
        <v/>
      </c>
      <c r="F469" s="37" t="str">
        <f t="shared" si="40"/>
        <v/>
      </c>
      <c r="G469" s="34" t="str">
        <f t="shared" si="41"/>
        <v>0</v>
      </c>
      <c r="H469" s="29" t="str">
        <f t="shared" si="42"/>
        <v/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0</v>
      </c>
      <c r="D473" s="32">
        <v>0</v>
      </c>
      <c r="E473" s="37" t="str">
        <f t="shared" si="39"/>
        <v/>
      </c>
      <c r="F473" s="37" t="str">
        <f t="shared" si="40"/>
        <v/>
      </c>
      <c r="G473" s="34" t="str">
        <f t="shared" si="41"/>
        <v>0</v>
      </c>
      <c r="H473" s="29" t="str">
        <f t="shared" si="42"/>
        <v/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0</v>
      </c>
      <c r="D475" s="32">
        <v>0</v>
      </c>
      <c r="E475" s="37" t="str">
        <f t="shared" si="39"/>
        <v/>
      </c>
      <c r="F475" s="37" t="str">
        <f t="shared" si="40"/>
        <v/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32">
        <v>0</v>
      </c>
      <c r="D476" s="32">
        <v>0</v>
      </c>
      <c r="E476" s="37" t="str">
        <f t="shared" si="39"/>
        <v/>
      </c>
      <c r="F476" s="37" t="str">
        <f t="shared" si="40"/>
        <v/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0</v>
      </c>
      <c r="D477" s="32">
        <v>0</v>
      </c>
      <c r="E477" s="37" t="str">
        <f t="shared" si="39"/>
        <v/>
      </c>
      <c r="F477" s="37" t="str">
        <f t="shared" si="40"/>
        <v/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0</v>
      </c>
      <c r="D478" s="32">
        <v>0</v>
      </c>
      <c r="E478" s="37" t="str">
        <f t="shared" si="39"/>
        <v/>
      </c>
      <c r="F478" s="37" t="str">
        <f t="shared" si="40"/>
        <v/>
      </c>
      <c r="G478" s="34" t="str">
        <f t="shared" si="41"/>
        <v>0</v>
      </c>
      <c r="H478" s="29" t="str">
        <f t="shared" si="42"/>
        <v/>
      </c>
    </row>
    <row r="479" spans="2:8" s="20" customFormat="1" ht="30" x14ac:dyDescent="0.2">
      <c r="B479" s="3" t="s">
        <v>440</v>
      </c>
      <c r="C479" s="32">
        <v>0</v>
      </c>
      <c r="D479" s="32">
        <v>0</v>
      </c>
      <c r="E479" s="37" t="str">
        <f t="shared" si="39"/>
        <v/>
      </c>
      <c r="F479" s="37" t="str">
        <f t="shared" si="40"/>
        <v/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0</v>
      </c>
      <c r="D480" s="32">
        <v>0</v>
      </c>
      <c r="E480" s="37" t="str">
        <f t="shared" si="39"/>
        <v/>
      </c>
      <c r="F480" s="37" t="str">
        <f t="shared" si="40"/>
        <v/>
      </c>
      <c r="G480" s="34" t="str">
        <f t="shared" si="41"/>
        <v>0</v>
      </c>
      <c r="H480" s="29" t="str">
        <f t="shared" si="42"/>
        <v/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0</v>
      </c>
      <c r="D483" s="32">
        <v>0</v>
      </c>
      <c r="E483" s="37" t="str">
        <f t="shared" si="39"/>
        <v/>
      </c>
      <c r="F483" s="37" t="str">
        <f t="shared" si="40"/>
        <v/>
      </c>
      <c r="G483" s="34" t="str">
        <f t="shared" si="41"/>
        <v>0</v>
      </c>
      <c r="H483" s="29" t="str">
        <f t="shared" si="42"/>
        <v/>
      </c>
    </row>
    <row r="484" spans="2:8" s="20" customFormat="1" ht="30" x14ac:dyDescent="0.2">
      <c r="B484" s="3" t="s">
        <v>184</v>
      </c>
      <c r="C484" s="32">
        <v>14</v>
      </c>
      <c r="D484" s="32">
        <v>0</v>
      </c>
      <c r="E484" s="37">
        <f t="shared" si="39"/>
        <v>6.0869565217391307E-2</v>
      </c>
      <c r="F484" s="37" t="str">
        <f t="shared" si="40"/>
        <v/>
      </c>
      <c r="G484" s="34" t="str">
        <f t="shared" si="41"/>
        <v>0</v>
      </c>
      <c r="H484" s="29">
        <f t="shared" si="42"/>
        <v>0</v>
      </c>
    </row>
    <row r="485" spans="2:8" s="20" customFormat="1" ht="15" x14ac:dyDescent="0.2">
      <c r="B485" s="3" t="s">
        <v>443</v>
      </c>
      <c r="C485" s="32">
        <v>0</v>
      </c>
      <c r="D485" s="32">
        <v>1</v>
      </c>
      <c r="E485" s="37" t="str">
        <f t="shared" si="39"/>
        <v/>
      </c>
      <c r="F485" s="37">
        <f t="shared" si="40"/>
        <v>2.7472527472527475E-3</v>
      </c>
      <c r="G485" s="34" t="str">
        <f t="shared" si="41"/>
        <v>0</v>
      </c>
      <c r="H485" s="29" t="str">
        <f t="shared" si="42"/>
        <v/>
      </c>
    </row>
    <row r="486" spans="2:8" s="20" customFormat="1" ht="15" x14ac:dyDescent="0.2">
      <c r="B486" s="3" t="s">
        <v>171</v>
      </c>
      <c r="C486" s="32">
        <v>0</v>
      </c>
      <c r="D486" s="32">
        <v>0</v>
      </c>
      <c r="E486" s="37" t="str">
        <f t="shared" si="39"/>
        <v/>
      </c>
      <c r="F486" s="37" t="str">
        <f t="shared" si="40"/>
        <v/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0</v>
      </c>
      <c r="E488" s="37" t="str">
        <f t="shared" ref="E488:E499" si="43">+IF(C488=0,"",C488/C$294)</f>
        <v/>
      </c>
      <c r="F488" s="37" t="str">
        <f t="shared" ref="F488:F499" si="44">+IF(D488=0,"",D488/D$294)</f>
        <v/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0</v>
      </c>
      <c r="D490" s="32">
        <v>0</v>
      </c>
      <c r="E490" s="37" t="str">
        <f t="shared" si="43"/>
        <v/>
      </c>
      <c r="F490" s="37" t="str">
        <f t="shared" si="44"/>
        <v/>
      </c>
      <c r="G490" s="34" t="str">
        <f t="shared" si="45"/>
        <v>0</v>
      </c>
      <c r="H490" s="29" t="str">
        <f t="shared" si="46"/>
        <v/>
      </c>
    </row>
    <row r="491" spans="2:8" s="20" customFormat="1" ht="15" x14ac:dyDescent="0.2">
      <c r="B491" s="3" t="s">
        <v>180</v>
      </c>
      <c r="C491" s="32">
        <v>1</v>
      </c>
      <c r="D491" s="32">
        <v>1</v>
      </c>
      <c r="E491" s="37">
        <f t="shared" si="43"/>
        <v>4.3478260869565218E-3</v>
      </c>
      <c r="F491" s="37">
        <f t="shared" si="44"/>
        <v>2.7472527472527475E-3</v>
      </c>
      <c r="G491" s="34">
        <f t="shared" si="45"/>
        <v>0</v>
      </c>
      <c r="H491" s="29">
        <f t="shared" si="46"/>
        <v>0</v>
      </c>
    </row>
    <row r="492" spans="2:8" s="20" customFormat="1" ht="15" x14ac:dyDescent="0.2">
      <c r="B492" s="3" t="s">
        <v>480</v>
      </c>
      <c r="C492" s="32">
        <v>2</v>
      </c>
      <c r="D492" s="32">
        <v>0</v>
      </c>
      <c r="E492" s="37">
        <f t="shared" si="43"/>
        <v>8.6956521739130436E-3</v>
      </c>
      <c r="F492" s="37" t="str">
        <f t="shared" si="44"/>
        <v/>
      </c>
      <c r="G492" s="34" t="str">
        <f t="shared" si="45"/>
        <v>0</v>
      </c>
      <c r="H492" s="29">
        <f t="shared" si="46"/>
        <v>0</v>
      </c>
    </row>
    <row r="493" spans="2:8" s="20" customFormat="1" ht="15" x14ac:dyDescent="0.2">
      <c r="B493" s="3" t="s">
        <v>447</v>
      </c>
      <c r="C493" s="32">
        <v>0</v>
      </c>
      <c r="D493" s="32">
        <v>0</v>
      </c>
      <c r="E493" s="37" t="str">
        <f t="shared" si="43"/>
        <v/>
      </c>
      <c r="F493" s="37" t="str">
        <f t="shared" si="44"/>
        <v/>
      </c>
      <c r="G493" s="34" t="str">
        <f t="shared" si="45"/>
        <v>0</v>
      </c>
      <c r="H493" s="29" t="str">
        <f t="shared" si="46"/>
        <v/>
      </c>
    </row>
    <row r="494" spans="2:8" s="20" customFormat="1" ht="30" x14ac:dyDescent="0.2">
      <c r="B494" s="3" t="s">
        <v>448</v>
      </c>
      <c r="C494" s="32">
        <v>0</v>
      </c>
      <c r="D494" s="32">
        <v>0</v>
      </c>
      <c r="E494" s="37" t="str">
        <f t="shared" si="43"/>
        <v/>
      </c>
      <c r="F494" s="37" t="str">
        <f t="shared" si="44"/>
        <v/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0</v>
      </c>
      <c r="D495" s="32">
        <v>0</v>
      </c>
      <c r="E495" s="37" t="str">
        <f t="shared" si="43"/>
        <v/>
      </c>
      <c r="F495" s="37" t="str">
        <f t="shared" si="44"/>
        <v/>
      </c>
      <c r="G495" s="34" t="str">
        <f t="shared" si="45"/>
        <v>0</v>
      </c>
      <c r="H495" s="29" t="str">
        <f t="shared" si="46"/>
        <v/>
      </c>
    </row>
    <row r="496" spans="2:8" s="20" customFormat="1" ht="15" x14ac:dyDescent="0.2">
      <c r="B496" s="3" t="s">
        <v>450</v>
      </c>
      <c r="C496" s="32">
        <v>0</v>
      </c>
      <c r="D496" s="32">
        <v>1</v>
      </c>
      <c r="E496" s="37" t="str">
        <f t="shared" si="43"/>
        <v/>
      </c>
      <c r="F496" s="37">
        <f t="shared" si="44"/>
        <v>2.7472527472527475E-3</v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0</v>
      </c>
      <c r="D497" s="32">
        <v>0</v>
      </c>
      <c r="E497" s="37" t="str">
        <f t="shared" si="43"/>
        <v/>
      </c>
      <c r="F497" s="37" t="str">
        <f t="shared" si="44"/>
        <v/>
      </c>
      <c r="G497" s="34" t="str">
        <f t="shared" si="45"/>
        <v>0</v>
      </c>
      <c r="H497" s="29" t="str">
        <f t="shared" si="46"/>
        <v/>
      </c>
    </row>
    <row r="498" spans="2:8" s="45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0</v>
      </c>
      <c r="E499" s="37" t="str">
        <f t="shared" si="43"/>
        <v/>
      </c>
      <c r="F499" s="37" t="str">
        <f t="shared" si="44"/>
        <v/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G500" s="48"/>
      <c r="H500" s="31"/>
    </row>
    <row r="501" spans="2:8" s="20" customFormat="1" x14ac:dyDescent="0.2">
      <c r="B501" s="30"/>
      <c r="C501" s="30"/>
      <c r="D501" s="30"/>
      <c r="G501" s="48"/>
      <c r="H501" s="31"/>
    </row>
    <row r="502" spans="2:8" s="20" customFormat="1" ht="15" x14ac:dyDescent="0.2">
      <c r="B502" s="43"/>
      <c r="C502" s="44"/>
      <c r="D502" s="44"/>
      <c r="E502" s="44"/>
      <c r="F502" s="44"/>
      <c r="G502" s="48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4">
        <f>SUM(C506:C530)</f>
        <v>149</v>
      </c>
      <c r="D505" s="24">
        <f>SUM(D506:D530)</f>
        <v>76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-0.48993288590604028</v>
      </c>
      <c r="H505" s="25">
        <f>+IF(OR(AND(E505=""),(G505="")),"",E505*G505)</f>
        <v>-0.48993288590604028</v>
      </c>
    </row>
    <row r="506" spans="2:8" s="20" customFormat="1" ht="15" x14ac:dyDescent="0.2">
      <c r="B506" s="3" t="s">
        <v>454</v>
      </c>
      <c r="C506" s="32">
        <v>0</v>
      </c>
      <c r="D506" s="32">
        <v>0</v>
      </c>
      <c r="E506" s="37" t="str">
        <f>+IF(C506=0,"",C506/C$505)</f>
        <v/>
      </c>
      <c r="F506" s="37" t="str">
        <f>+IF(D506=0,"",D506/D$505)</f>
        <v/>
      </c>
      <c r="G506" s="34" t="str">
        <f>+IF(OR(AND(D506=0),(C506=0)),"0",((D506-C506)/C506))</f>
        <v>0</v>
      </c>
      <c r="H506" s="29" t="str">
        <f>+IF(OR(AND(E506=""),(G506="")),"",E506*G506)</f>
        <v/>
      </c>
    </row>
    <row r="507" spans="2:8" s="20" customFormat="1" ht="15" x14ac:dyDescent="0.2">
      <c r="B507" s="3" t="s">
        <v>187</v>
      </c>
      <c r="C507" s="32">
        <v>0</v>
      </c>
      <c r="D507" s="32">
        <v>1</v>
      </c>
      <c r="E507" s="37" t="str">
        <f t="shared" ref="E507:E529" si="47">+IF(C507=0,"",C507/C$505)</f>
        <v/>
      </c>
      <c r="F507" s="37">
        <f t="shared" ref="F507:F529" si="48">+IF(D507=0,"",D507/D$505)</f>
        <v>1.3157894736842105E-2</v>
      </c>
      <c r="G507" s="34" t="str">
        <f t="shared" ref="G507:G529" si="49">+IF(OR(AND(D507=0),(C507=0)),"0",((D507-C507)/C507))</f>
        <v>0</v>
      </c>
      <c r="H507" s="29" t="str">
        <f t="shared" ref="H507:H530" si="50">+IF(OR(AND(E507=""),(G507="")),"",E507*G507)</f>
        <v/>
      </c>
    </row>
    <row r="508" spans="2:8" s="20" customFormat="1" ht="15" x14ac:dyDescent="0.2">
      <c r="B508" s="3" t="s">
        <v>455</v>
      </c>
      <c r="C508" s="32">
        <v>6</v>
      </c>
      <c r="D508" s="32">
        <v>7</v>
      </c>
      <c r="E508" s="37">
        <f t="shared" si="47"/>
        <v>4.0268456375838924E-2</v>
      </c>
      <c r="F508" s="37">
        <f t="shared" si="48"/>
        <v>9.2105263157894732E-2</v>
      </c>
      <c r="G508" s="34">
        <f t="shared" si="49"/>
        <v>0.16666666666666666</v>
      </c>
      <c r="H508" s="29">
        <f t="shared" si="50"/>
        <v>6.7114093959731533E-3</v>
      </c>
    </row>
    <row r="509" spans="2:8" s="20" customFormat="1" ht="15" x14ac:dyDescent="0.2">
      <c r="B509" s="3" t="s">
        <v>456</v>
      </c>
      <c r="C509" s="32">
        <v>19</v>
      </c>
      <c r="D509" s="32">
        <v>7</v>
      </c>
      <c r="E509" s="37">
        <f t="shared" si="47"/>
        <v>0.12751677852348994</v>
      </c>
      <c r="F509" s="37">
        <f t="shared" si="48"/>
        <v>9.2105263157894732E-2</v>
      </c>
      <c r="G509" s="34">
        <f t="shared" si="49"/>
        <v>-0.63157894736842102</v>
      </c>
      <c r="H509" s="29">
        <f t="shared" si="50"/>
        <v>-8.0536912751677861E-2</v>
      </c>
    </row>
    <row r="510" spans="2:8" s="20" customFormat="1" ht="15" x14ac:dyDescent="0.2">
      <c r="B510" s="3" t="s">
        <v>188</v>
      </c>
      <c r="C510" s="32">
        <v>1</v>
      </c>
      <c r="D510" s="32">
        <v>0</v>
      </c>
      <c r="E510" s="37">
        <f t="shared" si="47"/>
        <v>6.7114093959731542E-3</v>
      </c>
      <c r="F510" s="37" t="str">
        <f t="shared" si="48"/>
        <v/>
      </c>
      <c r="G510" s="34" t="str">
        <f t="shared" si="49"/>
        <v>0</v>
      </c>
      <c r="H510" s="29">
        <f t="shared" si="50"/>
        <v>0</v>
      </c>
    </row>
    <row r="511" spans="2:8" s="20" customFormat="1" ht="15" x14ac:dyDescent="0.2">
      <c r="B511" s="3" t="s">
        <v>186</v>
      </c>
      <c r="C511" s="32">
        <v>0</v>
      </c>
      <c r="D511" s="32">
        <v>0</v>
      </c>
      <c r="E511" s="37" t="str">
        <f t="shared" si="47"/>
        <v/>
      </c>
      <c r="F511" s="37" t="str">
        <f t="shared" si="48"/>
        <v/>
      </c>
      <c r="G511" s="34" t="str">
        <f t="shared" si="49"/>
        <v>0</v>
      </c>
      <c r="H511" s="29" t="str">
        <f t="shared" si="50"/>
        <v/>
      </c>
    </row>
    <row r="512" spans="2:8" s="20" customFormat="1" ht="15" x14ac:dyDescent="0.2">
      <c r="B512" s="3" t="s">
        <v>189</v>
      </c>
      <c r="C512" s="32">
        <v>0</v>
      </c>
      <c r="D512" s="32">
        <v>0</v>
      </c>
      <c r="E512" s="37" t="str">
        <f t="shared" si="47"/>
        <v/>
      </c>
      <c r="F512" s="37" t="str">
        <f t="shared" si="48"/>
        <v/>
      </c>
      <c r="G512" s="34" t="str">
        <f t="shared" si="49"/>
        <v>0</v>
      </c>
      <c r="H512" s="29" t="str">
        <f t="shared" si="50"/>
        <v/>
      </c>
    </row>
    <row r="513" spans="2:8" s="20" customFormat="1" ht="15" x14ac:dyDescent="0.2">
      <c r="B513" s="3" t="s">
        <v>457</v>
      </c>
      <c r="C513" s="32">
        <v>0</v>
      </c>
      <c r="D513" s="32">
        <v>0</v>
      </c>
      <c r="E513" s="37" t="str">
        <f t="shared" si="47"/>
        <v/>
      </c>
      <c r="F513" s="37" t="str">
        <f t="shared" si="48"/>
        <v/>
      </c>
      <c r="G513" s="34" t="str">
        <f t="shared" si="49"/>
        <v>0</v>
      </c>
      <c r="H513" s="29" t="str">
        <f t="shared" si="50"/>
        <v/>
      </c>
    </row>
    <row r="514" spans="2:8" s="20" customFormat="1" ht="15" x14ac:dyDescent="0.2">
      <c r="B514" s="3" t="s">
        <v>458</v>
      </c>
      <c r="C514" s="32">
        <v>0</v>
      </c>
      <c r="D514" s="32">
        <v>0</v>
      </c>
      <c r="E514" s="37" t="str">
        <f t="shared" si="47"/>
        <v/>
      </c>
      <c r="F514" s="37" t="str">
        <f t="shared" si="48"/>
        <v/>
      </c>
      <c r="G514" s="34" t="str">
        <f t="shared" si="49"/>
        <v>0</v>
      </c>
      <c r="H514" s="29" t="str">
        <f t="shared" si="50"/>
        <v/>
      </c>
    </row>
    <row r="515" spans="2:8" s="20" customFormat="1" ht="15" x14ac:dyDescent="0.2">
      <c r="B515" s="3" t="s">
        <v>530</v>
      </c>
      <c r="C515" s="32">
        <v>1</v>
      </c>
      <c r="D515" s="32">
        <v>0</v>
      </c>
      <c r="E515" s="37">
        <f t="shared" si="47"/>
        <v>6.7114093959731542E-3</v>
      </c>
      <c r="F515" s="37" t="str">
        <f t="shared" si="48"/>
        <v/>
      </c>
      <c r="G515" s="34" t="str">
        <f t="shared" si="49"/>
        <v>0</v>
      </c>
      <c r="H515" s="29">
        <f t="shared" si="50"/>
        <v>0</v>
      </c>
    </row>
    <row r="516" spans="2:8" s="20" customFormat="1" ht="15" x14ac:dyDescent="0.2">
      <c r="B516" s="3" t="s">
        <v>459</v>
      </c>
      <c r="C516" s="32">
        <v>0</v>
      </c>
      <c r="D516" s="32">
        <v>0</v>
      </c>
      <c r="E516" s="37" t="str">
        <f t="shared" si="47"/>
        <v/>
      </c>
      <c r="F516" s="37" t="str">
        <f t="shared" si="48"/>
        <v/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0</v>
      </c>
      <c r="D517" s="32">
        <v>0</v>
      </c>
      <c r="E517" s="37" t="str">
        <f t="shared" si="47"/>
        <v/>
      </c>
      <c r="F517" s="37" t="str">
        <f t="shared" si="48"/>
        <v/>
      </c>
      <c r="G517" s="34" t="str">
        <f t="shared" si="49"/>
        <v>0</v>
      </c>
      <c r="H517" s="29" t="str">
        <f t="shared" si="50"/>
        <v/>
      </c>
    </row>
    <row r="518" spans="2:8" s="20" customFormat="1" ht="15" x14ac:dyDescent="0.2">
      <c r="B518" s="3" t="s">
        <v>190</v>
      </c>
      <c r="C518" s="32">
        <v>0</v>
      </c>
      <c r="D518" s="32">
        <v>0</v>
      </c>
      <c r="E518" s="37" t="str">
        <f t="shared" si="47"/>
        <v/>
      </c>
      <c r="F518" s="37" t="str">
        <f t="shared" si="48"/>
        <v/>
      </c>
      <c r="G518" s="34" t="str">
        <f t="shared" si="49"/>
        <v>0</v>
      </c>
      <c r="H518" s="29" t="str">
        <f t="shared" si="50"/>
        <v/>
      </c>
    </row>
    <row r="519" spans="2:8" s="20" customFormat="1" ht="15" x14ac:dyDescent="0.2">
      <c r="B519" s="3" t="s">
        <v>192</v>
      </c>
      <c r="C519" s="32">
        <v>0</v>
      </c>
      <c r="D519" s="32">
        <v>0</v>
      </c>
      <c r="E519" s="37" t="str">
        <f t="shared" si="47"/>
        <v/>
      </c>
      <c r="F519" s="37" t="str">
        <f t="shared" si="48"/>
        <v/>
      </c>
      <c r="G519" s="34" t="str">
        <f t="shared" si="49"/>
        <v>0</v>
      </c>
      <c r="H519" s="29" t="str">
        <f t="shared" si="50"/>
        <v/>
      </c>
    </row>
    <row r="520" spans="2:8" s="20" customFormat="1" ht="15" x14ac:dyDescent="0.2">
      <c r="B520" s="3" t="s">
        <v>191</v>
      </c>
      <c r="C520" s="32">
        <v>0</v>
      </c>
      <c r="D520" s="32">
        <v>0</v>
      </c>
      <c r="E520" s="37" t="str">
        <f t="shared" si="47"/>
        <v/>
      </c>
      <c r="F520" s="37" t="str">
        <f t="shared" si="48"/>
        <v/>
      </c>
      <c r="G520" s="34" t="str">
        <f t="shared" si="49"/>
        <v>0</v>
      </c>
      <c r="H520" s="29" t="str">
        <f t="shared" si="50"/>
        <v/>
      </c>
    </row>
    <row r="521" spans="2:8" s="20" customFormat="1" ht="15" x14ac:dyDescent="0.2">
      <c r="B521" s="3" t="s">
        <v>461</v>
      </c>
      <c r="C521" s="32">
        <v>3</v>
      </c>
      <c r="D521" s="32">
        <v>33</v>
      </c>
      <c r="E521" s="37">
        <f t="shared" si="47"/>
        <v>2.0134228187919462E-2</v>
      </c>
      <c r="F521" s="37">
        <f t="shared" si="48"/>
        <v>0.43421052631578949</v>
      </c>
      <c r="G521" s="34">
        <f t="shared" si="49"/>
        <v>10</v>
      </c>
      <c r="H521" s="29">
        <f t="shared" si="50"/>
        <v>0.20134228187919462</v>
      </c>
    </row>
    <row r="522" spans="2:8" s="20" customFormat="1" ht="15" x14ac:dyDescent="0.2">
      <c r="B522" s="3" t="s">
        <v>193</v>
      </c>
      <c r="C522" s="32">
        <v>114</v>
      </c>
      <c r="D522" s="32">
        <v>28</v>
      </c>
      <c r="E522" s="37">
        <f t="shared" si="47"/>
        <v>0.7651006711409396</v>
      </c>
      <c r="F522" s="37">
        <f t="shared" si="48"/>
        <v>0.36842105263157893</v>
      </c>
      <c r="G522" s="34">
        <f t="shared" si="49"/>
        <v>-0.75438596491228072</v>
      </c>
      <c r="H522" s="29">
        <f t="shared" si="50"/>
        <v>-0.57718120805369133</v>
      </c>
    </row>
    <row r="523" spans="2:8" s="20" customFormat="1" ht="15" x14ac:dyDescent="0.2">
      <c r="B523" s="3" t="s">
        <v>462</v>
      </c>
      <c r="C523" s="32">
        <v>0</v>
      </c>
      <c r="D523" s="32">
        <v>0</v>
      </c>
      <c r="E523" s="37" t="str">
        <f t="shared" si="47"/>
        <v/>
      </c>
      <c r="F523" s="37" t="str">
        <f t="shared" si="48"/>
        <v/>
      </c>
      <c r="G523" s="34" t="str">
        <f t="shared" si="49"/>
        <v>0</v>
      </c>
      <c r="H523" s="29" t="str">
        <f t="shared" si="50"/>
        <v/>
      </c>
    </row>
    <row r="524" spans="2:8" s="20" customFormat="1" ht="15" x14ac:dyDescent="0.2">
      <c r="B524" s="3" t="s">
        <v>194</v>
      </c>
      <c r="C524" s="32">
        <v>0</v>
      </c>
      <c r="D524" s="32">
        <v>0</v>
      </c>
      <c r="E524" s="37" t="str">
        <f t="shared" si="47"/>
        <v/>
      </c>
      <c r="F524" s="37" t="str">
        <f t="shared" si="48"/>
        <v/>
      </c>
      <c r="G524" s="34" t="str">
        <f t="shared" si="49"/>
        <v>0</v>
      </c>
      <c r="H524" s="29" t="str">
        <f t="shared" si="50"/>
        <v/>
      </c>
    </row>
    <row r="525" spans="2:8" s="20" customFormat="1" ht="30" x14ac:dyDescent="0.2">
      <c r="B525" s="3" t="s">
        <v>195</v>
      </c>
      <c r="C525" s="32">
        <v>0</v>
      </c>
      <c r="D525" s="32">
        <v>0</v>
      </c>
      <c r="E525" s="37" t="str">
        <f t="shared" si="47"/>
        <v/>
      </c>
      <c r="F525" s="37" t="str">
        <f t="shared" si="48"/>
        <v/>
      </c>
      <c r="G525" s="34" t="str">
        <f t="shared" si="49"/>
        <v>0</v>
      </c>
      <c r="H525" s="29" t="str">
        <f t="shared" si="50"/>
        <v/>
      </c>
    </row>
    <row r="526" spans="2:8" s="20" customFormat="1" ht="15" x14ac:dyDescent="0.2">
      <c r="B526" s="3" t="s">
        <v>463</v>
      </c>
      <c r="C526" s="32">
        <v>0</v>
      </c>
      <c r="D526" s="32">
        <v>0</v>
      </c>
      <c r="E526" s="37" t="str">
        <f t="shared" si="47"/>
        <v/>
      </c>
      <c r="F526" s="37" t="str">
        <f t="shared" si="48"/>
        <v/>
      </c>
      <c r="G526" s="34" t="str">
        <f t="shared" si="49"/>
        <v>0</v>
      </c>
      <c r="H526" s="29" t="str">
        <f t="shared" si="50"/>
        <v/>
      </c>
    </row>
    <row r="527" spans="2:8" s="20" customFormat="1" ht="15" x14ac:dyDescent="0.2">
      <c r="B527" s="3" t="s">
        <v>464</v>
      </c>
      <c r="C527" s="32">
        <v>0</v>
      </c>
      <c r="D527" s="32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0</v>
      </c>
      <c r="D528" s="32">
        <v>0</v>
      </c>
      <c r="E528" s="37" t="str">
        <f t="shared" si="47"/>
        <v/>
      </c>
      <c r="F528" s="37" t="str">
        <f t="shared" si="48"/>
        <v/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2</v>
      </c>
      <c r="D529" s="32">
        <v>0</v>
      </c>
      <c r="E529" s="37">
        <f t="shared" si="47"/>
        <v>1.3422818791946308E-2</v>
      </c>
      <c r="F529" s="37" t="str">
        <f t="shared" si="48"/>
        <v/>
      </c>
      <c r="G529" s="34" t="str">
        <f t="shared" si="49"/>
        <v>0</v>
      </c>
      <c r="H529" s="29">
        <f t="shared" si="50"/>
        <v>0</v>
      </c>
    </row>
    <row r="530" spans="2:8" s="20" customFormat="1" ht="30" x14ac:dyDescent="0.2">
      <c r="B530" s="3" t="s">
        <v>467</v>
      </c>
      <c r="C530" s="32">
        <v>3</v>
      </c>
      <c r="D530" s="32">
        <v>0</v>
      </c>
      <c r="E530" s="37">
        <f>+IF(C530=0,"",C530/C$505)</f>
        <v>2.0134228187919462E-2</v>
      </c>
      <c r="F530" s="37" t="str">
        <f>+IF(D530=0,"",D530/D$505)</f>
        <v/>
      </c>
      <c r="G530" s="34" t="str">
        <f>+IF(OR(AND(D530=0),(C530=0)),"0",((D530-C530)/C530))</f>
        <v>0</v>
      </c>
      <c r="H530" s="29">
        <f t="shared" si="50"/>
        <v>0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E149:F149"/>
    <mergeCell ref="G68:G69"/>
    <mergeCell ref="H68:H69"/>
    <mergeCell ref="H6:H7"/>
    <mergeCell ref="G6:G7"/>
    <mergeCell ref="G16:G17"/>
    <mergeCell ref="H16:H17"/>
    <mergeCell ref="G503:G504"/>
    <mergeCell ref="H503:H504"/>
    <mergeCell ref="G149:G150"/>
    <mergeCell ref="H149:H150"/>
    <mergeCell ref="G292:G293"/>
    <mergeCell ref="H292:H293"/>
    <mergeCell ref="E503:F503"/>
    <mergeCell ref="E68:F68"/>
    <mergeCell ref="E292:F292"/>
    <mergeCell ref="B503:B504"/>
    <mergeCell ref="B292:B293"/>
    <mergeCell ref="B68:B69"/>
    <mergeCell ref="B149:B150"/>
    <mergeCell ref="C68:D68"/>
    <mergeCell ref="C292:D292"/>
    <mergeCell ref="C149:D149"/>
    <mergeCell ref="C503:D503"/>
    <mergeCell ref="B16:B17"/>
    <mergeCell ref="C16:D16"/>
    <mergeCell ref="B6:B7"/>
    <mergeCell ref="C6:D6"/>
    <mergeCell ref="E6:F6"/>
    <mergeCell ref="E16:F1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551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504</v>
      </c>
      <c r="C8" s="23">
        <f>+C18+C70+C151+C294+C505</f>
        <v>9057</v>
      </c>
      <c r="D8" s="24">
        <f>+D18+D70+D151+D294+D505</f>
        <v>18845</v>
      </c>
      <c r="E8" s="25">
        <f>SUM(E9:E13)</f>
        <v>1</v>
      </c>
      <c r="F8" s="25">
        <f>SUM(F9:F13)</f>
        <v>1</v>
      </c>
      <c r="G8" s="25">
        <f t="shared" ref="G8:G13" si="0">+(D8-C8)/C8</f>
        <v>1.0807110522247985</v>
      </c>
      <c r="H8" s="25">
        <f t="shared" ref="H8:H13" si="1">+IF(OR(AND(E8=""),(G8="")),"",E8*G8)</f>
        <v>1.0807110522247985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77</v>
      </c>
      <c r="D9" s="27">
        <f>+D18</f>
        <v>185</v>
      </c>
      <c r="E9" s="28">
        <f t="shared" ref="E9:F13" si="2">+C9/C$8</f>
        <v>8.5017113834603072E-3</v>
      </c>
      <c r="F9" s="28">
        <f t="shared" si="2"/>
        <v>9.8169275669938976E-3</v>
      </c>
      <c r="G9" s="28">
        <f t="shared" si="0"/>
        <v>1.4025974025974026</v>
      </c>
      <c r="H9" s="29">
        <f t="shared" si="1"/>
        <v>1.1924478304074197E-2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561</v>
      </c>
      <c r="D10" s="27">
        <f>+D70</f>
        <v>940</v>
      </c>
      <c r="E10" s="28">
        <f t="shared" si="2"/>
        <v>6.1941040079496523E-2</v>
      </c>
      <c r="F10" s="28">
        <f t="shared" si="2"/>
        <v>4.988060493499602E-2</v>
      </c>
      <c r="G10" s="28">
        <f t="shared" si="0"/>
        <v>0.67557932263814613</v>
      </c>
      <c r="H10" s="29">
        <f t="shared" si="1"/>
        <v>4.1846085900408524E-2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2042</v>
      </c>
      <c r="D11" s="27">
        <f>+D151</f>
        <v>3086</v>
      </c>
      <c r="E11" s="28">
        <f t="shared" si="2"/>
        <v>0.22546096941592139</v>
      </c>
      <c r="F11" s="28">
        <f t="shared" si="2"/>
        <v>0.16375696471212522</v>
      </c>
      <c r="G11" s="28">
        <f t="shared" si="0"/>
        <v>0.51126346718903037</v>
      </c>
      <c r="H11" s="29">
        <f t="shared" si="1"/>
        <v>0.11526995693938391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4410</v>
      </c>
      <c r="D12" s="27">
        <f>+D294</f>
        <v>13435</v>
      </c>
      <c r="E12" s="28">
        <f t="shared" si="2"/>
        <v>0.48691619741636305</v>
      </c>
      <c r="F12" s="28">
        <f t="shared" si="2"/>
        <v>0.7129211992570974</v>
      </c>
      <c r="G12" s="28">
        <f t="shared" si="0"/>
        <v>2.0464852607709751</v>
      </c>
      <c r="H12" s="29">
        <f t="shared" si="1"/>
        <v>0.99646682124323738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1967</v>
      </c>
      <c r="D13" s="27">
        <f>+D505</f>
        <v>1199</v>
      </c>
      <c r="E13" s="28">
        <f t="shared" si="2"/>
        <v>0.21718008170475875</v>
      </c>
      <c r="F13" s="28">
        <f t="shared" si="2"/>
        <v>6.3624303528787479E-2</v>
      </c>
      <c r="G13" s="28">
        <f t="shared" si="0"/>
        <v>-0.39044229791560753</v>
      </c>
      <c r="H13" s="29">
        <f t="shared" si="1"/>
        <v>-8.4796290162305402E-2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77</v>
      </c>
      <c r="D18" s="23">
        <f>SUM(D19:D64)</f>
        <v>185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1.4025974025974026</v>
      </c>
      <c r="H18" s="25">
        <f t="shared" ref="H18:H32" si="6">+IF(OR(AND(E18=""),(G18="")),"",E18*G18)</f>
        <v>1.4025974025974026</v>
      </c>
    </row>
    <row r="19" spans="2:8" s="20" customFormat="1" ht="15" x14ac:dyDescent="0.2">
      <c r="B19" s="3" t="s">
        <v>0</v>
      </c>
      <c r="C19" s="32">
        <v>0</v>
      </c>
      <c r="D19" s="32">
        <v>0</v>
      </c>
      <c r="E19" s="33" t="str">
        <f t="shared" si="3"/>
        <v/>
      </c>
      <c r="F19" s="33" t="str">
        <f t="shared" si="4"/>
        <v/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10</v>
      </c>
      <c r="D20" s="32">
        <v>14</v>
      </c>
      <c r="E20" s="33">
        <f t="shared" si="3"/>
        <v>0.12987012987012986</v>
      </c>
      <c r="F20" s="33">
        <f t="shared" si="4"/>
        <v>7.567567567567568E-2</v>
      </c>
      <c r="G20" s="34">
        <f t="shared" si="5"/>
        <v>0.4</v>
      </c>
      <c r="H20" s="29">
        <f t="shared" si="6"/>
        <v>5.1948051948051945E-2</v>
      </c>
    </row>
    <row r="21" spans="2:8" s="20" customFormat="1" ht="45" x14ac:dyDescent="0.2">
      <c r="B21" s="3" t="s">
        <v>1</v>
      </c>
      <c r="C21" s="32">
        <v>0</v>
      </c>
      <c r="D21" s="32">
        <v>2</v>
      </c>
      <c r="E21" s="33" t="str">
        <f t="shared" si="3"/>
        <v/>
      </c>
      <c r="F21" s="33">
        <f t="shared" si="4"/>
        <v>1.0810810810810811E-2</v>
      </c>
      <c r="G21" s="34" t="str">
        <f t="shared" si="5"/>
        <v>0</v>
      </c>
      <c r="H21" s="29" t="str">
        <f t="shared" si="6"/>
        <v/>
      </c>
    </row>
    <row r="22" spans="2:8" s="20" customFormat="1" ht="45" x14ac:dyDescent="0.2">
      <c r="B22" s="3" t="s">
        <v>197</v>
      </c>
      <c r="C22" s="32">
        <v>0</v>
      </c>
      <c r="D22" s="32">
        <v>2</v>
      </c>
      <c r="E22" s="33" t="str">
        <f t="shared" si="3"/>
        <v/>
      </c>
      <c r="F22" s="33">
        <f t="shared" si="4"/>
        <v>1.0810810810810811E-2</v>
      </c>
      <c r="G22" s="34" t="str">
        <f t="shared" si="5"/>
        <v>0</v>
      </c>
      <c r="H22" s="29" t="str">
        <f t="shared" si="6"/>
        <v/>
      </c>
    </row>
    <row r="23" spans="2:8" s="20" customFormat="1" ht="30" x14ac:dyDescent="0.2">
      <c r="B23" s="3" t="s">
        <v>198</v>
      </c>
      <c r="C23" s="32">
        <v>1</v>
      </c>
      <c r="D23" s="32">
        <v>8</v>
      </c>
      <c r="E23" s="33">
        <f t="shared" si="3"/>
        <v>1.2987012987012988E-2</v>
      </c>
      <c r="F23" s="33">
        <f t="shared" si="4"/>
        <v>4.3243243243243246E-2</v>
      </c>
      <c r="G23" s="34">
        <f t="shared" si="5"/>
        <v>7</v>
      </c>
      <c r="H23" s="29">
        <f t="shared" si="6"/>
        <v>9.0909090909090912E-2</v>
      </c>
    </row>
    <row r="24" spans="2:8" s="20" customFormat="1" ht="45" x14ac:dyDescent="0.2">
      <c r="B24" s="3" t="s">
        <v>199</v>
      </c>
      <c r="C24" s="32">
        <v>0</v>
      </c>
      <c r="D24" s="32">
        <v>8</v>
      </c>
      <c r="E24" s="33" t="str">
        <f t="shared" si="3"/>
        <v/>
      </c>
      <c r="F24" s="33">
        <f t="shared" si="4"/>
        <v>4.3243243243243246E-2</v>
      </c>
      <c r="G24" s="34" t="str">
        <f t="shared" si="5"/>
        <v>0</v>
      </c>
      <c r="H24" s="29" t="str">
        <f t="shared" si="6"/>
        <v/>
      </c>
    </row>
    <row r="25" spans="2:8" s="20" customFormat="1" ht="15" x14ac:dyDescent="0.2">
      <c r="B25" s="3" t="s">
        <v>2</v>
      </c>
      <c r="C25" s="32">
        <v>0</v>
      </c>
      <c r="D25" s="32">
        <v>4</v>
      </c>
      <c r="E25" s="33" t="str">
        <f t="shared" si="3"/>
        <v/>
      </c>
      <c r="F25" s="33">
        <f t="shared" si="4"/>
        <v>2.1621621621621623E-2</v>
      </c>
      <c r="G25" s="34" t="str">
        <f t="shared" si="5"/>
        <v>0</v>
      </c>
      <c r="H25" s="29" t="str">
        <f t="shared" si="6"/>
        <v/>
      </c>
    </row>
    <row r="26" spans="2:8" s="20" customFormat="1" ht="15" x14ac:dyDescent="0.2">
      <c r="B26" s="3" t="s">
        <v>6</v>
      </c>
      <c r="C26" s="32">
        <v>3</v>
      </c>
      <c r="D26" s="32">
        <v>4</v>
      </c>
      <c r="E26" s="33">
        <f t="shared" si="3"/>
        <v>3.896103896103896E-2</v>
      </c>
      <c r="F26" s="33">
        <f t="shared" si="4"/>
        <v>2.1621621621621623E-2</v>
      </c>
      <c r="G26" s="34">
        <f t="shared" si="5"/>
        <v>0.33333333333333331</v>
      </c>
      <c r="H26" s="29">
        <f t="shared" si="6"/>
        <v>1.2987012987012986E-2</v>
      </c>
    </row>
    <row r="27" spans="2:8" s="20" customFormat="1" ht="15" x14ac:dyDescent="0.2">
      <c r="B27" s="3" t="s">
        <v>3</v>
      </c>
      <c r="C27" s="32">
        <v>1</v>
      </c>
      <c r="D27" s="32">
        <v>1</v>
      </c>
      <c r="E27" s="33">
        <f t="shared" si="3"/>
        <v>1.2987012987012988E-2</v>
      </c>
      <c r="F27" s="33">
        <f t="shared" si="4"/>
        <v>5.4054054054054057E-3</v>
      </c>
      <c r="G27" s="34">
        <f t="shared" si="5"/>
        <v>0</v>
      </c>
      <c r="H27" s="29">
        <f t="shared" si="6"/>
        <v>0</v>
      </c>
    </row>
    <row r="28" spans="2:8" s="20" customFormat="1" ht="15" x14ac:dyDescent="0.2">
      <c r="B28" s="3" t="s">
        <v>5</v>
      </c>
      <c r="C28" s="32">
        <v>17</v>
      </c>
      <c r="D28" s="32">
        <v>14</v>
      </c>
      <c r="E28" s="33">
        <f t="shared" si="3"/>
        <v>0.22077922077922077</v>
      </c>
      <c r="F28" s="33">
        <f t="shared" si="4"/>
        <v>7.567567567567568E-2</v>
      </c>
      <c r="G28" s="34">
        <f t="shared" si="5"/>
        <v>-0.17647058823529413</v>
      </c>
      <c r="H28" s="29">
        <f t="shared" si="6"/>
        <v>-3.896103896103896E-2</v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0</v>
      </c>
      <c r="D30" s="32">
        <v>5</v>
      </c>
      <c r="E30" s="33" t="str">
        <f t="shared" si="3"/>
        <v/>
      </c>
      <c r="F30" s="33">
        <f t="shared" si="4"/>
        <v>2.7027027027027029E-2</v>
      </c>
      <c r="G30" s="34" t="str">
        <f t="shared" si="5"/>
        <v>0</v>
      </c>
      <c r="H30" s="29" t="str">
        <f t="shared" si="6"/>
        <v/>
      </c>
    </row>
    <row r="31" spans="2:8" s="20" customFormat="1" ht="15" x14ac:dyDescent="0.2">
      <c r="B31" s="3" t="s">
        <v>4</v>
      </c>
      <c r="C31" s="32">
        <v>2</v>
      </c>
      <c r="D31" s="32">
        <v>1</v>
      </c>
      <c r="E31" s="33">
        <f t="shared" si="3"/>
        <v>2.5974025974025976E-2</v>
      </c>
      <c r="F31" s="33">
        <f t="shared" si="4"/>
        <v>5.4054054054054057E-3</v>
      </c>
      <c r="G31" s="34">
        <f t="shared" si="5"/>
        <v>-0.5</v>
      </c>
      <c r="H31" s="29">
        <f t="shared" si="6"/>
        <v>-1.2987012987012988E-2</v>
      </c>
    </row>
    <row r="32" spans="2:8" s="20" customFormat="1" ht="15" x14ac:dyDescent="0.2">
      <c r="B32" s="3" t="s">
        <v>7</v>
      </c>
      <c r="C32" s="32">
        <v>0</v>
      </c>
      <c r="D32" s="32">
        <v>1</v>
      </c>
      <c r="E32" s="33" t="str">
        <f t="shared" si="3"/>
        <v/>
      </c>
      <c r="F32" s="33">
        <f t="shared" si="4"/>
        <v>5.4054054054054057E-3</v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0</v>
      </c>
      <c r="D33" s="32">
        <v>0</v>
      </c>
      <c r="E33" s="33" t="str">
        <f>+IF(C33=0,"",C33/C$18)</f>
        <v/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 t="str">
        <f t="shared" ref="H33:H64" si="9">+IF(OR(AND(E33=""),(G33="")),"",E33*G33)</f>
        <v/>
      </c>
    </row>
    <row r="34" spans="2:8" s="20" customFormat="1" ht="15" x14ac:dyDescent="0.2">
      <c r="B34" s="3" t="s">
        <v>203</v>
      </c>
      <c r="C34" s="32">
        <v>0</v>
      </c>
      <c r="D34" s="32">
        <v>2</v>
      </c>
      <c r="E34" s="33" t="str">
        <f t="shared" ref="E34:E64" si="10">+IF(C34=0,"",C34/C$18)</f>
        <v/>
      </c>
      <c r="F34" s="33">
        <f t="shared" si="7"/>
        <v>1.0810810810810811E-2</v>
      </c>
      <c r="G34" s="34" t="str">
        <f t="shared" si="8"/>
        <v>0</v>
      </c>
      <c r="H34" s="29" t="str">
        <f t="shared" si="9"/>
        <v/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1</v>
      </c>
      <c r="D36" s="32">
        <v>2</v>
      </c>
      <c r="E36" s="33">
        <f t="shared" si="10"/>
        <v>1.2987012987012988E-2</v>
      </c>
      <c r="F36" s="33">
        <f t="shared" si="7"/>
        <v>1.0810810810810811E-2</v>
      </c>
      <c r="G36" s="34">
        <f t="shared" si="8"/>
        <v>1</v>
      </c>
      <c r="H36" s="29">
        <f t="shared" si="9"/>
        <v>1.2987012987012988E-2</v>
      </c>
    </row>
    <row r="37" spans="2:8" s="20" customFormat="1" ht="15" x14ac:dyDescent="0.2">
      <c r="B37" s="3" t="s">
        <v>8</v>
      </c>
      <c r="C37" s="32">
        <v>1</v>
      </c>
      <c r="D37" s="32">
        <v>1</v>
      </c>
      <c r="E37" s="33">
        <f t="shared" si="10"/>
        <v>1.2987012987012988E-2</v>
      </c>
      <c r="F37" s="33">
        <f t="shared" si="7"/>
        <v>5.4054054054054057E-3</v>
      </c>
      <c r="G37" s="34">
        <f t="shared" si="8"/>
        <v>0</v>
      </c>
      <c r="H37" s="29">
        <f t="shared" si="9"/>
        <v>0</v>
      </c>
    </row>
    <row r="38" spans="2:8" s="20" customFormat="1" ht="30" x14ac:dyDescent="0.2">
      <c r="B38" s="3" t="s">
        <v>206</v>
      </c>
      <c r="C38" s="32">
        <v>0</v>
      </c>
      <c r="D38" s="32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0</v>
      </c>
      <c r="D39" s="32">
        <v>0</v>
      </c>
      <c r="E39" s="33" t="str">
        <f t="shared" si="10"/>
        <v/>
      </c>
      <c r="F39" s="33" t="str">
        <f t="shared" si="7"/>
        <v/>
      </c>
      <c r="G39" s="34" t="str">
        <f t="shared" si="8"/>
        <v>0</v>
      </c>
      <c r="H39" s="29" t="str">
        <f t="shared" si="9"/>
        <v/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0</v>
      </c>
      <c r="E41" s="33" t="str">
        <f t="shared" si="10"/>
        <v/>
      </c>
      <c r="F41" s="33" t="str">
        <f t="shared" si="7"/>
        <v/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2</v>
      </c>
      <c r="D42" s="32">
        <v>1</v>
      </c>
      <c r="E42" s="33">
        <f t="shared" si="10"/>
        <v>2.5974025974025976E-2</v>
      </c>
      <c r="F42" s="33">
        <f t="shared" si="7"/>
        <v>5.4054054054054057E-3</v>
      </c>
      <c r="G42" s="34">
        <f t="shared" si="8"/>
        <v>-0.5</v>
      </c>
      <c r="H42" s="29">
        <f t="shared" si="9"/>
        <v>-1.2987012987012988E-2</v>
      </c>
    </row>
    <row r="43" spans="2:8" s="20" customFormat="1" ht="30" x14ac:dyDescent="0.2">
      <c r="B43" s="3" t="s">
        <v>211</v>
      </c>
      <c r="C43" s="32">
        <v>0</v>
      </c>
      <c r="D43" s="32">
        <v>0</v>
      </c>
      <c r="E43" s="33" t="str">
        <f t="shared" si="10"/>
        <v/>
      </c>
      <c r="F43" s="33" t="str">
        <f t="shared" si="7"/>
        <v/>
      </c>
      <c r="G43" s="34" t="str">
        <f t="shared" si="8"/>
        <v>0</v>
      </c>
      <c r="H43" s="29" t="str">
        <f t="shared" si="9"/>
        <v/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0</v>
      </c>
      <c r="D45" s="32">
        <v>0</v>
      </c>
      <c r="E45" s="33" t="str">
        <f t="shared" si="10"/>
        <v/>
      </c>
      <c r="F45" s="33" t="str">
        <f t="shared" si="7"/>
        <v/>
      </c>
      <c r="G45" s="34" t="str">
        <f t="shared" si="8"/>
        <v>0</v>
      </c>
      <c r="H45" s="29" t="str">
        <f t="shared" si="9"/>
        <v/>
      </c>
    </row>
    <row r="46" spans="2:8" s="20" customFormat="1" ht="30" x14ac:dyDescent="0.2">
      <c r="B46" s="3" t="s">
        <v>213</v>
      </c>
      <c r="C46" s="32">
        <v>0</v>
      </c>
      <c r="D46" s="32">
        <v>0</v>
      </c>
      <c r="E46" s="33" t="str">
        <f t="shared" si="10"/>
        <v/>
      </c>
      <c r="F46" s="33" t="str">
        <f t="shared" si="7"/>
        <v/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1</v>
      </c>
      <c r="D47" s="32">
        <v>2</v>
      </c>
      <c r="E47" s="33">
        <f t="shared" si="10"/>
        <v>1.2987012987012988E-2</v>
      </c>
      <c r="F47" s="33">
        <f t="shared" si="7"/>
        <v>1.0810810810810811E-2</v>
      </c>
      <c r="G47" s="34">
        <f t="shared" si="8"/>
        <v>1</v>
      </c>
      <c r="H47" s="29">
        <f t="shared" si="9"/>
        <v>1.2987012987012988E-2</v>
      </c>
    </row>
    <row r="48" spans="2:8" s="20" customFormat="1" ht="15" x14ac:dyDescent="0.2">
      <c r="B48" s="3" t="s">
        <v>11</v>
      </c>
      <c r="C48" s="32">
        <v>6</v>
      </c>
      <c r="D48" s="32">
        <v>39</v>
      </c>
      <c r="E48" s="33">
        <f t="shared" si="10"/>
        <v>7.792207792207792E-2</v>
      </c>
      <c r="F48" s="33">
        <f t="shared" si="7"/>
        <v>0.21081081081081082</v>
      </c>
      <c r="G48" s="34">
        <f t="shared" si="8"/>
        <v>5.5</v>
      </c>
      <c r="H48" s="29">
        <f t="shared" si="9"/>
        <v>0.42857142857142855</v>
      </c>
    </row>
    <row r="49" spans="2:8" s="20" customFormat="1" ht="15" x14ac:dyDescent="0.2">
      <c r="B49" s="3" t="s">
        <v>16</v>
      </c>
      <c r="C49" s="32">
        <v>0</v>
      </c>
      <c r="D49" s="32">
        <v>1</v>
      </c>
      <c r="E49" s="33" t="str">
        <f t="shared" si="10"/>
        <v/>
      </c>
      <c r="F49" s="33">
        <f t="shared" si="7"/>
        <v>5.4054054054054057E-3</v>
      </c>
      <c r="G49" s="34" t="str">
        <f t="shared" si="8"/>
        <v>0</v>
      </c>
      <c r="H49" s="29" t="str">
        <f t="shared" si="9"/>
        <v/>
      </c>
    </row>
    <row r="50" spans="2:8" s="20" customFormat="1" ht="15" x14ac:dyDescent="0.2">
      <c r="B50" s="3" t="s">
        <v>15</v>
      </c>
      <c r="C50" s="32">
        <v>19</v>
      </c>
      <c r="D50" s="32">
        <v>51</v>
      </c>
      <c r="E50" s="33">
        <f t="shared" si="10"/>
        <v>0.24675324675324675</v>
      </c>
      <c r="F50" s="33">
        <f t="shared" si="7"/>
        <v>0.27567567567567569</v>
      </c>
      <c r="G50" s="34">
        <f t="shared" si="8"/>
        <v>1.6842105263157894</v>
      </c>
      <c r="H50" s="29">
        <f t="shared" si="9"/>
        <v>0.41558441558441556</v>
      </c>
    </row>
    <row r="51" spans="2:8" s="20" customFormat="1" ht="30" x14ac:dyDescent="0.2">
      <c r="B51" s="3" t="s">
        <v>13</v>
      </c>
      <c r="C51" s="32">
        <v>0</v>
      </c>
      <c r="D51" s="32">
        <v>1</v>
      </c>
      <c r="E51" s="33" t="str">
        <f t="shared" si="10"/>
        <v/>
      </c>
      <c r="F51" s="33">
        <f t="shared" si="7"/>
        <v>5.4054054054054057E-3</v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3</v>
      </c>
      <c r="D52" s="32">
        <v>3</v>
      </c>
      <c r="E52" s="33">
        <f t="shared" si="10"/>
        <v>3.896103896103896E-2</v>
      </c>
      <c r="F52" s="33">
        <f t="shared" si="7"/>
        <v>1.6216216216216217E-2</v>
      </c>
      <c r="G52" s="34">
        <f t="shared" si="8"/>
        <v>0</v>
      </c>
      <c r="H52" s="29">
        <f t="shared" si="9"/>
        <v>0</v>
      </c>
    </row>
    <row r="53" spans="2:8" s="20" customFormat="1" ht="15" x14ac:dyDescent="0.2">
      <c r="B53" s="3" t="s">
        <v>12</v>
      </c>
      <c r="C53" s="32">
        <v>2</v>
      </c>
      <c r="D53" s="32">
        <v>0</v>
      </c>
      <c r="E53" s="33">
        <f t="shared" si="10"/>
        <v>2.5974025974025976E-2</v>
      </c>
      <c r="F53" s="33" t="str">
        <f t="shared" si="7"/>
        <v/>
      </c>
      <c r="G53" s="34" t="str">
        <f t="shared" si="8"/>
        <v>0</v>
      </c>
      <c r="H53" s="29">
        <f t="shared" si="9"/>
        <v>0</v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0</v>
      </c>
      <c r="D56" s="32">
        <v>0</v>
      </c>
      <c r="E56" s="33" t="str">
        <f t="shared" si="10"/>
        <v/>
      </c>
      <c r="F56" s="33" t="str">
        <f t="shared" si="7"/>
        <v/>
      </c>
      <c r="G56" s="34" t="str">
        <f t="shared" si="8"/>
        <v>0</v>
      </c>
      <c r="H56" s="29" t="str">
        <f t="shared" si="9"/>
        <v/>
      </c>
    </row>
    <row r="57" spans="2:8" s="20" customFormat="1" ht="30" x14ac:dyDescent="0.2">
      <c r="B57" s="3" t="s">
        <v>215</v>
      </c>
      <c r="C57" s="32">
        <v>0</v>
      </c>
      <c r="D57" s="32">
        <v>1</v>
      </c>
      <c r="E57" s="33" t="str">
        <f t="shared" si="10"/>
        <v/>
      </c>
      <c r="F57" s="33">
        <f t="shared" si="7"/>
        <v>5.4054054054054057E-3</v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5</v>
      </c>
      <c r="D58" s="32">
        <v>3</v>
      </c>
      <c r="E58" s="33">
        <f t="shared" si="10"/>
        <v>6.4935064935064929E-2</v>
      </c>
      <c r="F58" s="33">
        <f t="shared" si="7"/>
        <v>1.6216216216216217E-2</v>
      </c>
      <c r="G58" s="34">
        <f t="shared" si="8"/>
        <v>-0.4</v>
      </c>
      <c r="H58" s="29">
        <f t="shared" si="9"/>
        <v>-2.5974025974025972E-2</v>
      </c>
    </row>
    <row r="59" spans="2:8" s="20" customFormat="1" ht="15" x14ac:dyDescent="0.2">
      <c r="B59" s="3" t="s">
        <v>217</v>
      </c>
      <c r="C59" s="32">
        <v>0</v>
      </c>
      <c r="D59" s="32">
        <v>1</v>
      </c>
      <c r="E59" s="33" t="str">
        <f t="shared" si="10"/>
        <v/>
      </c>
      <c r="F59" s="33">
        <f t="shared" si="7"/>
        <v>5.4054054054054057E-3</v>
      </c>
      <c r="G59" s="34" t="str">
        <f t="shared" si="8"/>
        <v>0</v>
      </c>
      <c r="H59" s="29" t="str">
        <f t="shared" si="9"/>
        <v/>
      </c>
    </row>
    <row r="60" spans="2:8" s="20" customFormat="1" ht="15" x14ac:dyDescent="0.2">
      <c r="B60" s="3" t="s">
        <v>218</v>
      </c>
      <c r="C60" s="32">
        <v>3</v>
      </c>
      <c r="D60" s="32">
        <v>5</v>
      </c>
      <c r="E60" s="33">
        <f t="shared" si="10"/>
        <v>3.896103896103896E-2</v>
      </c>
      <c r="F60" s="33">
        <f t="shared" si="7"/>
        <v>2.7027027027027029E-2</v>
      </c>
      <c r="G60" s="34">
        <f t="shared" si="8"/>
        <v>0.66666666666666663</v>
      </c>
      <c r="H60" s="29">
        <f t="shared" si="9"/>
        <v>2.5974025974025972E-2</v>
      </c>
    </row>
    <row r="61" spans="2:8" s="20" customFormat="1" ht="15" x14ac:dyDescent="0.2">
      <c r="B61" s="3" t="s">
        <v>219</v>
      </c>
      <c r="C61" s="32">
        <v>0</v>
      </c>
      <c r="D61" s="32">
        <v>1</v>
      </c>
      <c r="E61" s="33" t="str">
        <f t="shared" si="10"/>
        <v/>
      </c>
      <c r="F61" s="33">
        <f t="shared" si="7"/>
        <v>5.4054054054054057E-3</v>
      </c>
      <c r="G61" s="34" t="str">
        <f t="shared" si="8"/>
        <v>0</v>
      </c>
      <c r="H61" s="29" t="str">
        <f t="shared" si="9"/>
        <v/>
      </c>
    </row>
    <row r="62" spans="2:8" s="20" customFormat="1" ht="15" x14ac:dyDescent="0.2">
      <c r="B62" s="3" t="s">
        <v>19</v>
      </c>
      <c r="C62" s="32">
        <v>0</v>
      </c>
      <c r="D62" s="32">
        <v>1</v>
      </c>
      <c r="E62" s="33" t="str">
        <f t="shared" si="10"/>
        <v/>
      </c>
      <c r="F62" s="33">
        <f t="shared" si="7"/>
        <v>5.4054054054054057E-3</v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0</v>
      </c>
      <c r="D63" s="32">
        <v>4</v>
      </c>
      <c r="E63" s="33" t="str">
        <f t="shared" si="10"/>
        <v/>
      </c>
      <c r="F63" s="33">
        <f t="shared" si="7"/>
        <v>2.1621621621621623E-2</v>
      </c>
      <c r="G63" s="34" t="str">
        <f t="shared" si="8"/>
        <v>0</v>
      </c>
      <c r="H63" s="29" t="str">
        <f t="shared" si="9"/>
        <v/>
      </c>
    </row>
    <row r="64" spans="2:8" s="20" customFormat="1" ht="15" x14ac:dyDescent="0.2">
      <c r="B64" s="3" t="s">
        <v>221</v>
      </c>
      <c r="C64" s="32">
        <v>0</v>
      </c>
      <c r="D64" s="32">
        <v>2</v>
      </c>
      <c r="E64" s="33" t="str">
        <f t="shared" si="10"/>
        <v/>
      </c>
      <c r="F64" s="33">
        <f t="shared" si="7"/>
        <v>1.0810810810810811E-2</v>
      </c>
      <c r="G64" s="34" t="str">
        <f t="shared" si="8"/>
        <v>0</v>
      </c>
      <c r="H64" s="29" t="str">
        <f t="shared" si="9"/>
        <v/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561</v>
      </c>
      <c r="D70" s="24">
        <f>SUM(D71:D145)</f>
        <v>940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0.67557932263814613</v>
      </c>
      <c r="H70" s="25">
        <f>+IF(OR(AND(E70=""),(G70="")),"",E70*G70)</f>
        <v>0.67557932263814613</v>
      </c>
    </row>
    <row r="71" spans="2:8" s="20" customFormat="1" ht="15" x14ac:dyDescent="0.2">
      <c r="B71" s="3" t="s">
        <v>20</v>
      </c>
      <c r="C71" s="32">
        <v>14</v>
      </c>
      <c r="D71" s="32">
        <v>20</v>
      </c>
      <c r="E71" s="37">
        <f>+IF(C71=0,"",C71/C$70)</f>
        <v>2.4955436720142603E-2</v>
      </c>
      <c r="F71" s="37">
        <f>+IF(D71=0,"",D71/D$70)</f>
        <v>2.1276595744680851E-2</v>
      </c>
      <c r="G71" s="34">
        <f>+IF(OR(AND(D71=0),(C71=0)),"0",((D71-C71)/C71))</f>
        <v>0.42857142857142855</v>
      </c>
      <c r="H71" s="29">
        <f>+IF(OR(AND(E71=""),(G71="")),"",E71*G71)</f>
        <v>1.06951871657754E-2</v>
      </c>
    </row>
    <row r="72" spans="2:8" s="20" customFormat="1" ht="15" x14ac:dyDescent="0.2">
      <c r="B72" s="3" t="s">
        <v>21</v>
      </c>
      <c r="C72" s="32">
        <v>2</v>
      </c>
      <c r="D72" s="32">
        <v>2</v>
      </c>
      <c r="E72" s="37">
        <f t="shared" ref="E72:E135" si="11">+IF(C72=0,"",C72/C$70)</f>
        <v>3.5650623885918001E-3</v>
      </c>
      <c r="F72" s="37">
        <f t="shared" ref="F72:F135" si="12">+IF(D72=0,"",D72/D$70)</f>
        <v>2.1276595744680851E-3</v>
      </c>
      <c r="G72" s="34">
        <f t="shared" ref="G72:G135" si="13">+IF(OR(AND(D72=0),(C72=0)),"0",((D72-C72)/C72))</f>
        <v>0</v>
      </c>
      <c r="H72" s="29">
        <f t="shared" ref="H72:H135" si="14">+IF(OR(AND(E72=""),(G72="")),"",E72*G72)</f>
        <v>0</v>
      </c>
    </row>
    <row r="73" spans="2:8" s="20" customFormat="1" ht="15" x14ac:dyDescent="0.2">
      <c r="B73" s="3" t="s">
        <v>22</v>
      </c>
      <c r="C73" s="32">
        <v>22</v>
      </c>
      <c r="D73" s="32">
        <v>11</v>
      </c>
      <c r="E73" s="37">
        <f t="shared" si="11"/>
        <v>3.9215686274509803E-2</v>
      </c>
      <c r="F73" s="37">
        <f t="shared" si="12"/>
        <v>1.1702127659574468E-2</v>
      </c>
      <c r="G73" s="34">
        <f t="shared" si="13"/>
        <v>-0.5</v>
      </c>
      <c r="H73" s="29">
        <f t="shared" si="14"/>
        <v>-1.9607843137254902E-2</v>
      </c>
    </row>
    <row r="74" spans="2:8" s="20" customFormat="1" ht="30" x14ac:dyDescent="0.2">
      <c r="B74" s="3" t="s">
        <v>222</v>
      </c>
      <c r="C74" s="32">
        <v>23</v>
      </c>
      <c r="D74" s="32">
        <v>59</v>
      </c>
      <c r="E74" s="37">
        <f t="shared" si="11"/>
        <v>4.0998217468805706E-2</v>
      </c>
      <c r="F74" s="37">
        <f t="shared" si="12"/>
        <v>6.2765957446808504E-2</v>
      </c>
      <c r="G74" s="34">
        <f t="shared" si="13"/>
        <v>1.5652173913043479</v>
      </c>
      <c r="H74" s="29">
        <f t="shared" si="14"/>
        <v>6.4171122994652413E-2</v>
      </c>
    </row>
    <row r="75" spans="2:8" s="20" customFormat="1" ht="15" x14ac:dyDescent="0.2">
      <c r="B75" s="3" t="s">
        <v>23</v>
      </c>
      <c r="C75" s="32">
        <v>0</v>
      </c>
      <c r="D75" s="32">
        <v>1</v>
      </c>
      <c r="E75" s="37" t="str">
        <f t="shared" si="11"/>
        <v/>
      </c>
      <c r="F75" s="37">
        <f t="shared" si="12"/>
        <v>1.0638297872340426E-3</v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0</v>
      </c>
      <c r="D76" s="32">
        <v>0</v>
      </c>
      <c r="E76" s="37" t="str">
        <f t="shared" si="11"/>
        <v/>
      </c>
      <c r="F76" s="37" t="str">
        <f t="shared" si="12"/>
        <v/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0</v>
      </c>
      <c r="D77" s="32">
        <v>0</v>
      </c>
      <c r="E77" s="37" t="str">
        <f t="shared" si="11"/>
        <v/>
      </c>
      <c r="F77" s="37" t="str">
        <f t="shared" si="12"/>
        <v/>
      </c>
      <c r="G77" s="34" t="str">
        <f t="shared" si="13"/>
        <v>0</v>
      </c>
      <c r="H77" s="29" t="str">
        <f t="shared" si="14"/>
        <v/>
      </c>
    </row>
    <row r="78" spans="2:8" s="20" customFormat="1" ht="15" x14ac:dyDescent="0.2">
      <c r="B78" s="3" t="s">
        <v>225</v>
      </c>
      <c r="C78" s="32">
        <v>0</v>
      </c>
      <c r="D78" s="32">
        <v>2</v>
      </c>
      <c r="E78" s="37" t="str">
        <f t="shared" si="11"/>
        <v/>
      </c>
      <c r="F78" s="37">
        <f t="shared" si="12"/>
        <v>2.1276595744680851E-3</v>
      </c>
      <c r="G78" s="34" t="str">
        <f t="shared" si="13"/>
        <v>0</v>
      </c>
      <c r="H78" s="29" t="str">
        <f t="shared" si="14"/>
        <v/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2</v>
      </c>
      <c r="D80" s="32">
        <v>4</v>
      </c>
      <c r="E80" s="37">
        <f t="shared" si="11"/>
        <v>3.5650623885918001E-3</v>
      </c>
      <c r="F80" s="37">
        <f t="shared" si="12"/>
        <v>4.2553191489361703E-3</v>
      </c>
      <c r="G80" s="34">
        <f t="shared" si="13"/>
        <v>1</v>
      </c>
      <c r="H80" s="29">
        <f t="shared" si="14"/>
        <v>3.5650623885918001E-3</v>
      </c>
    </row>
    <row r="81" spans="2:9" s="20" customFormat="1" ht="15" x14ac:dyDescent="0.2">
      <c r="B81" s="3" t="s">
        <v>24</v>
      </c>
      <c r="C81" s="32">
        <v>0</v>
      </c>
      <c r="D81" s="32">
        <v>1</v>
      </c>
      <c r="E81" s="37" t="str">
        <f t="shared" si="11"/>
        <v/>
      </c>
      <c r="F81" s="37">
        <f t="shared" si="12"/>
        <v>1.0638297872340426E-3</v>
      </c>
      <c r="G81" s="34" t="str">
        <f t="shared" si="13"/>
        <v>0</v>
      </c>
      <c r="H81" s="29" t="str">
        <f t="shared" si="14"/>
        <v/>
      </c>
    </row>
    <row r="82" spans="2:9" s="20" customFormat="1" ht="15" x14ac:dyDescent="0.2">
      <c r="B82" s="3" t="s">
        <v>228</v>
      </c>
      <c r="C82" s="32">
        <v>23</v>
      </c>
      <c r="D82" s="32">
        <v>11</v>
      </c>
      <c r="E82" s="37">
        <f t="shared" si="11"/>
        <v>4.0998217468805706E-2</v>
      </c>
      <c r="F82" s="37">
        <f t="shared" si="12"/>
        <v>1.1702127659574468E-2</v>
      </c>
      <c r="G82" s="34">
        <f t="shared" si="13"/>
        <v>-0.52173913043478259</v>
      </c>
      <c r="H82" s="29">
        <f t="shared" si="14"/>
        <v>-2.1390374331550801E-2</v>
      </c>
      <c r="I82" s="38"/>
    </row>
    <row r="83" spans="2:9" s="20" customFormat="1" ht="15" x14ac:dyDescent="0.2">
      <c r="B83" s="3" t="s">
        <v>229</v>
      </c>
      <c r="C83" s="32">
        <v>5</v>
      </c>
      <c r="D83" s="32">
        <v>11</v>
      </c>
      <c r="E83" s="37">
        <f t="shared" si="11"/>
        <v>8.9126559714795012E-3</v>
      </c>
      <c r="F83" s="37">
        <f t="shared" si="12"/>
        <v>1.1702127659574468E-2</v>
      </c>
      <c r="G83" s="34">
        <f t="shared" si="13"/>
        <v>1.2</v>
      </c>
      <c r="H83" s="29">
        <f t="shared" si="14"/>
        <v>1.06951871657754E-2</v>
      </c>
    </row>
    <row r="84" spans="2:9" s="20" customFormat="1" ht="15" x14ac:dyDescent="0.2">
      <c r="B84" s="3" t="s">
        <v>230</v>
      </c>
      <c r="C84" s="32">
        <v>1</v>
      </c>
      <c r="D84" s="32">
        <v>1</v>
      </c>
      <c r="E84" s="37">
        <f t="shared" si="11"/>
        <v>1.7825311942959001E-3</v>
      </c>
      <c r="F84" s="37">
        <f t="shared" si="12"/>
        <v>1.0638297872340426E-3</v>
      </c>
      <c r="G84" s="34">
        <f t="shared" si="13"/>
        <v>0</v>
      </c>
      <c r="H84" s="29">
        <f t="shared" si="14"/>
        <v>0</v>
      </c>
    </row>
    <row r="85" spans="2:9" s="20" customFormat="1" ht="15" x14ac:dyDescent="0.2">
      <c r="B85" s="3" t="s">
        <v>28</v>
      </c>
      <c r="C85" s="32">
        <v>0</v>
      </c>
      <c r="D85" s="32">
        <v>2</v>
      </c>
      <c r="E85" s="37" t="str">
        <f t="shared" si="11"/>
        <v/>
      </c>
      <c r="F85" s="37">
        <f t="shared" si="12"/>
        <v>2.1276595744680851E-3</v>
      </c>
      <c r="G85" s="34" t="str">
        <f t="shared" si="13"/>
        <v>0</v>
      </c>
      <c r="H85" s="29" t="str">
        <f t="shared" si="14"/>
        <v/>
      </c>
    </row>
    <row r="86" spans="2:9" s="20" customFormat="1" ht="15" x14ac:dyDescent="0.2">
      <c r="B86" s="3" t="s">
        <v>231</v>
      </c>
      <c r="C86" s="32">
        <v>6</v>
      </c>
      <c r="D86" s="32">
        <v>12</v>
      </c>
      <c r="E86" s="37">
        <f t="shared" si="11"/>
        <v>1.06951871657754E-2</v>
      </c>
      <c r="F86" s="37">
        <f t="shared" si="12"/>
        <v>1.276595744680851E-2</v>
      </c>
      <c r="G86" s="34">
        <f t="shared" si="13"/>
        <v>1</v>
      </c>
      <c r="H86" s="29">
        <f t="shared" si="14"/>
        <v>1.06951871657754E-2</v>
      </c>
    </row>
    <row r="87" spans="2:9" s="20" customFormat="1" ht="15" x14ac:dyDescent="0.2">
      <c r="B87" s="3" t="s">
        <v>232</v>
      </c>
      <c r="C87" s="32">
        <v>0</v>
      </c>
      <c r="D87" s="32">
        <v>4</v>
      </c>
      <c r="E87" s="37" t="str">
        <f t="shared" si="11"/>
        <v/>
      </c>
      <c r="F87" s="37">
        <f t="shared" si="12"/>
        <v>4.2553191489361703E-3</v>
      </c>
      <c r="G87" s="34" t="str">
        <f t="shared" si="13"/>
        <v>0</v>
      </c>
      <c r="H87" s="29" t="str">
        <f t="shared" si="14"/>
        <v/>
      </c>
    </row>
    <row r="88" spans="2:9" s="20" customFormat="1" ht="15" x14ac:dyDescent="0.2">
      <c r="B88" s="3" t="s">
        <v>233</v>
      </c>
      <c r="C88" s="32">
        <v>20</v>
      </c>
      <c r="D88" s="32">
        <v>227</v>
      </c>
      <c r="E88" s="37">
        <f t="shared" si="11"/>
        <v>3.5650623885918005E-2</v>
      </c>
      <c r="F88" s="37">
        <f t="shared" si="12"/>
        <v>0.24148936170212765</v>
      </c>
      <c r="G88" s="34">
        <f t="shared" si="13"/>
        <v>10.35</v>
      </c>
      <c r="H88" s="29">
        <f t="shared" si="14"/>
        <v>0.36898395721925131</v>
      </c>
    </row>
    <row r="89" spans="2:9" s="20" customFormat="1" ht="15" x14ac:dyDescent="0.2">
      <c r="B89" s="3" t="s">
        <v>26</v>
      </c>
      <c r="C89" s="32">
        <v>0</v>
      </c>
      <c r="D89" s="32">
        <v>0</v>
      </c>
      <c r="E89" s="37" t="str">
        <f t="shared" si="11"/>
        <v/>
      </c>
      <c r="F89" s="37" t="str">
        <f t="shared" si="12"/>
        <v/>
      </c>
      <c r="G89" s="34" t="str">
        <f t="shared" si="13"/>
        <v>0</v>
      </c>
      <c r="H89" s="29" t="str">
        <f t="shared" si="14"/>
        <v/>
      </c>
    </row>
    <row r="90" spans="2:9" s="20" customFormat="1" ht="15" x14ac:dyDescent="0.2">
      <c r="B90" s="3" t="s">
        <v>29</v>
      </c>
      <c r="C90" s="32">
        <v>0</v>
      </c>
      <c r="D90" s="32">
        <v>0</v>
      </c>
      <c r="E90" s="37" t="str">
        <f t="shared" si="11"/>
        <v/>
      </c>
      <c r="F90" s="37" t="str">
        <f t="shared" si="12"/>
        <v/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8</v>
      </c>
      <c r="D91" s="32">
        <v>22</v>
      </c>
      <c r="E91" s="37">
        <f t="shared" si="11"/>
        <v>1.4260249554367201E-2</v>
      </c>
      <c r="F91" s="37">
        <f t="shared" si="12"/>
        <v>2.3404255319148935E-2</v>
      </c>
      <c r="G91" s="34">
        <f t="shared" si="13"/>
        <v>1.75</v>
      </c>
      <c r="H91" s="29">
        <f t="shared" si="14"/>
        <v>2.4955436720142603E-2</v>
      </c>
    </row>
    <row r="92" spans="2:9" s="20" customFormat="1" ht="30" x14ac:dyDescent="0.2">
      <c r="B92" s="3" t="s">
        <v>235</v>
      </c>
      <c r="C92" s="32">
        <v>6</v>
      </c>
      <c r="D92" s="32">
        <v>20</v>
      </c>
      <c r="E92" s="37">
        <f t="shared" si="11"/>
        <v>1.06951871657754E-2</v>
      </c>
      <c r="F92" s="37">
        <f t="shared" si="12"/>
        <v>2.1276595744680851E-2</v>
      </c>
      <c r="G92" s="34">
        <f t="shared" si="13"/>
        <v>2.3333333333333335</v>
      </c>
      <c r="H92" s="29">
        <f t="shared" si="14"/>
        <v>2.4955436720142603E-2</v>
      </c>
    </row>
    <row r="93" spans="2:9" s="20" customFormat="1" ht="15" x14ac:dyDescent="0.2">
      <c r="B93" s="3" t="s">
        <v>524</v>
      </c>
      <c r="C93" s="32">
        <v>26</v>
      </c>
      <c r="D93" s="32">
        <v>62</v>
      </c>
      <c r="E93" s="37">
        <f t="shared" si="11"/>
        <v>4.6345811051693407E-2</v>
      </c>
      <c r="F93" s="37">
        <f t="shared" si="12"/>
        <v>6.5957446808510636E-2</v>
      </c>
      <c r="G93" s="34">
        <f t="shared" si="13"/>
        <v>1.3846153846153846</v>
      </c>
      <c r="H93" s="29">
        <f t="shared" si="14"/>
        <v>6.4171122994652413E-2</v>
      </c>
    </row>
    <row r="94" spans="2:9" s="20" customFormat="1" ht="15" x14ac:dyDescent="0.2">
      <c r="B94" s="3" t="s">
        <v>25</v>
      </c>
      <c r="C94" s="32">
        <v>1</v>
      </c>
      <c r="D94" s="32">
        <v>7</v>
      </c>
      <c r="E94" s="37">
        <f t="shared" si="11"/>
        <v>1.7825311942959001E-3</v>
      </c>
      <c r="F94" s="37">
        <f t="shared" si="12"/>
        <v>7.4468085106382982E-3</v>
      </c>
      <c r="G94" s="34">
        <f t="shared" si="13"/>
        <v>6</v>
      </c>
      <c r="H94" s="29">
        <f t="shared" si="14"/>
        <v>1.06951871657754E-2</v>
      </c>
    </row>
    <row r="95" spans="2:9" s="20" customFormat="1" ht="15" x14ac:dyDescent="0.2">
      <c r="B95" s="3" t="s">
        <v>27</v>
      </c>
      <c r="C95" s="32">
        <v>2</v>
      </c>
      <c r="D95" s="32">
        <v>0</v>
      </c>
      <c r="E95" s="37">
        <f t="shared" si="11"/>
        <v>3.5650623885918001E-3</v>
      </c>
      <c r="F95" s="37" t="str">
        <f t="shared" si="12"/>
        <v/>
      </c>
      <c r="G95" s="34" t="str">
        <f t="shared" si="13"/>
        <v>0</v>
      </c>
      <c r="H95" s="29">
        <f t="shared" si="14"/>
        <v>0</v>
      </c>
    </row>
    <row r="96" spans="2:9" s="20" customFormat="1" ht="15" x14ac:dyDescent="0.2">
      <c r="B96" s="3" t="s">
        <v>236</v>
      </c>
      <c r="C96" s="32">
        <v>0</v>
      </c>
      <c r="D96" s="32">
        <v>1</v>
      </c>
      <c r="E96" s="37" t="str">
        <f t="shared" si="11"/>
        <v/>
      </c>
      <c r="F96" s="37">
        <f t="shared" si="12"/>
        <v>1.0638297872340426E-3</v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1</v>
      </c>
      <c r="D97" s="32">
        <v>3</v>
      </c>
      <c r="E97" s="37">
        <f t="shared" si="11"/>
        <v>1.7825311942959001E-3</v>
      </c>
      <c r="F97" s="37">
        <f t="shared" si="12"/>
        <v>3.1914893617021275E-3</v>
      </c>
      <c r="G97" s="34">
        <f t="shared" si="13"/>
        <v>2</v>
      </c>
      <c r="H97" s="29">
        <f t="shared" si="14"/>
        <v>3.5650623885918001E-3</v>
      </c>
    </row>
    <row r="98" spans="2:8" s="20" customFormat="1" ht="15" x14ac:dyDescent="0.2">
      <c r="B98" s="3" t="s">
        <v>238</v>
      </c>
      <c r="C98" s="32">
        <v>56</v>
      </c>
      <c r="D98" s="32">
        <v>26</v>
      </c>
      <c r="E98" s="37">
        <f t="shared" si="11"/>
        <v>9.9821746880570411E-2</v>
      </c>
      <c r="F98" s="37">
        <f t="shared" si="12"/>
        <v>2.7659574468085105E-2</v>
      </c>
      <c r="G98" s="34">
        <f t="shared" si="13"/>
        <v>-0.5357142857142857</v>
      </c>
      <c r="H98" s="29">
        <f t="shared" si="14"/>
        <v>-5.3475935828877004E-2</v>
      </c>
    </row>
    <row r="99" spans="2:8" s="20" customFormat="1" ht="15" x14ac:dyDescent="0.2">
      <c r="B99" s="3" t="s">
        <v>239</v>
      </c>
      <c r="C99" s="32">
        <v>14</v>
      </c>
      <c r="D99" s="32">
        <v>34</v>
      </c>
      <c r="E99" s="37">
        <f t="shared" si="11"/>
        <v>2.4955436720142603E-2</v>
      </c>
      <c r="F99" s="37">
        <f t="shared" si="12"/>
        <v>3.6170212765957444E-2</v>
      </c>
      <c r="G99" s="34">
        <f t="shared" si="13"/>
        <v>1.4285714285714286</v>
      </c>
      <c r="H99" s="29">
        <f t="shared" si="14"/>
        <v>3.5650623885918005E-2</v>
      </c>
    </row>
    <row r="100" spans="2:8" s="20" customFormat="1" ht="15" x14ac:dyDescent="0.2">
      <c r="B100" s="3" t="s">
        <v>240</v>
      </c>
      <c r="C100" s="32">
        <v>111</v>
      </c>
      <c r="D100" s="32">
        <v>22</v>
      </c>
      <c r="E100" s="37">
        <f t="shared" si="11"/>
        <v>0.19786096256684493</v>
      </c>
      <c r="F100" s="37">
        <f t="shared" si="12"/>
        <v>2.3404255319148935E-2</v>
      </c>
      <c r="G100" s="34">
        <f t="shared" si="13"/>
        <v>-0.80180180180180183</v>
      </c>
      <c r="H100" s="29">
        <f t="shared" si="14"/>
        <v>-0.15864527629233513</v>
      </c>
    </row>
    <row r="101" spans="2:8" s="20" customFormat="1" ht="15" x14ac:dyDescent="0.2">
      <c r="B101" s="3" t="s">
        <v>241</v>
      </c>
      <c r="C101" s="32">
        <v>2</v>
      </c>
      <c r="D101" s="32">
        <v>1</v>
      </c>
      <c r="E101" s="37">
        <f t="shared" si="11"/>
        <v>3.5650623885918001E-3</v>
      </c>
      <c r="F101" s="37">
        <f t="shared" si="12"/>
        <v>1.0638297872340426E-3</v>
      </c>
      <c r="G101" s="34">
        <f t="shared" si="13"/>
        <v>-0.5</v>
      </c>
      <c r="H101" s="29">
        <f t="shared" si="14"/>
        <v>-1.7825311942959001E-3</v>
      </c>
    </row>
    <row r="102" spans="2:8" s="20" customFormat="1" ht="15" x14ac:dyDescent="0.2">
      <c r="B102" s="3" t="s">
        <v>242</v>
      </c>
      <c r="C102" s="32">
        <v>1</v>
      </c>
      <c r="D102" s="32">
        <v>4</v>
      </c>
      <c r="E102" s="37">
        <f t="shared" si="11"/>
        <v>1.7825311942959001E-3</v>
      </c>
      <c r="F102" s="37">
        <f t="shared" si="12"/>
        <v>4.2553191489361703E-3</v>
      </c>
      <c r="G102" s="34">
        <f t="shared" si="13"/>
        <v>3</v>
      </c>
      <c r="H102" s="29">
        <f t="shared" si="14"/>
        <v>5.3475935828877002E-3</v>
      </c>
    </row>
    <row r="103" spans="2:8" s="20" customFormat="1" ht="15" x14ac:dyDescent="0.2">
      <c r="B103" s="3" t="s">
        <v>243</v>
      </c>
      <c r="C103" s="32">
        <v>8</v>
      </c>
      <c r="D103" s="32">
        <v>2</v>
      </c>
      <c r="E103" s="37">
        <f t="shared" si="11"/>
        <v>1.4260249554367201E-2</v>
      </c>
      <c r="F103" s="37">
        <f t="shared" si="12"/>
        <v>2.1276595744680851E-3</v>
      </c>
      <c r="G103" s="34">
        <f t="shared" si="13"/>
        <v>-0.75</v>
      </c>
      <c r="H103" s="29">
        <f t="shared" si="14"/>
        <v>-1.06951871657754E-2</v>
      </c>
    </row>
    <row r="104" spans="2:8" s="20" customFormat="1" ht="15" x14ac:dyDescent="0.2">
      <c r="B104" s="3" t="s">
        <v>34</v>
      </c>
      <c r="C104" s="32">
        <v>6</v>
      </c>
      <c r="D104" s="32">
        <v>25</v>
      </c>
      <c r="E104" s="37">
        <f t="shared" si="11"/>
        <v>1.06951871657754E-2</v>
      </c>
      <c r="F104" s="37">
        <f t="shared" si="12"/>
        <v>2.6595744680851064E-2</v>
      </c>
      <c r="G104" s="34">
        <f t="shared" si="13"/>
        <v>3.1666666666666665</v>
      </c>
      <c r="H104" s="29">
        <f t="shared" si="14"/>
        <v>3.3868092691622102E-2</v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0</v>
      </c>
      <c r="D107" s="32">
        <v>3</v>
      </c>
      <c r="E107" s="37" t="str">
        <f t="shared" si="11"/>
        <v/>
      </c>
      <c r="F107" s="37">
        <f t="shared" si="12"/>
        <v>3.1914893617021275E-3</v>
      </c>
      <c r="G107" s="34" t="str">
        <f t="shared" si="13"/>
        <v>0</v>
      </c>
      <c r="H107" s="29" t="str">
        <f t="shared" si="14"/>
        <v/>
      </c>
    </row>
    <row r="108" spans="2:8" s="20" customFormat="1" ht="15" x14ac:dyDescent="0.2">
      <c r="B108" s="3" t="s">
        <v>31</v>
      </c>
      <c r="C108" s="32">
        <v>0</v>
      </c>
      <c r="D108" s="32">
        <v>0</v>
      </c>
      <c r="E108" s="37" t="str">
        <f t="shared" si="11"/>
        <v/>
      </c>
      <c r="F108" s="37" t="str">
        <f t="shared" si="12"/>
        <v/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1</v>
      </c>
      <c r="D109" s="32">
        <v>2</v>
      </c>
      <c r="E109" s="37">
        <f t="shared" si="11"/>
        <v>1.7825311942959001E-3</v>
      </c>
      <c r="F109" s="37">
        <f t="shared" si="12"/>
        <v>2.1276595744680851E-3</v>
      </c>
      <c r="G109" s="34">
        <f t="shared" si="13"/>
        <v>1</v>
      </c>
      <c r="H109" s="29">
        <f t="shared" si="14"/>
        <v>1.7825311942959001E-3</v>
      </c>
    </row>
    <row r="110" spans="2:8" s="20" customFormat="1" ht="15" x14ac:dyDescent="0.2">
      <c r="B110" s="3" t="s">
        <v>32</v>
      </c>
      <c r="C110" s="32">
        <v>0</v>
      </c>
      <c r="D110" s="32">
        <v>5</v>
      </c>
      <c r="E110" s="37" t="str">
        <f t="shared" si="11"/>
        <v/>
      </c>
      <c r="F110" s="37">
        <f t="shared" si="12"/>
        <v>5.3191489361702126E-3</v>
      </c>
      <c r="G110" s="34" t="str">
        <f t="shared" si="13"/>
        <v>0</v>
      </c>
      <c r="H110" s="29" t="str">
        <f t="shared" si="14"/>
        <v/>
      </c>
    </row>
    <row r="111" spans="2:8" s="20" customFormat="1" ht="15" x14ac:dyDescent="0.2">
      <c r="B111" s="3" t="s">
        <v>30</v>
      </c>
      <c r="C111" s="32">
        <v>0</v>
      </c>
      <c r="D111" s="32">
        <v>2</v>
      </c>
      <c r="E111" s="37" t="str">
        <f t="shared" si="11"/>
        <v/>
      </c>
      <c r="F111" s="37">
        <f t="shared" si="12"/>
        <v>2.1276595744680851E-3</v>
      </c>
      <c r="G111" s="34" t="str">
        <f t="shared" si="13"/>
        <v>0</v>
      </c>
      <c r="H111" s="29" t="str">
        <f t="shared" si="14"/>
        <v/>
      </c>
    </row>
    <row r="112" spans="2:8" s="20" customFormat="1" ht="15" x14ac:dyDescent="0.2">
      <c r="B112" s="3" t="s">
        <v>33</v>
      </c>
      <c r="C112" s="32">
        <v>7</v>
      </c>
      <c r="D112" s="32">
        <v>19</v>
      </c>
      <c r="E112" s="37">
        <f t="shared" si="11"/>
        <v>1.2477718360071301E-2</v>
      </c>
      <c r="F112" s="37">
        <f t="shared" si="12"/>
        <v>2.021276595744681E-2</v>
      </c>
      <c r="G112" s="34">
        <f t="shared" si="13"/>
        <v>1.7142857142857142</v>
      </c>
      <c r="H112" s="29">
        <f t="shared" si="14"/>
        <v>2.1390374331550801E-2</v>
      </c>
    </row>
    <row r="113" spans="2:8" s="20" customFormat="1" ht="15" x14ac:dyDescent="0.2">
      <c r="B113" s="3" t="s">
        <v>248</v>
      </c>
      <c r="C113" s="32">
        <v>13</v>
      </c>
      <c r="D113" s="32">
        <v>26</v>
      </c>
      <c r="E113" s="37">
        <f t="shared" si="11"/>
        <v>2.3172905525846704E-2</v>
      </c>
      <c r="F113" s="37">
        <f t="shared" si="12"/>
        <v>2.7659574468085105E-2</v>
      </c>
      <c r="G113" s="34">
        <f t="shared" si="13"/>
        <v>1</v>
      </c>
      <c r="H113" s="29">
        <f t="shared" si="14"/>
        <v>2.3172905525846704E-2</v>
      </c>
    </row>
    <row r="114" spans="2:8" s="20" customFormat="1" ht="15" x14ac:dyDescent="0.2">
      <c r="B114" s="3" t="s">
        <v>38</v>
      </c>
      <c r="C114" s="32">
        <v>0</v>
      </c>
      <c r="D114" s="32">
        <v>0</v>
      </c>
      <c r="E114" s="37" t="str">
        <f t="shared" si="11"/>
        <v/>
      </c>
      <c r="F114" s="37" t="str">
        <f t="shared" si="12"/>
        <v/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31</v>
      </c>
      <c r="D115" s="32">
        <v>52</v>
      </c>
      <c r="E115" s="37">
        <f t="shared" si="11"/>
        <v>5.5258467023172907E-2</v>
      </c>
      <c r="F115" s="37">
        <f t="shared" si="12"/>
        <v>5.5319148936170209E-2</v>
      </c>
      <c r="G115" s="34">
        <f t="shared" si="13"/>
        <v>0.67741935483870963</v>
      </c>
      <c r="H115" s="29">
        <f t="shared" si="14"/>
        <v>3.7433155080213901E-2</v>
      </c>
    </row>
    <row r="116" spans="2:8" s="20" customFormat="1" ht="15" x14ac:dyDescent="0.2">
      <c r="B116" s="3" t="s">
        <v>249</v>
      </c>
      <c r="C116" s="32">
        <v>2</v>
      </c>
      <c r="D116" s="32">
        <v>38</v>
      </c>
      <c r="E116" s="37">
        <f t="shared" si="11"/>
        <v>3.5650623885918001E-3</v>
      </c>
      <c r="F116" s="37">
        <f t="shared" si="12"/>
        <v>4.042553191489362E-2</v>
      </c>
      <c r="G116" s="34">
        <f t="shared" si="13"/>
        <v>18</v>
      </c>
      <c r="H116" s="29">
        <f t="shared" si="14"/>
        <v>6.4171122994652399E-2</v>
      </c>
    </row>
    <row r="117" spans="2:8" s="20" customFormat="1" ht="30" x14ac:dyDescent="0.2">
      <c r="B117" s="3" t="s">
        <v>250</v>
      </c>
      <c r="C117" s="32">
        <v>0</v>
      </c>
      <c r="D117" s="32">
        <v>1</v>
      </c>
      <c r="E117" s="37" t="str">
        <f t="shared" si="11"/>
        <v/>
      </c>
      <c r="F117" s="37">
        <f t="shared" si="12"/>
        <v>1.0638297872340426E-3</v>
      </c>
      <c r="G117" s="34" t="str">
        <f t="shared" si="13"/>
        <v>0</v>
      </c>
      <c r="H117" s="29" t="str">
        <f t="shared" si="14"/>
        <v/>
      </c>
    </row>
    <row r="118" spans="2:8" s="20" customFormat="1" ht="15" x14ac:dyDescent="0.2">
      <c r="B118" s="3" t="s">
        <v>251</v>
      </c>
      <c r="C118" s="32">
        <v>13</v>
      </c>
      <c r="D118" s="32">
        <v>30</v>
      </c>
      <c r="E118" s="37">
        <f t="shared" si="11"/>
        <v>2.3172905525846704E-2</v>
      </c>
      <c r="F118" s="37">
        <f t="shared" si="12"/>
        <v>3.1914893617021274E-2</v>
      </c>
      <c r="G118" s="34">
        <f t="shared" si="13"/>
        <v>1.3076923076923077</v>
      </c>
      <c r="H118" s="29">
        <f t="shared" si="14"/>
        <v>3.0303030303030304E-2</v>
      </c>
    </row>
    <row r="119" spans="2:8" s="20" customFormat="1" ht="30" x14ac:dyDescent="0.2">
      <c r="B119" s="3" t="s">
        <v>252</v>
      </c>
      <c r="C119" s="32">
        <v>6</v>
      </c>
      <c r="D119" s="32">
        <v>31</v>
      </c>
      <c r="E119" s="37">
        <f t="shared" si="11"/>
        <v>1.06951871657754E-2</v>
      </c>
      <c r="F119" s="37">
        <f t="shared" si="12"/>
        <v>3.2978723404255318E-2</v>
      </c>
      <c r="G119" s="34">
        <f t="shared" si="13"/>
        <v>4.166666666666667</v>
      </c>
      <c r="H119" s="29">
        <f t="shared" si="14"/>
        <v>4.4563279857397504E-2</v>
      </c>
    </row>
    <row r="120" spans="2:8" s="20" customFormat="1" ht="15" x14ac:dyDescent="0.2">
      <c r="B120" s="3" t="s">
        <v>253</v>
      </c>
      <c r="C120" s="32">
        <v>20</v>
      </c>
      <c r="D120" s="32">
        <v>26</v>
      </c>
      <c r="E120" s="37">
        <f t="shared" si="11"/>
        <v>3.5650623885918005E-2</v>
      </c>
      <c r="F120" s="37">
        <f t="shared" si="12"/>
        <v>2.7659574468085105E-2</v>
      </c>
      <c r="G120" s="34">
        <f t="shared" si="13"/>
        <v>0.3</v>
      </c>
      <c r="H120" s="29">
        <f t="shared" si="14"/>
        <v>1.06951871657754E-2</v>
      </c>
    </row>
    <row r="121" spans="2:8" s="20" customFormat="1" ht="15" x14ac:dyDescent="0.2">
      <c r="B121" s="3" t="s">
        <v>35</v>
      </c>
      <c r="C121" s="32">
        <v>8</v>
      </c>
      <c r="D121" s="32">
        <v>23</v>
      </c>
      <c r="E121" s="37">
        <f t="shared" si="11"/>
        <v>1.4260249554367201E-2</v>
      </c>
      <c r="F121" s="37">
        <f t="shared" si="12"/>
        <v>2.4468085106382979E-2</v>
      </c>
      <c r="G121" s="34">
        <f t="shared" si="13"/>
        <v>1.875</v>
      </c>
      <c r="H121" s="29">
        <f t="shared" si="14"/>
        <v>2.6737967914438502E-2</v>
      </c>
    </row>
    <row r="122" spans="2:8" s="20" customFormat="1" ht="15" x14ac:dyDescent="0.2">
      <c r="B122" s="3" t="s">
        <v>39</v>
      </c>
      <c r="C122" s="32">
        <v>1</v>
      </c>
      <c r="D122" s="32">
        <v>1</v>
      </c>
      <c r="E122" s="37">
        <f t="shared" si="11"/>
        <v>1.7825311942959001E-3</v>
      </c>
      <c r="F122" s="37">
        <f t="shared" si="12"/>
        <v>1.0638297872340426E-3</v>
      </c>
      <c r="G122" s="34">
        <f t="shared" si="13"/>
        <v>0</v>
      </c>
      <c r="H122" s="29">
        <f t="shared" si="14"/>
        <v>0</v>
      </c>
    </row>
    <row r="123" spans="2:8" s="20" customFormat="1" ht="15" x14ac:dyDescent="0.2">
      <c r="B123" s="3" t="s">
        <v>37</v>
      </c>
      <c r="C123" s="32">
        <v>4</v>
      </c>
      <c r="D123" s="32">
        <v>1</v>
      </c>
      <c r="E123" s="37">
        <f t="shared" si="11"/>
        <v>7.1301247771836003E-3</v>
      </c>
      <c r="F123" s="37">
        <f t="shared" si="12"/>
        <v>1.0638297872340426E-3</v>
      </c>
      <c r="G123" s="34">
        <f t="shared" si="13"/>
        <v>-0.75</v>
      </c>
      <c r="H123" s="29">
        <f t="shared" si="14"/>
        <v>-5.3475935828877002E-3</v>
      </c>
    </row>
    <row r="124" spans="2:8" s="20" customFormat="1" ht="15" x14ac:dyDescent="0.2">
      <c r="B124" s="3" t="s">
        <v>36</v>
      </c>
      <c r="C124" s="32">
        <v>5</v>
      </c>
      <c r="D124" s="32">
        <v>0</v>
      </c>
      <c r="E124" s="37">
        <f t="shared" si="11"/>
        <v>8.9126559714795012E-3</v>
      </c>
      <c r="F124" s="37" t="str">
        <f t="shared" si="12"/>
        <v/>
      </c>
      <c r="G124" s="34" t="str">
        <f t="shared" si="13"/>
        <v>0</v>
      </c>
      <c r="H124" s="29">
        <f t="shared" si="14"/>
        <v>0</v>
      </c>
    </row>
    <row r="125" spans="2:8" s="20" customFormat="1" ht="15" x14ac:dyDescent="0.2">
      <c r="B125" s="3" t="s">
        <v>254</v>
      </c>
      <c r="C125" s="32">
        <v>1</v>
      </c>
      <c r="D125" s="32">
        <v>1</v>
      </c>
      <c r="E125" s="37">
        <f t="shared" si="11"/>
        <v>1.7825311942959001E-3</v>
      </c>
      <c r="F125" s="37">
        <f t="shared" si="12"/>
        <v>1.0638297872340426E-3</v>
      </c>
      <c r="G125" s="34">
        <f t="shared" si="13"/>
        <v>0</v>
      </c>
      <c r="H125" s="29">
        <f t="shared" si="14"/>
        <v>0</v>
      </c>
    </row>
    <row r="126" spans="2:8" s="20" customFormat="1" ht="15" x14ac:dyDescent="0.2">
      <c r="B126" s="3" t="s">
        <v>255</v>
      </c>
      <c r="C126" s="32">
        <v>0</v>
      </c>
      <c r="D126" s="32">
        <v>0</v>
      </c>
      <c r="E126" s="37" t="str">
        <f t="shared" si="11"/>
        <v/>
      </c>
      <c r="F126" s="37" t="str">
        <f t="shared" si="12"/>
        <v/>
      </c>
      <c r="G126" s="34" t="str">
        <f t="shared" si="13"/>
        <v>0</v>
      </c>
      <c r="H126" s="29" t="str">
        <f t="shared" si="14"/>
        <v/>
      </c>
    </row>
    <row r="127" spans="2:8" s="20" customFormat="1" ht="30" x14ac:dyDescent="0.2">
      <c r="B127" s="3" t="s">
        <v>256</v>
      </c>
      <c r="C127" s="32">
        <v>6</v>
      </c>
      <c r="D127" s="32">
        <v>4</v>
      </c>
      <c r="E127" s="37">
        <f t="shared" si="11"/>
        <v>1.06951871657754E-2</v>
      </c>
      <c r="F127" s="37">
        <f t="shared" si="12"/>
        <v>4.2553191489361703E-3</v>
      </c>
      <c r="G127" s="34">
        <f t="shared" si="13"/>
        <v>-0.33333333333333331</v>
      </c>
      <c r="H127" s="29">
        <f t="shared" si="14"/>
        <v>-3.5650623885918001E-3</v>
      </c>
    </row>
    <row r="128" spans="2:8" s="20" customFormat="1" ht="30" x14ac:dyDescent="0.2">
      <c r="B128" s="3" t="s">
        <v>257</v>
      </c>
      <c r="C128" s="32">
        <v>2</v>
      </c>
      <c r="D128" s="32">
        <v>1</v>
      </c>
      <c r="E128" s="37">
        <f t="shared" si="11"/>
        <v>3.5650623885918001E-3</v>
      </c>
      <c r="F128" s="37">
        <f t="shared" si="12"/>
        <v>1.0638297872340426E-3</v>
      </c>
      <c r="G128" s="34">
        <f t="shared" si="13"/>
        <v>-0.5</v>
      </c>
      <c r="H128" s="29">
        <f t="shared" si="14"/>
        <v>-1.7825311942959001E-3</v>
      </c>
    </row>
    <row r="129" spans="2:8" s="20" customFormat="1" ht="30" x14ac:dyDescent="0.2">
      <c r="B129" s="3" t="s">
        <v>258</v>
      </c>
      <c r="C129" s="32">
        <v>1</v>
      </c>
      <c r="D129" s="32">
        <v>8</v>
      </c>
      <c r="E129" s="37">
        <f t="shared" si="11"/>
        <v>1.7825311942959001E-3</v>
      </c>
      <c r="F129" s="37">
        <f t="shared" si="12"/>
        <v>8.5106382978723406E-3</v>
      </c>
      <c r="G129" s="34">
        <f t="shared" si="13"/>
        <v>7</v>
      </c>
      <c r="H129" s="29">
        <f t="shared" si="14"/>
        <v>1.2477718360071301E-2</v>
      </c>
    </row>
    <row r="130" spans="2:8" s="20" customFormat="1" ht="30" x14ac:dyDescent="0.2">
      <c r="B130" s="3" t="s">
        <v>259</v>
      </c>
      <c r="C130" s="32">
        <v>1</v>
      </c>
      <c r="D130" s="32">
        <v>0</v>
      </c>
      <c r="E130" s="37">
        <f t="shared" si="11"/>
        <v>1.7825311942959001E-3</v>
      </c>
      <c r="F130" s="37" t="str">
        <f t="shared" si="12"/>
        <v/>
      </c>
      <c r="G130" s="34" t="str">
        <f t="shared" si="13"/>
        <v>0</v>
      </c>
      <c r="H130" s="29">
        <f t="shared" si="14"/>
        <v>0</v>
      </c>
    </row>
    <row r="131" spans="2:8" s="20" customFormat="1" ht="30" x14ac:dyDescent="0.2">
      <c r="B131" s="3" t="s">
        <v>260</v>
      </c>
      <c r="C131" s="32">
        <v>34</v>
      </c>
      <c r="D131" s="32">
        <v>56</v>
      </c>
      <c r="E131" s="37">
        <f t="shared" si="11"/>
        <v>6.0606060606060608E-2</v>
      </c>
      <c r="F131" s="37">
        <f t="shared" si="12"/>
        <v>5.9574468085106386E-2</v>
      </c>
      <c r="G131" s="34">
        <f t="shared" si="13"/>
        <v>0.6470588235294118</v>
      </c>
      <c r="H131" s="29">
        <f t="shared" si="14"/>
        <v>3.921568627450981E-2</v>
      </c>
    </row>
    <row r="132" spans="2:8" s="20" customFormat="1" ht="15" x14ac:dyDescent="0.2">
      <c r="B132" s="3" t="s">
        <v>50</v>
      </c>
      <c r="C132" s="32">
        <v>3</v>
      </c>
      <c r="D132" s="32">
        <v>0</v>
      </c>
      <c r="E132" s="37">
        <f t="shared" si="11"/>
        <v>5.3475935828877002E-3</v>
      </c>
      <c r="F132" s="37" t="str">
        <f t="shared" si="12"/>
        <v/>
      </c>
      <c r="G132" s="34" t="str">
        <f t="shared" si="13"/>
        <v>0</v>
      </c>
      <c r="H132" s="29">
        <f t="shared" si="14"/>
        <v>0</v>
      </c>
    </row>
    <row r="133" spans="2:8" s="20" customFormat="1" ht="15" x14ac:dyDescent="0.2">
      <c r="B133" s="3" t="s">
        <v>45</v>
      </c>
      <c r="C133" s="32">
        <v>32</v>
      </c>
      <c r="D133" s="32">
        <v>0</v>
      </c>
      <c r="E133" s="37">
        <f t="shared" si="11"/>
        <v>5.7040998217468802E-2</v>
      </c>
      <c r="F133" s="37" t="str">
        <f t="shared" si="12"/>
        <v/>
      </c>
      <c r="G133" s="34" t="str">
        <f t="shared" si="13"/>
        <v>0</v>
      </c>
      <c r="H133" s="29">
        <f t="shared" si="14"/>
        <v>0</v>
      </c>
    </row>
    <row r="134" spans="2:8" s="20" customFormat="1" ht="15" x14ac:dyDescent="0.2">
      <c r="B134" s="3" t="s">
        <v>42</v>
      </c>
      <c r="C134" s="32">
        <v>1</v>
      </c>
      <c r="D134" s="32">
        <v>0</v>
      </c>
      <c r="E134" s="37">
        <f t="shared" si="11"/>
        <v>1.7825311942959001E-3</v>
      </c>
      <c r="F134" s="37" t="str">
        <f t="shared" si="12"/>
        <v/>
      </c>
      <c r="G134" s="34" t="str">
        <f t="shared" si="13"/>
        <v>0</v>
      </c>
      <c r="H134" s="29">
        <f t="shared" si="14"/>
        <v>0</v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2</v>
      </c>
      <c r="E136" s="37" t="str">
        <f t="shared" ref="E136:E145" si="15">+IF(C136=0,"",C136/C$70)</f>
        <v/>
      </c>
      <c r="F136" s="37">
        <f t="shared" ref="F136:F145" si="16">+IF(D136=0,"",D136/D$70)</f>
        <v>2.1276595744680851E-3</v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4</v>
      </c>
      <c r="D137" s="32">
        <v>5</v>
      </c>
      <c r="E137" s="37">
        <f t="shared" si="15"/>
        <v>7.1301247771836003E-3</v>
      </c>
      <c r="F137" s="37">
        <f t="shared" si="16"/>
        <v>5.3191489361702126E-3</v>
      </c>
      <c r="G137" s="34">
        <f t="shared" si="17"/>
        <v>0.25</v>
      </c>
      <c r="H137" s="29">
        <f t="shared" si="18"/>
        <v>1.7825311942959001E-3</v>
      </c>
    </row>
    <row r="138" spans="2:8" s="20" customFormat="1" ht="15" x14ac:dyDescent="0.2">
      <c r="B138" s="3" t="s">
        <v>261</v>
      </c>
      <c r="C138" s="32">
        <v>0</v>
      </c>
      <c r="D138" s="32">
        <v>0</v>
      </c>
      <c r="E138" s="37" t="str">
        <f t="shared" si="15"/>
        <v/>
      </c>
      <c r="F138" s="37" t="str">
        <f t="shared" si="16"/>
        <v/>
      </c>
      <c r="G138" s="34" t="str">
        <f t="shared" si="17"/>
        <v>0</v>
      </c>
      <c r="H138" s="29" t="str">
        <f t="shared" si="18"/>
        <v/>
      </c>
    </row>
    <row r="139" spans="2:8" s="20" customFormat="1" ht="30" x14ac:dyDescent="0.2">
      <c r="B139" s="3" t="s">
        <v>262</v>
      </c>
      <c r="C139" s="32">
        <v>0</v>
      </c>
      <c r="D139" s="32">
        <v>1</v>
      </c>
      <c r="E139" s="37" t="str">
        <f t="shared" si="15"/>
        <v/>
      </c>
      <c r="F139" s="37">
        <f t="shared" si="16"/>
        <v>1.0638297872340426E-3</v>
      </c>
      <c r="G139" s="34" t="str">
        <f t="shared" si="17"/>
        <v>0</v>
      </c>
      <c r="H139" s="29" t="str">
        <f t="shared" si="18"/>
        <v/>
      </c>
    </row>
    <row r="140" spans="2:8" s="20" customFormat="1" ht="30" x14ac:dyDescent="0.2">
      <c r="B140" s="3" t="s">
        <v>263</v>
      </c>
      <c r="C140" s="32">
        <v>0</v>
      </c>
      <c r="D140" s="32">
        <v>0</v>
      </c>
      <c r="E140" s="37" t="str">
        <f t="shared" si="15"/>
        <v/>
      </c>
      <c r="F140" s="37" t="str">
        <f t="shared" si="16"/>
        <v/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0</v>
      </c>
      <c r="D141" s="32">
        <v>0</v>
      </c>
      <c r="E141" s="37" t="str">
        <f t="shared" si="15"/>
        <v/>
      </c>
      <c r="F141" s="37" t="str">
        <f t="shared" si="16"/>
        <v/>
      </c>
      <c r="G141" s="34" t="str">
        <f t="shared" si="17"/>
        <v>0</v>
      </c>
      <c r="H141" s="29" t="str">
        <f t="shared" si="18"/>
        <v/>
      </c>
    </row>
    <row r="142" spans="2:8" s="20" customFormat="1" ht="15" x14ac:dyDescent="0.2">
      <c r="B142" s="3" t="s">
        <v>264</v>
      </c>
      <c r="C142" s="32">
        <v>3</v>
      </c>
      <c r="D142" s="32">
        <v>5</v>
      </c>
      <c r="E142" s="37">
        <f t="shared" si="15"/>
        <v>5.3475935828877002E-3</v>
      </c>
      <c r="F142" s="37">
        <f t="shared" si="16"/>
        <v>5.3191489361702126E-3</v>
      </c>
      <c r="G142" s="34">
        <f t="shared" si="17"/>
        <v>0.66666666666666663</v>
      </c>
      <c r="H142" s="29">
        <f t="shared" si="18"/>
        <v>3.5650623885918001E-3</v>
      </c>
    </row>
    <row r="143" spans="2:8" s="20" customFormat="1" ht="15" x14ac:dyDescent="0.2">
      <c r="B143" s="3" t="s">
        <v>49</v>
      </c>
      <c r="C143" s="32">
        <v>0</v>
      </c>
      <c r="D143" s="32">
        <v>0</v>
      </c>
      <c r="E143" s="37" t="str">
        <f t="shared" si="15"/>
        <v/>
      </c>
      <c r="F143" s="37" t="str">
        <f t="shared" si="16"/>
        <v/>
      </c>
      <c r="G143" s="34" t="str">
        <f t="shared" si="17"/>
        <v>0</v>
      </c>
      <c r="H143" s="29" t="str">
        <f t="shared" si="18"/>
        <v/>
      </c>
    </row>
    <row r="144" spans="2:8" s="20" customFormat="1" ht="15" x14ac:dyDescent="0.2">
      <c r="B144" s="3" t="s">
        <v>46</v>
      </c>
      <c r="C144" s="32">
        <v>0</v>
      </c>
      <c r="D144" s="32">
        <v>0</v>
      </c>
      <c r="E144" s="37" t="str">
        <f t="shared" si="15"/>
        <v/>
      </c>
      <c r="F144" s="37" t="str">
        <f t="shared" si="16"/>
        <v/>
      </c>
      <c r="G144" s="34" t="str">
        <f t="shared" si="17"/>
        <v>0</v>
      </c>
      <c r="H144" s="29" t="str">
        <f t="shared" si="18"/>
        <v/>
      </c>
    </row>
    <row r="145" spans="2:8" s="20" customFormat="1" ht="15" x14ac:dyDescent="0.2">
      <c r="B145" s="3" t="s">
        <v>47</v>
      </c>
      <c r="C145" s="32">
        <v>2</v>
      </c>
      <c r="D145" s="32">
        <v>0</v>
      </c>
      <c r="E145" s="37">
        <f t="shared" si="15"/>
        <v>3.5650623885918001E-3</v>
      </c>
      <c r="F145" s="37" t="str">
        <f t="shared" si="16"/>
        <v/>
      </c>
      <c r="G145" s="34" t="str">
        <f t="shared" si="17"/>
        <v>0</v>
      </c>
      <c r="H145" s="29">
        <f t="shared" si="18"/>
        <v>0</v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2042</v>
      </c>
      <c r="D151" s="24">
        <f>SUM(D152:D288)</f>
        <v>3086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0.51126346718903037</v>
      </c>
      <c r="H151" s="25">
        <f>+IF(OR(AND(E151=""),(G151="")),"",E151*G151)</f>
        <v>0.51126346718903037</v>
      </c>
    </row>
    <row r="152" spans="2:8" s="20" customFormat="1" ht="30" x14ac:dyDescent="0.2">
      <c r="B152" s="4" t="s">
        <v>54</v>
      </c>
      <c r="C152" s="32">
        <v>19</v>
      </c>
      <c r="D152" s="32">
        <v>2</v>
      </c>
      <c r="E152" s="37">
        <f>+IF(C152=0,"",C152/C$151)</f>
        <v>9.3046033300685609E-3</v>
      </c>
      <c r="F152" s="37">
        <f>+IF(D152=0,"",D152/D$151)</f>
        <v>6.4808813998703824E-4</v>
      </c>
      <c r="G152" s="34">
        <f>+IF(OR(AND(D152=0),(C152=0)),"0",((D152-C152)/C152))</f>
        <v>-0.89473684210526316</v>
      </c>
      <c r="H152" s="29">
        <f>+IF(OR(AND(E152=""),(G152="")),"",E152*G152)</f>
        <v>-8.3251714005876595E-3</v>
      </c>
    </row>
    <row r="153" spans="2:8" s="20" customFormat="1" ht="15" x14ac:dyDescent="0.2">
      <c r="B153" s="4" t="s">
        <v>58</v>
      </c>
      <c r="C153" s="32">
        <v>0</v>
      </c>
      <c r="D153" s="32">
        <v>2</v>
      </c>
      <c r="E153" s="37" t="str">
        <f t="shared" ref="E153:E216" si="19">+IF(C153=0,"",C153/C$151)</f>
        <v/>
      </c>
      <c r="F153" s="37">
        <f t="shared" ref="F153:F216" si="20">+IF(D153=0,"",D153/D$151)</f>
        <v>6.4808813998703824E-4</v>
      </c>
      <c r="G153" s="34" t="str">
        <f t="shared" ref="G153:G216" si="21">+IF(OR(AND(D153=0),(C153=0)),"0",((D153-C153)/C153))</f>
        <v>0</v>
      </c>
      <c r="H153" s="29" t="str">
        <f t="shared" ref="H153:H216" si="22">+IF(OR(AND(E153=""),(G153="")),"",E153*G153)</f>
        <v/>
      </c>
    </row>
    <row r="154" spans="2:8" s="20" customFormat="1" ht="30" x14ac:dyDescent="0.2">
      <c r="B154" s="4" t="s">
        <v>265</v>
      </c>
      <c r="C154" s="32">
        <v>1</v>
      </c>
      <c r="D154" s="32">
        <v>2</v>
      </c>
      <c r="E154" s="37">
        <f t="shared" si="19"/>
        <v>4.8971596474045055E-4</v>
      </c>
      <c r="F154" s="37">
        <f t="shared" si="20"/>
        <v>6.4808813998703824E-4</v>
      </c>
      <c r="G154" s="34">
        <f t="shared" si="21"/>
        <v>1</v>
      </c>
      <c r="H154" s="29">
        <f t="shared" si="22"/>
        <v>4.8971596474045055E-4</v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3</v>
      </c>
      <c r="D156" s="32">
        <v>2</v>
      </c>
      <c r="E156" s="37">
        <f t="shared" si="19"/>
        <v>1.4691478942213516E-3</v>
      </c>
      <c r="F156" s="37">
        <f t="shared" si="20"/>
        <v>6.4808813998703824E-4</v>
      </c>
      <c r="G156" s="34">
        <f t="shared" si="21"/>
        <v>-0.33333333333333331</v>
      </c>
      <c r="H156" s="29">
        <f t="shared" si="22"/>
        <v>-4.8971596474045045E-4</v>
      </c>
    </row>
    <row r="157" spans="2:8" s="20" customFormat="1" ht="15" x14ac:dyDescent="0.2">
      <c r="B157" s="4" t="s">
        <v>53</v>
      </c>
      <c r="C157" s="32">
        <v>111</v>
      </c>
      <c r="D157" s="32">
        <v>65</v>
      </c>
      <c r="E157" s="37">
        <f t="shared" si="19"/>
        <v>5.4358472086190011E-2</v>
      </c>
      <c r="F157" s="37">
        <f t="shared" si="20"/>
        <v>2.1062864549578744E-2</v>
      </c>
      <c r="G157" s="34">
        <f t="shared" si="21"/>
        <v>-0.4144144144144144</v>
      </c>
      <c r="H157" s="29">
        <f t="shared" si="22"/>
        <v>-2.2526934378060724E-2</v>
      </c>
    </row>
    <row r="158" spans="2:8" s="20" customFormat="1" ht="15" x14ac:dyDescent="0.2">
      <c r="B158" s="4" t="s">
        <v>59</v>
      </c>
      <c r="C158" s="32">
        <v>1</v>
      </c>
      <c r="D158" s="32">
        <v>2</v>
      </c>
      <c r="E158" s="37">
        <f t="shared" si="19"/>
        <v>4.8971596474045055E-4</v>
      </c>
      <c r="F158" s="37">
        <f t="shared" si="20"/>
        <v>6.4808813998703824E-4</v>
      </c>
      <c r="G158" s="34">
        <f t="shared" si="21"/>
        <v>1</v>
      </c>
      <c r="H158" s="29">
        <f t="shared" si="22"/>
        <v>4.8971596474045055E-4</v>
      </c>
    </row>
    <row r="159" spans="2:8" s="20" customFormat="1" ht="15" x14ac:dyDescent="0.2">
      <c r="B159" s="4" t="s">
        <v>268</v>
      </c>
      <c r="C159" s="32">
        <v>6</v>
      </c>
      <c r="D159" s="32">
        <v>11</v>
      </c>
      <c r="E159" s="37">
        <f t="shared" si="19"/>
        <v>2.9382957884427031E-3</v>
      </c>
      <c r="F159" s="37">
        <f t="shared" si="20"/>
        <v>3.5644847699287103E-3</v>
      </c>
      <c r="G159" s="34">
        <f t="shared" si="21"/>
        <v>0.83333333333333337</v>
      </c>
      <c r="H159" s="29">
        <f t="shared" si="22"/>
        <v>2.4485798237022529E-3</v>
      </c>
    </row>
    <row r="160" spans="2:8" s="20" customFormat="1" ht="15" x14ac:dyDescent="0.2">
      <c r="B160" s="4" t="s">
        <v>55</v>
      </c>
      <c r="C160" s="32">
        <v>1</v>
      </c>
      <c r="D160" s="32">
        <v>0</v>
      </c>
      <c r="E160" s="37">
        <f t="shared" si="19"/>
        <v>4.8971596474045055E-4</v>
      </c>
      <c r="F160" s="37" t="str">
        <f t="shared" si="20"/>
        <v/>
      </c>
      <c r="G160" s="34" t="str">
        <f t="shared" si="21"/>
        <v>0</v>
      </c>
      <c r="H160" s="29">
        <f t="shared" si="22"/>
        <v>0</v>
      </c>
    </row>
    <row r="161" spans="2:8" s="20" customFormat="1" ht="15" x14ac:dyDescent="0.2">
      <c r="B161" s="4" t="s">
        <v>51</v>
      </c>
      <c r="C161" s="32">
        <v>0</v>
      </c>
      <c r="D161" s="32">
        <v>0</v>
      </c>
      <c r="E161" s="37" t="str">
        <f t="shared" si="19"/>
        <v/>
      </c>
      <c r="F161" s="37" t="str">
        <f t="shared" si="20"/>
        <v/>
      </c>
      <c r="G161" s="34" t="str">
        <f t="shared" si="21"/>
        <v>0</v>
      </c>
      <c r="H161" s="29" t="str">
        <f t="shared" si="22"/>
        <v/>
      </c>
    </row>
    <row r="162" spans="2:8" s="20" customFormat="1" ht="30" x14ac:dyDescent="0.2">
      <c r="B162" s="4" t="s">
        <v>269</v>
      </c>
      <c r="C162" s="32">
        <v>0</v>
      </c>
      <c r="D162" s="32">
        <v>2</v>
      </c>
      <c r="E162" s="37" t="str">
        <f t="shared" si="19"/>
        <v/>
      </c>
      <c r="F162" s="37">
        <f t="shared" si="20"/>
        <v>6.4808813998703824E-4</v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0</v>
      </c>
      <c r="D163" s="32">
        <v>2</v>
      </c>
      <c r="E163" s="37" t="str">
        <f t="shared" si="19"/>
        <v/>
      </c>
      <c r="F163" s="37">
        <f t="shared" si="20"/>
        <v>6.4808813998703824E-4</v>
      </c>
      <c r="G163" s="34" t="str">
        <f t="shared" si="21"/>
        <v>0</v>
      </c>
      <c r="H163" s="29" t="str">
        <f t="shared" si="22"/>
        <v/>
      </c>
    </row>
    <row r="164" spans="2:8" s="20" customFormat="1" ht="15" x14ac:dyDescent="0.2">
      <c r="B164" s="4" t="s">
        <v>56</v>
      </c>
      <c r="C164" s="32">
        <v>8</v>
      </c>
      <c r="D164" s="32">
        <v>4</v>
      </c>
      <c r="E164" s="37">
        <f t="shared" si="19"/>
        <v>3.9177277179236044E-3</v>
      </c>
      <c r="F164" s="37">
        <f t="shared" si="20"/>
        <v>1.2961762799740765E-3</v>
      </c>
      <c r="G164" s="34">
        <f t="shared" si="21"/>
        <v>-0.5</v>
      </c>
      <c r="H164" s="29">
        <f t="shared" si="22"/>
        <v>-1.9588638589618022E-3</v>
      </c>
    </row>
    <row r="165" spans="2:8" s="20" customFormat="1" ht="15" x14ac:dyDescent="0.2">
      <c r="B165" s="4" t="s">
        <v>57</v>
      </c>
      <c r="C165" s="32">
        <v>39</v>
      </c>
      <c r="D165" s="32">
        <v>22</v>
      </c>
      <c r="E165" s="37">
        <f t="shared" si="19"/>
        <v>1.9098922624877571E-2</v>
      </c>
      <c r="F165" s="37">
        <f t="shared" si="20"/>
        <v>7.1289695398574207E-3</v>
      </c>
      <c r="G165" s="34">
        <f t="shared" si="21"/>
        <v>-0.4358974358974359</v>
      </c>
      <c r="H165" s="29">
        <f t="shared" si="22"/>
        <v>-8.3251714005876595E-3</v>
      </c>
    </row>
    <row r="166" spans="2:8" s="20" customFormat="1" ht="15" x14ac:dyDescent="0.2">
      <c r="B166" s="4" t="s">
        <v>270</v>
      </c>
      <c r="C166" s="32">
        <v>2</v>
      </c>
      <c r="D166" s="32">
        <v>0</v>
      </c>
      <c r="E166" s="37">
        <f t="shared" si="19"/>
        <v>9.7943192948090111E-4</v>
      </c>
      <c r="F166" s="37" t="str">
        <f t="shared" si="20"/>
        <v/>
      </c>
      <c r="G166" s="34" t="str">
        <f t="shared" si="21"/>
        <v>0</v>
      </c>
      <c r="H166" s="29">
        <f t="shared" si="22"/>
        <v>0</v>
      </c>
    </row>
    <row r="167" spans="2:8" s="20" customFormat="1" ht="15" x14ac:dyDescent="0.2">
      <c r="B167" s="4" t="s">
        <v>52</v>
      </c>
      <c r="C167" s="32">
        <v>2</v>
      </c>
      <c r="D167" s="32">
        <v>0</v>
      </c>
      <c r="E167" s="37">
        <f t="shared" si="19"/>
        <v>9.7943192948090111E-4</v>
      </c>
      <c r="F167" s="37" t="str">
        <f t="shared" si="20"/>
        <v/>
      </c>
      <c r="G167" s="34" t="str">
        <f t="shared" si="21"/>
        <v>0</v>
      </c>
      <c r="H167" s="29">
        <f t="shared" si="22"/>
        <v>0</v>
      </c>
    </row>
    <row r="168" spans="2:8" s="20" customFormat="1" ht="15" x14ac:dyDescent="0.2">
      <c r="B168" s="4" t="s">
        <v>60</v>
      </c>
      <c r="C168" s="32">
        <v>1</v>
      </c>
      <c r="D168" s="32">
        <v>0</v>
      </c>
      <c r="E168" s="37">
        <f t="shared" si="19"/>
        <v>4.8971596474045055E-4</v>
      </c>
      <c r="F168" s="37" t="str">
        <f t="shared" si="20"/>
        <v/>
      </c>
      <c r="G168" s="34" t="str">
        <f t="shared" si="21"/>
        <v>0</v>
      </c>
      <c r="H168" s="29">
        <f t="shared" si="22"/>
        <v>0</v>
      </c>
    </row>
    <row r="169" spans="2:8" s="20" customFormat="1" ht="15" x14ac:dyDescent="0.2">
      <c r="B169" s="4" t="s">
        <v>271</v>
      </c>
      <c r="C169" s="32">
        <v>4</v>
      </c>
      <c r="D169" s="32">
        <v>4</v>
      </c>
      <c r="E169" s="37">
        <f t="shared" si="19"/>
        <v>1.9588638589618022E-3</v>
      </c>
      <c r="F169" s="37">
        <f t="shared" si="20"/>
        <v>1.2961762799740765E-3</v>
      </c>
      <c r="G169" s="34">
        <f t="shared" si="21"/>
        <v>0</v>
      </c>
      <c r="H169" s="29">
        <f t="shared" si="22"/>
        <v>0</v>
      </c>
    </row>
    <row r="170" spans="2:8" s="20" customFormat="1" ht="15" x14ac:dyDescent="0.2">
      <c r="B170" s="4" t="s">
        <v>272</v>
      </c>
      <c r="C170" s="32">
        <v>0</v>
      </c>
      <c r="D170" s="32">
        <v>1</v>
      </c>
      <c r="E170" s="37" t="str">
        <f t="shared" si="19"/>
        <v/>
      </c>
      <c r="F170" s="37">
        <f t="shared" si="20"/>
        <v>3.2404406999351912E-4</v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2</v>
      </c>
      <c r="D172" s="32">
        <v>4</v>
      </c>
      <c r="E172" s="37">
        <f t="shared" si="19"/>
        <v>9.7943192948090111E-4</v>
      </c>
      <c r="F172" s="37">
        <f t="shared" si="20"/>
        <v>1.2961762799740765E-3</v>
      </c>
      <c r="G172" s="34">
        <f t="shared" si="21"/>
        <v>1</v>
      </c>
      <c r="H172" s="29">
        <f t="shared" si="22"/>
        <v>9.7943192948090111E-4</v>
      </c>
    </row>
    <row r="173" spans="2:8" s="20" customFormat="1" ht="15" x14ac:dyDescent="0.2">
      <c r="B173" s="4" t="s">
        <v>275</v>
      </c>
      <c r="C173" s="32">
        <v>42</v>
      </c>
      <c r="D173" s="32">
        <v>55</v>
      </c>
      <c r="E173" s="37">
        <f t="shared" si="19"/>
        <v>2.0568070519098921E-2</v>
      </c>
      <c r="F173" s="37">
        <f t="shared" si="20"/>
        <v>1.782242384964355E-2</v>
      </c>
      <c r="G173" s="34">
        <f t="shared" si="21"/>
        <v>0.30952380952380953</v>
      </c>
      <c r="H173" s="29">
        <f t="shared" si="22"/>
        <v>6.3663075416258569E-3</v>
      </c>
    </row>
    <row r="174" spans="2:8" s="20" customFormat="1" ht="15" x14ac:dyDescent="0.2">
      <c r="B174" s="4" t="s">
        <v>276</v>
      </c>
      <c r="C174" s="32">
        <v>61</v>
      </c>
      <c r="D174" s="32">
        <v>14</v>
      </c>
      <c r="E174" s="37">
        <f t="shared" si="19"/>
        <v>2.9872673849167482E-2</v>
      </c>
      <c r="F174" s="37">
        <f t="shared" si="20"/>
        <v>4.5366169799092677E-3</v>
      </c>
      <c r="G174" s="34">
        <f t="shared" si="21"/>
        <v>-0.77049180327868849</v>
      </c>
      <c r="H174" s="29">
        <f t="shared" si="22"/>
        <v>-2.3016650342801172E-2</v>
      </c>
    </row>
    <row r="175" spans="2:8" s="20" customFormat="1" ht="15" x14ac:dyDescent="0.2">
      <c r="B175" s="4" t="s">
        <v>277</v>
      </c>
      <c r="C175" s="32">
        <v>2</v>
      </c>
      <c r="D175" s="32">
        <v>4</v>
      </c>
      <c r="E175" s="37">
        <f t="shared" si="19"/>
        <v>9.7943192948090111E-4</v>
      </c>
      <c r="F175" s="37">
        <f t="shared" si="20"/>
        <v>1.2961762799740765E-3</v>
      </c>
      <c r="G175" s="34">
        <f t="shared" si="21"/>
        <v>1</v>
      </c>
      <c r="H175" s="29">
        <f t="shared" si="22"/>
        <v>9.7943192948090111E-4</v>
      </c>
    </row>
    <row r="176" spans="2:8" s="20" customFormat="1" ht="15" x14ac:dyDescent="0.2">
      <c r="B176" s="4" t="s">
        <v>278</v>
      </c>
      <c r="C176" s="32">
        <v>12</v>
      </c>
      <c r="D176" s="32">
        <v>31</v>
      </c>
      <c r="E176" s="37">
        <f t="shared" si="19"/>
        <v>5.8765915768854062E-3</v>
      </c>
      <c r="F176" s="37">
        <f t="shared" si="20"/>
        <v>1.0045366169799093E-2</v>
      </c>
      <c r="G176" s="34">
        <f t="shared" si="21"/>
        <v>1.5833333333333333</v>
      </c>
      <c r="H176" s="29">
        <f t="shared" si="22"/>
        <v>9.3046033300685591E-3</v>
      </c>
    </row>
    <row r="177" spans="2:8" s="20" customFormat="1" ht="15" x14ac:dyDescent="0.2">
      <c r="B177" s="4" t="s">
        <v>279</v>
      </c>
      <c r="C177" s="32">
        <v>3</v>
      </c>
      <c r="D177" s="32">
        <v>10</v>
      </c>
      <c r="E177" s="37">
        <f t="shared" si="19"/>
        <v>1.4691478942213516E-3</v>
      </c>
      <c r="F177" s="37">
        <f t="shared" si="20"/>
        <v>3.2404406999351912E-3</v>
      </c>
      <c r="G177" s="34">
        <f t="shared" si="21"/>
        <v>2.3333333333333335</v>
      </c>
      <c r="H177" s="29">
        <f t="shared" si="22"/>
        <v>3.4280117531831538E-3</v>
      </c>
    </row>
    <row r="178" spans="2:8" s="20" customFormat="1" ht="15" x14ac:dyDescent="0.2">
      <c r="B178" s="4" t="s">
        <v>280</v>
      </c>
      <c r="C178" s="32">
        <v>23</v>
      </c>
      <c r="D178" s="32">
        <v>22</v>
      </c>
      <c r="E178" s="37">
        <f t="shared" si="19"/>
        <v>1.1263467189030362E-2</v>
      </c>
      <c r="F178" s="37">
        <f t="shared" si="20"/>
        <v>7.1289695398574207E-3</v>
      </c>
      <c r="G178" s="34">
        <f t="shared" si="21"/>
        <v>-4.3478260869565216E-2</v>
      </c>
      <c r="H178" s="29">
        <f t="shared" si="22"/>
        <v>-4.8971596474045045E-4</v>
      </c>
    </row>
    <row r="179" spans="2:8" s="20" customFormat="1" ht="15" x14ac:dyDescent="0.2">
      <c r="B179" s="4" t="s">
        <v>281</v>
      </c>
      <c r="C179" s="32">
        <v>8</v>
      </c>
      <c r="D179" s="32">
        <v>24</v>
      </c>
      <c r="E179" s="37">
        <f t="shared" si="19"/>
        <v>3.9177277179236044E-3</v>
      </c>
      <c r="F179" s="37">
        <f t="shared" si="20"/>
        <v>7.7770576798444589E-3</v>
      </c>
      <c r="G179" s="34">
        <f t="shared" si="21"/>
        <v>2</v>
      </c>
      <c r="H179" s="29">
        <f t="shared" si="22"/>
        <v>7.8354554358472089E-3</v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3</v>
      </c>
      <c r="D181" s="32">
        <v>16</v>
      </c>
      <c r="E181" s="37">
        <f t="shared" si="19"/>
        <v>1.4691478942213516E-3</v>
      </c>
      <c r="F181" s="37">
        <f t="shared" si="20"/>
        <v>5.1847051198963059E-3</v>
      </c>
      <c r="G181" s="34">
        <f t="shared" si="21"/>
        <v>4.333333333333333</v>
      </c>
      <c r="H181" s="29">
        <f t="shared" si="22"/>
        <v>6.366307541625856E-3</v>
      </c>
    </row>
    <row r="182" spans="2:8" s="20" customFormat="1" ht="15" x14ac:dyDescent="0.2">
      <c r="B182" s="4" t="s">
        <v>284</v>
      </c>
      <c r="C182" s="32">
        <v>4</v>
      </c>
      <c r="D182" s="32">
        <v>7</v>
      </c>
      <c r="E182" s="37">
        <f t="shared" si="19"/>
        <v>1.9588638589618022E-3</v>
      </c>
      <c r="F182" s="37">
        <f t="shared" si="20"/>
        <v>2.2683084899546339E-3</v>
      </c>
      <c r="G182" s="34">
        <f t="shared" si="21"/>
        <v>0.75</v>
      </c>
      <c r="H182" s="29">
        <f t="shared" si="22"/>
        <v>1.4691478942213516E-3</v>
      </c>
    </row>
    <row r="183" spans="2:8" s="20" customFormat="1" ht="15" x14ac:dyDescent="0.2">
      <c r="B183" s="4" t="s">
        <v>285</v>
      </c>
      <c r="C183" s="32">
        <v>2</v>
      </c>
      <c r="D183" s="32">
        <v>4</v>
      </c>
      <c r="E183" s="37">
        <f t="shared" si="19"/>
        <v>9.7943192948090111E-4</v>
      </c>
      <c r="F183" s="37">
        <f t="shared" si="20"/>
        <v>1.2961762799740765E-3</v>
      </c>
      <c r="G183" s="34">
        <f t="shared" si="21"/>
        <v>1</v>
      </c>
      <c r="H183" s="29">
        <f t="shared" si="22"/>
        <v>9.7943192948090111E-4</v>
      </c>
    </row>
    <row r="184" spans="2:8" s="20" customFormat="1" ht="15" x14ac:dyDescent="0.2">
      <c r="B184" s="4" t="s">
        <v>286</v>
      </c>
      <c r="C184" s="32">
        <v>0</v>
      </c>
      <c r="D184" s="32">
        <v>1</v>
      </c>
      <c r="E184" s="37" t="str">
        <f t="shared" si="19"/>
        <v/>
      </c>
      <c r="F184" s="37">
        <f t="shared" si="20"/>
        <v>3.2404406999351912E-4</v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0</v>
      </c>
      <c r="D185" s="32">
        <v>1</v>
      </c>
      <c r="E185" s="37" t="str">
        <f t="shared" si="19"/>
        <v/>
      </c>
      <c r="F185" s="37">
        <f t="shared" si="20"/>
        <v>3.2404406999351912E-4</v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40</v>
      </c>
      <c r="D186" s="32">
        <v>61</v>
      </c>
      <c r="E186" s="37">
        <f t="shared" si="19"/>
        <v>1.9588638589618023E-2</v>
      </c>
      <c r="F186" s="37">
        <f t="shared" si="20"/>
        <v>1.9766688269604666E-2</v>
      </c>
      <c r="G186" s="34">
        <f t="shared" si="21"/>
        <v>0.52500000000000002</v>
      </c>
      <c r="H186" s="29">
        <f t="shared" si="22"/>
        <v>1.0284035259549462E-2</v>
      </c>
    </row>
    <row r="187" spans="2:8" s="20" customFormat="1" ht="15" x14ac:dyDescent="0.2">
      <c r="B187" s="4" t="s">
        <v>287</v>
      </c>
      <c r="C187" s="32">
        <v>0</v>
      </c>
      <c r="D187" s="32">
        <v>0</v>
      </c>
      <c r="E187" s="37" t="str">
        <f t="shared" si="19"/>
        <v/>
      </c>
      <c r="F187" s="37" t="str">
        <f t="shared" si="20"/>
        <v/>
      </c>
      <c r="G187" s="34" t="str">
        <f t="shared" si="21"/>
        <v>0</v>
      </c>
      <c r="H187" s="29" t="str">
        <f t="shared" si="22"/>
        <v/>
      </c>
    </row>
    <row r="188" spans="2:8" s="20" customFormat="1" ht="30" x14ac:dyDescent="0.2">
      <c r="B188" s="4" t="s">
        <v>288</v>
      </c>
      <c r="C188" s="32">
        <v>1</v>
      </c>
      <c r="D188" s="32">
        <v>1</v>
      </c>
      <c r="E188" s="37">
        <f t="shared" si="19"/>
        <v>4.8971596474045055E-4</v>
      </c>
      <c r="F188" s="37">
        <f t="shared" si="20"/>
        <v>3.2404406999351912E-4</v>
      </c>
      <c r="G188" s="34">
        <f t="shared" si="21"/>
        <v>0</v>
      </c>
      <c r="H188" s="29">
        <f t="shared" si="22"/>
        <v>0</v>
      </c>
    </row>
    <row r="189" spans="2:8" s="20" customFormat="1" ht="30" x14ac:dyDescent="0.2">
      <c r="B189" s="4" t="s">
        <v>289</v>
      </c>
      <c r="C189" s="32">
        <v>0</v>
      </c>
      <c r="D189" s="32">
        <v>1</v>
      </c>
      <c r="E189" s="37" t="str">
        <f t="shared" si="19"/>
        <v/>
      </c>
      <c r="F189" s="37">
        <f t="shared" si="20"/>
        <v>3.2404406999351912E-4</v>
      </c>
      <c r="G189" s="34" t="str">
        <f t="shared" si="21"/>
        <v>0</v>
      </c>
      <c r="H189" s="29" t="str">
        <f t="shared" si="22"/>
        <v/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0</v>
      </c>
      <c r="D192" s="32">
        <v>1</v>
      </c>
      <c r="E192" s="37" t="str">
        <f t="shared" si="19"/>
        <v/>
      </c>
      <c r="F192" s="37">
        <f t="shared" si="20"/>
        <v>3.2404406999351912E-4</v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69</v>
      </c>
      <c r="D193" s="32">
        <v>1</v>
      </c>
      <c r="E193" s="37">
        <f t="shared" si="19"/>
        <v>3.3790401567091087E-2</v>
      </c>
      <c r="F193" s="37">
        <f t="shared" si="20"/>
        <v>3.2404406999351912E-4</v>
      </c>
      <c r="G193" s="34">
        <f t="shared" si="21"/>
        <v>-0.98550724637681164</v>
      </c>
      <c r="H193" s="29">
        <f t="shared" si="22"/>
        <v>-3.3300685602350638E-2</v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0</v>
      </c>
      <c r="E195" s="37" t="str">
        <f t="shared" si="19"/>
        <v/>
      </c>
      <c r="F195" s="37" t="str">
        <f t="shared" si="20"/>
        <v/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458</v>
      </c>
      <c r="D196" s="32">
        <v>485</v>
      </c>
      <c r="E196" s="37">
        <f t="shared" si="19"/>
        <v>0.22428991185112634</v>
      </c>
      <c r="F196" s="37">
        <f t="shared" si="20"/>
        <v>0.15716137394685678</v>
      </c>
      <c r="G196" s="34">
        <f t="shared" si="21"/>
        <v>5.8951965065502182E-2</v>
      </c>
      <c r="H196" s="29">
        <f t="shared" si="22"/>
        <v>1.3222331047992164E-2</v>
      </c>
    </row>
    <row r="197" spans="2:8" s="20" customFormat="1" ht="15" x14ac:dyDescent="0.2">
      <c r="B197" s="4" t="s">
        <v>294</v>
      </c>
      <c r="C197" s="32">
        <v>0</v>
      </c>
      <c r="D197" s="32">
        <v>1</v>
      </c>
      <c r="E197" s="37" t="str">
        <f t="shared" si="19"/>
        <v/>
      </c>
      <c r="F197" s="37">
        <f t="shared" si="20"/>
        <v>3.2404406999351912E-4</v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1</v>
      </c>
      <c r="E198" s="37" t="str">
        <f t="shared" si="19"/>
        <v/>
      </c>
      <c r="F198" s="37">
        <f t="shared" si="20"/>
        <v>3.2404406999351912E-4</v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1</v>
      </c>
      <c r="D199" s="32">
        <v>1</v>
      </c>
      <c r="E199" s="37">
        <f t="shared" si="19"/>
        <v>4.8971596474045055E-4</v>
      </c>
      <c r="F199" s="37">
        <f t="shared" si="20"/>
        <v>3.2404406999351912E-4</v>
      </c>
      <c r="G199" s="34">
        <f t="shared" si="21"/>
        <v>0</v>
      </c>
      <c r="H199" s="29">
        <f t="shared" si="22"/>
        <v>0</v>
      </c>
    </row>
    <row r="200" spans="2:8" s="20" customFormat="1" ht="15" x14ac:dyDescent="0.2">
      <c r="B200" s="4" t="s">
        <v>297</v>
      </c>
      <c r="C200" s="32">
        <v>0</v>
      </c>
      <c r="D200" s="32">
        <v>0</v>
      </c>
      <c r="E200" s="37" t="str">
        <f t="shared" si="19"/>
        <v/>
      </c>
      <c r="F200" s="37" t="str">
        <f t="shared" si="20"/>
        <v/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0</v>
      </c>
      <c r="D201" s="32">
        <v>1</v>
      </c>
      <c r="E201" s="37" t="str">
        <f t="shared" si="19"/>
        <v/>
      </c>
      <c r="F201" s="37">
        <f t="shared" si="20"/>
        <v>3.2404406999351912E-4</v>
      </c>
      <c r="G201" s="34" t="str">
        <f t="shared" si="21"/>
        <v>0</v>
      </c>
      <c r="H201" s="29" t="str">
        <f t="shared" si="22"/>
        <v/>
      </c>
    </row>
    <row r="202" spans="2:8" s="20" customFormat="1" ht="15" x14ac:dyDescent="0.2">
      <c r="B202" s="4" t="s">
        <v>299</v>
      </c>
      <c r="C202" s="32">
        <v>1</v>
      </c>
      <c r="D202" s="32">
        <v>1</v>
      </c>
      <c r="E202" s="37">
        <f t="shared" si="19"/>
        <v>4.8971596474045055E-4</v>
      </c>
      <c r="F202" s="37">
        <f t="shared" si="20"/>
        <v>3.2404406999351912E-4</v>
      </c>
      <c r="G202" s="34">
        <f t="shared" si="21"/>
        <v>0</v>
      </c>
      <c r="H202" s="29">
        <f t="shared" si="22"/>
        <v>0</v>
      </c>
    </row>
    <row r="203" spans="2:8" s="20" customFormat="1" ht="15" x14ac:dyDescent="0.2">
      <c r="B203" s="4" t="s">
        <v>67</v>
      </c>
      <c r="C203" s="32">
        <v>5</v>
      </c>
      <c r="D203" s="32">
        <v>3</v>
      </c>
      <c r="E203" s="37">
        <f t="shared" si="19"/>
        <v>2.4485798237022529E-3</v>
      </c>
      <c r="F203" s="37">
        <f t="shared" si="20"/>
        <v>9.7213220998055737E-4</v>
      </c>
      <c r="G203" s="34">
        <f t="shared" si="21"/>
        <v>-0.4</v>
      </c>
      <c r="H203" s="29">
        <f t="shared" si="22"/>
        <v>-9.7943192948090111E-4</v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0</v>
      </c>
      <c r="D205" s="32">
        <v>7</v>
      </c>
      <c r="E205" s="37" t="str">
        <f t="shared" si="19"/>
        <v/>
      </c>
      <c r="F205" s="37">
        <f t="shared" si="20"/>
        <v>2.2683084899546339E-3</v>
      </c>
      <c r="G205" s="34" t="str">
        <f t="shared" si="21"/>
        <v>0</v>
      </c>
      <c r="H205" s="29" t="str">
        <f t="shared" si="22"/>
        <v/>
      </c>
    </row>
    <row r="206" spans="2:8" s="20" customFormat="1" ht="30" x14ac:dyDescent="0.2">
      <c r="B206" s="4" t="s">
        <v>301</v>
      </c>
      <c r="C206" s="32">
        <v>1</v>
      </c>
      <c r="D206" s="32">
        <v>0</v>
      </c>
      <c r="E206" s="37">
        <f t="shared" si="19"/>
        <v>4.8971596474045055E-4</v>
      </c>
      <c r="F206" s="37" t="str">
        <f t="shared" si="20"/>
        <v/>
      </c>
      <c r="G206" s="34" t="str">
        <f t="shared" si="21"/>
        <v>0</v>
      </c>
      <c r="H206" s="29">
        <f t="shared" si="22"/>
        <v>0</v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23</v>
      </c>
      <c r="D208" s="32">
        <v>39</v>
      </c>
      <c r="E208" s="37">
        <f t="shared" si="19"/>
        <v>1.1263467189030362E-2</v>
      </c>
      <c r="F208" s="37">
        <f t="shared" si="20"/>
        <v>1.2637718729747246E-2</v>
      </c>
      <c r="G208" s="34">
        <f t="shared" si="21"/>
        <v>0.69565217391304346</v>
      </c>
      <c r="H208" s="29">
        <f t="shared" si="22"/>
        <v>7.8354554358472071E-3</v>
      </c>
    </row>
    <row r="209" spans="2:8" s="20" customFormat="1" ht="15" x14ac:dyDescent="0.2">
      <c r="B209" s="4" t="s">
        <v>71</v>
      </c>
      <c r="C209" s="32">
        <v>0</v>
      </c>
      <c r="D209" s="32">
        <v>1</v>
      </c>
      <c r="E209" s="37" t="str">
        <f t="shared" si="19"/>
        <v/>
      </c>
      <c r="F209" s="37">
        <f t="shared" si="20"/>
        <v>3.2404406999351912E-4</v>
      </c>
      <c r="G209" s="34" t="str">
        <f t="shared" si="21"/>
        <v>0</v>
      </c>
      <c r="H209" s="29" t="str">
        <f t="shared" si="22"/>
        <v/>
      </c>
    </row>
    <row r="210" spans="2:8" s="20" customFormat="1" ht="30" x14ac:dyDescent="0.2">
      <c r="B210" s="4" t="s">
        <v>73</v>
      </c>
      <c r="C210" s="32">
        <v>1</v>
      </c>
      <c r="D210" s="32">
        <v>2</v>
      </c>
      <c r="E210" s="37">
        <f t="shared" si="19"/>
        <v>4.8971596474045055E-4</v>
      </c>
      <c r="F210" s="37">
        <f t="shared" si="20"/>
        <v>6.4808813998703824E-4</v>
      </c>
      <c r="G210" s="34">
        <f t="shared" si="21"/>
        <v>1</v>
      </c>
      <c r="H210" s="29">
        <f t="shared" si="22"/>
        <v>4.8971596474045055E-4</v>
      </c>
    </row>
    <row r="211" spans="2:8" s="20" customFormat="1" ht="15" x14ac:dyDescent="0.2">
      <c r="B211" s="4" t="s">
        <v>69</v>
      </c>
      <c r="C211" s="32">
        <v>1</v>
      </c>
      <c r="D211" s="32">
        <v>0</v>
      </c>
      <c r="E211" s="37">
        <f t="shared" si="19"/>
        <v>4.8971596474045055E-4</v>
      </c>
      <c r="F211" s="37" t="str">
        <f t="shared" si="20"/>
        <v/>
      </c>
      <c r="G211" s="34" t="str">
        <f t="shared" si="21"/>
        <v>0</v>
      </c>
      <c r="H211" s="29">
        <f t="shared" si="22"/>
        <v>0</v>
      </c>
    </row>
    <row r="212" spans="2:8" s="20" customFormat="1" ht="15" x14ac:dyDescent="0.2">
      <c r="B212" s="4" t="s">
        <v>68</v>
      </c>
      <c r="C212" s="32">
        <v>0</v>
      </c>
      <c r="D212" s="32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2</v>
      </c>
      <c r="D213" s="32">
        <v>42</v>
      </c>
      <c r="E213" s="37">
        <f t="shared" si="19"/>
        <v>9.7943192948090111E-4</v>
      </c>
      <c r="F213" s="37">
        <f t="shared" si="20"/>
        <v>1.3609850939727802E-2</v>
      </c>
      <c r="G213" s="34">
        <f t="shared" si="21"/>
        <v>20</v>
      </c>
      <c r="H213" s="29">
        <f t="shared" si="22"/>
        <v>1.9588638589618023E-2</v>
      </c>
    </row>
    <row r="214" spans="2:8" s="20" customFormat="1" ht="15" x14ac:dyDescent="0.2">
      <c r="B214" s="4" t="s">
        <v>70</v>
      </c>
      <c r="C214" s="32">
        <v>3</v>
      </c>
      <c r="D214" s="32">
        <v>4</v>
      </c>
      <c r="E214" s="37">
        <f t="shared" si="19"/>
        <v>1.4691478942213516E-3</v>
      </c>
      <c r="F214" s="37">
        <f t="shared" si="20"/>
        <v>1.2961762799740765E-3</v>
      </c>
      <c r="G214" s="34">
        <f t="shared" si="21"/>
        <v>0.33333333333333331</v>
      </c>
      <c r="H214" s="29">
        <f t="shared" si="22"/>
        <v>4.8971596474045045E-4</v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1</v>
      </c>
      <c r="D216" s="32">
        <v>0</v>
      </c>
      <c r="E216" s="37">
        <f t="shared" si="19"/>
        <v>4.8971596474045055E-4</v>
      </c>
      <c r="F216" s="37" t="str">
        <f t="shared" si="20"/>
        <v/>
      </c>
      <c r="G216" s="34" t="str">
        <f t="shared" si="21"/>
        <v>0</v>
      </c>
      <c r="H216" s="29">
        <f t="shared" si="22"/>
        <v>0</v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0</v>
      </c>
      <c r="D218" s="32">
        <v>0</v>
      </c>
      <c r="E218" s="37" t="str">
        <f t="shared" si="23"/>
        <v/>
      </c>
      <c r="F218" s="37" t="str">
        <f t="shared" si="24"/>
        <v/>
      </c>
      <c r="G218" s="34" t="str">
        <f t="shared" si="25"/>
        <v>0</v>
      </c>
      <c r="H218" s="29" t="str">
        <f t="shared" si="26"/>
        <v/>
      </c>
    </row>
    <row r="219" spans="2:8" s="20" customFormat="1" ht="15" x14ac:dyDescent="0.2">
      <c r="B219" s="4" t="s">
        <v>306</v>
      </c>
      <c r="C219" s="32">
        <v>0</v>
      </c>
      <c r="D219" s="32">
        <v>1</v>
      </c>
      <c r="E219" s="37" t="str">
        <f t="shared" si="23"/>
        <v/>
      </c>
      <c r="F219" s="37">
        <f t="shared" si="24"/>
        <v>3.2404406999351912E-4</v>
      </c>
      <c r="G219" s="34" t="str">
        <f t="shared" si="25"/>
        <v>0</v>
      </c>
      <c r="H219" s="29" t="str">
        <f t="shared" si="26"/>
        <v/>
      </c>
    </row>
    <row r="220" spans="2:8" s="20" customFormat="1" ht="15" x14ac:dyDescent="0.2">
      <c r="B220" s="4" t="s">
        <v>307</v>
      </c>
      <c r="C220" s="32">
        <v>0</v>
      </c>
      <c r="D220" s="32">
        <v>0</v>
      </c>
      <c r="E220" s="37" t="str">
        <f t="shared" si="23"/>
        <v/>
      </c>
      <c r="F220" s="37" t="str">
        <f t="shared" si="24"/>
        <v/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1</v>
      </c>
      <c r="D221" s="32">
        <v>0</v>
      </c>
      <c r="E221" s="37">
        <f t="shared" si="23"/>
        <v>4.8971596474045055E-4</v>
      </c>
      <c r="F221" s="37" t="str">
        <f t="shared" si="24"/>
        <v/>
      </c>
      <c r="G221" s="34" t="str">
        <f t="shared" si="25"/>
        <v>0</v>
      </c>
      <c r="H221" s="29">
        <f t="shared" si="26"/>
        <v>0</v>
      </c>
    </row>
    <row r="222" spans="2:8" s="20" customFormat="1" ht="15" x14ac:dyDescent="0.2">
      <c r="B222" s="4" t="s">
        <v>309</v>
      </c>
      <c r="C222" s="32">
        <v>0</v>
      </c>
      <c r="D222" s="32">
        <v>1</v>
      </c>
      <c r="E222" s="37" t="str">
        <f t="shared" si="23"/>
        <v/>
      </c>
      <c r="F222" s="37">
        <f t="shared" si="24"/>
        <v>3.2404406999351912E-4</v>
      </c>
      <c r="G222" s="34" t="str">
        <f t="shared" si="25"/>
        <v>0</v>
      </c>
      <c r="H222" s="29" t="str">
        <f t="shared" si="26"/>
        <v/>
      </c>
    </row>
    <row r="223" spans="2:8" s="20" customFormat="1" ht="30" x14ac:dyDescent="0.2">
      <c r="B223" s="4" t="s">
        <v>526</v>
      </c>
      <c r="C223" s="32">
        <v>0</v>
      </c>
      <c r="D223" s="32">
        <v>1</v>
      </c>
      <c r="E223" s="37" t="str">
        <f t="shared" si="23"/>
        <v/>
      </c>
      <c r="F223" s="37">
        <f t="shared" si="24"/>
        <v>3.2404406999351912E-4</v>
      </c>
      <c r="G223" s="34" t="str">
        <f t="shared" si="25"/>
        <v>0</v>
      </c>
      <c r="H223" s="29" t="str">
        <f t="shared" si="26"/>
        <v/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2</v>
      </c>
      <c r="D226" s="32">
        <v>0</v>
      </c>
      <c r="E226" s="37">
        <f t="shared" si="23"/>
        <v>9.7943192948090111E-4</v>
      </c>
      <c r="F226" s="37" t="str">
        <f t="shared" si="24"/>
        <v/>
      </c>
      <c r="G226" s="34" t="str">
        <f t="shared" si="25"/>
        <v>0</v>
      </c>
      <c r="H226" s="29">
        <f t="shared" si="26"/>
        <v>0</v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0</v>
      </c>
      <c r="D228" s="32">
        <v>1</v>
      </c>
      <c r="E228" s="37" t="str">
        <f t="shared" si="23"/>
        <v/>
      </c>
      <c r="F228" s="37">
        <f t="shared" si="24"/>
        <v>3.2404406999351912E-4</v>
      </c>
      <c r="G228" s="34" t="str">
        <f t="shared" si="25"/>
        <v>0</v>
      </c>
      <c r="H228" s="29" t="str">
        <f t="shared" si="26"/>
        <v/>
      </c>
    </row>
    <row r="229" spans="2:8" s="20" customFormat="1" ht="15" x14ac:dyDescent="0.2">
      <c r="B229" s="4" t="s">
        <v>311</v>
      </c>
      <c r="C229" s="32">
        <v>27</v>
      </c>
      <c r="D229" s="32">
        <v>11</v>
      </c>
      <c r="E229" s="37">
        <f t="shared" si="23"/>
        <v>1.3222331047992164E-2</v>
      </c>
      <c r="F229" s="37">
        <f t="shared" si="24"/>
        <v>3.5644847699287103E-3</v>
      </c>
      <c r="G229" s="34">
        <f t="shared" si="25"/>
        <v>-0.59259259259259256</v>
      </c>
      <c r="H229" s="29">
        <f t="shared" si="26"/>
        <v>-7.8354554358472089E-3</v>
      </c>
    </row>
    <row r="230" spans="2:8" s="20" customFormat="1" ht="15" x14ac:dyDescent="0.2">
      <c r="B230" s="4" t="s">
        <v>312</v>
      </c>
      <c r="C230" s="32">
        <v>1</v>
      </c>
      <c r="D230" s="32">
        <v>0</v>
      </c>
      <c r="E230" s="37">
        <f t="shared" si="23"/>
        <v>4.8971596474045055E-4</v>
      </c>
      <c r="F230" s="37" t="str">
        <f t="shared" si="24"/>
        <v/>
      </c>
      <c r="G230" s="34" t="str">
        <f t="shared" si="25"/>
        <v>0</v>
      </c>
      <c r="H230" s="29">
        <f t="shared" si="26"/>
        <v>0</v>
      </c>
    </row>
    <row r="231" spans="2:8" s="20" customFormat="1" ht="30" x14ac:dyDescent="0.2">
      <c r="B231" s="4" t="s">
        <v>313</v>
      </c>
      <c r="C231" s="32">
        <v>3</v>
      </c>
      <c r="D231" s="32">
        <v>1</v>
      </c>
      <c r="E231" s="37">
        <f t="shared" si="23"/>
        <v>1.4691478942213516E-3</v>
      </c>
      <c r="F231" s="37">
        <f t="shared" si="24"/>
        <v>3.2404406999351912E-4</v>
      </c>
      <c r="G231" s="34">
        <f t="shared" si="25"/>
        <v>-0.66666666666666663</v>
      </c>
      <c r="H231" s="29">
        <f t="shared" si="26"/>
        <v>-9.7943192948090089E-4</v>
      </c>
    </row>
    <row r="232" spans="2:8" s="20" customFormat="1" ht="15" x14ac:dyDescent="0.2">
      <c r="B232" s="4" t="s">
        <v>77</v>
      </c>
      <c r="C232" s="32">
        <v>158</v>
      </c>
      <c r="D232" s="32">
        <v>359</v>
      </c>
      <c r="E232" s="37">
        <f t="shared" si="23"/>
        <v>7.737512242899118E-2</v>
      </c>
      <c r="F232" s="37">
        <f t="shared" si="24"/>
        <v>0.11633182112767336</v>
      </c>
      <c r="G232" s="34">
        <f t="shared" si="25"/>
        <v>1.2721518987341771</v>
      </c>
      <c r="H232" s="29">
        <f t="shared" si="26"/>
        <v>9.8432908912830547E-2</v>
      </c>
    </row>
    <row r="233" spans="2:8" s="20" customFormat="1" ht="15" x14ac:dyDescent="0.2">
      <c r="B233" s="4" t="s">
        <v>74</v>
      </c>
      <c r="C233" s="32">
        <v>1</v>
      </c>
      <c r="D233" s="32">
        <v>0</v>
      </c>
      <c r="E233" s="37">
        <f t="shared" si="23"/>
        <v>4.8971596474045055E-4</v>
      </c>
      <c r="F233" s="37" t="str">
        <f t="shared" si="24"/>
        <v/>
      </c>
      <c r="G233" s="34" t="str">
        <f t="shared" si="25"/>
        <v>0</v>
      </c>
      <c r="H233" s="29">
        <f t="shared" si="26"/>
        <v>0</v>
      </c>
    </row>
    <row r="234" spans="2:8" s="20" customFormat="1" ht="15" x14ac:dyDescent="0.2">
      <c r="B234" s="4" t="s">
        <v>75</v>
      </c>
      <c r="C234" s="32">
        <v>1</v>
      </c>
      <c r="D234" s="32">
        <v>0</v>
      </c>
      <c r="E234" s="37">
        <f t="shared" si="23"/>
        <v>4.8971596474045055E-4</v>
      </c>
      <c r="F234" s="37" t="str">
        <f t="shared" si="24"/>
        <v/>
      </c>
      <c r="G234" s="34" t="str">
        <f t="shared" si="25"/>
        <v>0</v>
      </c>
      <c r="H234" s="29">
        <f t="shared" si="26"/>
        <v>0</v>
      </c>
    </row>
    <row r="235" spans="2:8" s="20" customFormat="1" ht="15" x14ac:dyDescent="0.2">
      <c r="B235" s="4" t="s">
        <v>314</v>
      </c>
      <c r="C235" s="32">
        <v>4</v>
      </c>
      <c r="D235" s="32">
        <v>2</v>
      </c>
      <c r="E235" s="37">
        <f t="shared" si="23"/>
        <v>1.9588638589618022E-3</v>
      </c>
      <c r="F235" s="37">
        <f t="shared" si="24"/>
        <v>6.4808813998703824E-4</v>
      </c>
      <c r="G235" s="34">
        <f t="shared" si="25"/>
        <v>-0.5</v>
      </c>
      <c r="H235" s="29">
        <f t="shared" si="26"/>
        <v>-9.7943192948090111E-4</v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3</v>
      </c>
      <c r="D237" s="32">
        <v>38</v>
      </c>
      <c r="E237" s="37">
        <f t="shared" si="23"/>
        <v>1.4691478942213516E-3</v>
      </c>
      <c r="F237" s="37">
        <f t="shared" si="24"/>
        <v>1.2313674659753726E-2</v>
      </c>
      <c r="G237" s="34">
        <f t="shared" si="25"/>
        <v>11.666666666666666</v>
      </c>
      <c r="H237" s="29">
        <f t="shared" si="26"/>
        <v>1.7140058765915768E-2</v>
      </c>
    </row>
    <row r="238" spans="2:8" s="20" customFormat="1" ht="30" x14ac:dyDescent="0.2">
      <c r="B238" s="4" t="s">
        <v>85</v>
      </c>
      <c r="C238" s="32">
        <v>16</v>
      </c>
      <c r="D238" s="32">
        <v>35</v>
      </c>
      <c r="E238" s="37">
        <f t="shared" si="23"/>
        <v>7.8354554358472089E-3</v>
      </c>
      <c r="F238" s="37">
        <f t="shared" si="24"/>
        <v>1.134154244977317E-2</v>
      </c>
      <c r="G238" s="34">
        <f t="shared" si="25"/>
        <v>1.1875</v>
      </c>
      <c r="H238" s="29">
        <f t="shared" si="26"/>
        <v>9.3046033300685609E-3</v>
      </c>
    </row>
    <row r="239" spans="2:8" s="20" customFormat="1" ht="15" x14ac:dyDescent="0.2">
      <c r="B239" s="4" t="s">
        <v>81</v>
      </c>
      <c r="C239" s="32">
        <v>2</v>
      </c>
      <c r="D239" s="32">
        <v>2</v>
      </c>
      <c r="E239" s="37">
        <f t="shared" si="23"/>
        <v>9.7943192948090111E-4</v>
      </c>
      <c r="F239" s="37">
        <f t="shared" si="24"/>
        <v>6.4808813998703824E-4</v>
      </c>
      <c r="G239" s="34">
        <f t="shared" si="25"/>
        <v>0</v>
      </c>
      <c r="H239" s="29">
        <f t="shared" si="26"/>
        <v>0</v>
      </c>
    </row>
    <row r="240" spans="2:8" s="20" customFormat="1" ht="15" x14ac:dyDescent="0.2">
      <c r="B240" s="4" t="s">
        <v>316</v>
      </c>
      <c r="C240" s="32">
        <v>24</v>
      </c>
      <c r="D240" s="32">
        <v>1</v>
      </c>
      <c r="E240" s="37">
        <f t="shared" si="23"/>
        <v>1.1753183153770812E-2</v>
      </c>
      <c r="F240" s="37">
        <f t="shared" si="24"/>
        <v>3.2404406999351912E-4</v>
      </c>
      <c r="G240" s="34">
        <f t="shared" si="25"/>
        <v>-0.95833333333333337</v>
      </c>
      <c r="H240" s="29">
        <f t="shared" si="26"/>
        <v>-1.1263467189030362E-2</v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1</v>
      </c>
      <c r="D242" s="32">
        <v>1</v>
      </c>
      <c r="E242" s="37">
        <f t="shared" si="23"/>
        <v>4.8971596474045055E-4</v>
      </c>
      <c r="F242" s="37">
        <f t="shared" si="24"/>
        <v>3.2404406999351912E-4</v>
      </c>
      <c r="G242" s="34">
        <f t="shared" si="25"/>
        <v>0</v>
      </c>
      <c r="H242" s="29">
        <f t="shared" si="26"/>
        <v>0</v>
      </c>
    </row>
    <row r="243" spans="2:8" s="20" customFormat="1" ht="15" x14ac:dyDescent="0.2">
      <c r="B243" s="4" t="s">
        <v>317</v>
      </c>
      <c r="C243" s="32">
        <v>5</v>
      </c>
      <c r="D243" s="32">
        <v>3</v>
      </c>
      <c r="E243" s="37">
        <f t="shared" si="23"/>
        <v>2.4485798237022529E-3</v>
      </c>
      <c r="F243" s="37">
        <f t="shared" si="24"/>
        <v>9.7213220998055737E-4</v>
      </c>
      <c r="G243" s="34">
        <f t="shared" si="25"/>
        <v>-0.4</v>
      </c>
      <c r="H243" s="29">
        <f t="shared" si="26"/>
        <v>-9.7943192948090111E-4</v>
      </c>
    </row>
    <row r="244" spans="2:8" s="20" customFormat="1" ht="15" x14ac:dyDescent="0.2">
      <c r="B244" s="4" t="s">
        <v>79</v>
      </c>
      <c r="C244" s="32">
        <v>7</v>
      </c>
      <c r="D244" s="32">
        <v>8</v>
      </c>
      <c r="E244" s="37">
        <f t="shared" si="23"/>
        <v>3.4280117531831538E-3</v>
      </c>
      <c r="F244" s="37">
        <f t="shared" si="24"/>
        <v>2.592352559948153E-3</v>
      </c>
      <c r="G244" s="34">
        <f t="shared" si="25"/>
        <v>0.14285714285714285</v>
      </c>
      <c r="H244" s="29">
        <f t="shared" si="26"/>
        <v>4.8971596474045055E-4</v>
      </c>
    </row>
    <row r="245" spans="2:8" s="20" customFormat="1" ht="15" x14ac:dyDescent="0.2">
      <c r="B245" s="4" t="s">
        <v>84</v>
      </c>
      <c r="C245" s="32">
        <v>1</v>
      </c>
      <c r="D245" s="32">
        <v>15</v>
      </c>
      <c r="E245" s="37">
        <f t="shared" si="23"/>
        <v>4.8971596474045055E-4</v>
      </c>
      <c r="F245" s="37">
        <f t="shared" si="24"/>
        <v>4.8606610499027864E-3</v>
      </c>
      <c r="G245" s="34">
        <f t="shared" si="25"/>
        <v>14</v>
      </c>
      <c r="H245" s="29">
        <f t="shared" si="26"/>
        <v>6.8560235063663075E-3</v>
      </c>
    </row>
    <row r="246" spans="2:8" s="20" customFormat="1" ht="15" x14ac:dyDescent="0.2">
      <c r="B246" s="4" t="s">
        <v>318</v>
      </c>
      <c r="C246" s="32">
        <v>1</v>
      </c>
      <c r="D246" s="32">
        <v>1</v>
      </c>
      <c r="E246" s="37">
        <f t="shared" si="23"/>
        <v>4.8971596474045055E-4</v>
      </c>
      <c r="F246" s="37">
        <f t="shared" si="24"/>
        <v>3.2404406999351912E-4</v>
      </c>
      <c r="G246" s="34">
        <f t="shared" si="25"/>
        <v>0</v>
      </c>
      <c r="H246" s="29">
        <f t="shared" si="26"/>
        <v>0</v>
      </c>
    </row>
    <row r="247" spans="2:8" s="20" customFormat="1" ht="15" x14ac:dyDescent="0.2">
      <c r="B247" s="4" t="s">
        <v>319</v>
      </c>
      <c r="C247" s="32">
        <v>55</v>
      </c>
      <c r="D247" s="32">
        <v>144</v>
      </c>
      <c r="E247" s="37">
        <f t="shared" si="23"/>
        <v>2.6934378060724781E-2</v>
      </c>
      <c r="F247" s="37">
        <f t="shared" si="24"/>
        <v>4.6662346079066754E-2</v>
      </c>
      <c r="G247" s="34">
        <f t="shared" si="25"/>
        <v>1.6181818181818182</v>
      </c>
      <c r="H247" s="29">
        <f t="shared" si="26"/>
        <v>4.35847208619001E-2</v>
      </c>
    </row>
    <row r="248" spans="2:8" s="20" customFormat="1" ht="15" x14ac:dyDescent="0.2">
      <c r="B248" s="4" t="s">
        <v>86</v>
      </c>
      <c r="C248" s="32">
        <v>4</v>
      </c>
      <c r="D248" s="32">
        <v>1</v>
      </c>
      <c r="E248" s="37">
        <f t="shared" si="23"/>
        <v>1.9588638589618022E-3</v>
      </c>
      <c r="F248" s="37">
        <f t="shared" si="24"/>
        <v>3.2404406999351912E-4</v>
      </c>
      <c r="G248" s="34">
        <f t="shared" si="25"/>
        <v>-0.75</v>
      </c>
      <c r="H248" s="29">
        <f t="shared" si="26"/>
        <v>-1.4691478942213516E-3</v>
      </c>
    </row>
    <row r="249" spans="2:8" s="20" customFormat="1" ht="15" x14ac:dyDescent="0.2">
      <c r="B249" s="4" t="s">
        <v>87</v>
      </c>
      <c r="C249" s="32">
        <v>21</v>
      </c>
      <c r="D249" s="32">
        <v>5</v>
      </c>
      <c r="E249" s="37">
        <f t="shared" si="23"/>
        <v>1.028403525954946E-2</v>
      </c>
      <c r="F249" s="37">
        <f t="shared" si="24"/>
        <v>1.6202203499675956E-3</v>
      </c>
      <c r="G249" s="34">
        <f t="shared" si="25"/>
        <v>-0.76190476190476186</v>
      </c>
      <c r="H249" s="29">
        <f t="shared" si="26"/>
        <v>-7.8354554358472071E-3</v>
      </c>
    </row>
    <row r="250" spans="2:8" s="20" customFormat="1" ht="15" x14ac:dyDescent="0.2">
      <c r="B250" s="4" t="s">
        <v>82</v>
      </c>
      <c r="C250" s="32">
        <v>0</v>
      </c>
      <c r="D250" s="32">
        <v>0</v>
      </c>
      <c r="E250" s="37" t="str">
        <f t="shared" si="23"/>
        <v/>
      </c>
      <c r="F250" s="37" t="str">
        <f t="shared" si="24"/>
        <v/>
      </c>
      <c r="G250" s="34" t="str">
        <f t="shared" si="25"/>
        <v>0</v>
      </c>
      <c r="H250" s="29" t="str">
        <f t="shared" si="26"/>
        <v/>
      </c>
    </row>
    <row r="251" spans="2:8" s="20" customFormat="1" ht="15" x14ac:dyDescent="0.2">
      <c r="B251" s="4" t="s">
        <v>320</v>
      </c>
      <c r="C251" s="32">
        <v>1</v>
      </c>
      <c r="D251" s="32">
        <v>0</v>
      </c>
      <c r="E251" s="37">
        <f t="shared" si="23"/>
        <v>4.8971596474045055E-4</v>
      </c>
      <c r="F251" s="37" t="str">
        <f t="shared" si="24"/>
        <v/>
      </c>
      <c r="G251" s="34" t="str">
        <f t="shared" si="25"/>
        <v>0</v>
      </c>
      <c r="H251" s="29">
        <f t="shared" si="26"/>
        <v>0</v>
      </c>
    </row>
    <row r="252" spans="2:8" s="20" customFormat="1" ht="30" x14ac:dyDescent="0.2">
      <c r="B252" s="4" t="s">
        <v>321</v>
      </c>
      <c r="C252" s="32">
        <v>8</v>
      </c>
      <c r="D252" s="32">
        <v>12</v>
      </c>
      <c r="E252" s="37">
        <f t="shared" si="23"/>
        <v>3.9177277179236044E-3</v>
      </c>
      <c r="F252" s="37">
        <f t="shared" si="24"/>
        <v>3.8885288399222295E-3</v>
      </c>
      <c r="G252" s="34">
        <f t="shared" si="25"/>
        <v>0.5</v>
      </c>
      <c r="H252" s="29">
        <f t="shared" si="26"/>
        <v>1.9588638589618022E-3</v>
      </c>
    </row>
    <row r="253" spans="2:8" s="20" customFormat="1" ht="15" x14ac:dyDescent="0.2">
      <c r="B253" s="4" t="s">
        <v>322</v>
      </c>
      <c r="C253" s="32">
        <v>3</v>
      </c>
      <c r="D253" s="32">
        <v>31</v>
      </c>
      <c r="E253" s="37">
        <f t="shared" si="23"/>
        <v>1.4691478942213516E-3</v>
      </c>
      <c r="F253" s="37">
        <f t="shared" si="24"/>
        <v>1.0045366169799093E-2</v>
      </c>
      <c r="G253" s="34">
        <f t="shared" si="25"/>
        <v>9.3333333333333339</v>
      </c>
      <c r="H253" s="29">
        <f t="shared" si="26"/>
        <v>1.3712047012732615E-2</v>
      </c>
    </row>
    <row r="254" spans="2:8" s="20" customFormat="1" ht="15" x14ac:dyDescent="0.2">
      <c r="B254" s="4" t="s">
        <v>323</v>
      </c>
      <c r="C254" s="32">
        <v>75</v>
      </c>
      <c r="D254" s="32">
        <v>23</v>
      </c>
      <c r="E254" s="37">
        <f t="shared" si="23"/>
        <v>3.6728697355533788E-2</v>
      </c>
      <c r="F254" s="37">
        <f t="shared" si="24"/>
        <v>7.4530136098509394E-3</v>
      </c>
      <c r="G254" s="34">
        <f t="shared" si="25"/>
        <v>-0.69333333333333336</v>
      </c>
      <c r="H254" s="29">
        <f t="shared" si="26"/>
        <v>-2.5465230166503428E-2</v>
      </c>
    </row>
    <row r="255" spans="2:8" s="20" customFormat="1" ht="15" x14ac:dyDescent="0.2">
      <c r="B255" s="4" t="s">
        <v>324</v>
      </c>
      <c r="C255" s="32">
        <v>1</v>
      </c>
      <c r="D255" s="32">
        <v>1</v>
      </c>
      <c r="E255" s="37">
        <f t="shared" si="23"/>
        <v>4.8971596474045055E-4</v>
      </c>
      <c r="F255" s="37">
        <f t="shared" si="24"/>
        <v>3.2404406999351912E-4</v>
      </c>
      <c r="G255" s="34">
        <f t="shared" si="25"/>
        <v>0</v>
      </c>
      <c r="H255" s="29">
        <f t="shared" si="26"/>
        <v>0</v>
      </c>
    </row>
    <row r="256" spans="2:8" s="20" customFormat="1" ht="15" x14ac:dyDescent="0.2">
      <c r="B256" s="4" t="s">
        <v>88</v>
      </c>
      <c r="C256" s="32">
        <v>526</v>
      </c>
      <c r="D256" s="32">
        <v>1376</v>
      </c>
      <c r="E256" s="37">
        <f t="shared" si="23"/>
        <v>0.25759059745347701</v>
      </c>
      <c r="F256" s="37">
        <f t="shared" si="24"/>
        <v>0.44588464031108233</v>
      </c>
      <c r="G256" s="34">
        <f t="shared" si="25"/>
        <v>1.6159695817490494</v>
      </c>
      <c r="H256" s="29">
        <f t="shared" si="26"/>
        <v>0.41625857002938299</v>
      </c>
    </row>
    <row r="257" spans="2:8" s="20" customFormat="1" ht="15" x14ac:dyDescent="0.2">
      <c r="B257" s="4" t="s">
        <v>325</v>
      </c>
      <c r="C257" s="32">
        <v>1</v>
      </c>
      <c r="D257" s="32">
        <v>0</v>
      </c>
      <c r="E257" s="37">
        <f t="shared" si="23"/>
        <v>4.8971596474045055E-4</v>
      </c>
      <c r="F257" s="37" t="str">
        <f t="shared" si="24"/>
        <v/>
      </c>
      <c r="G257" s="34" t="str">
        <f t="shared" si="25"/>
        <v>0</v>
      </c>
      <c r="H257" s="29">
        <f t="shared" si="26"/>
        <v>0</v>
      </c>
    </row>
    <row r="258" spans="2:8" s="20" customFormat="1" ht="30" x14ac:dyDescent="0.2">
      <c r="B258" s="4" t="s">
        <v>326</v>
      </c>
      <c r="C258" s="32">
        <v>22</v>
      </c>
      <c r="D258" s="32">
        <v>3</v>
      </c>
      <c r="E258" s="37">
        <f t="shared" si="23"/>
        <v>1.0773751224289911E-2</v>
      </c>
      <c r="F258" s="37">
        <f t="shared" si="24"/>
        <v>9.7213220998055737E-4</v>
      </c>
      <c r="G258" s="34">
        <f t="shared" si="25"/>
        <v>-0.86363636363636365</v>
      </c>
      <c r="H258" s="29">
        <f t="shared" si="26"/>
        <v>-9.3046033300685591E-3</v>
      </c>
    </row>
    <row r="259" spans="2:8" s="20" customFormat="1" ht="15" x14ac:dyDescent="0.2">
      <c r="B259" s="4" t="s">
        <v>327</v>
      </c>
      <c r="C259" s="32">
        <v>1</v>
      </c>
      <c r="D259" s="32">
        <v>13</v>
      </c>
      <c r="E259" s="37">
        <f t="shared" si="23"/>
        <v>4.8971596474045055E-4</v>
      </c>
      <c r="F259" s="37">
        <f t="shared" si="24"/>
        <v>4.2125729099157481E-3</v>
      </c>
      <c r="G259" s="34">
        <f t="shared" si="25"/>
        <v>12</v>
      </c>
      <c r="H259" s="29">
        <f t="shared" si="26"/>
        <v>5.8765915768854062E-3</v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1</v>
      </c>
      <c r="E261" s="37" t="str">
        <f t="shared" si="23"/>
        <v/>
      </c>
      <c r="F261" s="37">
        <f t="shared" si="24"/>
        <v>3.2404406999351912E-4</v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2</v>
      </c>
      <c r="D262" s="32">
        <v>3</v>
      </c>
      <c r="E262" s="37">
        <f t="shared" si="23"/>
        <v>9.7943192948090111E-4</v>
      </c>
      <c r="F262" s="37">
        <f t="shared" si="24"/>
        <v>9.7213220998055737E-4</v>
      </c>
      <c r="G262" s="34">
        <f t="shared" si="25"/>
        <v>0.5</v>
      </c>
      <c r="H262" s="29">
        <f t="shared" si="26"/>
        <v>4.8971596474045055E-4</v>
      </c>
    </row>
    <row r="263" spans="2:8" s="20" customFormat="1" ht="30" x14ac:dyDescent="0.2">
      <c r="B263" s="4" t="s">
        <v>329</v>
      </c>
      <c r="C263" s="32">
        <v>0</v>
      </c>
      <c r="D263" s="32">
        <v>0</v>
      </c>
      <c r="E263" s="37" t="str">
        <f t="shared" si="23"/>
        <v/>
      </c>
      <c r="F263" s="37" t="str">
        <f t="shared" si="24"/>
        <v/>
      </c>
      <c r="G263" s="34" t="str">
        <f t="shared" si="25"/>
        <v>0</v>
      </c>
      <c r="H263" s="29" t="str">
        <f t="shared" si="26"/>
        <v/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0</v>
      </c>
      <c r="D265" s="32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2</v>
      </c>
      <c r="D266" s="32">
        <v>2</v>
      </c>
      <c r="E266" s="37">
        <f t="shared" si="23"/>
        <v>9.7943192948090111E-4</v>
      </c>
      <c r="F266" s="37">
        <f t="shared" si="24"/>
        <v>6.4808813998703824E-4</v>
      </c>
      <c r="G266" s="34">
        <f t="shared" si="25"/>
        <v>0</v>
      </c>
      <c r="H266" s="29">
        <f t="shared" si="26"/>
        <v>0</v>
      </c>
    </row>
    <row r="267" spans="2:8" s="20" customFormat="1" ht="30" x14ac:dyDescent="0.2">
      <c r="B267" s="4" t="s">
        <v>333</v>
      </c>
      <c r="C267" s="32">
        <v>1</v>
      </c>
      <c r="D267" s="32">
        <v>1</v>
      </c>
      <c r="E267" s="37">
        <f t="shared" si="23"/>
        <v>4.8971596474045055E-4</v>
      </c>
      <c r="F267" s="37">
        <f t="shared" si="24"/>
        <v>3.2404406999351912E-4</v>
      </c>
      <c r="G267" s="34">
        <f t="shared" si="25"/>
        <v>0</v>
      </c>
      <c r="H267" s="29">
        <f t="shared" si="26"/>
        <v>0</v>
      </c>
    </row>
    <row r="268" spans="2:8" s="20" customFormat="1" ht="30" x14ac:dyDescent="0.2">
      <c r="B268" s="4" t="s">
        <v>334</v>
      </c>
      <c r="C268" s="32">
        <v>55</v>
      </c>
      <c r="D268" s="32">
        <v>13</v>
      </c>
      <c r="E268" s="37">
        <f t="shared" si="23"/>
        <v>2.6934378060724781E-2</v>
      </c>
      <c r="F268" s="37">
        <f t="shared" si="24"/>
        <v>4.2125729099157481E-3</v>
      </c>
      <c r="G268" s="34">
        <f t="shared" si="25"/>
        <v>-0.76363636363636367</v>
      </c>
      <c r="H268" s="29">
        <f t="shared" si="26"/>
        <v>-2.0568070519098924E-2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1</v>
      </c>
      <c r="D270" s="32">
        <v>2</v>
      </c>
      <c r="E270" s="37">
        <f t="shared" si="23"/>
        <v>4.8971596474045055E-4</v>
      </c>
      <c r="F270" s="37">
        <f t="shared" si="24"/>
        <v>6.4808813998703824E-4</v>
      </c>
      <c r="G270" s="34">
        <f t="shared" si="25"/>
        <v>1</v>
      </c>
      <c r="H270" s="29">
        <f t="shared" si="26"/>
        <v>4.8971596474045055E-4</v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1</v>
      </c>
      <c r="D272" s="32">
        <v>0</v>
      </c>
      <c r="E272" s="37">
        <f t="shared" si="23"/>
        <v>4.8971596474045055E-4</v>
      </c>
      <c r="F272" s="37" t="str">
        <f t="shared" si="24"/>
        <v/>
      </c>
      <c r="G272" s="34" t="str">
        <f t="shared" si="25"/>
        <v>0</v>
      </c>
      <c r="H272" s="29">
        <f t="shared" si="26"/>
        <v>0</v>
      </c>
    </row>
    <row r="273" spans="2:8" s="20" customFormat="1" ht="30" x14ac:dyDescent="0.2">
      <c r="B273" s="4" t="s">
        <v>91</v>
      </c>
      <c r="C273" s="32">
        <v>35</v>
      </c>
      <c r="D273" s="32">
        <v>1</v>
      </c>
      <c r="E273" s="37">
        <f t="shared" si="23"/>
        <v>1.7140058765915768E-2</v>
      </c>
      <c r="F273" s="37">
        <f t="shared" si="24"/>
        <v>3.2404406999351912E-4</v>
      </c>
      <c r="G273" s="34">
        <f t="shared" si="25"/>
        <v>-0.97142857142857142</v>
      </c>
      <c r="H273" s="29">
        <f t="shared" si="26"/>
        <v>-1.6650342801175316E-2</v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1</v>
      </c>
      <c r="E278" s="37" t="str">
        <f t="shared" si="23"/>
        <v/>
      </c>
      <c r="F278" s="37">
        <f t="shared" si="24"/>
        <v>3.2404406999351912E-4</v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1</v>
      </c>
      <c r="E281" s="37" t="str">
        <f t="shared" ref="E281:E288" si="27">+IF(C281=0,"",C281/C$151)</f>
        <v/>
      </c>
      <c r="F281" s="37">
        <f t="shared" ref="F281:F288" si="28">+IF(D281=0,"",D281/D$151)</f>
        <v>3.2404406999351912E-4</v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0</v>
      </c>
      <c r="E282" s="37" t="str">
        <f t="shared" si="27"/>
        <v/>
      </c>
      <c r="F282" s="37" t="str">
        <f t="shared" si="28"/>
        <v/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0</v>
      </c>
      <c r="D283" s="32">
        <v>0</v>
      </c>
      <c r="E283" s="37" t="str">
        <f t="shared" si="27"/>
        <v/>
      </c>
      <c r="F283" s="37" t="str">
        <f t="shared" si="28"/>
        <v/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2</v>
      </c>
      <c r="D286" s="32">
        <v>4</v>
      </c>
      <c r="E286" s="37">
        <f t="shared" si="27"/>
        <v>9.7943192948090111E-4</v>
      </c>
      <c r="F286" s="37">
        <f t="shared" si="28"/>
        <v>1.2961762799740765E-3</v>
      </c>
      <c r="G286" s="34">
        <f t="shared" si="29"/>
        <v>1</v>
      </c>
      <c r="H286" s="29">
        <f t="shared" si="30"/>
        <v>9.7943192948090111E-4</v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4410</v>
      </c>
      <c r="D294" s="24">
        <f>SUM(D295:D499)</f>
        <v>13435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2.0464852607709751</v>
      </c>
      <c r="H294" s="25">
        <f>+IF(OR(AND(E294=""),(G294="")),"",E294*G294)</f>
        <v>2.0464852607709751</v>
      </c>
    </row>
    <row r="295" spans="2:8" s="20" customFormat="1" ht="15" x14ac:dyDescent="0.2">
      <c r="B295" s="3" t="s">
        <v>100</v>
      </c>
      <c r="C295" s="32">
        <v>50</v>
      </c>
      <c r="D295" s="32">
        <v>76</v>
      </c>
      <c r="E295" s="37">
        <f>+IF(C295=0,"",C295/C$294)</f>
        <v>1.1337868480725623E-2</v>
      </c>
      <c r="F295" s="37">
        <f>+IF(D295=0,"",D295/D$294)</f>
        <v>5.6568663937476742E-3</v>
      </c>
      <c r="G295" s="34">
        <f>+IF(OR(AND(D295=0),(C295=0)),"0",((D295-C295)/C295))</f>
        <v>0.52</v>
      </c>
      <c r="H295" s="29">
        <f>+IF(OR(AND(E295=""),(G295="")),"",E295*G295)</f>
        <v>5.8956916099773245E-3</v>
      </c>
    </row>
    <row r="296" spans="2:8" s="20" customFormat="1" ht="15" x14ac:dyDescent="0.2">
      <c r="B296" s="3" t="s">
        <v>113</v>
      </c>
      <c r="C296" s="32">
        <v>29</v>
      </c>
      <c r="D296" s="32">
        <v>6</v>
      </c>
      <c r="E296" s="37">
        <f t="shared" ref="E296:E359" si="31">+IF(C296=0,"",C296/C$294)</f>
        <v>6.575963718820862E-3</v>
      </c>
      <c r="F296" s="37">
        <f t="shared" ref="F296:F359" si="32">+IF(D296=0,"",D296/D$294)</f>
        <v>4.46594715295869E-4</v>
      </c>
      <c r="G296" s="34">
        <f t="shared" ref="G296:G359" si="33">+IF(OR(AND(D296=0),(C296=0)),"0",((D296-C296)/C296))</f>
        <v>-0.7931034482758621</v>
      </c>
      <c r="H296" s="29">
        <f t="shared" ref="H296:H359" si="34">+IF(OR(AND(E296=""),(G296="")),"",E296*G296)</f>
        <v>-5.215419501133787E-3</v>
      </c>
    </row>
    <row r="297" spans="2:8" s="20" customFormat="1" ht="15" x14ac:dyDescent="0.2">
      <c r="B297" s="3" t="s">
        <v>104</v>
      </c>
      <c r="C297" s="32">
        <v>6</v>
      </c>
      <c r="D297" s="32">
        <v>5</v>
      </c>
      <c r="E297" s="37">
        <f t="shared" si="31"/>
        <v>1.3605442176870747E-3</v>
      </c>
      <c r="F297" s="37">
        <f t="shared" si="32"/>
        <v>3.7216226274655752E-4</v>
      </c>
      <c r="G297" s="34">
        <f t="shared" si="33"/>
        <v>-0.16666666666666666</v>
      </c>
      <c r="H297" s="29">
        <f t="shared" si="34"/>
        <v>-2.2675736961451246E-4</v>
      </c>
    </row>
    <row r="298" spans="2:8" s="20" customFormat="1" ht="15" x14ac:dyDescent="0.2">
      <c r="B298" s="3" t="s">
        <v>95</v>
      </c>
      <c r="C298" s="32">
        <v>17</v>
      </c>
      <c r="D298" s="32">
        <v>37</v>
      </c>
      <c r="E298" s="37">
        <f t="shared" si="31"/>
        <v>3.8548752834467121E-3</v>
      </c>
      <c r="F298" s="37">
        <f t="shared" si="32"/>
        <v>2.7540007443245256E-3</v>
      </c>
      <c r="G298" s="34">
        <f t="shared" si="33"/>
        <v>1.1764705882352942</v>
      </c>
      <c r="H298" s="29">
        <f t="shared" si="34"/>
        <v>4.5351473922902496E-3</v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0</v>
      </c>
      <c r="D300" s="32">
        <v>0</v>
      </c>
      <c r="E300" s="37" t="str">
        <f t="shared" si="31"/>
        <v/>
      </c>
      <c r="F300" s="37" t="str">
        <f t="shared" si="32"/>
        <v/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234</v>
      </c>
      <c r="D301" s="32">
        <v>119</v>
      </c>
      <c r="E301" s="37">
        <f t="shared" si="31"/>
        <v>5.3061224489795916E-2</v>
      </c>
      <c r="F301" s="37">
        <f t="shared" si="32"/>
        <v>8.8574618533680677E-3</v>
      </c>
      <c r="G301" s="34">
        <f t="shared" si="33"/>
        <v>-0.49145299145299143</v>
      </c>
      <c r="H301" s="29">
        <f t="shared" si="34"/>
        <v>-2.6077097505668931E-2</v>
      </c>
    </row>
    <row r="302" spans="2:8" s="20" customFormat="1" ht="15" x14ac:dyDescent="0.2">
      <c r="B302" s="3" t="s">
        <v>109</v>
      </c>
      <c r="C302" s="32">
        <v>7</v>
      </c>
      <c r="D302" s="32">
        <v>7</v>
      </c>
      <c r="E302" s="37">
        <f t="shared" si="31"/>
        <v>1.5873015873015873E-3</v>
      </c>
      <c r="F302" s="37">
        <f t="shared" si="32"/>
        <v>5.2102716784518054E-4</v>
      </c>
      <c r="G302" s="34">
        <f t="shared" si="33"/>
        <v>0</v>
      </c>
      <c r="H302" s="29">
        <f t="shared" si="34"/>
        <v>0</v>
      </c>
    </row>
    <row r="303" spans="2:8" s="20" customFormat="1" ht="30" x14ac:dyDescent="0.2">
      <c r="B303" s="3" t="s">
        <v>108</v>
      </c>
      <c r="C303" s="32">
        <v>2</v>
      </c>
      <c r="D303" s="32">
        <v>3</v>
      </c>
      <c r="E303" s="37">
        <f t="shared" si="31"/>
        <v>4.5351473922902497E-4</v>
      </c>
      <c r="F303" s="37">
        <f t="shared" si="32"/>
        <v>2.232973576479345E-4</v>
      </c>
      <c r="G303" s="34">
        <f t="shared" si="33"/>
        <v>0.5</v>
      </c>
      <c r="H303" s="29">
        <f t="shared" si="34"/>
        <v>2.2675736961451248E-4</v>
      </c>
    </row>
    <row r="304" spans="2:8" s="20" customFormat="1" ht="15" x14ac:dyDescent="0.2">
      <c r="B304" s="3" t="s">
        <v>107</v>
      </c>
      <c r="C304" s="32">
        <v>8</v>
      </c>
      <c r="D304" s="32">
        <v>7</v>
      </c>
      <c r="E304" s="37">
        <f t="shared" si="31"/>
        <v>1.8140589569160999E-3</v>
      </c>
      <c r="F304" s="37">
        <f t="shared" si="32"/>
        <v>5.2102716784518054E-4</v>
      </c>
      <c r="G304" s="34">
        <f t="shared" si="33"/>
        <v>-0.125</v>
      </c>
      <c r="H304" s="29">
        <f t="shared" si="34"/>
        <v>-2.2675736961451248E-4</v>
      </c>
    </row>
    <row r="305" spans="2:8" s="20" customFormat="1" ht="15" x14ac:dyDescent="0.2">
      <c r="B305" s="3" t="s">
        <v>351</v>
      </c>
      <c r="C305" s="32">
        <v>2</v>
      </c>
      <c r="D305" s="32">
        <v>2</v>
      </c>
      <c r="E305" s="37">
        <f t="shared" si="31"/>
        <v>4.5351473922902497E-4</v>
      </c>
      <c r="F305" s="37">
        <f t="shared" si="32"/>
        <v>1.4886490509862299E-4</v>
      </c>
      <c r="G305" s="34">
        <f t="shared" si="33"/>
        <v>0</v>
      </c>
      <c r="H305" s="29">
        <f t="shared" si="34"/>
        <v>0</v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118</v>
      </c>
      <c r="D307" s="32">
        <v>125</v>
      </c>
      <c r="E307" s="37">
        <f t="shared" si="31"/>
        <v>2.6757369614512472E-2</v>
      </c>
      <c r="F307" s="37">
        <f t="shared" si="32"/>
        <v>9.3040565686639369E-3</v>
      </c>
      <c r="G307" s="34">
        <f t="shared" si="33"/>
        <v>5.9322033898305086E-2</v>
      </c>
      <c r="H307" s="29">
        <f t="shared" si="34"/>
        <v>1.5873015873015873E-3</v>
      </c>
    </row>
    <row r="308" spans="2:8" s="20" customFormat="1" ht="15" x14ac:dyDescent="0.2">
      <c r="B308" s="3" t="s">
        <v>99</v>
      </c>
      <c r="C308" s="32">
        <v>14</v>
      </c>
      <c r="D308" s="32">
        <v>4</v>
      </c>
      <c r="E308" s="37">
        <f t="shared" si="31"/>
        <v>3.1746031746031746E-3</v>
      </c>
      <c r="F308" s="37">
        <f t="shared" si="32"/>
        <v>2.9772981019724598E-4</v>
      </c>
      <c r="G308" s="34">
        <f t="shared" si="33"/>
        <v>-0.7142857142857143</v>
      </c>
      <c r="H308" s="29">
        <f t="shared" si="34"/>
        <v>-2.2675736961451248E-3</v>
      </c>
    </row>
    <row r="309" spans="2:8" s="20" customFormat="1" ht="15" x14ac:dyDescent="0.2">
      <c r="B309" s="3" t="s">
        <v>96</v>
      </c>
      <c r="C309" s="32">
        <v>0</v>
      </c>
      <c r="D309" s="32">
        <v>0</v>
      </c>
      <c r="E309" s="37" t="str">
        <f t="shared" si="31"/>
        <v/>
      </c>
      <c r="F309" s="37" t="str">
        <f t="shared" si="32"/>
        <v/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88</v>
      </c>
      <c r="D310" s="32">
        <v>54</v>
      </c>
      <c r="E310" s="37">
        <f t="shared" si="31"/>
        <v>1.9954648526077097E-2</v>
      </c>
      <c r="F310" s="37">
        <f t="shared" si="32"/>
        <v>4.0193524376628213E-3</v>
      </c>
      <c r="G310" s="34">
        <f t="shared" si="33"/>
        <v>-0.38636363636363635</v>
      </c>
      <c r="H310" s="29">
        <f t="shared" si="34"/>
        <v>-7.7097505668934233E-3</v>
      </c>
    </row>
    <row r="311" spans="2:8" s="20" customFormat="1" ht="15" x14ac:dyDescent="0.2">
      <c r="B311" s="3" t="s">
        <v>102</v>
      </c>
      <c r="C311" s="32">
        <v>7</v>
      </c>
      <c r="D311" s="32">
        <v>11</v>
      </c>
      <c r="E311" s="37">
        <f t="shared" si="31"/>
        <v>1.5873015873015873E-3</v>
      </c>
      <c r="F311" s="37">
        <f t="shared" si="32"/>
        <v>8.1875697804242647E-4</v>
      </c>
      <c r="G311" s="34">
        <f t="shared" si="33"/>
        <v>0.5714285714285714</v>
      </c>
      <c r="H311" s="29">
        <f t="shared" si="34"/>
        <v>9.0702947845804982E-4</v>
      </c>
    </row>
    <row r="312" spans="2:8" s="20" customFormat="1" ht="15" x14ac:dyDescent="0.2">
      <c r="B312" s="3" t="s">
        <v>97</v>
      </c>
      <c r="C312" s="32">
        <v>0</v>
      </c>
      <c r="D312" s="32">
        <v>0</v>
      </c>
      <c r="E312" s="37" t="str">
        <f t="shared" si="31"/>
        <v/>
      </c>
      <c r="F312" s="37" t="str">
        <f t="shared" si="32"/>
        <v/>
      </c>
      <c r="G312" s="34" t="str">
        <f t="shared" si="33"/>
        <v>0</v>
      </c>
      <c r="H312" s="29" t="str">
        <f t="shared" si="34"/>
        <v/>
      </c>
    </row>
    <row r="313" spans="2:8" s="20" customFormat="1" ht="15" x14ac:dyDescent="0.2">
      <c r="B313" s="3" t="s">
        <v>352</v>
      </c>
      <c r="C313" s="32">
        <v>0</v>
      </c>
      <c r="D313" s="32">
        <v>1</v>
      </c>
      <c r="E313" s="37" t="str">
        <f t="shared" si="31"/>
        <v/>
      </c>
      <c r="F313" s="37">
        <f t="shared" si="32"/>
        <v>7.4432452549311496E-5</v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454</v>
      </c>
      <c r="D314" s="32">
        <v>48</v>
      </c>
      <c r="E314" s="37">
        <f t="shared" si="31"/>
        <v>0.10294784580498866</v>
      </c>
      <c r="F314" s="37">
        <f t="shared" si="32"/>
        <v>3.572757722366952E-3</v>
      </c>
      <c r="G314" s="34">
        <f t="shared" si="33"/>
        <v>-0.89427312775330392</v>
      </c>
      <c r="H314" s="29">
        <f t="shared" si="34"/>
        <v>-9.2063492063492056E-2</v>
      </c>
    </row>
    <row r="315" spans="2:8" s="20" customFormat="1" ht="15" x14ac:dyDescent="0.2">
      <c r="B315" s="3" t="s">
        <v>354</v>
      </c>
      <c r="C315" s="32">
        <v>28</v>
      </c>
      <c r="D315" s="32">
        <v>2</v>
      </c>
      <c r="E315" s="37">
        <f t="shared" si="31"/>
        <v>6.3492063492063492E-3</v>
      </c>
      <c r="F315" s="37">
        <f t="shared" si="32"/>
        <v>1.4886490509862299E-4</v>
      </c>
      <c r="G315" s="34">
        <f t="shared" si="33"/>
        <v>-0.9285714285714286</v>
      </c>
      <c r="H315" s="29">
        <f t="shared" si="34"/>
        <v>-5.8956916099773245E-3</v>
      </c>
    </row>
    <row r="316" spans="2:8" s="20" customFormat="1" ht="15" x14ac:dyDescent="0.2">
      <c r="B316" s="3" t="s">
        <v>101</v>
      </c>
      <c r="C316" s="32">
        <v>0</v>
      </c>
      <c r="D316" s="32">
        <v>0</v>
      </c>
      <c r="E316" s="37" t="str">
        <f t="shared" si="31"/>
        <v/>
      </c>
      <c r="F316" s="37" t="str">
        <f t="shared" si="32"/>
        <v/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8</v>
      </c>
      <c r="D317" s="32">
        <v>12</v>
      </c>
      <c r="E317" s="37">
        <f t="shared" si="31"/>
        <v>1.8140589569160999E-3</v>
      </c>
      <c r="F317" s="37">
        <f t="shared" si="32"/>
        <v>8.9318943059173801E-4</v>
      </c>
      <c r="G317" s="34">
        <f t="shared" si="33"/>
        <v>0.5</v>
      </c>
      <c r="H317" s="29">
        <f t="shared" si="34"/>
        <v>9.0702947845804993E-4</v>
      </c>
    </row>
    <row r="318" spans="2:8" s="20" customFormat="1" ht="15" x14ac:dyDescent="0.2">
      <c r="B318" s="3" t="s">
        <v>355</v>
      </c>
      <c r="C318" s="32">
        <v>119</v>
      </c>
      <c r="D318" s="32">
        <v>75</v>
      </c>
      <c r="E318" s="37">
        <f t="shared" si="31"/>
        <v>2.6984126984126985E-2</v>
      </c>
      <c r="F318" s="37">
        <f t="shared" si="32"/>
        <v>5.5824339411983627E-3</v>
      </c>
      <c r="G318" s="34">
        <f t="shared" si="33"/>
        <v>-0.36974789915966388</v>
      </c>
      <c r="H318" s="29">
        <f t="shared" si="34"/>
        <v>-9.9773242630385502E-3</v>
      </c>
    </row>
    <row r="319" spans="2:8" s="20" customFormat="1" ht="15" x14ac:dyDescent="0.2">
      <c r="B319" s="3" t="s">
        <v>115</v>
      </c>
      <c r="C319" s="32">
        <v>0</v>
      </c>
      <c r="D319" s="32">
        <v>22</v>
      </c>
      <c r="E319" s="37" t="str">
        <f t="shared" si="31"/>
        <v/>
      </c>
      <c r="F319" s="37">
        <f t="shared" si="32"/>
        <v>1.6375139560848529E-3</v>
      </c>
      <c r="G319" s="34" t="str">
        <f t="shared" si="33"/>
        <v>0</v>
      </c>
      <c r="H319" s="29" t="str">
        <f t="shared" si="34"/>
        <v/>
      </c>
    </row>
    <row r="320" spans="2:8" s="20" customFormat="1" ht="15" x14ac:dyDescent="0.2">
      <c r="B320" s="3" t="s">
        <v>114</v>
      </c>
      <c r="C320" s="32">
        <v>0</v>
      </c>
      <c r="D320" s="32">
        <v>0</v>
      </c>
      <c r="E320" s="37" t="str">
        <f t="shared" si="31"/>
        <v/>
      </c>
      <c r="F320" s="37" t="str">
        <f t="shared" si="32"/>
        <v/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0</v>
      </c>
      <c r="D321" s="32">
        <v>0</v>
      </c>
      <c r="E321" s="37" t="str">
        <f t="shared" si="31"/>
        <v/>
      </c>
      <c r="F321" s="37" t="str">
        <f t="shared" si="32"/>
        <v/>
      </c>
      <c r="G321" s="34" t="str">
        <f t="shared" si="33"/>
        <v>0</v>
      </c>
      <c r="H321" s="29" t="str">
        <f t="shared" si="34"/>
        <v/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0</v>
      </c>
      <c r="D323" s="32">
        <v>1</v>
      </c>
      <c r="E323" s="37" t="str">
        <f t="shared" si="31"/>
        <v/>
      </c>
      <c r="F323" s="37">
        <f t="shared" si="32"/>
        <v>7.4432452549311496E-5</v>
      </c>
      <c r="G323" s="34" t="str">
        <f t="shared" si="33"/>
        <v>0</v>
      </c>
      <c r="H323" s="29" t="str">
        <f t="shared" si="34"/>
        <v/>
      </c>
    </row>
    <row r="324" spans="2:8" s="20" customFormat="1" ht="15" x14ac:dyDescent="0.2">
      <c r="B324" s="3" t="s">
        <v>473</v>
      </c>
      <c r="C324" s="32">
        <v>1</v>
      </c>
      <c r="D324" s="32">
        <v>0</v>
      </c>
      <c r="E324" s="37">
        <f t="shared" si="31"/>
        <v>2.2675736961451248E-4</v>
      </c>
      <c r="F324" s="37" t="str">
        <f t="shared" si="32"/>
        <v/>
      </c>
      <c r="G324" s="34" t="str">
        <f t="shared" si="33"/>
        <v>0</v>
      </c>
      <c r="H324" s="29">
        <f t="shared" si="34"/>
        <v>0</v>
      </c>
    </row>
    <row r="325" spans="2:8" s="20" customFormat="1" ht="15" x14ac:dyDescent="0.2">
      <c r="B325" s="3" t="s">
        <v>474</v>
      </c>
      <c r="C325" s="32">
        <v>0</v>
      </c>
      <c r="D325" s="32">
        <v>0</v>
      </c>
      <c r="E325" s="37" t="str">
        <f t="shared" si="31"/>
        <v/>
      </c>
      <c r="F325" s="37" t="str">
        <f t="shared" si="32"/>
        <v/>
      </c>
      <c r="G325" s="34" t="str">
        <f t="shared" si="33"/>
        <v>0</v>
      </c>
      <c r="H325" s="29" t="str">
        <f t="shared" si="34"/>
        <v/>
      </c>
    </row>
    <row r="326" spans="2:8" s="20" customFormat="1" ht="15" x14ac:dyDescent="0.2">
      <c r="B326" s="3" t="s">
        <v>357</v>
      </c>
      <c r="C326" s="32">
        <v>53</v>
      </c>
      <c r="D326" s="32">
        <v>93</v>
      </c>
      <c r="E326" s="37">
        <f t="shared" si="31"/>
        <v>1.2018140589569161E-2</v>
      </c>
      <c r="F326" s="37">
        <f t="shared" si="32"/>
        <v>6.9222180870859695E-3</v>
      </c>
      <c r="G326" s="34">
        <f t="shared" si="33"/>
        <v>0.75471698113207553</v>
      </c>
      <c r="H326" s="29">
        <f t="shared" si="34"/>
        <v>9.0702947845804991E-3</v>
      </c>
    </row>
    <row r="327" spans="2:8" s="20" customFormat="1" ht="15" x14ac:dyDescent="0.2">
      <c r="B327" s="3" t="s">
        <v>358</v>
      </c>
      <c r="C327" s="32">
        <v>5</v>
      </c>
      <c r="D327" s="32">
        <v>11</v>
      </c>
      <c r="E327" s="37">
        <f t="shared" si="31"/>
        <v>1.1337868480725624E-3</v>
      </c>
      <c r="F327" s="37">
        <f t="shared" si="32"/>
        <v>8.1875697804242647E-4</v>
      </c>
      <c r="G327" s="34">
        <f t="shared" si="33"/>
        <v>1.2</v>
      </c>
      <c r="H327" s="29">
        <f t="shared" si="34"/>
        <v>1.3605442176870747E-3</v>
      </c>
    </row>
    <row r="328" spans="2:8" s="20" customFormat="1" ht="15" x14ac:dyDescent="0.2">
      <c r="B328" s="3" t="s">
        <v>116</v>
      </c>
      <c r="C328" s="32">
        <v>1</v>
      </c>
      <c r="D328" s="32">
        <v>51</v>
      </c>
      <c r="E328" s="37">
        <f t="shared" si="31"/>
        <v>2.2675736961451248E-4</v>
      </c>
      <c r="F328" s="37">
        <f t="shared" si="32"/>
        <v>3.7960550800148866E-3</v>
      </c>
      <c r="G328" s="34">
        <f t="shared" si="33"/>
        <v>50</v>
      </c>
      <c r="H328" s="29">
        <f t="shared" si="34"/>
        <v>1.1337868480725623E-2</v>
      </c>
    </row>
    <row r="329" spans="2:8" s="20" customFormat="1" ht="15" x14ac:dyDescent="0.2">
      <c r="B329" s="3" t="s">
        <v>359</v>
      </c>
      <c r="C329" s="32">
        <v>2</v>
      </c>
      <c r="D329" s="32">
        <v>2</v>
      </c>
      <c r="E329" s="37">
        <f t="shared" si="31"/>
        <v>4.5351473922902497E-4</v>
      </c>
      <c r="F329" s="37">
        <f t="shared" si="32"/>
        <v>1.4886490509862299E-4</v>
      </c>
      <c r="G329" s="34">
        <f t="shared" si="33"/>
        <v>0</v>
      </c>
      <c r="H329" s="29">
        <f t="shared" si="34"/>
        <v>0</v>
      </c>
    </row>
    <row r="330" spans="2:8" s="20" customFormat="1" ht="15" x14ac:dyDescent="0.2">
      <c r="B330" s="3" t="s">
        <v>360</v>
      </c>
      <c r="C330" s="32">
        <v>10</v>
      </c>
      <c r="D330" s="32">
        <v>19</v>
      </c>
      <c r="E330" s="37">
        <f t="shared" si="31"/>
        <v>2.2675736961451248E-3</v>
      </c>
      <c r="F330" s="37">
        <f t="shared" si="32"/>
        <v>1.4142165984369186E-3</v>
      </c>
      <c r="G330" s="34">
        <f t="shared" si="33"/>
        <v>0.9</v>
      </c>
      <c r="H330" s="29">
        <f t="shared" si="34"/>
        <v>2.0408163265306124E-3</v>
      </c>
    </row>
    <row r="331" spans="2:8" s="20" customFormat="1" ht="15" x14ac:dyDescent="0.2">
      <c r="B331" s="3" t="s">
        <v>117</v>
      </c>
      <c r="C331" s="32">
        <v>0</v>
      </c>
      <c r="D331" s="32">
        <v>0</v>
      </c>
      <c r="E331" s="37" t="str">
        <f t="shared" si="31"/>
        <v/>
      </c>
      <c r="F331" s="37" t="str">
        <f t="shared" si="32"/>
        <v/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293</v>
      </c>
      <c r="D332" s="32">
        <v>8476</v>
      </c>
      <c r="E332" s="37">
        <f t="shared" si="31"/>
        <v>6.6439909297052152E-2</v>
      </c>
      <c r="F332" s="37">
        <f t="shared" si="32"/>
        <v>0.63088946780796429</v>
      </c>
      <c r="G332" s="34">
        <f t="shared" si="33"/>
        <v>27.928327645051194</v>
      </c>
      <c r="H332" s="29">
        <f t="shared" si="34"/>
        <v>1.8555555555555554</v>
      </c>
    </row>
    <row r="333" spans="2:8" s="20" customFormat="1" ht="15" x14ac:dyDescent="0.2">
      <c r="B333" s="3" t="s">
        <v>130</v>
      </c>
      <c r="C333" s="32">
        <v>1019</v>
      </c>
      <c r="D333" s="32">
        <v>1663</v>
      </c>
      <c r="E333" s="37">
        <f t="shared" si="31"/>
        <v>0.2310657596371882</v>
      </c>
      <c r="F333" s="37">
        <f t="shared" si="32"/>
        <v>0.12378116858950503</v>
      </c>
      <c r="G333" s="34">
        <f t="shared" si="33"/>
        <v>0.63199214916584889</v>
      </c>
      <c r="H333" s="29">
        <f t="shared" si="34"/>
        <v>0.14603174603174604</v>
      </c>
    </row>
    <row r="334" spans="2:8" s="20" customFormat="1" ht="15" x14ac:dyDescent="0.2">
      <c r="B334" s="3" t="s">
        <v>119</v>
      </c>
      <c r="C334" s="32">
        <v>41</v>
      </c>
      <c r="D334" s="32">
        <v>314</v>
      </c>
      <c r="E334" s="37">
        <f t="shared" si="31"/>
        <v>9.297052154195011E-3</v>
      </c>
      <c r="F334" s="37">
        <f t="shared" si="32"/>
        <v>2.3371790100483812E-2</v>
      </c>
      <c r="G334" s="34">
        <f t="shared" si="33"/>
        <v>6.6585365853658534</v>
      </c>
      <c r="H334" s="29">
        <f t="shared" si="34"/>
        <v>6.19047619047619E-2</v>
      </c>
    </row>
    <row r="335" spans="2:8" s="20" customFormat="1" ht="15" x14ac:dyDescent="0.2">
      <c r="B335" s="3" t="s">
        <v>128</v>
      </c>
      <c r="C335" s="32">
        <v>60</v>
      </c>
      <c r="D335" s="32">
        <v>297</v>
      </c>
      <c r="E335" s="37">
        <f t="shared" si="31"/>
        <v>1.3605442176870748E-2</v>
      </c>
      <c r="F335" s="37">
        <f t="shared" si="32"/>
        <v>2.2106438407145514E-2</v>
      </c>
      <c r="G335" s="34">
        <f t="shared" si="33"/>
        <v>3.95</v>
      </c>
      <c r="H335" s="29">
        <f t="shared" si="34"/>
        <v>5.3741496598639457E-2</v>
      </c>
    </row>
    <row r="336" spans="2:8" s="20" customFormat="1" ht="15" x14ac:dyDescent="0.2">
      <c r="B336" s="3" t="s">
        <v>132</v>
      </c>
      <c r="C336" s="32">
        <v>0</v>
      </c>
      <c r="D336" s="32">
        <v>0</v>
      </c>
      <c r="E336" s="37" t="str">
        <f t="shared" si="31"/>
        <v/>
      </c>
      <c r="F336" s="37" t="str">
        <f t="shared" si="32"/>
        <v/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32">
        <v>53</v>
      </c>
      <c r="D337" s="32">
        <v>49</v>
      </c>
      <c r="E337" s="37">
        <f t="shared" si="31"/>
        <v>1.2018140589569161E-2</v>
      </c>
      <c r="F337" s="37">
        <f t="shared" si="32"/>
        <v>3.6471901749162636E-3</v>
      </c>
      <c r="G337" s="34">
        <f t="shared" si="33"/>
        <v>-7.5471698113207544E-2</v>
      </c>
      <c r="H337" s="29">
        <f t="shared" si="34"/>
        <v>-9.0702947845804982E-4</v>
      </c>
    </row>
    <row r="338" spans="2:8" s="20" customFormat="1" ht="30" x14ac:dyDescent="0.2">
      <c r="B338" s="3" t="s">
        <v>362</v>
      </c>
      <c r="C338" s="32">
        <v>1</v>
      </c>
      <c r="D338" s="32">
        <v>8</v>
      </c>
      <c r="E338" s="37">
        <f t="shared" si="31"/>
        <v>2.2675736961451248E-4</v>
      </c>
      <c r="F338" s="37">
        <f t="shared" si="32"/>
        <v>5.9545962039449197E-4</v>
      </c>
      <c r="G338" s="34">
        <f t="shared" si="33"/>
        <v>7</v>
      </c>
      <c r="H338" s="29">
        <f t="shared" si="34"/>
        <v>1.5873015873015873E-3</v>
      </c>
    </row>
    <row r="339" spans="2:8" s="20" customFormat="1" ht="15" x14ac:dyDescent="0.2">
      <c r="B339" s="3" t="s">
        <v>363</v>
      </c>
      <c r="C339" s="32">
        <v>4</v>
      </c>
      <c r="D339" s="32">
        <v>3</v>
      </c>
      <c r="E339" s="37">
        <f t="shared" si="31"/>
        <v>9.0702947845804993E-4</v>
      </c>
      <c r="F339" s="37">
        <f t="shared" si="32"/>
        <v>2.232973576479345E-4</v>
      </c>
      <c r="G339" s="34">
        <f t="shared" si="33"/>
        <v>-0.25</v>
      </c>
      <c r="H339" s="29">
        <f t="shared" si="34"/>
        <v>-2.2675736961451248E-4</v>
      </c>
    </row>
    <row r="340" spans="2:8" s="20" customFormat="1" ht="15" x14ac:dyDescent="0.2">
      <c r="B340" s="3" t="s">
        <v>364</v>
      </c>
      <c r="C340" s="32">
        <v>1</v>
      </c>
      <c r="D340" s="32">
        <v>1</v>
      </c>
      <c r="E340" s="37">
        <f t="shared" si="31"/>
        <v>2.2675736961451248E-4</v>
      </c>
      <c r="F340" s="37">
        <f t="shared" si="32"/>
        <v>7.4432452549311496E-5</v>
      </c>
      <c r="G340" s="34">
        <f t="shared" si="33"/>
        <v>0</v>
      </c>
      <c r="H340" s="29">
        <f t="shared" si="34"/>
        <v>0</v>
      </c>
    </row>
    <row r="341" spans="2:8" s="20" customFormat="1" ht="15" x14ac:dyDescent="0.2">
      <c r="B341" s="3" t="s">
        <v>118</v>
      </c>
      <c r="C341" s="32">
        <v>0</v>
      </c>
      <c r="D341" s="32">
        <v>3</v>
      </c>
      <c r="E341" s="37" t="str">
        <f t="shared" si="31"/>
        <v/>
      </c>
      <c r="F341" s="37">
        <f t="shared" si="32"/>
        <v>2.232973576479345E-4</v>
      </c>
      <c r="G341" s="34" t="str">
        <f t="shared" si="33"/>
        <v>0</v>
      </c>
      <c r="H341" s="29" t="str">
        <f t="shared" si="34"/>
        <v/>
      </c>
    </row>
    <row r="342" spans="2:8" s="20" customFormat="1" ht="15" x14ac:dyDescent="0.2">
      <c r="B342" s="3" t="s">
        <v>365</v>
      </c>
      <c r="C342" s="32">
        <v>0</v>
      </c>
      <c r="D342" s="32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1</v>
      </c>
      <c r="D343" s="32">
        <v>5</v>
      </c>
      <c r="E343" s="37">
        <f t="shared" si="31"/>
        <v>2.2675736961451248E-4</v>
      </c>
      <c r="F343" s="37">
        <f t="shared" si="32"/>
        <v>3.7216226274655752E-4</v>
      </c>
      <c r="G343" s="34">
        <f t="shared" si="33"/>
        <v>4</v>
      </c>
      <c r="H343" s="29">
        <f t="shared" si="34"/>
        <v>9.0702947845804993E-4</v>
      </c>
    </row>
    <row r="344" spans="2:8" s="20" customFormat="1" ht="15" x14ac:dyDescent="0.2">
      <c r="B344" s="3" t="s">
        <v>131</v>
      </c>
      <c r="C344" s="32">
        <v>87</v>
      </c>
      <c r="D344" s="32">
        <v>181</v>
      </c>
      <c r="E344" s="37">
        <f t="shared" si="31"/>
        <v>1.9727891156462583E-2</v>
      </c>
      <c r="F344" s="37">
        <f t="shared" si="32"/>
        <v>1.3472273911425381E-2</v>
      </c>
      <c r="G344" s="34">
        <f t="shared" si="33"/>
        <v>1.0804597701149425</v>
      </c>
      <c r="H344" s="29">
        <f t="shared" si="34"/>
        <v>2.1315192743764172E-2</v>
      </c>
    </row>
    <row r="345" spans="2:8" s="20" customFormat="1" ht="15" x14ac:dyDescent="0.2">
      <c r="B345" s="3" t="s">
        <v>366</v>
      </c>
      <c r="C345" s="32">
        <v>30</v>
      </c>
      <c r="D345" s="32">
        <v>39</v>
      </c>
      <c r="E345" s="37">
        <f t="shared" si="31"/>
        <v>6.8027210884353739E-3</v>
      </c>
      <c r="F345" s="37">
        <f t="shared" si="32"/>
        <v>2.9028656494231486E-3</v>
      </c>
      <c r="G345" s="34">
        <f t="shared" si="33"/>
        <v>0.3</v>
      </c>
      <c r="H345" s="29">
        <f t="shared" si="34"/>
        <v>2.040816326530612E-3</v>
      </c>
    </row>
    <row r="346" spans="2:8" s="20" customFormat="1" ht="15" x14ac:dyDescent="0.2">
      <c r="B346" s="3" t="s">
        <v>122</v>
      </c>
      <c r="C346" s="32">
        <v>1</v>
      </c>
      <c r="D346" s="32">
        <v>1</v>
      </c>
      <c r="E346" s="37">
        <f t="shared" si="31"/>
        <v>2.2675736961451248E-4</v>
      </c>
      <c r="F346" s="37">
        <f t="shared" si="32"/>
        <v>7.4432452549311496E-5</v>
      </c>
      <c r="G346" s="34">
        <f t="shared" si="33"/>
        <v>0</v>
      </c>
      <c r="H346" s="29">
        <f t="shared" si="34"/>
        <v>0</v>
      </c>
    </row>
    <row r="347" spans="2:8" s="20" customFormat="1" ht="15" x14ac:dyDescent="0.2">
      <c r="B347" s="3" t="s">
        <v>121</v>
      </c>
      <c r="C347" s="32">
        <v>3</v>
      </c>
      <c r="D347" s="32">
        <v>8</v>
      </c>
      <c r="E347" s="37">
        <f t="shared" si="31"/>
        <v>6.8027210884353737E-4</v>
      </c>
      <c r="F347" s="37">
        <f t="shared" si="32"/>
        <v>5.9545962039449197E-4</v>
      </c>
      <c r="G347" s="34">
        <f t="shared" si="33"/>
        <v>1.6666666666666667</v>
      </c>
      <c r="H347" s="29">
        <f t="shared" si="34"/>
        <v>1.1337868480725624E-3</v>
      </c>
    </row>
    <row r="348" spans="2:8" s="20" customFormat="1" ht="15" x14ac:dyDescent="0.2">
      <c r="B348" s="3" t="s">
        <v>367</v>
      </c>
      <c r="C348" s="32">
        <v>0</v>
      </c>
      <c r="D348" s="32">
        <v>0</v>
      </c>
      <c r="E348" s="37" t="str">
        <f t="shared" si="31"/>
        <v/>
      </c>
      <c r="F348" s="37" t="str">
        <f t="shared" si="32"/>
        <v/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0</v>
      </c>
      <c r="D350" s="32">
        <v>2</v>
      </c>
      <c r="E350" s="37" t="str">
        <f t="shared" si="31"/>
        <v/>
      </c>
      <c r="F350" s="37">
        <f t="shared" si="32"/>
        <v>1.4886490509862299E-4</v>
      </c>
      <c r="G350" s="34" t="str">
        <f t="shared" si="33"/>
        <v>0</v>
      </c>
      <c r="H350" s="29" t="str">
        <f t="shared" si="34"/>
        <v/>
      </c>
    </row>
    <row r="351" spans="2:8" s="20" customFormat="1" ht="15" x14ac:dyDescent="0.2">
      <c r="B351" s="3" t="s">
        <v>120</v>
      </c>
      <c r="C351" s="32">
        <v>0</v>
      </c>
      <c r="D351" s="32">
        <v>2</v>
      </c>
      <c r="E351" s="37" t="str">
        <f t="shared" si="31"/>
        <v/>
      </c>
      <c r="F351" s="37">
        <f t="shared" si="32"/>
        <v>1.4886490509862299E-4</v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80</v>
      </c>
      <c r="D353" s="32">
        <v>52</v>
      </c>
      <c r="E353" s="37">
        <f t="shared" si="31"/>
        <v>1.8140589569160998E-2</v>
      </c>
      <c r="F353" s="37">
        <f t="shared" si="32"/>
        <v>3.8704875325641982E-3</v>
      </c>
      <c r="G353" s="34">
        <f t="shared" si="33"/>
        <v>-0.35</v>
      </c>
      <c r="H353" s="29">
        <f t="shared" si="34"/>
        <v>-6.3492063492063492E-3</v>
      </c>
    </row>
    <row r="354" spans="2:8" s="20" customFormat="1" ht="15" x14ac:dyDescent="0.2">
      <c r="B354" s="3" t="s">
        <v>124</v>
      </c>
      <c r="C354" s="32">
        <v>91</v>
      </c>
      <c r="D354" s="32">
        <v>251</v>
      </c>
      <c r="E354" s="37">
        <f t="shared" si="31"/>
        <v>2.0634920634920634E-2</v>
      </c>
      <c r="F354" s="37">
        <f t="shared" si="32"/>
        <v>1.8682545589877187E-2</v>
      </c>
      <c r="G354" s="34">
        <f t="shared" si="33"/>
        <v>1.7582417582417582</v>
      </c>
      <c r="H354" s="29">
        <f t="shared" si="34"/>
        <v>3.6281179138321996E-2</v>
      </c>
    </row>
    <row r="355" spans="2:8" s="20" customFormat="1" ht="15" x14ac:dyDescent="0.2">
      <c r="B355" s="3" t="s">
        <v>126</v>
      </c>
      <c r="C355" s="32">
        <v>0</v>
      </c>
      <c r="D355" s="32">
        <v>2</v>
      </c>
      <c r="E355" s="37" t="str">
        <f t="shared" si="31"/>
        <v/>
      </c>
      <c r="F355" s="37">
        <f t="shared" si="32"/>
        <v>1.4886490509862299E-4</v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32">
        <v>4</v>
      </c>
      <c r="D356" s="32">
        <v>0</v>
      </c>
      <c r="E356" s="37">
        <f t="shared" si="31"/>
        <v>9.0702947845804993E-4</v>
      </c>
      <c r="F356" s="37" t="str">
        <f t="shared" si="32"/>
        <v/>
      </c>
      <c r="G356" s="34" t="str">
        <f t="shared" si="33"/>
        <v>0</v>
      </c>
      <c r="H356" s="29">
        <f t="shared" si="34"/>
        <v>0</v>
      </c>
    </row>
    <row r="357" spans="2:8" s="20" customFormat="1" ht="15" x14ac:dyDescent="0.2">
      <c r="B357" s="3" t="s">
        <v>372</v>
      </c>
      <c r="C357" s="32">
        <v>49</v>
      </c>
      <c r="D357" s="32">
        <v>41</v>
      </c>
      <c r="E357" s="37">
        <f t="shared" si="31"/>
        <v>1.1111111111111112E-2</v>
      </c>
      <c r="F357" s="37">
        <f t="shared" si="32"/>
        <v>3.0517305545217713E-3</v>
      </c>
      <c r="G357" s="34">
        <f t="shared" si="33"/>
        <v>-0.16326530612244897</v>
      </c>
      <c r="H357" s="29">
        <f t="shared" si="34"/>
        <v>-1.8140589569160996E-3</v>
      </c>
    </row>
    <row r="358" spans="2:8" s="20" customFormat="1" ht="15" x14ac:dyDescent="0.2">
      <c r="B358" s="3" t="s">
        <v>127</v>
      </c>
      <c r="C358" s="32">
        <v>157</v>
      </c>
      <c r="D358" s="32">
        <v>47</v>
      </c>
      <c r="E358" s="37">
        <f t="shared" si="31"/>
        <v>3.5600907029478455E-2</v>
      </c>
      <c r="F358" s="37">
        <f t="shared" si="32"/>
        <v>3.4983252698176405E-3</v>
      </c>
      <c r="G358" s="34">
        <f t="shared" si="33"/>
        <v>-0.70063694267515919</v>
      </c>
      <c r="H358" s="29">
        <f t="shared" si="34"/>
        <v>-2.494331065759637E-2</v>
      </c>
    </row>
    <row r="359" spans="2:8" s="20" customFormat="1" ht="15" x14ac:dyDescent="0.2">
      <c r="B359" s="3" t="s">
        <v>123</v>
      </c>
      <c r="C359" s="32">
        <v>0</v>
      </c>
      <c r="D359" s="32">
        <v>3</v>
      </c>
      <c r="E359" s="37" t="str">
        <f t="shared" si="31"/>
        <v/>
      </c>
      <c r="F359" s="37">
        <f t="shared" si="32"/>
        <v>2.232973576479345E-4</v>
      </c>
      <c r="G359" s="34" t="str">
        <f t="shared" si="33"/>
        <v>0</v>
      </c>
      <c r="H359" s="29" t="str">
        <f t="shared" si="34"/>
        <v/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0</v>
      </c>
      <c r="D362" s="32">
        <v>0</v>
      </c>
      <c r="E362" s="37" t="str">
        <f t="shared" si="35"/>
        <v/>
      </c>
      <c r="F362" s="37" t="str">
        <f t="shared" si="36"/>
        <v/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18</v>
      </c>
      <c r="D363" s="32">
        <v>16</v>
      </c>
      <c r="E363" s="37">
        <f t="shared" si="35"/>
        <v>4.0816326530612249E-3</v>
      </c>
      <c r="F363" s="37">
        <f t="shared" si="36"/>
        <v>1.1909192407889839E-3</v>
      </c>
      <c r="G363" s="34">
        <f t="shared" si="37"/>
        <v>-0.1111111111111111</v>
      </c>
      <c r="H363" s="29">
        <f t="shared" si="38"/>
        <v>-4.5351473922902497E-4</v>
      </c>
    </row>
    <row r="364" spans="2:8" s="20" customFormat="1" ht="15" x14ac:dyDescent="0.2">
      <c r="B364" s="3" t="s">
        <v>377</v>
      </c>
      <c r="C364" s="32">
        <v>0</v>
      </c>
      <c r="D364" s="32">
        <v>0</v>
      </c>
      <c r="E364" s="37" t="str">
        <f t="shared" si="35"/>
        <v/>
      </c>
      <c r="F364" s="37" t="str">
        <f t="shared" si="36"/>
        <v/>
      </c>
      <c r="G364" s="34" t="str">
        <f t="shared" si="37"/>
        <v>0</v>
      </c>
      <c r="H364" s="29" t="str">
        <f t="shared" si="38"/>
        <v/>
      </c>
    </row>
    <row r="365" spans="2:8" s="20" customFormat="1" ht="30" x14ac:dyDescent="0.2">
      <c r="B365" s="3" t="s">
        <v>378</v>
      </c>
      <c r="C365" s="32">
        <v>2</v>
      </c>
      <c r="D365" s="32">
        <v>8</v>
      </c>
      <c r="E365" s="37">
        <f t="shared" si="35"/>
        <v>4.5351473922902497E-4</v>
      </c>
      <c r="F365" s="37">
        <f t="shared" si="36"/>
        <v>5.9545962039449197E-4</v>
      </c>
      <c r="G365" s="34">
        <f t="shared" si="37"/>
        <v>3</v>
      </c>
      <c r="H365" s="29">
        <f t="shared" si="38"/>
        <v>1.360544217687075E-3</v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1</v>
      </c>
      <c r="D367" s="32">
        <v>1</v>
      </c>
      <c r="E367" s="37">
        <f t="shared" si="35"/>
        <v>2.2675736961451248E-4</v>
      </c>
      <c r="F367" s="37">
        <f t="shared" si="36"/>
        <v>7.4432452549311496E-5</v>
      </c>
      <c r="G367" s="34">
        <f t="shared" si="37"/>
        <v>0</v>
      </c>
      <c r="H367" s="29">
        <f t="shared" si="38"/>
        <v>0</v>
      </c>
    </row>
    <row r="368" spans="2:8" s="20" customFormat="1" ht="15" x14ac:dyDescent="0.2">
      <c r="B368" s="3" t="s">
        <v>380</v>
      </c>
      <c r="C368" s="32">
        <v>1</v>
      </c>
      <c r="D368" s="32">
        <v>0</v>
      </c>
      <c r="E368" s="37">
        <f t="shared" si="35"/>
        <v>2.2675736961451248E-4</v>
      </c>
      <c r="F368" s="37" t="str">
        <f t="shared" si="36"/>
        <v/>
      </c>
      <c r="G368" s="34" t="str">
        <f t="shared" si="37"/>
        <v>0</v>
      </c>
      <c r="H368" s="29">
        <f t="shared" si="38"/>
        <v>0</v>
      </c>
    </row>
    <row r="369" spans="2:8" s="20" customFormat="1" ht="15" x14ac:dyDescent="0.2">
      <c r="B369" s="3" t="s">
        <v>381</v>
      </c>
      <c r="C369" s="32">
        <v>31</v>
      </c>
      <c r="D369" s="32">
        <v>242</v>
      </c>
      <c r="E369" s="37">
        <f t="shared" si="35"/>
        <v>7.0294784580498867E-3</v>
      </c>
      <c r="F369" s="37">
        <f t="shared" si="36"/>
        <v>1.8012653516933382E-2</v>
      </c>
      <c r="G369" s="34">
        <f t="shared" si="37"/>
        <v>6.806451612903226</v>
      </c>
      <c r="H369" s="29">
        <f t="shared" si="38"/>
        <v>4.784580498866213E-2</v>
      </c>
    </row>
    <row r="370" spans="2:8" s="20" customFormat="1" ht="15" x14ac:dyDescent="0.2">
      <c r="B370" s="3" t="s">
        <v>135</v>
      </c>
      <c r="C370" s="32">
        <v>241</v>
      </c>
      <c r="D370" s="32">
        <v>40</v>
      </c>
      <c r="E370" s="37">
        <f t="shared" si="35"/>
        <v>5.4648526077097505E-2</v>
      </c>
      <c r="F370" s="37">
        <f t="shared" si="36"/>
        <v>2.9772981019724602E-3</v>
      </c>
      <c r="G370" s="34">
        <f t="shared" si="37"/>
        <v>-0.8340248962655602</v>
      </c>
      <c r="H370" s="29">
        <f t="shared" si="38"/>
        <v>-4.5578231292517007E-2</v>
      </c>
    </row>
    <row r="371" spans="2:8" s="20" customFormat="1" ht="15" x14ac:dyDescent="0.2">
      <c r="B371" s="3" t="s">
        <v>136</v>
      </c>
      <c r="C371" s="32">
        <v>88</v>
      </c>
      <c r="D371" s="32">
        <v>2</v>
      </c>
      <c r="E371" s="37">
        <f t="shared" si="35"/>
        <v>1.9954648526077097E-2</v>
      </c>
      <c r="F371" s="37">
        <f t="shared" si="36"/>
        <v>1.4886490509862299E-4</v>
      </c>
      <c r="G371" s="34">
        <f t="shared" si="37"/>
        <v>-0.97727272727272729</v>
      </c>
      <c r="H371" s="29">
        <f t="shared" si="38"/>
        <v>-1.9501133786848073E-2</v>
      </c>
    </row>
    <row r="372" spans="2:8" s="20" customFormat="1" ht="15" x14ac:dyDescent="0.2">
      <c r="B372" s="3" t="s">
        <v>137</v>
      </c>
      <c r="C372" s="32">
        <v>54</v>
      </c>
      <c r="D372" s="32">
        <v>22</v>
      </c>
      <c r="E372" s="37">
        <f t="shared" si="35"/>
        <v>1.2244897959183673E-2</v>
      </c>
      <c r="F372" s="37">
        <f t="shared" si="36"/>
        <v>1.6375139560848529E-3</v>
      </c>
      <c r="G372" s="34">
        <f t="shared" si="37"/>
        <v>-0.59259259259259256</v>
      </c>
      <c r="H372" s="29">
        <f t="shared" si="38"/>
        <v>-7.2562358276643986E-3</v>
      </c>
    </row>
    <row r="373" spans="2:8" s="20" customFormat="1" ht="15" x14ac:dyDescent="0.2">
      <c r="B373" s="3" t="s">
        <v>382</v>
      </c>
      <c r="C373" s="32">
        <v>18</v>
      </c>
      <c r="D373" s="32">
        <v>0</v>
      </c>
      <c r="E373" s="37">
        <f t="shared" si="35"/>
        <v>4.0816326530612249E-3</v>
      </c>
      <c r="F373" s="37" t="str">
        <f t="shared" si="36"/>
        <v/>
      </c>
      <c r="G373" s="34" t="str">
        <f t="shared" si="37"/>
        <v>0</v>
      </c>
      <c r="H373" s="29">
        <f t="shared" si="38"/>
        <v>0</v>
      </c>
    </row>
    <row r="374" spans="2:8" s="20" customFormat="1" ht="15" x14ac:dyDescent="0.2">
      <c r="B374" s="3" t="s">
        <v>134</v>
      </c>
      <c r="C374" s="32">
        <v>1</v>
      </c>
      <c r="D374" s="32">
        <v>0</v>
      </c>
      <c r="E374" s="37">
        <f t="shared" si="35"/>
        <v>2.2675736961451248E-4</v>
      </c>
      <c r="F374" s="37" t="str">
        <f t="shared" si="36"/>
        <v/>
      </c>
      <c r="G374" s="34" t="str">
        <f t="shared" si="37"/>
        <v>0</v>
      </c>
      <c r="H374" s="29">
        <f t="shared" si="38"/>
        <v>0</v>
      </c>
    </row>
    <row r="375" spans="2:8" s="20" customFormat="1" ht="15" x14ac:dyDescent="0.2">
      <c r="B375" s="3" t="s">
        <v>383</v>
      </c>
      <c r="C375" s="32">
        <v>14</v>
      </c>
      <c r="D375" s="32">
        <v>0</v>
      </c>
      <c r="E375" s="37">
        <f t="shared" si="35"/>
        <v>3.1746031746031746E-3</v>
      </c>
      <c r="F375" s="37" t="str">
        <f t="shared" si="36"/>
        <v/>
      </c>
      <c r="G375" s="34" t="str">
        <f t="shared" si="37"/>
        <v>0</v>
      </c>
      <c r="H375" s="29">
        <f t="shared" si="38"/>
        <v>0</v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1</v>
      </c>
      <c r="D377" s="32">
        <v>3</v>
      </c>
      <c r="E377" s="37">
        <f t="shared" si="35"/>
        <v>2.2675736961451248E-4</v>
      </c>
      <c r="F377" s="37">
        <f t="shared" si="36"/>
        <v>2.232973576479345E-4</v>
      </c>
      <c r="G377" s="34">
        <f t="shared" si="37"/>
        <v>2</v>
      </c>
      <c r="H377" s="29">
        <f t="shared" si="38"/>
        <v>4.5351473922902497E-4</v>
      </c>
    </row>
    <row r="378" spans="2:8" s="20" customFormat="1" ht="15" x14ac:dyDescent="0.2">
      <c r="B378" s="3" t="s">
        <v>149</v>
      </c>
      <c r="C378" s="32">
        <v>7</v>
      </c>
      <c r="D378" s="32">
        <v>6</v>
      </c>
      <c r="E378" s="37">
        <f t="shared" si="35"/>
        <v>1.5873015873015873E-3</v>
      </c>
      <c r="F378" s="37">
        <f t="shared" si="36"/>
        <v>4.46594715295869E-4</v>
      </c>
      <c r="G378" s="34">
        <f t="shared" si="37"/>
        <v>-0.14285714285714285</v>
      </c>
      <c r="H378" s="29">
        <f t="shared" si="38"/>
        <v>-2.2675736961451246E-4</v>
      </c>
    </row>
    <row r="379" spans="2:8" s="20" customFormat="1" ht="15" x14ac:dyDescent="0.2">
      <c r="B379" s="3" t="s">
        <v>384</v>
      </c>
      <c r="C379" s="32">
        <v>1</v>
      </c>
      <c r="D379" s="32">
        <v>2</v>
      </c>
      <c r="E379" s="37">
        <f t="shared" si="35"/>
        <v>2.2675736961451248E-4</v>
      </c>
      <c r="F379" s="37">
        <f t="shared" si="36"/>
        <v>1.4886490509862299E-4</v>
      </c>
      <c r="G379" s="34">
        <f t="shared" si="37"/>
        <v>1</v>
      </c>
      <c r="H379" s="29">
        <f t="shared" si="38"/>
        <v>2.2675736961451248E-4</v>
      </c>
    </row>
    <row r="380" spans="2:8" s="20" customFormat="1" ht="30" x14ac:dyDescent="0.2">
      <c r="B380" s="3" t="s">
        <v>385</v>
      </c>
      <c r="C380" s="32">
        <v>1</v>
      </c>
      <c r="D380" s="32">
        <v>0</v>
      </c>
      <c r="E380" s="37">
        <f t="shared" si="35"/>
        <v>2.2675736961451248E-4</v>
      </c>
      <c r="F380" s="37" t="str">
        <f t="shared" si="36"/>
        <v/>
      </c>
      <c r="G380" s="34" t="str">
        <f t="shared" si="37"/>
        <v>0</v>
      </c>
      <c r="H380" s="29">
        <f t="shared" si="38"/>
        <v>0</v>
      </c>
    </row>
    <row r="381" spans="2:8" s="20" customFormat="1" ht="30" x14ac:dyDescent="0.2">
      <c r="B381" s="3" t="s">
        <v>386</v>
      </c>
      <c r="C381" s="32">
        <v>0</v>
      </c>
      <c r="D381" s="32">
        <v>1</v>
      </c>
      <c r="E381" s="37" t="str">
        <f t="shared" si="35"/>
        <v/>
      </c>
      <c r="F381" s="37">
        <f t="shared" si="36"/>
        <v>7.4432452549311496E-5</v>
      </c>
      <c r="G381" s="34" t="str">
        <f t="shared" si="37"/>
        <v>0</v>
      </c>
      <c r="H381" s="29" t="str">
        <f t="shared" si="38"/>
        <v/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0</v>
      </c>
      <c r="D383" s="32">
        <v>1</v>
      </c>
      <c r="E383" s="37" t="str">
        <f t="shared" si="35"/>
        <v/>
      </c>
      <c r="F383" s="37">
        <f t="shared" si="36"/>
        <v>7.4432452549311496E-5</v>
      </c>
      <c r="G383" s="34" t="str">
        <f t="shared" si="37"/>
        <v>0</v>
      </c>
      <c r="H383" s="29" t="str">
        <f t="shared" si="38"/>
        <v/>
      </c>
    </row>
    <row r="384" spans="2:8" s="20" customFormat="1" ht="15" x14ac:dyDescent="0.2">
      <c r="B384" s="3" t="s">
        <v>388</v>
      </c>
      <c r="C384" s="32">
        <v>0</v>
      </c>
      <c r="D384" s="32">
        <v>0</v>
      </c>
      <c r="E384" s="37" t="str">
        <f t="shared" si="35"/>
        <v/>
      </c>
      <c r="F384" s="37" t="str">
        <f t="shared" si="36"/>
        <v/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2</v>
      </c>
      <c r="D385" s="32">
        <v>2</v>
      </c>
      <c r="E385" s="37">
        <f t="shared" si="35"/>
        <v>4.5351473922902497E-4</v>
      </c>
      <c r="F385" s="37">
        <f t="shared" si="36"/>
        <v>1.4886490509862299E-4</v>
      </c>
      <c r="G385" s="34">
        <f t="shared" si="37"/>
        <v>0</v>
      </c>
      <c r="H385" s="29">
        <f t="shared" si="38"/>
        <v>0</v>
      </c>
    </row>
    <row r="386" spans="2:8" s="20" customFormat="1" ht="15" x14ac:dyDescent="0.2">
      <c r="B386" s="3" t="s">
        <v>529</v>
      </c>
      <c r="C386" s="32">
        <v>0</v>
      </c>
      <c r="D386" s="32">
        <v>0</v>
      </c>
      <c r="E386" s="37" t="str">
        <f t="shared" si="35"/>
        <v/>
      </c>
      <c r="F386" s="37" t="str">
        <f t="shared" si="36"/>
        <v/>
      </c>
      <c r="G386" s="34" t="str">
        <f t="shared" si="37"/>
        <v>0</v>
      </c>
      <c r="H386" s="29" t="str">
        <f t="shared" si="38"/>
        <v/>
      </c>
    </row>
    <row r="387" spans="2:8" s="20" customFormat="1" ht="15" x14ac:dyDescent="0.2">
      <c r="B387" s="3" t="s">
        <v>144</v>
      </c>
      <c r="C387" s="32">
        <v>19</v>
      </c>
      <c r="D387" s="32">
        <v>12</v>
      </c>
      <c r="E387" s="37">
        <f t="shared" si="35"/>
        <v>4.3083900226757368E-3</v>
      </c>
      <c r="F387" s="37">
        <f t="shared" si="36"/>
        <v>8.9318943059173801E-4</v>
      </c>
      <c r="G387" s="34">
        <f t="shared" si="37"/>
        <v>-0.36842105263157893</v>
      </c>
      <c r="H387" s="29">
        <f t="shared" si="38"/>
        <v>-1.5873015873015871E-3</v>
      </c>
    </row>
    <row r="388" spans="2:8" s="20" customFormat="1" ht="15" x14ac:dyDescent="0.2">
      <c r="B388" s="3" t="s">
        <v>389</v>
      </c>
      <c r="C388" s="32">
        <v>1</v>
      </c>
      <c r="D388" s="32">
        <v>0</v>
      </c>
      <c r="E388" s="37">
        <f t="shared" si="35"/>
        <v>2.2675736961451248E-4</v>
      </c>
      <c r="F388" s="37" t="str">
        <f t="shared" si="36"/>
        <v/>
      </c>
      <c r="G388" s="34" t="str">
        <f t="shared" si="37"/>
        <v>0</v>
      </c>
      <c r="H388" s="29">
        <f t="shared" si="38"/>
        <v>0</v>
      </c>
    </row>
    <row r="389" spans="2:8" s="20" customFormat="1" ht="15" x14ac:dyDescent="0.2">
      <c r="B389" s="3" t="s">
        <v>143</v>
      </c>
      <c r="C389" s="32">
        <v>3</v>
      </c>
      <c r="D389" s="32">
        <v>2</v>
      </c>
      <c r="E389" s="37">
        <f t="shared" si="35"/>
        <v>6.8027210884353737E-4</v>
      </c>
      <c r="F389" s="37">
        <f t="shared" si="36"/>
        <v>1.4886490509862299E-4</v>
      </c>
      <c r="G389" s="34">
        <f t="shared" si="37"/>
        <v>-0.33333333333333331</v>
      </c>
      <c r="H389" s="29">
        <f t="shared" si="38"/>
        <v>-2.2675736961451246E-4</v>
      </c>
    </row>
    <row r="390" spans="2:8" s="20" customFormat="1" ht="15" x14ac:dyDescent="0.2">
      <c r="B390" s="3" t="s">
        <v>476</v>
      </c>
      <c r="C390" s="32">
        <v>0</v>
      </c>
      <c r="D390" s="32">
        <v>1</v>
      </c>
      <c r="E390" s="37" t="str">
        <f t="shared" si="35"/>
        <v/>
      </c>
      <c r="F390" s="37">
        <f t="shared" si="36"/>
        <v>7.4432452549311496E-5</v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1</v>
      </c>
      <c r="D391" s="32">
        <v>27</v>
      </c>
      <c r="E391" s="37">
        <f t="shared" si="35"/>
        <v>2.2675736961451248E-4</v>
      </c>
      <c r="F391" s="37">
        <f t="shared" si="36"/>
        <v>2.0096762188314106E-3</v>
      </c>
      <c r="G391" s="34">
        <f t="shared" si="37"/>
        <v>26</v>
      </c>
      <c r="H391" s="29">
        <f t="shared" si="38"/>
        <v>5.8956916099773245E-3</v>
      </c>
    </row>
    <row r="392" spans="2:8" s="20" customFormat="1" ht="15" x14ac:dyDescent="0.2">
      <c r="B392" s="3" t="s">
        <v>140</v>
      </c>
      <c r="C392" s="32">
        <v>2</v>
      </c>
      <c r="D392" s="32">
        <v>3</v>
      </c>
      <c r="E392" s="37">
        <f t="shared" si="35"/>
        <v>4.5351473922902497E-4</v>
      </c>
      <c r="F392" s="37">
        <f t="shared" si="36"/>
        <v>2.232973576479345E-4</v>
      </c>
      <c r="G392" s="34">
        <f t="shared" si="37"/>
        <v>0.5</v>
      </c>
      <c r="H392" s="29">
        <f t="shared" si="38"/>
        <v>2.2675736961451248E-4</v>
      </c>
    </row>
    <row r="393" spans="2:8" s="20" customFormat="1" ht="15" x14ac:dyDescent="0.2">
      <c r="B393" s="3" t="s">
        <v>390</v>
      </c>
      <c r="C393" s="32">
        <v>38</v>
      </c>
      <c r="D393" s="32">
        <v>42</v>
      </c>
      <c r="E393" s="37">
        <f t="shared" si="35"/>
        <v>8.6167800453514735E-3</v>
      </c>
      <c r="F393" s="37">
        <f t="shared" si="36"/>
        <v>3.1261630070710828E-3</v>
      </c>
      <c r="G393" s="34">
        <f t="shared" si="37"/>
        <v>0.10526315789473684</v>
      </c>
      <c r="H393" s="29">
        <f t="shared" si="38"/>
        <v>9.0702947845804982E-4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1</v>
      </c>
      <c r="D395" s="32">
        <v>0</v>
      </c>
      <c r="E395" s="37">
        <f t="shared" si="35"/>
        <v>2.2675736961451248E-4</v>
      </c>
      <c r="F395" s="37" t="str">
        <f t="shared" si="36"/>
        <v/>
      </c>
      <c r="G395" s="34" t="str">
        <f t="shared" si="37"/>
        <v>0</v>
      </c>
      <c r="H395" s="29">
        <f t="shared" si="38"/>
        <v>0</v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0</v>
      </c>
      <c r="D397" s="32">
        <v>0</v>
      </c>
      <c r="E397" s="37" t="str">
        <f t="shared" si="35"/>
        <v/>
      </c>
      <c r="F397" s="37" t="str">
        <f t="shared" si="36"/>
        <v/>
      </c>
      <c r="G397" s="34" t="str">
        <f t="shared" si="37"/>
        <v>0</v>
      </c>
      <c r="H397" s="29" t="str">
        <f t="shared" si="38"/>
        <v/>
      </c>
    </row>
    <row r="398" spans="2:8" s="20" customFormat="1" ht="15" x14ac:dyDescent="0.2">
      <c r="B398" s="3" t="s">
        <v>142</v>
      </c>
      <c r="C398" s="32">
        <v>3</v>
      </c>
      <c r="D398" s="32">
        <v>4</v>
      </c>
      <c r="E398" s="37">
        <f t="shared" si="35"/>
        <v>6.8027210884353737E-4</v>
      </c>
      <c r="F398" s="37">
        <f t="shared" si="36"/>
        <v>2.9772981019724598E-4</v>
      </c>
      <c r="G398" s="34">
        <f t="shared" si="37"/>
        <v>0.33333333333333331</v>
      </c>
      <c r="H398" s="29">
        <f t="shared" si="38"/>
        <v>2.2675736961451246E-4</v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1</v>
      </c>
      <c r="D400" s="32">
        <v>0</v>
      </c>
      <c r="E400" s="37">
        <f t="shared" si="35"/>
        <v>2.2675736961451248E-4</v>
      </c>
      <c r="F400" s="37" t="str">
        <f t="shared" si="36"/>
        <v/>
      </c>
      <c r="G400" s="34" t="str">
        <f t="shared" si="37"/>
        <v>0</v>
      </c>
      <c r="H400" s="29">
        <f t="shared" si="38"/>
        <v>0</v>
      </c>
    </row>
    <row r="401" spans="2:8" s="20" customFormat="1" ht="15" x14ac:dyDescent="0.2">
      <c r="B401" s="3" t="s">
        <v>392</v>
      </c>
      <c r="C401" s="32">
        <v>16</v>
      </c>
      <c r="D401" s="32">
        <v>18</v>
      </c>
      <c r="E401" s="37">
        <f t="shared" si="35"/>
        <v>3.6281179138321997E-3</v>
      </c>
      <c r="F401" s="37">
        <f t="shared" si="36"/>
        <v>1.339784145887607E-3</v>
      </c>
      <c r="G401" s="34">
        <f t="shared" si="37"/>
        <v>0.125</v>
      </c>
      <c r="H401" s="29">
        <f t="shared" si="38"/>
        <v>4.5351473922902497E-4</v>
      </c>
    </row>
    <row r="402" spans="2:8" s="20" customFormat="1" ht="15" x14ac:dyDescent="0.2">
      <c r="B402" s="3" t="s">
        <v>393</v>
      </c>
      <c r="C402" s="32">
        <v>0</v>
      </c>
      <c r="D402" s="32">
        <v>0</v>
      </c>
      <c r="E402" s="37" t="str">
        <f t="shared" si="35"/>
        <v/>
      </c>
      <c r="F402" s="37" t="str">
        <f t="shared" si="36"/>
        <v/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1</v>
      </c>
      <c r="D403" s="32">
        <v>1</v>
      </c>
      <c r="E403" s="37">
        <f t="shared" si="35"/>
        <v>2.2675736961451248E-4</v>
      </c>
      <c r="F403" s="37">
        <f t="shared" si="36"/>
        <v>7.4432452549311496E-5</v>
      </c>
      <c r="G403" s="34">
        <f t="shared" si="37"/>
        <v>0</v>
      </c>
      <c r="H403" s="29">
        <f t="shared" si="38"/>
        <v>0</v>
      </c>
    </row>
    <row r="404" spans="2:8" s="20" customFormat="1" ht="15" x14ac:dyDescent="0.2">
      <c r="B404" s="3" t="s">
        <v>395</v>
      </c>
      <c r="C404" s="32">
        <v>0</v>
      </c>
      <c r="D404" s="32">
        <v>0</v>
      </c>
      <c r="E404" s="37" t="str">
        <f t="shared" si="35"/>
        <v/>
      </c>
      <c r="F404" s="37" t="str">
        <f t="shared" si="36"/>
        <v/>
      </c>
      <c r="G404" s="34" t="str">
        <f t="shared" si="37"/>
        <v>0</v>
      </c>
      <c r="H404" s="29" t="str">
        <f t="shared" si="38"/>
        <v/>
      </c>
    </row>
    <row r="405" spans="2:8" s="20" customFormat="1" ht="15" x14ac:dyDescent="0.2">
      <c r="B405" s="3" t="s">
        <v>396</v>
      </c>
      <c r="C405" s="32">
        <v>0</v>
      </c>
      <c r="D405" s="32">
        <v>1</v>
      </c>
      <c r="E405" s="37" t="str">
        <f t="shared" si="35"/>
        <v/>
      </c>
      <c r="F405" s="37">
        <f t="shared" si="36"/>
        <v>7.4432452549311496E-5</v>
      </c>
      <c r="G405" s="34" t="str">
        <f t="shared" si="37"/>
        <v>0</v>
      </c>
      <c r="H405" s="29" t="str">
        <f t="shared" si="38"/>
        <v/>
      </c>
    </row>
    <row r="406" spans="2:8" s="20" customFormat="1" ht="15" x14ac:dyDescent="0.2">
      <c r="B406" s="3" t="s">
        <v>397</v>
      </c>
      <c r="C406" s="32">
        <v>20</v>
      </c>
      <c r="D406" s="32">
        <v>27</v>
      </c>
      <c r="E406" s="37">
        <f t="shared" si="35"/>
        <v>4.5351473922902496E-3</v>
      </c>
      <c r="F406" s="37">
        <f t="shared" si="36"/>
        <v>2.0096762188314106E-3</v>
      </c>
      <c r="G406" s="34">
        <f t="shared" si="37"/>
        <v>0.35</v>
      </c>
      <c r="H406" s="29">
        <f t="shared" si="38"/>
        <v>1.5873015873015873E-3</v>
      </c>
    </row>
    <row r="407" spans="2:8" s="20" customFormat="1" ht="15" x14ac:dyDescent="0.2">
      <c r="B407" s="3" t="s">
        <v>398</v>
      </c>
      <c r="C407" s="32">
        <v>1</v>
      </c>
      <c r="D407" s="32">
        <v>1</v>
      </c>
      <c r="E407" s="37">
        <f t="shared" si="35"/>
        <v>2.2675736961451248E-4</v>
      </c>
      <c r="F407" s="37">
        <f t="shared" si="36"/>
        <v>7.4432452549311496E-5</v>
      </c>
      <c r="G407" s="34">
        <f t="shared" si="37"/>
        <v>0</v>
      </c>
      <c r="H407" s="29">
        <f t="shared" si="38"/>
        <v>0</v>
      </c>
    </row>
    <row r="408" spans="2:8" s="20" customFormat="1" ht="15" x14ac:dyDescent="0.2">
      <c r="B408" s="3" t="s">
        <v>399</v>
      </c>
      <c r="C408" s="32">
        <v>74</v>
      </c>
      <c r="D408" s="32">
        <v>132</v>
      </c>
      <c r="E408" s="37">
        <f t="shared" si="35"/>
        <v>1.6780045351473923E-2</v>
      </c>
      <c r="F408" s="37">
        <f t="shared" si="36"/>
        <v>9.8250837365091177E-3</v>
      </c>
      <c r="G408" s="34">
        <f t="shared" si="37"/>
        <v>0.78378378378378377</v>
      </c>
      <c r="H408" s="29">
        <f t="shared" si="38"/>
        <v>1.3151927437641724E-2</v>
      </c>
    </row>
    <row r="409" spans="2:8" s="20" customFormat="1" ht="15" x14ac:dyDescent="0.2">
      <c r="B409" s="3" t="s">
        <v>139</v>
      </c>
      <c r="C409" s="32">
        <v>2</v>
      </c>
      <c r="D409" s="32">
        <v>11</v>
      </c>
      <c r="E409" s="37">
        <f t="shared" si="35"/>
        <v>4.5351473922902497E-4</v>
      </c>
      <c r="F409" s="37">
        <f t="shared" si="36"/>
        <v>8.1875697804242647E-4</v>
      </c>
      <c r="G409" s="34">
        <f t="shared" si="37"/>
        <v>4.5</v>
      </c>
      <c r="H409" s="29">
        <f t="shared" si="38"/>
        <v>2.0408163265306124E-3</v>
      </c>
    </row>
    <row r="410" spans="2:8" s="20" customFormat="1" ht="15" x14ac:dyDescent="0.2">
      <c r="B410" s="3" t="s">
        <v>400</v>
      </c>
      <c r="C410" s="32">
        <v>0</v>
      </c>
      <c r="D410" s="32">
        <v>0</v>
      </c>
      <c r="E410" s="37" t="str">
        <f t="shared" si="35"/>
        <v/>
      </c>
      <c r="F410" s="37" t="str">
        <f t="shared" si="36"/>
        <v/>
      </c>
      <c r="G410" s="34" t="str">
        <f t="shared" si="37"/>
        <v>0</v>
      </c>
      <c r="H410" s="29" t="str">
        <f t="shared" si="38"/>
        <v/>
      </c>
    </row>
    <row r="411" spans="2:8" s="20" customFormat="1" ht="15" x14ac:dyDescent="0.2">
      <c r="B411" s="3" t="s">
        <v>401</v>
      </c>
      <c r="C411" s="32">
        <v>1</v>
      </c>
      <c r="D411" s="32">
        <v>14</v>
      </c>
      <c r="E411" s="37">
        <f t="shared" si="35"/>
        <v>2.2675736961451248E-4</v>
      </c>
      <c r="F411" s="37">
        <f t="shared" si="36"/>
        <v>1.0420543356903611E-3</v>
      </c>
      <c r="G411" s="34">
        <f t="shared" si="37"/>
        <v>13</v>
      </c>
      <c r="H411" s="29">
        <f t="shared" si="38"/>
        <v>2.9478458049886623E-3</v>
      </c>
    </row>
    <row r="412" spans="2:8" s="20" customFormat="1" ht="30" x14ac:dyDescent="0.2">
      <c r="B412" s="3" t="s">
        <v>402</v>
      </c>
      <c r="C412" s="32">
        <v>100</v>
      </c>
      <c r="D412" s="32">
        <v>28</v>
      </c>
      <c r="E412" s="37">
        <f t="shared" si="35"/>
        <v>2.2675736961451247E-2</v>
      </c>
      <c r="F412" s="37">
        <f t="shared" si="36"/>
        <v>2.0841086713807222E-3</v>
      </c>
      <c r="G412" s="34">
        <f t="shared" si="37"/>
        <v>-0.72</v>
      </c>
      <c r="H412" s="29">
        <f t="shared" si="38"/>
        <v>-1.6326530612244896E-2</v>
      </c>
    </row>
    <row r="413" spans="2:8" s="20" customFormat="1" ht="30" x14ac:dyDescent="0.2">
      <c r="B413" s="3" t="s">
        <v>403</v>
      </c>
      <c r="C413" s="32">
        <v>0</v>
      </c>
      <c r="D413" s="32">
        <v>0</v>
      </c>
      <c r="E413" s="37" t="str">
        <f t="shared" si="35"/>
        <v/>
      </c>
      <c r="F413" s="37" t="str">
        <f t="shared" si="36"/>
        <v/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32">
        <v>0</v>
      </c>
      <c r="D414" s="32">
        <v>0</v>
      </c>
      <c r="E414" s="37" t="str">
        <f t="shared" si="35"/>
        <v/>
      </c>
      <c r="F414" s="37" t="str">
        <f t="shared" si="36"/>
        <v/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0</v>
      </c>
      <c r="D415" s="32">
        <v>0</v>
      </c>
      <c r="E415" s="37" t="str">
        <f t="shared" si="35"/>
        <v/>
      </c>
      <c r="F415" s="37" t="str">
        <f t="shared" si="36"/>
        <v/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0</v>
      </c>
      <c r="D416" s="32">
        <v>0</v>
      </c>
      <c r="E416" s="37" t="str">
        <f t="shared" si="35"/>
        <v/>
      </c>
      <c r="F416" s="37" t="str">
        <f t="shared" si="36"/>
        <v/>
      </c>
      <c r="G416" s="34" t="str">
        <f t="shared" si="37"/>
        <v>0</v>
      </c>
      <c r="H416" s="29" t="str">
        <f t="shared" si="38"/>
        <v/>
      </c>
    </row>
    <row r="417" spans="2:8" s="20" customFormat="1" ht="30" x14ac:dyDescent="0.2">
      <c r="B417" s="3" t="s">
        <v>165</v>
      </c>
      <c r="C417" s="32">
        <v>0</v>
      </c>
      <c r="D417" s="32">
        <v>0</v>
      </c>
      <c r="E417" s="37" t="str">
        <f t="shared" si="35"/>
        <v/>
      </c>
      <c r="F417" s="37" t="str">
        <f t="shared" si="36"/>
        <v/>
      </c>
      <c r="G417" s="34" t="str">
        <f t="shared" si="37"/>
        <v>0</v>
      </c>
      <c r="H417" s="29" t="str">
        <f t="shared" si="38"/>
        <v/>
      </c>
    </row>
    <row r="418" spans="2:8" s="20" customFormat="1" ht="30" x14ac:dyDescent="0.2">
      <c r="B418" s="3" t="s">
        <v>166</v>
      </c>
      <c r="C418" s="32">
        <v>0</v>
      </c>
      <c r="D418" s="32">
        <v>0</v>
      </c>
      <c r="E418" s="37" t="str">
        <f t="shared" si="35"/>
        <v/>
      </c>
      <c r="F418" s="37" t="str">
        <f t="shared" si="36"/>
        <v/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0</v>
      </c>
      <c r="D419" s="32">
        <v>0</v>
      </c>
      <c r="E419" s="37" t="str">
        <f t="shared" si="35"/>
        <v/>
      </c>
      <c r="F419" s="37" t="str">
        <f t="shared" si="36"/>
        <v/>
      </c>
      <c r="G419" s="34" t="str">
        <f t="shared" si="37"/>
        <v>0</v>
      </c>
      <c r="H419" s="29" t="str">
        <f t="shared" si="38"/>
        <v/>
      </c>
    </row>
    <row r="420" spans="2:8" s="20" customFormat="1" ht="30" x14ac:dyDescent="0.2">
      <c r="B420" s="3" t="s">
        <v>408</v>
      </c>
      <c r="C420" s="32">
        <v>0</v>
      </c>
      <c r="D420" s="32">
        <v>0</v>
      </c>
      <c r="E420" s="37" t="str">
        <f t="shared" si="35"/>
        <v/>
      </c>
      <c r="F420" s="37" t="str">
        <f t="shared" si="36"/>
        <v/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1</v>
      </c>
      <c r="D422" s="32">
        <v>2</v>
      </c>
      <c r="E422" s="37">
        <f t="shared" si="35"/>
        <v>2.2675736961451248E-4</v>
      </c>
      <c r="F422" s="37">
        <f t="shared" si="36"/>
        <v>1.4886490509862299E-4</v>
      </c>
      <c r="G422" s="34">
        <f t="shared" si="37"/>
        <v>1</v>
      </c>
      <c r="H422" s="29">
        <f t="shared" si="38"/>
        <v>2.2675736961451248E-4</v>
      </c>
    </row>
    <row r="423" spans="2:8" s="20" customFormat="1" ht="30" x14ac:dyDescent="0.2">
      <c r="B423" s="3" t="s">
        <v>410</v>
      </c>
      <c r="C423" s="32">
        <v>0</v>
      </c>
      <c r="D423" s="32">
        <v>1</v>
      </c>
      <c r="E423" s="37" t="str">
        <f t="shared" si="35"/>
        <v/>
      </c>
      <c r="F423" s="37">
        <f t="shared" si="36"/>
        <v>7.4432452549311496E-5</v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0</v>
      </c>
      <c r="D428" s="32">
        <v>0</v>
      </c>
      <c r="E428" s="37" t="str">
        <f t="shared" si="39"/>
        <v/>
      </c>
      <c r="F428" s="37" t="str">
        <f t="shared" si="40"/>
        <v/>
      </c>
      <c r="G428" s="34" t="str">
        <f t="shared" si="41"/>
        <v>0</v>
      </c>
      <c r="H428" s="29" t="str">
        <f t="shared" si="42"/>
        <v/>
      </c>
    </row>
    <row r="429" spans="2:8" s="20" customFormat="1" ht="30" x14ac:dyDescent="0.2">
      <c r="B429" s="3" t="s">
        <v>415</v>
      </c>
      <c r="C429" s="32">
        <v>1</v>
      </c>
      <c r="D429" s="32">
        <v>2</v>
      </c>
      <c r="E429" s="37">
        <f t="shared" si="39"/>
        <v>2.2675736961451248E-4</v>
      </c>
      <c r="F429" s="37">
        <f t="shared" si="40"/>
        <v>1.4886490509862299E-4</v>
      </c>
      <c r="G429" s="34">
        <f t="shared" si="41"/>
        <v>1</v>
      </c>
      <c r="H429" s="29">
        <f t="shared" si="42"/>
        <v>2.2675736961451248E-4</v>
      </c>
    </row>
    <row r="430" spans="2:8" s="20" customFormat="1" ht="30" x14ac:dyDescent="0.2">
      <c r="B430" s="3" t="s">
        <v>416</v>
      </c>
      <c r="C430" s="32">
        <v>1</v>
      </c>
      <c r="D430" s="32">
        <v>0</v>
      </c>
      <c r="E430" s="37">
        <f t="shared" si="39"/>
        <v>2.2675736961451248E-4</v>
      </c>
      <c r="F430" s="37" t="str">
        <f t="shared" si="40"/>
        <v/>
      </c>
      <c r="G430" s="34" t="str">
        <f t="shared" si="41"/>
        <v>0</v>
      </c>
      <c r="H430" s="29">
        <f t="shared" si="42"/>
        <v>0</v>
      </c>
    </row>
    <row r="431" spans="2:8" s="20" customFormat="1" ht="15" x14ac:dyDescent="0.2">
      <c r="B431" s="3" t="s">
        <v>169</v>
      </c>
      <c r="C431" s="32">
        <v>1</v>
      </c>
      <c r="D431" s="32">
        <v>0</v>
      </c>
      <c r="E431" s="37">
        <f t="shared" si="39"/>
        <v>2.2675736961451248E-4</v>
      </c>
      <c r="F431" s="37" t="str">
        <f t="shared" si="40"/>
        <v/>
      </c>
      <c r="G431" s="34" t="str">
        <f t="shared" si="41"/>
        <v>0</v>
      </c>
      <c r="H431" s="29">
        <f t="shared" si="42"/>
        <v>0</v>
      </c>
    </row>
    <row r="432" spans="2:8" s="20" customFormat="1" ht="15" x14ac:dyDescent="0.2">
      <c r="B432" s="3" t="s">
        <v>417</v>
      </c>
      <c r="C432" s="32">
        <v>29</v>
      </c>
      <c r="D432" s="32">
        <v>9</v>
      </c>
      <c r="E432" s="37">
        <f t="shared" si="39"/>
        <v>6.575963718820862E-3</v>
      </c>
      <c r="F432" s="37">
        <f t="shared" si="40"/>
        <v>6.6989207294380351E-4</v>
      </c>
      <c r="G432" s="34">
        <f t="shared" si="41"/>
        <v>-0.68965517241379315</v>
      </c>
      <c r="H432" s="29">
        <f t="shared" si="42"/>
        <v>-4.5351473922902496E-3</v>
      </c>
    </row>
    <row r="433" spans="2:8" s="20" customFormat="1" ht="15" x14ac:dyDescent="0.2">
      <c r="B433" s="3" t="s">
        <v>162</v>
      </c>
      <c r="C433" s="32">
        <v>124</v>
      </c>
      <c r="D433" s="32">
        <v>55</v>
      </c>
      <c r="E433" s="37">
        <f t="shared" si="39"/>
        <v>2.8117913832199547E-2</v>
      </c>
      <c r="F433" s="37">
        <f t="shared" si="40"/>
        <v>4.0937848902121328E-3</v>
      </c>
      <c r="G433" s="34">
        <f t="shared" si="41"/>
        <v>-0.55645161290322576</v>
      </c>
      <c r="H433" s="29">
        <f t="shared" si="42"/>
        <v>-1.5646258503401358E-2</v>
      </c>
    </row>
    <row r="434" spans="2:8" s="20" customFormat="1" ht="45" x14ac:dyDescent="0.2">
      <c r="B434" s="3" t="s">
        <v>418</v>
      </c>
      <c r="C434" s="32">
        <v>0</v>
      </c>
      <c r="D434" s="32">
        <v>1</v>
      </c>
      <c r="E434" s="37" t="str">
        <f t="shared" si="39"/>
        <v/>
      </c>
      <c r="F434" s="37">
        <f t="shared" si="40"/>
        <v>7.4432452549311496E-5</v>
      </c>
      <c r="G434" s="34" t="str">
        <f t="shared" si="41"/>
        <v>0</v>
      </c>
      <c r="H434" s="29" t="str">
        <f t="shared" si="42"/>
        <v/>
      </c>
    </row>
    <row r="435" spans="2:8" s="20" customFormat="1" ht="15" x14ac:dyDescent="0.2">
      <c r="B435" s="3" t="s">
        <v>164</v>
      </c>
      <c r="C435" s="32">
        <v>0</v>
      </c>
      <c r="D435" s="32">
        <v>0</v>
      </c>
      <c r="E435" s="37" t="str">
        <f t="shared" si="39"/>
        <v/>
      </c>
      <c r="F435" s="37" t="str">
        <f t="shared" si="40"/>
        <v/>
      </c>
      <c r="G435" s="34" t="str">
        <f t="shared" si="41"/>
        <v>0</v>
      </c>
      <c r="H435" s="29" t="str">
        <f t="shared" si="42"/>
        <v/>
      </c>
    </row>
    <row r="436" spans="2:8" s="20" customFormat="1" ht="30" x14ac:dyDescent="0.2">
      <c r="B436" s="3" t="s">
        <v>419</v>
      </c>
      <c r="C436" s="32">
        <v>2</v>
      </c>
      <c r="D436" s="32">
        <v>2</v>
      </c>
      <c r="E436" s="37">
        <f t="shared" si="39"/>
        <v>4.5351473922902497E-4</v>
      </c>
      <c r="F436" s="37">
        <f t="shared" si="40"/>
        <v>1.4886490509862299E-4</v>
      </c>
      <c r="G436" s="34">
        <f t="shared" si="41"/>
        <v>0</v>
      </c>
      <c r="H436" s="29">
        <f t="shared" si="42"/>
        <v>0</v>
      </c>
    </row>
    <row r="437" spans="2:8" s="20" customFormat="1" ht="30" x14ac:dyDescent="0.2">
      <c r="B437" s="3" t="s">
        <v>420</v>
      </c>
      <c r="C437" s="32">
        <v>94</v>
      </c>
      <c r="D437" s="32">
        <v>185</v>
      </c>
      <c r="E437" s="37">
        <f t="shared" si="39"/>
        <v>2.1315192743764172E-2</v>
      </c>
      <c r="F437" s="37">
        <f t="shared" si="40"/>
        <v>1.3770003721622627E-2</v>
      </c>
      <c r="G437" s="34">
        <f t="shared" si="41"/>
        <v>0.96808510638297873</v>
      </c>
      <c r="H437" s="29">
        <f t="shared" si="42"/>
        <v>2.0634920634920634E-2</v>
      </c>
    </row>
    <row r="438" spans="2:8" s="20" customFormat="1" ht="15" x14ac:dyDescent="0.2">
      <c r="B438" s="3" t="s">
        <v>155</v>
      </c>
      <c r="C438" s="32">
        <v>0</v>
      </c>
      <c r="D438" s="32">
        <v>9</v>
      </c>
      <c r="E438" s="37" t="str">
        <f t="shared" si="39"/>
        <v/>
      </c>
      <c r="F438" s="37">
        <f t="shared" si="40"/>
        <v>6.6989207294380351E-4</v>
      </c>
      <c r="G438" s="34" t="str">
        <f t="shared" si="41"/>
        <v>0</v>
      </c>
      <c r="H438" s="29" t="str">
        <f t="shared" si="42"/>
        <v/>
      </c>
    </row>
    <row r="439" spans="2:8" s="20" customFormat="1" ht="30" x14ac:dyDescent="0.2">
      <c r="B439" s="3" t="s">
        <v>154</v>
      </c>
      <c r="C439" s="32">
        <v>0</v>
      </c>
      <c r="D439" s="32">
        <v>0</v>
      </c>
      <c r="E439" s="37" t="str">
        <f t="shared" si="39"/>
        <v/>
      </c>
      <c r="F439" s="37" t="str">
        <f t="shared" si="40"/>
        <v/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0</v>
      </c>
      <c r="D440" s="32">
        <v>0</v>
      </c>
      <c r="E440" s="37" t="str">
        <f t="shared" si="39"/>
        <v/>
      </c>
      <c r="F440" s="37" t="str">
        <f t="shared" si="40"/>
        <v/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3</v>
      </c>
      <c r="D441" s="32">
        <v>16</v>
      </c>
      <c r="E441" s="37">
        <f t="shared" si="39"/>
        <v>6.8027210884353737E-4</v>
      </c>
      <c r="F441" s="37">
        <f t="shared" si="40"/>
        <v>1.1909192407889839E-3</v>
      </c>
      <c r="G441" s="34">
        <f t="shared" si="41"/>
        <v>4.333333333333333</v>
      </c>
      <c r="H441" s="29">
        <f t="shared" si="42"/>
        <v>2.9478458049886618E-3</v>
      </c>
    </row>
    <row r="442" spans="2:8" s="20" customFormat="1" ht="15" x14ac:dyDescent="0.2">
      <c r="B442" s="3" t="s">
        <v>422</v>
      </c>
      <c r="C442" s="32">
        <v>0</v>
      </c>
      <c r="D442" s="32">
        <v>0</v>
      </c>
      <c r="E442" s="37" t="str">
        <f t="shared" si="39"/>
        <v/>
      </c>
      <c r="F442" s="37" t="str">
        <f t="shared" si="40"/>
        <v/>
      </c>
      <c r="G442" s="34" t="str">
        <f t="shared" si="41"/>
        <v>0</v>
      </c>
      <c r="H442" s="29" t="str">
        <f t="shared" si="42"/>
        <v/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0</v>
      </c>
      <c r="D446" s="32">
        <v>0</v>
      </c>
      <c r="E446" s="37" t="str">
        <f t="shared" si="39"/>
        <v/>
      </c>
      <c r="F446" s="37" t="str">
        <f t="shared" si="40"/>
        <v/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0</v>
      </c>
      <c r="D447" s="32">
        <v>2</v>
      </c>
      <c r="E447" s="37" t="str">
        <f t="shared" si="39"/>
        <v/>
      </c>
      <c r="F447" s="37">
        <f t="shared" si="40"/>
        <v>1.4886490509862299E-4</v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32">
        <v>1</v>
      </c>
      <c r="D448" s="32">
        <v>0</v>
      </c>
      <c r="E448" s="37">
        <f t="shared" si="39"/>
        <v>2.2675736961451248E-4</v>
      </c>
      <c r="F448" s="37" t="str">
        <f t="shared" si="40"/>
        <v/>
      </c>
      <c r="G448" s="34" t="str">
        <f t="shared" si="41"/>
        <v>0</v>
      </c>
      <c r="H448" s="29">
        <f t="shared" si="42"/>
        <v>0</v>
      </c>
    </row>
    <row r="449" spans="2:8" s="20" customFormat="1" ht="45" x14ac:dyDescent="0.2">
      <c r="B449" s="3" t="s">
        <v>429</v>
      </c>
      <c r="C449" s="32">
        <v>0</v>
      </c>
      <c r="D449" s="32">
        <v>1</v>
      </c>
      <c r="E449" s="37" t="str">
        <f t="shared" si="39"/>
        <v/>
      </c>
      <c r="F449" s="37">
        <f t="shared" si="40"/>
        <v>7.4432452549311496E-5</v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3</v>
      </c>
      <c r="D450" s="32">
        <v>0</v>
      </c>
      <c r="E450" s="37">
        <f t="shared" si="39"/>
        <v>6.8027210884353737E-4</v>
      </c>
      <c r="F450" s="37" t="str">
        <f t="shared" si="40"/>
        <v/>
      </c>
      <c r="G450" s="34" t="str">
        <f t="shared" si="41"/>
        <v>0</v>
      </c>
      <c r="H450" s="29">
        <f t="shared" si="42"/>
        <v>0</v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1</v>
      </c>
      <c r="E452" s="37" t="str">
        <f t="shared" si="39"/>
        <v/>
      </c>
      <c r="F452" s="37">
        <f t="shared" si="40"/>
        <v>7.4432452549311496E-5</v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2</v>
      </c>
      <c r="D455" s="32">
        <v>0</v>
      </c>
      <c r="E455" s="37">
        <f t="shared" si="39"/>
        <v>4.5351473922902497E-4</v>
      </c>
      <c r="F455" s="37" t="str">
        <f t="shared" si="40"/>
        <v/>
      </c>
      <c r="G455" s="34" t="str">
        <f t="shared" si="41"/>
        <v>0</v>
      </c>
      <c r="H455" s="29">
        <f t="shared" si="42"/>
        <v>0</v>
      </c>
    </row>
    <row r="456" spans="2:8" s="20" customFormat="1" ht="30" x14ac:dyDescent="0.2">
      <c r="B456" s="3" t="s">
        <v>432</v>
      </c>
      <c r="C456" s="32">
        <v>0</v>
      </c>
      <c r="D456" s="32">
        <v>0</v>
      </c>
      <c r="E456" s="37" t="str">
        <f t="shared" si="39"/>
        <v/>
      </c>
      <c r="F456" s="37" t="str">
        <f t="shared" si="40"/>
        <v/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1</v>
      </c>
      <c r="D458" s="32">
        <v>2</v>
      </c>
      <c r="E458" s="37">
        <f t="shared" si="39"/>
        <v>2.2675736961451248E-4</v>
      </c>
      <c r="F458" s="37">
        <f t="shared" si="40"/>
        <v>1.4886490509862299E-4</v>
      </c>
      <c r="G458" s="34">
        <f t="shared" si="41"/>
        <v>1</v>
      </c>
      <c r="H458" s="29">
        <f t="shared" si="42"/>
        <v>2.2675736961451248E-4</v>
      </c>
    </row>
    <row r="459" spans="2:8" s="20" customFormat="1" ht="15" x14ac:dyDescent="0.2">
      <c r="B459" s="3" t="s">
        <v>161</v>
      </c>
      <c r="C459" s="32">
        <v>0</v>
      </c>
      <c r="D459" s="32">
        <v>25</v>
      </c>
      <c r="E459" s="37" t="str">
        <f t="shared" si="39"/>
        <v/>
      </c>
      <c r="F459" s="37">
        <f t="shared" si="40"/>
        <v>1.8608113137327876E-3</v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32">
        <v>8</v>
      </c>
      <c r="D460" s="32">
        <v>5</v>
      </c>
      <c r="E460" s="37">
        <f t="shared" si="39"/>
        <v>1.8140589569160999E-3</v>
      </c>
      <c r="F460" s="37">
        <f t="shared" si="40"/>
        <v>3.7216226274655752E-4</v>
      </c>
      <c r="G460" s="34">
        <f t="shared" si="41"/>
        <v>-0.375</v>
      </c>
      <c r="H460" s="29">
        <f t="shared" si="42"/>
        <v>-6.8027210884353748E-4</v>
      </c>
    </row>
    <row r="461" spans="2:8" s="20" customFormat="1" ht="30" x14ac:dyDescent="0.2">
      <c r="B461" s="3" t="s">
        <v>173</v>
      </c>
      <c r="C461" s="32">
        <v>1</v>
      </c>
      <c r="D461" s="32">
        <v>0</v>
      </c>
      <c r="E461" s="37">
        <f t="shared" si="39"/>
        <v>2.2675736961451248E-4</v>
      </c>
      <c r="F461" s="37" t="str">
        <f t="shared" si="40"/>
        <v/>
      </c>
      <c r="G461" s="34" t="str">
        <f t="shared" si="41"/>
        <v>0</v>
      </c>
      <c r="H461" s="29">
        <f t="shared" si="42"/>
        <v>0</v>
      </c>
    </row>
    <row r="462" spans="2:8" s="20" customFormat="1" ht="15" x14ac:dyDescent="0.2">
      <c r="B462" s="3" t="s">
        <v>174</v>
      </c>
      <c r="C462" s="32">
        <v>0</v>
      </c>
      <c r="D462" s="32">
        <v>1</v>
      </c>
      <c r="E462" s="37" t="str">
        <f t="shared" si="39"/>
        <v/>
      </c>
      <c r="F462" s="37">
        <f t="shared" si="40"/>
        <v>7.4432452549311496E-5</v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15</v>
      </c>
      <c r="D463" s="32">
        <v>42</v>
      </c>
      <c r="E463" s="37">
        <f t="shared" si="39"/>
        <v>3.4013605442176869E-3</v>
      </c>
      <c r="F463" s="37">
        <f t="shared" si="40"/>
        <v>3.1261630070710828E-3</v>
      </c>
      <c r="G463" s="34">
        <f t="shared" si="41"/>
        <v>1.8</v>
      </c>
      <c r="H463" s="29">
        <f t="shared" si="42"/>
        <v>6.1224489795918364E-3</v>
      </c>
    </row>
    <row r="464" spans="2:8" s="20" customFormat="1" ht="15" x14ac:dyDescent="0.2">
      <c r="B464" s="3" t="s">
        <v>478</v>
      </c>
      <c r="C464" s="32">
        <v>4</v>
      </c>
      <c r="D464" s="32">
        <v>2</v>
      </c>
      <c r="E464" s="37">
        <f t="shared" si="39"/>
        <v>9.0702947845804993E-4</v>
      </c>
      <c r="F464" s="37">
        <f t="shared" si="40"/>
        <v>1.4886490509862299E-4</v>
      </c>
      <c r="G464" s="34">
        <f t="shared" si="41"/>
        <v>-0.5</v>
      </c>
      <c r="H464" s="29">
        <f t="shared" si="42"/>
        <v>-4.5351473922902497E-4</v>
      </c>
    </row>
    <row r="465" spans="2:8" s="20" customFormat="1" ht="15" x14ac:dyDescent="0.2">
      <c r="B465" s="3" t="s">
        <v>183</v>
      </c>
      <c r="C465" s="32">
        <v>0</v>
      </c>
      <c r="D465" s="32">
        <v>4</v>
      </c>
      <c r="E465" s="37" t="str">
        <f t="shared" si="39"/>
        <v/>
      </c>
      <c r="F465" s="37">
        <f t="shared" si="40"/>
        <v>2.9772981019724598E-4</v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2</v>
      </c>
      <c r="D466" s="32">
        <v>0</v>
      </c>
      <c r="E466" s="37">
        <f t="shared" si="39"/>
        <v>4.5351473922902497E-4</v>
      </c>
      <c r="F466" s="37" t="str">
        <f t="shared" si="40"/>
        <v/>
      </c>
      <c r="G466" s="34" t="str">
        <f t="shared" si="41"/>
        <v>0</v>
      </c>
      <c r="H466" s="29">
        <f t="shared" si="42"/>
        <v>0</v>
      </c>
    </row>
    <row r="467" spans="2:8" s="20" customFormat="1" ht="15" x14ac:dyDescent="0.2">
      <c r="B467" s="3" t="s">
        <v>479</v>
      </c>
      <c r="C467" s="32">
        <v>7</v>
      </c>
      <c r="D467" s="32">
        <v>18</v>
      </c>
      <c r="E467" s="37">
        <f t="shared" si="39"/>
        <v>1.5873015873015873E-3</v>
      </c>
      <c r="F467" s="37">
        <f t="shared" si="40"/>
        <v>1.339784145887607E-3</v>
      </c>
      <c r="G467" s="34">
        <f t="shared" si="41"/>
        <v>1.5714285714285714</v>
      </c>
      <c r="H467" s="29">
        <f t="shared" si="42"/>
        <v>2.4943310657596371E-3</v>
      </c>
    </row>
    <row r="468" spans="2:8" s="20" customFormat="1" ht="15" x14ac:dyDescent="0.2">
      <c r="B468" s="3" t="s">
        <v>182</v>
      </c>
      <c r="C468" s="32">
        <v>2</v>
      </c>
      <c r="D468" s="32">
        <v>1</v>
      </c>
      <c r="E468" s="37">
        <f t="shared" si="39"/>
        <v>4.5351473922902497E-4</v>
      </c>
      <c r="F468" s="37">
        <f t="shared" si="40"/>
        <v>7.4432452549311496E-5</v>
      </c>
      <c r="G468" s="34">
        <f t="shared" si="41"/>
        <v>-0.5</v>
      </c>
      <c r="H468" s="29">
        <f t="shared" si="42"/>
        <v>-2.2675736961451248E-4</v>
      </c>
    </row>
    <row r="469" spans="2:8" s="20" customFormat="1" ht="15" x14ac:dyDescent="0.2">
      <c r="B469" s="3" t="s">
        <v>175</v>
      </c>
      <c r="C469" s="32">
        <v>0</v>
      </c>
      <c r="D469" s="32">
        <v>1</v>
      </c>
      <c r="E469" s="37" t="str">
        <f t="shared" si="39"/>
        <v/>
      </c>
      <c r="F469" s="37">
        <f t="shared" si="40"/>
        <v>7.4432452549311496E-5</v>
      </c>
      <c r="G469" s="34" t="str">
        <f t="shared" si="41"/>
        <v>0</v>
      </c>
      <c r="H469" s="29" t="str">
        <f t="shared" si="42"/>
        <v/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1</v>
      </c>
      <c r="E471" s="37" t="str">
        <f t="shared" si="39"/>
        <v/>
      </c>
      <c r="F471" s="37">
        <f t="shared" si="40"/>
        <v>7.4432452549311496E-5</v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0</v>
      </c>
      <c r="D473" s="32">
        <v>0</v>
      </c>
      <c r="E473" s="37" t="str">
        <f t="shared" si="39"/>
        <v/>
      </c>
      <c r="F473" s="37" t="str">
        <f t="shared" si="40"/>
        <v/>
      </c>
      <c r="G473" s="34" t="str">
        <f t="shared" si="41"/>
        <v>0</v>
      </c>
      <c r="H473" s="29" t="str">
        <f t="shared" si="42"/>
        <v/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0</v>
      </c>
      <c r="D475" s="32">
        <v>0</v>
      </c>
      <c r="E475" s="37" t="str">
        <f t="shared" si="39"/>
        <v/>
      </c>
      <c r="F475" s="37" t="str">
        <f t="shared" si="40"/>
        <v/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32">
        <v>1</v>
      </c>
      <c r="D476" s="32">
        <v>1</v>
      </c>
      <c r="E476" s="37">
        <f t="shared" si="39"/>
        <v>2.2675736961451248E-4</v>
      </c>
      <c r="F476" s="37">
        <f t="shared" si="40"/>
        <v>7.4432452549311496E-5</v>
      </c>
      <c r="G476" s="34">
        <f t="shared" si="41"/>
        <v>0</v>
      </c>
      <c r="H476" s="29">
        <f t="shared" si="42"/>
        <v>0</v>
      </c>
    </row>
    <row r="477" spans="2:8" s="20" customFormat="1" ht="15" x14ac:dyDescent="0.2">
      <c r="B477" s="3" t="s">
        <v>181</v>
      </c>
      <c r="C477" s="32">
        <v>0</v>
      </c>
      <c r="D477" s="32">
        <v>1</v>
      </c>
      <c r="E477" s="37" t="str">
        <f t="shared" si="39"/>
        <v/>
      </c>
      <c r="F477" s="37">
        <f t="shared" si="40"/>
        <v>7.4432452549311496E-5</v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6</v>
      </c>
      <c r="D478" s="32">
        <v>8</v>
      </c>
      <c r="E478" s="37">
        <f t="shared" si="39"/>
        <v>1.3605442176870747E-3</v>
      </c>
      <c r="F478" s="37">
        <f t="shared" si="40"/>
        <v>5.9545962039449197E-4</v>
      </c>
      <c r="G478" s="34">
        <f t="shared" si="41"/>
        <v>0.33333333333333331</v>
      </c>
      <c r="H478" s="29">
        <f t="shared" si="42"/>
        <v>4.5351473922902491E-4</v>
      </c>
    </row>
    <row r="479" spans="2:8" s="20" customFormat="1" ht="30" x14ac:dyDescent="0.2">
      <c r="B479" s="3" t="s">
        <v>440</v>
      </c>
      <c r="C479" s="32">
        <v>0</v>
      </c>
      <c r="D479" s="32">
        <v>0</v>
      </c>
      <c r="E479" s="37" t="str">
        <f t="shared" si="39"/>
        <v/>
      </c>
      <c r="F479" s="37" t="str">
        <f t="shared" si="40"/>
        <v/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0</v>
      </c>
      <c r="D480" s="32">
        <v>0</v>
      </c>
      <c r="E480" s="37" t="str">
        <f t="shared" si="39"/>
        <v/>
      </c>
      <c r="F480" s="37" t="str">
        <f t="shared" si="40"/>
        <v/>
      </c>
      <c r="G480" s="34" t="str">
        <f t="shared" si="41"/>
        <v>0</v>
      </c>
      <c r="H480" s="29" t="str">
        <f t="shared" si="42"/>
        <v/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26</v>
      </c>
      <c r="D483" s="32">
        <v>27</v>
      </c>
      <c r="E483" s="37">
        <f t="shared" si="39"/>
        <v>5.8956916099773245E-3</v>
      </c>
      <c r="F483" s="37">
        <f t="shared" si="40"/>
        <v>2.0096762188314106E-3</v>
      </c>
      <c r="G483" s="34">
        <f t="shared" si="41"/>
        <v>3.8461538461538464E-2</v>
      </c>
      <c r="H483" s="29">
        <f t="shared" si="42"/>
        <v>2.2675736961451248E-4</v>
      </c>
    </row>
    <row r="484" spans="2:8" s="20" customFormat="1" ht="30" x14ac:dyDescent="0.2">
      <c r="B484" s="3" t="s">
        <v>184</v>
      </c>
      <c r="C484" s="32">
        <v>15</v>
      </c>
      <c r="D484" s="32">
        <v>12</v>
      </c>
      <c r="E484" s="37">
        <f t="shared" si="39"/>
        <v>3.4013605442176869E-3</v>
      </c>
      <c r="F484" s="37">
        <f t="shared" si="40"/>
        <v>8.9318943059173801E-4</v>
      </c>
      <c r="G484" s="34">
        <f t="shared" si="41"/>
        <v>-0.2</v>
      </c>
      <c r="H484" s="29">
        <f t="shared" si="42"/>
        <v>-6.8027210884353748E-4</v>
      </c>
    </row>
    <row r="485" spans="2:8" s="20" customFormat="1" ht="15" x14ac:dyDescent="0.2">
      <c r="B485" s="3" t="s">
        <v>443</v>
      </c>
      <c r="C485" s="32">
        <v>46</v>
      </c>
      <c r="D485" s="32">
        <v>64</v>
      </c>
      <c r="E485" s="37">
        <f t="shared" si="39"/>
        <v>1.0430839002267574E-2</v>
      </c>
      <c r="F485" s="37">
        <f t="shared" si="40"/>
        <v>4.7636769631559358E-3</v>
      </c>
      <c r="G485" s="34">
        <f t="shared" si="41"/>
        <v>0.39130434782608697</v>
      </c>
      <c r="H485" s="29">
        <f t="shared" si="42"/>
        <v>4.0816326530612249E-3</v>
      </c>
    </row>
    <row r="486" spans="2:8" s="20" customFormat="1" ht="15" x14ac:dyDescent="0.2">
      <c r="B486" s="3" t="s">
        <v>171</v>
      </c>
      <c r="C486" s="32">
        <v>0</v>
      </c>
      <c r="D486" s="32">
        <v>0</v>
      </c>
      <c r="E486" s="37" t="str">
        <f t="shared" si="39"/>
        <v/>
      </c>
      <c r="F486" s="37" t="str">
        <f t="shared" si="40"/>
        <v/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9</v>
      </c>
      <c r="E488" s="37" t="str">
        <f t="shared" ref="E488:E499" si="43">+IF(C488=0,"",C488/C$294)</f>
        <v/>
      </c>
      <c r="F488" s="37">
        <f t="shared" ref="F488:F499" si="44">+IF(D488=0,"",D488/D$294)</f>
        <v>6.6989207294380351E-4</v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0</v>
      </c>
      <c r="D490" s="32">
        <v>0</v>
      </c>
      <c r="E490" s="37" t="str">
        <f t="shared" si="43"/>
        <v/>
      </c>
      <c r="F490" s="37" t="str">
        <f t="shared" si="44"/>
        <v/>
      </c>
      <c r="G490" s="34" t="str">
        <f t="shared" si="45"/>
        <v>0</v>
      </c>
      <c r="H490" s="29" t="str">
        <f t="shared" si="46"/>
        <v/>
      </c>
    </row>
    <row r="491" spans="2:8" s="20" customFormat="1" ht="15" x14ac:dyDescent="0.2">
      <c r="B491" s="3" t="s">
        <v>180</v>
      </c>
      <c r="C491" s="32">
        <v>5</v>
      </c>
      <c r="D491" s="32">
        <v>10</v>
      </c>
      <c r="E491" s="37">
        <f t="shared" si="43"/>
        <v>1.1337868480725624E-3</v>
      </c>
      <c r="F491" s="37">
        <f t="shared" si="44"/>
        <v>7.4432452549311504E-4</v>
      </c>
      <c r="G491" s="34">
        <f t="shared" si="45"/>
        <v>1</v>
      </c>
      <c r="H491" s="29">
        <f t="shared" si="46"/>
        <v>1.1337868480725624E-3</v>
      </c>
    </row>
    <row r="492" spans="2:8" s="20" customFormat="1" ht="15" x14ac:dyDescent="0.2">
      <c r="B492" s="3" t="s">
        <v>480</v>
      </c>
      <c r="C492" s="32">
        <v>2</v>
      </c>
      <c r="D492" s="32">
        <v>3</v>
      </c>
      <c r="E492" s="37">
        <f t="shared" si="43"/>
        <v>4.5351473922902497E-4</v>
      </c>
      <c r="F492" s="37">
        <f t="shared" si="44"/>
        <v>2.232973576479345E-4</v>
      </c>
      <c r="G492" s="34">
        <f t="shared" si="45"/>
        <v>0.5</v>
      </c>
      <c r="H492" s="29">
        <f t="shared" si="46"/>
        <v>2.2675736961451248E-4</v>
      </c>
    </row>
    <row r="493" spans="2:8" s="20" customFormat="1" ht="15" x14ac:dyDescent="0.2">
      <c r="B493" s="3" t="s">
        <v>447</v>
      </c>
      <c r="C493" s="32">
        <v>1</v>
      </c>
      <c r="D493" s="32">
        <v>0</v>
      </c>
      <c r="E493" s="37">
        <f t="shared" si="43"/>
        <v>2.2675736961451248E-4</v>
      </c>
      <c r="F493" s="37" t="str">
        <f t="shared" si="44"/>
        <v/>
      </c>
      <c r="G493" s="34" t="str">
        <f t="shared" si="45"/>
        <v>0</v>
      </c>
      <c r="H493" s="29">
        <f t="shared" si="46"/>
        <v>0</v>
      </c>
    </row>
    <row r="494" spans="2:8" s="20" customFormat="1" ht="30" x14ac:dyDescent="0.2">
      <c r="B494" s="3" t="s">
        <v>448</v>
      </c>
      <c r="C494" s="32">
        <v>0</v>
      </c>
      <c r="D494" s="32">
        <v>1</v>
      </c>
      <c r="E494" s="37" t="str">
        <f t="shared" si="43"/>
        <v/>
      </c>
      <c r="F494" s="37">
        <f t="shared" si="44"/>
        <v>7.4432452549311496E-5</v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0</v>
      </c>
      <c r="D495" s="32">
        <v>0</v>
      </c>
      <c r="E495" s="37" t="str">
        <f t="shared" si="43"/>
        <v/>
      </c>
      <c r="F495" s="37" t="str">
        <f t="shared" si="44"/>
        <v/>
      </c>
      <c r="G495" s="34" t="str">
        <f t="shared" si="45"/>
        <v>0</v>
      </c>
      <c r="H495" s="29" t="str">
        <f t="shared" si="46"/>
        <v/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3</v>
      </c>
      <c r="D497" s="32">
        <v>0</v>
      </c>
      <c r="E497" s="37">
        <f t="shared" si="43"/>
        <v>6.8027210884353737E-4</v>
      </c>
      <c r="F497" s="37" t="str">
        <f t="shared" si="44"/>
        <v/>
      </c>
      <c r="G497" s="34" t="str">
        <f t="shared" si="45"/>
        <v>0</v>
      </c>
      <c r="H497" s="29">
        <f t="shared" si="46"/>
        <v>0</v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0</v>
      </c>
      <c r="E499" s="37" t="str">
        <f t="shared" si="43"/>
        <v/>
      </c>
      <c r="F499" s="37" t="str">
        <f t="shared" si="44"/>
        <v/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1967</v>
      </c>
      <c r="D505" s="24">
        <f>SUM(D506:D530)</f>
        <v>1199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-0.39044229791560753</v>
      </c>
      <c r="H505" s="25">
        <f>+IF(OR(AND(E505=""),(G505="")),"",E505*G505)</f>
        <v>-0.39044229791560753</v>
      </c>
    </row>
    <row r="506" spans="2:8" s="20" customFormat="1" ht="15" x14ac:dyDescent="0.2">
      <c r="B506" s="3" t="s">
        <v>454</v>
      </c>
      <c r="C506" s="32">
        <v>2</v>
      </c>
      <c r="D506" s="32">
        <v>1</v>
      </c>
      <c r="E506" s="37">
        <f>+IF(C506=0,"",C506/C$505)</f>
        <v>1.0167768174885613E-3</v>
      </c>
      <c r="F506" s="37">
        <f>+IF(D506=0,"",D506/D$505)</f>
        <v>8.3402835696413675E-4</v>
      </c>
      <c r="G506" s="34">
        <f>+IF(OR(AND(D506=0),(C506=0)),"0",((D506-C506)/C506))</f>
        <v>-0.5</v>
      </c>
      <c r="H506" s="29">
        <f>+IF(OR(AND(E506=""),(G506="")),"",E506*G506)</f>
        <v>-5.0838840874428064E-4</v>
      </c>
    </row>
    <row r="507" spans="2:8" s="20" customFormat="1" ht="15" x14ac:dyDescent="0.2">
      <c r="B507" s="3" t="s">
        <v>187</v>
      </c>
      <c r="C507" s="32">
        <v>101</v>
      </c>
      <c r="D507" s="32">
        <v>49</v>
      </c>
      <c r="E507" s="37">
        <f t="shared" ref="E507:E529" si="47">+IF(C507=0,"",C507/C$505)</f>
        <v>5.1347229283172341E-2</v>
      </c>
      <c r="F507" s="37">
        <f t="shared" ref="F507:F529" si="48">+IF(D507=0,"",D507/D$505)</f>
        <v>4.0867389491242703E-2</v>
      </c>
      <c r="G507" s="34">
        <f t="shared" ref="G507:G529" si="49">+IF(OR(AND(D507=0),(C507=0)),"0",((D507-C507)/C507))</f>
        <v>-0.51485148514851486</v>
      </c>
      <c r="H507" s="29">
        <f t="shared" ref="H507:H530" si="50">+IF(OR(AND(E507=""),(G507="")),"",E507*G507)</f>
        <v>-2.643619725470259E-2</v>
      </c>
    </row>
    <row r="508" spans="2:8" s="20" customFormat="1" ht="15" x14ac:dyDescent="0.2">
      <c r="B508" s="3" t="s">
        <v>455</v>
      </c>
      <c r="C508" s="32">
        <v>244</v>
      </c>
      <c r="D508" s="32">
        <v>320</v>
      </c>
      <c r="E508" s="37">
        <f t="shared" si="47"/>
        <v>0.12404677173360447</v>
      </c>
      <c r="F508" s="37">
        <f t="shared" si="48"/>
        <v>0.26688907422852376</v>
      </c>
      <c r="G508" s="34">
        <f t="shared" si="49"/>
        <v>0.31147540983606559</v>
      </c>
      <c r="H508" s="29">
        <f t="shared" si="50"/>
        <v>3.8637519064565327E-2</v>
      </c>
    </row>
    <row r="509" spans="2:8" s="20" customFormat="1" ht="15" x14ac:dyDescent="0.2">
      <c r="B509" s="3" t="s">
        <v>456</v>
      </c>
      <c r="C509" s="32">
        <v>260</v>
      </c>
      <c r="D509" s="32">
        <v>126</v>
      </c>
      <c r="E509" s="37">
        <f t="shared" si="47"/>
        <v>0.13218098627351296</v>
      </c>
      <c r="F509" s="37">
        <f t="shared" si="48"/>
        <v>0.10508757297748124</v>
      </c>
      <c r="G509" s="34">
        <f t="shared" si="49"/>
        <v>-0.51538461538461533</v>
      </c>
      <c r="H509" s="29">
        <f t="shared" si="50"/>
        <v>-6.8124046771733601E-2</v>
      </c>
    </row>
    <row r="510" spans="2:8" s="20" customFormat="1" ht="15" x14ac:dyDescent="0.2">
      <c r="B510" s="3" t="s">
        <v>188</v>
      </c>
      <c r="C510" s="32">
        <v>4</v>
      </c>
      <c r="D510" s="32">
        <v>2</v>
      </c>
      <c r="E510" s="37">
        <f t="shared" si="47"/>
        <v>2.0335536349771225E-3</v>
      </c>
      <c r="F510" s="37">
        <f t="shared" si="48"/>
        <v>1.6680567139282735E-3</v>
      </c>
      <c r="G510" s="34">
        <f t="shared" si="49"/>
        <v>-0.5</v>
      </c>
      <c r="H510" s="29">
        <f t="shared" si="50"/>
        <v>-1.0167768174885613E-3</v>
      </c>
    </row>
    <row r="511" spans="2:8" s="20" customFormat="1" ht="15" x14ac:dyDescent="0.2">
      <c r="B511" s="3" t="s">
        <v>186</v>
      </c>
      <c r="C511" s="32">
        <v>0</v>
      </c>
      <c r="D511" s="32">
        <v>0</v>
      </c>
      <c r="E511" s="37" t="str">
        <f t="shared" si="47"/>
        <v/>
      </c>
      <c r="F511" s="37" t="str">
        <f t="shared" si="48"/>
        <v/>
      </c>
      <c r="G511" s="34" t="str">
        <f t="shared" si="49"/>
        <v>0</v>
      </c>
      <c r="H511" s="29" t="str">
        <f t="shared" si="50"/>
        <v/>
      </c>
    </row>
    <row r="512" spans="2:8" s="20" customFormat="1" ht="15" x14ac:dyDescent="0.2">
      <c r="B512" s="3" t="s">
        <v>189</v>
      </c>
      <c r="C512" s="32">
        <v>1</v>
      </c>
      <c r="D512" s="32">
        <v>0</v>
      </c>
      <c r="E512" s="37">
        <f t="shared" si="47"/>
        <v>5.0838840874428064E-4</v>
      </c>
      <c r="F512" s="37" t="str">
        <f t="shared" si="48"/>
        <v/>
      </c>
      <c r="G512" s="34" t="str">
        <f t="shared" si="49"/>
        <v>0</v>
      </c>
      <c r="H512" s="29">
        <f t="shared" si="50"/>
        <v>0</v>
      </c>
    </row>
    <row r="513" spans="2:8" s="20" customFormat="1" ht="15" x14ac:dyDescent="0.2">
      <c r="B513" s="3" t="s">
        <v>457</v>
      </c>
      <c r="C513" s="32">
        <v>0</v>
      </c>
      <c r="D513" s="32">
        <v>1</v>
      </c>
      <c r="E513" s="37" t="str">
        <f t="shared" si="47"/>
        <v/>
      </c>
      <c r="F513" s="37">
        <f t="shared" si="48"/>
        <v>8.3402835696413675E-4</v>
      </c>
      <c r="G513" s="34" t="str">
        <f t="shared" si="49"/>
        <v>0</v>
      </c>
      <c r="H513" s="29" t="str">
        <f t="shared" si="50"/>
        <v/>
      </c>
    </row>
    <row r="514" spans="2:8" s="20" customFormat="1" ht="15" x14ac:dyDescent="0.2">
      <c r="B514" s="3" t="s">
        <v>458</v>
      </c>
      <c r="C514" s="32">
        <v>0</v>
      </c>
      <c r="D514" s="32">
        <v>0</v>
      </c>
      <c r="E514" s="37" t="str">
        <f t="shared" si="47"/>
        <v/>
      </c>
      <c r="F514" s="37" t="str">
        <f t="shared" si="48"/>
        <v/>
      </c>
      <c r="G514" s="34" t="str">
        <f t="shared" si="49"/>
        <v>0</v>
      </c>
      <c r="H514" s="29" t="str">
        <f t="shared" si="50"/>
        <v/>
      </c>
    </row>
    <row r="515" spans="2:8" s="20" customFormat="1" ht="15" x14ac:dyDescent="0.2">
      <c r="B515" s="3" t="s">
        <v>530</v>
      </c>
      <c r="C515" s="32">
        <v>3</v>
      </c>
      <c r="D515" s="32">
        <v>7</v>
      </c>
      <c r="E515" s="37">
        <f t="shared" si="47"/>
        <v>1.5251652262328419E-3</v>
      </c>
      <c r="F515" s="37">
        <f t="shared" si="48"/>
        <v>5.8381984987489572E-3</v>
      </c>
      <c r="G515" s="34">
        <f t="shared" si="49"/>
        <v>1.3333333333333333</v>
      </c>
      <c r="H515" s="29">
        <f t="shared" si="50"/>
        <v>2.0335536349771225E-3</v>
      </c>
    </row>
    <row r="516" spans="2:8" s="20" customFormat="1" ht="15" x14ac:dyDescent="0.2">
      <c r="B516" s="3" t="s">
        <v>459</v>
      </c>
      <c r="C516" s="32">
        <v>0</v>
      </c>
      <c r="D516" s="32">
        <v>0</v>
      </c>
      <c r="E516" s="37" t="str">
        <f t="shared" si="47"/>
        <v/>
      </c>
      <c r="F516" s="37" t="str">
        <f t="shared" si="48"/>
        <v/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13</v>
      </c>
      <c r="D517" s="32">
        <v>19</v>
      </c>
      <c r="E517" s="37">
        <f t="shared" si="47"/>
        <v>6.6090493136756485E-3</v>
      </c>
      <c r="F517" s="37">
        <f t="shared" si="48"/>
        <v>1.5846538782318599E-2</v>
      </c>
      <c r="G517" s="34">
        <f t="shared" si="49"/>
        <v>0.46153846153846156</v>
      </c>
      <c r="H517" s="29">
        <f t="shared" si="50"/>
        <v>3.0503304524656842E-3</v>
      </c>
    </row>
    <row r="518" spans="2:8" s="20" customFormat="1" ht="15" x14ac:dyDescent="0.2">
      <c r="B518" s="3" t="s">
        <v>190</v>
      </c>
      <c r="C518" s="32">
        <v>1012</v>
      </c>
      <c r="D518" s="32">
        <v>23</v>
      </c>
      <c r="E518" s="37">
        <f t="shared" si="47"/>
        <v>0.51448906964921204</v>
      </c>
      <c r="F518" s="37">
        <f t="shared" si="48"/>
        <v>1.9182652210175146E-2</v>
      </c>
      <c r="G518" s="34">
        <f t="shared" si="49"/>
        <v>-0.97727272727272729</v>
      </c>
      <c r="H518" s="29">
        <f t="shared" si="50"/>
        <v>-0.50279613624809361</v>
      </c>
    </row>
    <row r="519" spans="2:8" s="20" customFormat="1" ht="15" x14ac:dyDescent="0.2">
      <c r="B519" s="3" t="s">
        <v>192</v>
      </c>
      <c r="C519" s="32">
        <v>1</v>
      </c>
      <c r="D519" s="32">
        <v>9</v>
      </c>
      <c r="E519" s="37">
        <f t="shared" si="47"/>
        <v>5.0838840874428064E-4</v>
      </c>
      <c r="F519" s="37">
        <f t="shared" si="48"/>
        <v>7.5062552126772307E-3</v>
      </c>
      <c r="G519" s="34">
        <f t="shared" si="49"/>
        <v>8</v>
      </c>
      <c r="H519" s="29">
        <f t="shared" si="50"/>
        <v>4.0671072699542451E-3</v>
      </c>
    </row>
    <row r="520" spans="2:8" s="20" customFormat="1" ht="15" x14ac:dyDescent="0.2">
      <c r="B520" s="3" t="s">
        <v>191</v>
      </c>
      <c r="C520" s="32">
        <v>1</v>
      </c>
      <c r="D520" s="32">
        <v>11</v>
      </c>
      <c r="E520" s="37">
        <f t="shared" si="47"/>
        <v>5.0838840874428064E-4</v>
      </c>
      <c r="F520" s="37">
        <f t="shared" si="48"/>
        <v>9.1743119266055051E-3</v>
      </c>
      <c r="G520" s="34">
        <f t="shared" si="49"/>
        <v>10</v>
      </c>
      <c r="H520" s="29">
        <f t="shared" si="50"/>
        <v>5.0838840874428068E-3</v>
      </c>
    </row>
    <row r="521" spans="2:8" s="20" customFormat="1" ht="15" x14ac:dyDescent="0.2">
      <c r="B521" s="3" t="s">
        <v>461</v>
      </c>
      <c r="C521" s="32">
        <v>117</v>
      </c>
      <c r="D521" s="32">
        <v>257</v>
      </c>
      <c r="E521" s="37">
        <f t="shared" si="47"/>
        <v>5.9481443823080835E-2</v>
      </c>
      <c r="F521" s="37">
        <f t="shared" si="48"/>
        <v>0.21434528773978315</v>
      </c>
      <c r="G521" s="34">
        <f t="shared" si="49"/>
        <v>1.1965811965811965</v>
      </c>
      <c r="H521" s="29">
        <f t="shared" si="50"/>
        <v>7.1174377224199281E-2</v>
      </c>
    </row>
    <row r="522" spans="2:8" s="20" customFormat="1" ht="15" x14ac:dyDescent="0.2">
      <c r="B522" s="3" t="s">
        <v>193</v>
      </c>
      <c r="C522" s="32">
        <v>84</v>
      </c>
      <c r="D522" s="32">
        <v>150</v>
      </c>
      <c r="E522" s="37">
        <f t="shared" si="47"/>
        <v>4.2704626334519574E-2</v>
      </c>
      <c r="F522" s="37">
        <f t="shared" si="48"/>
        <v>0.12510425354462051</v>
      </c>
      <c r="G522" s="34">
        <f t="shared" si="49"/>
        <v>0.7857142857142857</v>
      </c>
      <c r="H522" s="29">
        <f t="shared" si="50"/>
        <v>3.3553634977122521E-2</v>
      </c>
    </row>
    <row r="523" spans="2:8" s="20" customFormat="1" ht="15" x14ac:dyDescent="0.2">
      <c r="B523" s="3" t="s">
        <v>462</v>
      </c>
      <c r="C523" s="32">
        <v>0</v>
      </c>
      <c r="D523" s="32">
        <v>1</v>
      </c>
      <c r="E523" s="37" t="str">
        <f t="shared" si="47"/>
        <v/>
      </c>
      <c r="F523" s="37">
        <f t="shared" si="48"/>
        <v>8.3402835696413675E-4</v>
      </c>
      <c r="G523" s="34" t="str">
        <f t="shared" si="49"/>
        <v>0</v>
      </c>
      <c r="H523" s="29" t="str">
        <f t="shared" si="50"/>
        <v/>
      </c>
    </row>
    <row r="524" spans="2:8" s="20" customFormat="1" ht="15" x14ac:dyDescent="0.2">
      <c r="B524" s="3" t="s">
        <v>194</v>
      </c>
      <c r="C524" s="32">
        <v>8</v>
      </c>
      <c r="D524" s="32">
        <v>9</v>
      </c>
      <c r="E524" s="37">
        <f t="shared" si="47"/>
        <v>4.0671072699542451E-3</v>
      </c>
      <c r="F524" s="37">
        <f t="shared" si="48"/>
        <v>7.5062552126772307E-3</v>
      </c>
      <c r="G524" s="34">
        <f t="shared" si="49"/>
        <v>0.125</v>
      </c>
      <c r="H524" s="29">
        <f t="shared" si="50"/>
        <v>5.0838840874428064E-4</v>
      </c>
    </row>
    <row r="525" spans="2:8" s="20" customFormat="1" ht="30" x14ac:dyDescent="0.2">
      <c r="B525" s="3" t="s">
        <v>195</v>
      </c>
      <c r="C525" s="32">
        <v>0</v>
      </c>
      <c r="D525" s="32">
        <v>0</v>
      </c>
      <c r="E525" s="37" t="str">
        <f t="shared" si="47"/>
        <v/>
      </c>
      <c r="F525" s="37" t="str">
        <f t="shared" si="48"/>
        <v/>
      </c>
      <c r="G525" s="34" t="str">
        <f t="shared" si="49"/>
        <v>0</v>
      </c>
      <c r="H525" s="29" t="str">
        <f t="shared" si="50"/>
        <v/>
      </c>
    </row>
    <row r="526" spans="2:8" s="20" customFormat="1" ht="15" x14ac:dyDescent="0.2">
      <c r="B526" s="3" t="s">
        <v>463</v>
      </c>
      <c r="C526" s="32">
        <v>2</v>
      </c>
      <c r="D526" s="32">
        <v>8</v>
      </c>
      <c r="E526" s="37">
        <f t="shared" si="47"/>
        <v>1.0167768174885613E-3</v>
      </c>
      <c r="F526" s="37">
        <f t="shared" si="48"/>
        <v>6.672226855713094E-3</v>
      </c>
      <c r="G526" s="34">
        <f t="shared" si="49"/>
        <v>3</v>
      </c>
      <c r="H526" s="29">
        <f t="shared" si="50"/>
        <v>3.0503304524656838E-3</v>
      </c>
    </row>
    <row r="527" spans="2:8" s="20" customFormat="1" ht="15" x14ac:dyDescent="0.2">
      <c r="B527" s="3" t="s">
        <v>464</v>
      </c>
      <c r="C527" s="32">
        <v>0</v>
      </c>
      <c r="D527" s="32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0</v>
      </c>
      <c r="D528" s="32">
        <v>1</v>
      </c>
      <c r="E528" s="37" t="str">
        <f t="shared" si="47"/>
        <v/>
      </c>
      <c r="F528" s="37">
        <f t="shared" si="48"/>
        <v>8.3402835696413675E-4</v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108</v>
      </c>
      <c r="D529" s="32">
        <v>121</v>
      </c>
      <c r="E529" s="37">
        <f t="shared" si="47"/>
        <v>5.4905948144382308E-2</v>
      </c>
      <c r="F529" s="37">
        <f t="shared" si="48"/>
        <v>0.10091743119266056</v>
      </c>
      <c r="G529" s="34">
        <f t="shared" si="49"/>
        <v>0.12037037037037036</v>
      </c>
      <c r="H529" s="29">
        <f t="shared" si="50"/>
        <v>6.6090493136756476E-3</v>
      </c>
    </row>
    <row r="530" spans="2:8" s="20" customFormat="1" ht="30" x14ac:dyDescent="0.2">
      <c r="B530" s="3" t="s">
        <v>467</v>
      </c>
      <c r="C530" s="32">
        <v>6</v>
      </c>
      <c r="D530" s="32">
        <v>84</v>
      </c>
      <c r="E530" s="37">
        <f>+IF(C530=0,"",C530/C$505)</f>
        <v>3.0503304524656838E-3</v>
      </c>
      <c r="F530" s="37">
        <f>+IF(D530=0,"",D530/D$505)</f>
        <v>7.0058381984987483E-2</v>
      </c>
      <c r="G530" s="34">
        <f>+IF(OR(AND(D530=0),(C530=0)),"0",((D530-C530)/C530))</f>
        <v>13</v>
      </c>
      <c r="H530" s="29">
        <f t="shared" si="50"/>
        <v>3.9654295882053887E-2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4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552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503</v>
      </c>
      <c r="C8" s="23">
        <f>+C18+C70+C151+C294+C505</f>
        <v>9889</v>
      </c>
      <c r="D8" s="24">
        <f>+D18+D70+D151+D294+D505</f>
        <v>7031</v>
      </c>
      <c r="E8" s="25">
        <f>SUM(E9:E13)</f>
        <v>1</v>
      </c>
      <c r="F8" s="25">
        <f>SUM(F9:F13)</f>
        <v>1</v>
      </c>
      <c r="G8" s="25">
        <f t="shared" ref="G8:G13" si="0">+(D8-C8)/C8</f>
        <v>-0.28900798867428457</v>
      </c>
      <c r="H8" s="25">
        <f t="shared" ref="H8:H13" si="1">+IF(OR(AND(E8=""),(G8="")),"",E8*G8)</f>
        <v>-0.28900798867428457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269</v>
      </c>
      <c r="D9" s="27">
        <f>+D18</f>
        <v>137</v>
      </c>
      <c r="E9" s="28">
        <f t="shared" ref="E9:F13" si="2">+C9/C$8</f>
        <v>2.7201941551218526E-2</v>
      </c>
      <c r="F9" s="28">
        <f t="shared" si="2"/>
        <v>1.9485137249324422E-2</v>
      </c>
      <c r="G9" s="28">
        <f t="shared" si="0"/>
        <v>-0.49070631970260226</v>
      </c>
      <c r="H9" s="29">
        <f t="shared" si="1"/>
        <v>-1.3348164627363738E-2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2423</v>
      </c>
      <c r="D10" s="27">
        <f>+D70</f>
        <v>265</v>
      </c>
      <c r="E10" s="28">
        <f t="shared" si="2"/>
        <v>0.24501971887956314</v>
      </c>
      <c r="F10" s="28">
        <f t="shared" si="2"/>
        <v>3.7690228985919498E-2</v>
      </c>
      <c r="G10" s="28">
        <f t="shared" si="0"/>
        <v>-0.89063144861741639</v>
      </c>
      <c r="H10" s="29">
        <f t="shared" si="1"/>
        <v>-0.21822226716553744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2474</v>
      </c>
      <c r="D11" s="27">
        <f>+D151</f>
        <v>1106</v>
      </c>
      <c r="E11" s="28">
        <f t="shared" si="2"/>
        <v>0.25017696430377184</v>
      </c>
      <c r="F11" s="28">
        <f t="shared" si="2"/>
        <v>0.15730337078651685</v>
      </c>
      <c r="G11" s="28">
        <f t="shared" si="0"/>
        <v>-0.55295068714632178</v>
      </c>
      <c r="H11" s="29">
        <f t="shared" si="1"/>
        <v>-0.13833552431995147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3536</v>
      </c>
      <c r="D12" s="27">
        <f>+D294</f>
        <v>5197</v>
      </c>
      <c r="E12" s="28">
        <f t="shared" si="2"/>
        <v>0.35756901607847102</v>
      </c>
      <c r="F12" s="28">
        <f t="shared" si="2"/>
        <v>0.73915516996159858</v>
      </c>
      <c r="G12" s="28">
        <f t="shared" si="0"/>
        <v>0.46973981900452488</v>
      </c>
      <c r="H12" s="29">
        <f t="shared" si="1"/>
        <v>0.16796440489432704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1187</v>
      </c>
      <c r="D13" s="27">
        <f>+D505</f>
        <v>326</v>
      </c>
      <c r="E13" s="28">
        <f t="shared" si="2"/>
        <v>0.12003235918697543</v>
      </c>
      <c r="F13" s="28">
        <f t="shared" si="2"/>
        <v>4.6366093016640589E-2</v>
      </c>
      <c r="G13" s="28">
        <f t="shared" si="0"/>
        <v>-0.72535804549283911</v>
      </c>
      <c r="H13" s="29">
        <f t="shared" si="1"/>
        <v>-8.7066437455758927E-2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269</v>
      </c>
      <c r="D18" s="23">
        <f>SUM(D19:D64)</f>
        <v>137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-0.49070631970260226</v>
      </c>
      <c r="H18" s="25">
        <f t="shared" ref="H18:H32" si="6">+IF(OR(AND(E18=""),(G18="")),"",E18*G18)</f>
        <v>-0.49070631970260226</v>
      </c>
    </row>
    <row r="19" spans="2:8" s="20" customFormat="1" ht="15" x14ac:dyDescent="0.2">
      <c r="B19" s="3" t="s">
        <v>0</v>
      </c>
      <c r="C19" s="32">
        <v>0</v>
      </c>
      <c r="D19" s="32">
        <v>0</v>
      </c>
      <c r="E19" s="33" t="str">
        <f t="shared" si="3"/>
        <v/>
      </c>
      <c r="F19" s="33" t="str">
        <f t="shared" si="4"/>
        <v/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8</v>
      </c>
      <c r="D20" s="32">
        <v>2</v>
      </c>
      <c r="E20" s="33">
        <f t="shared" si="3"/>
        <v>2.9739776951672861E-2</v>
      </c>
      <c r="F20" s="33">
        <f t="shared" si="4"/>
        <v>1.4598540145985401E-2</v>
      </c>
      <c r="G20" s="34">
        <f t="shared" si="5"/>
        <v>-0.75</v>
      </c>
      <c r="H20" s="29">
        <f t="shared" si="6"/>
        <v>-2.2304832713754646E-2</v>
      </c>
    </row>
    <row r="21" spans="2:8" s="20" customFormat="1" ht="45" x14ac:dyDescent="0.2">
      <c r="B21" s="3" t="s">
        <v>1</v>
      </c>
      <c r="C21" s="32">
        <v>0</v>
      </c>
      <c r="D21" s="32">
        <v>0</v>
      </c>
      <c r="E21" s="33" t="str">
        <f t="shared" si="3"/>
        <v/>
      </c>
      <c r="F21" s="33" t="str">
        <f t="shared" si="4"/>
        <v/>
      </c>
      <c r="G21" s="34" t="str">
        <f t="shared" si="5"/>
        <v>0</v>
      </c>
      <c r="H21" s="29" t="str">
        <f t="shared" si="6"/>
        <v/>
      </c>
    </row>
    <row r="22" spans="2:8" s="20" customFormat="1" ht="45" x14ac:dyDescent="0.2">
      <c r="B22" s="3" t="s">
        <v>197</v>
      </c>
      <c r="C22" s="32">
        <v>0</v>
      </c>
      <c r="D22" s="32">
        <v>0</v>
      </c>
      <c r="E22" s="33" t="str">
        <f t="shared" si="3"/>
        <v/>
      </c>
      <c r="F22" s="33" t="str">
        <f t="shared" si="4"/>
        <v/>
      </c>
      <c r="G22" s="34" t="str">
        <f t="shared" si="5"/>
        <v>0</v>
      </c>
      <c r="H22" s="29" t="str">
        <f t="shared" si="6"/>
        <v/>
      </c>
    </row>
    <row r="23" spans="2:8" s="20" customFormat="1" ht="30" x14ac:dyDescent="0.2">
      <c r="B23" s="3" t="s">
        <v>198</v>
      </c>
      <c r="C23" s="32">
        <v>1</v>
      </c>
      <c r="D23" s="32">
        <v>1</v>
      </c>
      <c r="E23" s="33">
        <f t="shared" si="3"/>
        <v>3.7174721189591076E-3</v>
      </c>
      <c r="F23" s="33">
        <f t="shared" si="4"/>
        <v>7.2992700729927005E-3</v>
      </c>
      <c r="G23" s="34">
        <f t="shared" si="5"/>
        <v>0</v>
      </c>
      <c r="H23" s="29">
        <f t="shared" si="6"/>
        <v>0</v>
      </c>
    </row>
    <row r="24" spans="2:8" s="20" customFormat="1" ht="45" x14ac:dyDescent="0.2">
      <c r="B24" s="3" t="s">
        <v>199</v>
      </c>
      <c r="C24" s="32">
        <v>10</v>
      </c>
      <c r="D24" s="32">
        <v>0</v>
      </c>
      <c r="E24" s="33">
        <f t="shared" si="3"/>
        <v>3.717472118959108E-2</v>
      </c>
      <c r="F24" s="33" t="str">
        <f t="shared" si="4"/>
        <v/>
      </c>
      <c r="G24" s="34" t="str">
        <f t="shared" si="5"/>
        <v>0</v>
      </c>
      <c r="H24" s="29">
        <f t="shared" si="6"/>
        <v>0</v>
      </c>
    </row>
    <row r="25" spans="2:8" s="20" customFormat="1" ht="15" x14ac:dyDescent="0.2">
      <c r="B25" s="3" t="s">
        <v>2</v>
      </c>
      <c r="C25" s="32">
        <v>2</v>
      </c>
      <c r="D25" s="32">
        <v>0</v>
      </c>
      <c r="E25" s="33">
        <f t="shared" si="3"/>
        <v>7.4349442379182153E-3</v>
      </c>
      <c r="F25" s="33" t="str">
        <f t="shared" si="4"/>
        <v/>
      </c>
      <c r="G25" s="34" t="str">
        <f t="shared" si="5"/>
        <v>0</v>
      </c>
      <c r="H25" s="29">
        <f t="shared" si="6"/>
        <v>0</v>
      </c>
    </row>
    <row r="26" spans="2:8" s="20" customFormat="1" ht="15" x14ac:dyDescent="0.2">
      <c r="B26" s="3" t="s">
        <v>6</v>
      </c>
      <c r="C26" s="32">
        <v>3</v>
      </c>
      <c r="D26" s="32">
        <v>9</v>
      </c>
      <c r="E26" s="33">
        <f t="shared" si="3"/>
        <v>1.1152416356877323E-2</v>
      </c>
      <c r="F26" s="33">
        <f t="shared" si="4"/>
        <v>6.569343065693431E-2</v>
      </c>
      <c r="G26" s="34">
        <f t="shared" si="5"/>
        <v>2</v>
      </c>
      <c r="H26" s="29">
        <f t="shared" si="6"/>
        <v>2.2304832713754646E-2</v>
      </c>
    </row>
    <row r="27" spans="2:8" s="20" customFormat="1" ht="15" x14ac:dyDescent="0.2">
      <c r="B27" s="3" t="s">
        <v>3</v>
      </c>
      <c r="C27" s="32">
        <v>2</v>
      </c>
      <c r="D27" s="32">
        <v>2</v>
      </c>
      <c r="E27" s="33">
        <f t="shared" si="3"/>
        <v>7.4349442379182153E-3</v>
      </c>
      <c r="F27" s="33">
        <f t="shared" si="4"/>
        <v>1.4598540145985401E-2</v>
      </c>
      <c r="G27" s="34">
        <f t="shared" si="5"/>
        <v>0</v>
      </c>
      <c r="H27" s="29">
        <f t="shared" si="6"/>
        <v>0</v>
      </c>
    </row>
    <row r="28" spans="2:8" s="20" customFormat="1" ht="15" x14ac:dyDescent="0.2">
      <c r="B28" s="3" t="s">
        <v>5</v>
      </c>
      <c r="C28" s="32">
        <v>42</v>
      </c>
      <c r="D28" s="32">
        <v>6</v>
      </c>
      <c r="E28" s="33">
        <f t="shared" si="3"/>
        <v>0.15613382899628253</v>
      </c>
      <c r="F28" s="33">
        <f t="shared" si="4"/>
        <v>4.3795620437956206E-2</v>
      </c>
      <c r="G28" s="34">
        <f t="shared" si="5"/>
        <v>-0.8571428571428571</v>
      </c>
      <c r="H28" s="29">
        <f t="shared" si="6"/>
        <v>-0.13382899628252787</v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72</v>
      </c>
      <c r="D30" s="32">
        <v>1</v>
      </c>
      <c r="E30" s="33">
        <f t="shared" si="3"/>
        <v>0.26765799256505574</v>
      </c>
      <c r="F30" s="33">
        <f t="shared" si="4"/>
        <v>7.2992700729927005E-3</v>
      </c>
      <c r="G30" s="34">
        <f t="shared" si="5"/>
        <v>-0.98611111111111116</v>
      </c>
      <c r="H30" s="29">
        <f t="shared" si="6"/>
        <v>-0.26394052044609662</v>
      </c>
    </row>
    <row r="31" spans="2:8" s="20" customFormat="1" ht="15" x14ac:dyDescent="0.2">
      <c r="B31" s="3" t="s">
        <v>4</v>
      </c>
      <c r="C31" s="32">
        <v>0</v>
      </c>
      <c r="D31" s="32">
        <v>0</v>
      </c>
      <c r="E31" s="33" t="str">
        <f t="shared" si="3"/>
        <v/>
      </c>
      <c r="F31" s="33" t="str">
        <f t="shared" si="4"/>
        <v/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1</v>
      </c>
      <c r="D33" s="32">
        <v>0</v>
      </c>
      <c r="E33" s="33">
        <f>+IF(C33=0,"",C33/C$18)</f>
        <v>3.7174721189591076E-3</v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>
        <f t="shared" ref="H33:H64" si="9">+IF(OR(AND(E33=""),(G33="")),"",E33*G33)</f>
        <v>0</v>
      </c>
    </row>
    <row r="34" spans="2:8" s="20" customFormat="1" ht="15" x14ac:dyDescent="0.2">
      <c r="B34" s="3" t="s">
        <v>203</v>
      </c>
      <c r="C34" s="32">
        <v>16</v>
      </c>
      <c r="D34" s="32">
        <v>0</v>
      </c>
      <c r="E34" s="33">
        <f t="shared" ref="E34:E64" si="10">+IF(C34=0,"",C34/C$18)</f>
        <v>5.9479553903345722E-2</v>
      </c>
      <c r="F34" s="33" t="str">
        <f t="shared" si="7"/>
        <v/>
      </c>
      <c r="G34" s="34" t="str">
        <f t="shared" si="8"/>
        <v>0</v>
      </c>
      <c r="H34" s="29">
        <f t="shared" si="9"/>
        <v>0</v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1</v>
      </c>
      <c r="D36" s="32">
        <v>1</v>
      </c>
      <c r="E36" s="33">
        <f t="shared" si="10"/>
        <v>3.7174721189591076E-3</v>
      </c>
      <c r="F36" s="33">
        <f t="shared" si="7"/>
        <v>7.2992700729927005E-3</v>
      </c>
      <c r="G36" s="34">
        <f t="shared" si="8"/>
        <v>0</v>
      </c>
      <c r="H36" s="29">
        <f t="shared" si="9"/>
        <v>0</v>
      </c>
    </row>
    <row r="37" spans="2:8" s="20" customFormat="1" ht="15" x14ac:dyDescent="0.2">
      <c r="B37" s="3" t="s">
        <v>8</v>
      </c>
      <c r="C37" s="32">
        <v>7</v>
      </c>
      <c r="D37" s="32">
        <v>1</v>
      </c>
      <c r="E37" s="33">
        <f t="shared" si="10"/>
        <v>2.6022304832713755E-2</v>
      </c>
      <c r="F37" s="33">
        <f t="shared" si="7"/>
        <v>7.2992700729927005E-3</v>
      </c>
      <c r="G37" s="34">
        <f t="shared" si="8"/>
        <v>-0.8571428571428571</v>
      </c>
      <c r="H37" s="29">
        <f t="shared" si="9"/>
        <v>-2.2304832713754646E-2</v>
      </c>
    </row>
    <row r="38" spans="2:8" s="20" customFormat="1" ht="30" x14ac:dyDescent="0.2">
      <c r="B38" s="3" t="s">
        <v>206</v>
      </c>
      <c r="C38" s="32">
        <v>0</v>
      </c>
      <c r="D38" s="32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0</v>
      </c>
      <c r="D39" s="32">
        <v>0</v>
      </c>
      <c r="E39" s="33" t="str">
        <f t="shared" si="10"/>
        <v/>
      </c>
      <c r="F39" s="33" t="str">
        <f t="shared" si="7"/>
        <v/>
      </c>
      <c r="G39" s="34" t="str">
        <f t="shared" si="8"/>
        <v>0</v>
      </c>
      <c r="H39" s="29" t="str">
        <f t="shared" si="9"/>
        <v/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0</v>
      </c>
      <c r="E41" s="33" t="str">
        <f t="shared" si="10"/>
        <v/>
      </c>
      <c r="F41" s="33" t="str">
        <f t="shared" si="7"/>
        <v/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5</v>
      </c>
      <c r="D42" s="32">
        <v>1</v>
      </c>
      <c r="E42" s="33">
        <f t="shared" si="10"/>
        <v>1.858736059479554E-2</v>
      </c>
      <c r="F42" s="33">
        <f t="shared" si="7"/>
        <v>7.2992700729927005E-3</v>
      </c>
      <c r="G42" s="34">
        <f t="shared" si="8"/>
        <v>-0.8</v>
      </c>
      <c r="H42" s="29">
        <f t="shared" si="9"/>
        <v>-1.4869888475836432E-2</v>
      </c>
    </row>
    <row r="43" spans="2:8" s="20" customFormat="1" ht="30" x14ac:dyDescent="0.2">
      <c r="B43" s="3" t="s">
        <v>211</v>
      </c>
      <c r="C43" s="32">
        <v>3</v>
      </c>
      <c r="D43" s="32">
        <v>1</v>
      </c>
      <c r="E43" s="33">
        <f t="shared" si="10"/>
        <v>1.1152416356877323E-2</v>
      </c>
      <c r="F43" s="33">
        <f t="shared" si="7"/>
        <v>7.2992700729927005E-3</v>
      </c>
      <c r="G43" s="34">
        <f t="shared" si="8"/>
        <v>-0.66666666666666663</v>
      </c>
      <c r="H43" s="29">
        <f t="shared" si="9"/>
        <v>-7.4349442379182153E-3</v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1</v>
      </c>
      <c r="D45" s="32">
        <v>0</v>
      </c>
      <c r="E45" s="33">
        <f t="shared" si="10"/>
        <v>3.7174721189591076E-3</v>
      </c>
      <c r="F45" s="33" t="str">
        <f t="shared" si="7"/>
        <v/>
      </c>
      <c r="G45" s="34" t="str">
        <f t="shared" si="8"/>
        <v>0</v>
      </c>
      <c r="H45" s="29">
        <f t="shared" si="9"/>
        <v>0</v>
      </c>
    </row>
    <row r="46" spans="2:8" s="20" customFormat="1" ht="30" x14ac:dyDescent="0.2">
      <c r="B46" s="3" t="s">
        <v>213</v>
      </c>
      <c r="C46" s="32">
        <v>1</v>
      </c>
      <c r="D46" s="32">
        <v>0</v>
      </c>
      <c r="E46" s="33">
        <f t="shared" si="10"/>
        <v>3.7174721189591076E-3</v>
      </c>
      <c r="F46" s="33" t="str">
        <f t="shared" si="7"/>
        <v/>
      </c>
      <c r="G46" s="34" t="str">
        <f t="shared" si="8"/>
        <v>0</v>
      </c>
      <c r="H46" s="29">
        <f t="shared" si="9"/>
        <v>0</v>
      </c>
    </row>
    <row r="47" spans="2:8" s="20" customFormat="1" ht="30" x14ac:dyDescent="0.2">
      <c r="B47" s="3" t="s">
        <v>10</v>
      </c>
      <c r="C47" s="32">
        <v>0</v>
      </c>
      <c r="D47" s="32">
        <v>0</v>
      </c>
      <c r="E47" s="33" t="str">
        <f t="shared" si="10"/>
        <v/>
      </c>
      <c r="F47" s="33" t="str">
        <f t="shared" si="7"/>
        <v/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32">
        <v>57</v>
      </c>
      <c r="D48" s="32">
        <v>4</v>
      </c>
      <c r="E48" s="33">
        <f t="shared" si="10"/>
        <v>0.21189591078066913</v>
      </c>
      <c r="F48" s="33">
        <f t="shared" si="7"/>
        <v>2.9197080291970802E-2</v>
      </c>
      <c r="G48" s="34">
        <f t="shared" si="8"/>
        <v>-0.92982456140350878</v>
      </c>
      <c r="H48" s="29">
        <f t="shared" si="9"/>
        <v>-0.19702602230483271</v>
      </c>
    </row>
    <row r="49" spans="2:8" s="20" customFormat="1" ht="15" x14ac:dyDescent="0.2">
      <c r="B49" s="3" t="s">
        <v>16</v>
      </c>
      <c r="C49" s="32">
        <v>6</v>
      </c>
      <c r="D49" s="32">
        <v>1</v>
      </c>
      <c r="E49" s="33">
        <f t="shared" si="10"/>
        <v>2.2304832713754646E-2</v>
      </c>
      <c r="F49" s="33">
        <f t="shared" si="7"/>
        <v>7.2992700729927005E-3</v>
      </c>
      <c r="G49" s="34">
        <f t="shared" si="8"/>
        <v>-0.83333333333333337</v>
      </c>
      <c r="H49" s="29">
        <f t="shared" si="9"/>
        <v>-1.858736059479554E-2</v>
      </c>
    </row>
    <row r="50" spans="2:8" s="20" customFormat="1" ht="15" x14ac:dyDescent="0.2">
      <c r="B50" s="3" t="s">
        <v>15</v>
      </c>
      <c r="C50" s="32">
        <v>6</v>
      </c>
      <c r="D50" s="32">
        <v>3</v>
      </c>
      <c r="E50" s="33">
        <f t="shared" si="10"/>
        <v>2.2304832713754646E-2</v>
      </c>
      <c r="F50" s="33">
        <f t="shared" si="7"/>
        <v>2.1897810218978103E-2</v>
      </c>
      <c r="G50" s="34">
        <f t="shared" si="8"/>
        <v>-0.5</v>
      </c>
      <c r="H50" s="29">
        <f t="shared" si="9"/>
        <v>-1.1152416356877323E-2</v>
      </c>
    </row>
    <row r="51" spans="2:8" s="20" customFormat="1" ht="30" x14ac:dyDescent="0.2">
      <c r="B51" s="3" t="s">
        <v>13</v>
      </c>
      <c r="C51" s="32">
        <v>0</v>
      </c>
      <c r="D51" s="32">
        <v>0</v>
      </c>
      <c r="E51" s="33" t="str">
        <f t="shared" si="10"/>
        <v/>
      </c>
      <c r="F51" s="33" t="str">
        <f t="shared" si="7"/>
        <v/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3</v>
      </c>
      <c r="D52" s="32">
        <v>4</v>
      </c>
      <c r="E52" s="33">
        <f t="shared" si="10"/>
        <v>1.1152416356877323E-2</v>
      </c>
      <c r="F52" s="33">
        <f t="shared" si="7"/>
        <v>2.9197080291970802E-2</v>
      </c>
      <c r="G52" s="34">
        <f t="shared" si="8"/>
        <v>0.33333333333333331</v>
      </c>
      <c r="H52" s="29">
        <f t="shared" si="9"/>
        <v>3.7174721189591076E-3</v>
      </c>
    </row>
    <row r="53" spans="2:8" s="20" customFormat="1" ht="15" x14ac:dyDescent="0.2">
      <c r="B53" s="3" t="s">
        <v>12</v>
      </c>
      <c r="C53" s="32">
        <v>0</v>
      </c>
      <c r="D53" s="32">
        <v>0</v>
      </c>
      <c r="E53" s="33" t="str">
        <f t="shared" si="10"/>
        <v/>
      </c>
      <c r="F53" s="33" t="str">
        <f t="shared" si="7"/>
        <v/>
      </c>
      <c r="G53" s="34" t="str">
        <f t="shared" si="8"/>
        <v>0</v>
      </c>
      <c r="H53" s="29" t="str">
        <f t="shared" si="9"/>
        <v/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13</v>
      </c>
      <c r="E55" s="33" t="str">
        <f t="shared" si="10"/>
        <v/>
      </c>
      <c r="F55" s="33">
        <f t="shared" si="7"/>
        <v>9.4890510948905105E-2</v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3</v>
      </c>
      <c r="D56" s="32">
        <v>0</v>
      </c>
      <c r="E56" s="33">
        <f t="shared" si="10"/>
        <v>1.1152416356877323E-2</v>
      </c>
      <c r="F56" s="33" t="str">
        <f t="shared" si="7"/>
        <v/>
      </c>
      <c r="G56" s="34" t="str">
        <f t="shared" si="8"/>
        <v>0</v>
      </c>
      <c r="H56" s="29">
        <f t="shared" si="9"/>
        <v>0</v>
      </c>
    </row>
    <row r="57" spans="2:8" s="20" customFormat="1" ht="30" x14ac:dyDescent="0.2">
      <c r="B57" s="3" t="s">
        <v>215</v>
      </c>
      <c r="C57" s="32">
        <v>0</v>
      </c>
      <c r="D57" s="32">
        <v>0</v>
      </c>
      <c r="E57" s="33" t="str">
        <f t="shared" si="10"/>
        <v/>
      </c>
      <c r="F57" s="33" t="str">
        <f t="shared" si="7"/>
        <v/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2</v>
      </c>
      <c r="D58" s="32">
        <v>79</v>
      </c>
      <c r="E58" s="33">
        <f t="shared" si="10"/>
        <v>7.4349442379182153E-3</v>
      </c>
      <c r="F58" s="33">
        <f t="shared" si="7"/>
        <v>0.57664233576642332</v>
      </c>
      <c r="G58" s="34">
        <f t="shared" si="8"/>
        <v>38.5</v>
      </c>
      <c r="H58" s="29">
        <f t="shared" si="9"/>
        <v>0.28624535315985128</v>
      </c>
    </row>
    <row r="59" spans="2:8" s="20" customFormat="1" ht="15" x14ac:dyDescent="0.2">
      <c r="B59" s="3" t="s">
        <v>217</v>
      </c>
      <c r="C59" s="32">
        <v>0</v>
      </c>
      <c r="D59" s="32">
        <v>0</v>
      </c>
      <c r="E59" s="33" t="str">
        <f t="shared" si="10"/>
        <v/>
      </c>
      <c r="F59" s="33" t="str">
        <f t="shared" si="7"/>
        <v/>
      </c>
      <c r="G59" s="34" t="str">
        <f t="shared" si="8"/>
        <v>0</v>
      </c>
      <c r="H59" s="29" t="str">
        <f t="shared" si="9"/>
        <v/>
      </c>
    </row>
    <row r="60" spans="2:8" s="20" customFormat="1" ht="15" x14ac:dyDescent="0.2">
      <c r="B60" s="3" t="s">
        <v>218</v>
      </c>
      <c r="C60" s="32">
        <v>16</v>
      </c>
      <c r="D60" s="32">
        <v>4</v>
      </c>
      <c r="E60" s="33">
        <f t="shared" si="10"/>
        <v>5.9479553903345722E-2</v>
      </c>
      <c r="F60" s="33">
        <f t="shared" si="7"/>
        <v>2.9197080291970802E-2</v>
      </c>
      <c r="G60" s="34">
        <f t="shared" si="8"/>
        <v>-0.75</v>
      </c>
      <c r="H60" s="29">
        <f t="shared" si="9"/>
        <v>-4.4609665427509292E-2</v>
      </c>
    </row>
    <row r="61" spans="2:8" s="20" customFormat="1" ht="15" x14ac:dyDescent="0.2">
      <c r="B61" s="3" t="s">
        <v>219</v>
      </c>
      <c r="C61" s="32">
        <v>1</v>
      </c>
      <c r="D61" s="32">
        <v>3</v>
      </c>
      <c r="E61" s="33">
        <f t="shared" si="10"/>
        <v>3.7174721189591076E-3</v>
      </c>
      <c r="F61" s="33">
        <f t="shared" si="7"/>
        <v>2.1897810218978103E-2</v>
      </c>
      <c r="G61" s="34">
        <f t="shared" si="8"/>
        <v>2</v>
      </c>
      <c r="H61" s="29">
        <f t="shared" si="9"/>
        <v>7.4349442379182153E-3</v>
      </c>
    </row>
    <row r="62" spans="2:8" s="20" customFormat="1" ht="15" x14ac:dyDescent="0.2">
      <c r="B62" s="3" t="s">
        <v>19</v>
      </c>
      <c r="C62" s="32">
        <v>0</v>
      </c>
      <c r="D62" s="32">
        <v>0</v>
      </c>
      <c r="E62" s="33" t="str">
        <f t="shared" si="10"/>
        <v/>
      </c>
      <c r="F62" s="33" t="str">
        <f t="shared" si="7"/>
        <v/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0</v>
      </c>
      <c r="D63" s="32">
        <v>1</v>
      </c>
      <c r="E63" s="33" t="str">
        <f t="shared" si="10"/>
        <v/>
      </c>
      <c r="F63" s="33">
        <f t="shared" si="7"/>
        <v>7.2992700729927005E-3</v>
      </c>
      <c r="G63" s="34" t="str">
        <f t="shared" si="8"/>
        <v>0</v>
      </c>
      <c r="H63" s="29" t="str">
        <f t="shared" si="9"/>
        <v/>
      </c>
    </row>
    <row r="64" spans="2:8" s="20" customFormat="1" ht="15" x14ac:dyDescent="0.2">
      <c r="B64" s="3" t="s">
        <v>221</v>
      </c>
      <c r="C64" s="32">
        <v>0</v>
      </c>
      <c r="D64" s="32">
        <v>0</v>
      </c>
      <c r="E64" s="33" t="str">
        <f t="shared" si="10"/>
        <v/>
      </c>
      <c r="F64" s="33" t="str">
        <f t="shared" si="7"/>
        <v/>
      </c>
      <c r="G64" s="34" t="str">
        <f t="shared" si="8"/>
        <v>0</v>
      </c>
      <c r="H64" s="29" t="str">
        <f t="shared" si="9"/>
        <v/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2423</v>
      </c>
      <c r="D70" s="24">
        <f>SUM(D71:D145)</f>
        <v>265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-0.89063144861741639</v>
      </c>
      <c r="H70" s="25">
        <f>+IF(OR(AND(E70=""),(G70="")),"",E70*G70)</f>
        <v>-0.89063144861741639</v>
      </c>
    </row>
    <row r="71" spans="2:8" s="20" customFormat="1" ht="15" x14ac:dyDescent="0.2">
      <c r="B71" s="3" t="s">
        <v>20</v>
      </c>
      <c r="C71" s="32">
        <v>40</v>
      </c>
      <c r="D71" s="32">
        <v>2</v>
      </c>
      <c r="E71" s="37">
        <f>+IF(C71=0,"",C71/C$70)</f>
        <v>1.650846058605035E-2</v>
      </c>
      <c r="F71" s="37">
        <f>+IF(D71=0,"",D71/D$70)</f>
        <v>7.5471698113207548E-3</v>
      </c>
      <c r="G71" s="34">
        <f>+IF(OR(AND(D71=0),(C71=0)),"0",((D71-C71)/C71))</f>
        <v>-0.95</v>
      </c>
      <c r="H71" s="29">
        <f>+IF(OR(AND(E71=""),(G71="")),"",E71*G71)</f>
        <v>-1.5683037556747832E-2</v>
      </c>
    </row>
    <row r="72" spans="2:8" s="20" customFormat="1" ht="15" x14ac:dyDescent="0.2">
      <c r="B72" s="3" t="s">
        <v>21</v>
      </c>
      <c r="C72" s="32">
        <v>4</v>
      </c>
      <c r="D72" s="32">
        <v>8</v>
      </c>
      <c r="E72" s="37">
        <f t="shared" ref="E72:E135" si="11">+IF(C72=0,"",C72/C$70)</f>
        <v>1.6508460586050352E-3</v>
      </c>
      <c r="F72" s="37">
        <f t="shared" ref="F72:F135" si="12">+IF(D72=0,"",D72/D$70)</f>
        <v>3.0188679245283019E-2</v>
      </c>
      <c r="G72" s="34">
        <f t="shared" ref="G72:G135" si="13">+IF(OR(AND(D72=0),(C72=0)),"0",((D72-C72)/C72))</f>
        <v>1</v>
      </c>
      <c r="H72" s="29">
        <f t="shared" ref="H72:H135" si="14">+IF(OR(AND(E72=""),(G72="")),"",E72*G72)</f>
        <v>1.6508460586050352E-3</v>
      </c>
    </row>
    <row r="73" spans="2:8" s="20" customFormat="1" ht="15" x14ac:dyDescent="0.2">
      <c r="B73" s="3" t="s">
        <v>22</v>
      </c>
      <c r="C73" s="32">
        <v>183</v>
      </c>
      <c r="D73" s="32">
        <v>12</v>
      </c>
      <c r="E73" s="37">
        <f t="shared" si="11"/>
        <v>7.552620718118036E-2</v>
      </c>
      <c r="F73" s="37">
        <f t="shared" si="12"/>
        <v>4.5283018867924525E-2</v>
      </c>
      <c r="G73" s="34">
        <f t="shared" si="13"/>
        <v>-0.93442622950819676</v>
      </c>
      <c r="H73" s="29">
        <f t="shared" si="14"/>
        <v>-7.0573669005365255E-2</v>
      </c>
    </row>
    <row r="74" spans="2:8" s="20" customFormat="1" ht="30" x14ac:dyDescent="0.2">
      <c r="B74" s="3" t="s">
        <v>222</v>
      </c>
      <c r="C74" s="32">
        <v>703</v>
      </c>
      <c r="D74" s="32">
        <v>58</v>
      </c>
      <c r="E74" s="37">
        <f t="shared" si="11"/>
        <v>0.29013619479983493</v>
      </c>
      <c r="F74" s="37">
        <f t="shared" si="12"/>
        <v>0.21886792452830189</v>
      </c>
      <c r="G74" s="34">
        <f t="shared" si="13"/>
        <v>-0.91749644381223328</v>
      </c>
      <c r="H74" s="29">
        <f t="shared" si="14"/>
        <v>-0.26619892695006192</v>
      </c>
    </row>
    <row r="75" spans="2:8" s="20" customFormat="1" ht="15" x14ac:dyDescent="0.2">
      <c r="B75" s="3" t="s">
        <v>23</v>
      </c>
      <c r="C75" s="32">
        <v>0</v>
      </c>
      <c r="D75" s="32">
        <v>1</v>
      </c>
      <c r="E75" s="37" t="str">
        <f t="shared" si="11"/>
        <v/>
      </c>
      <c r="F75" s="37">
        <f t="shared" si="12"/>
        <v>3.7735849056603774E-3</v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0</v>
      </c>
      <c r="D76" s="32">
        <v>0</v>
      </c>
      <c r="E76" s="37" t="str">
        <f t="shared" si="11"/>
        <v/>
      </c>
      <c r="F76" s="37" t="str">
        <f t="shared" si="12"/>
        <v/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3</v>
      </c>
      <c r="D77" s="32">
        <v>1</v>
      </c>
      <c r="E77" s="37">
        <f t="shared" si="11"/>
        <v>1.2381345439537762E-3</v>
      </c>
      <c r="F77" s="37">
        <f t="shared" si="12"/>
        <v>3.7735849056603774E-3</v>
      </c>
      <c r="G77" s="34">
        <f t="shared" si="13"/>
        <v>-0.66666666666666663</v>
      </c>
      <c r="H77" s="29">
        <f t="shared" si="14"/>
        <v>-8.2542302930251749E-4</v>
      </c>
    </row>
    <row r="78" spans="2:8" s="20" customFormat="1" ht="15" x14ac:dyDescent="0.2">
      <c r="B78" s="3" t="s">
        <v>225</v>
      </c>
      <c r="C78" s="32">
        <v>0</v>
      </c>
      <c r="D78" s="32">
        <v>1</v>
      </c>
      <c r="E78" s="37" t="str">
        <f t="shared" si="11"/>
        <v/>
      </c>
      <c r="F78" s="37">
        <f t="shared" si="12"/>
        <v>3.7735849056603774E-3</v>
      </c>
      <c r="G78" s="34" t="str">
        <f t="shared" si="13"/>
        <v>0</v>
      </c>
      <c r="H78" s="29" t="str">
        <f t="shared" si="14"/>
        <v/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5</v>
      </c>
      <c r="D80" s="32">
        <v>0</v>
      </c>
      <c r="E80" s="37">
        <f t="shared" si="11"/>
        <v>2.0635575732562937E-3</v>
      </c>
      <c r="F80" s="37" t="str">
        <f t="shared" si="12"/>
        <v/>
      </c>
      <c r="G80" s="34" t="str">
        <f t="shared" si="13"/>
        <v>0</v>
      </c>
      <c r="H80" s="29">
        <f t="shared" si="14"/>
        <v>0</v>
      </c>
    </row>
    <row r="81" spans="2:9" s="20" customFormat="1" ht="15" x14ac:dyDescent="0.2">
      <c r="B81" s="3" t="s">
        <v>24</v>
      </c>
      <c r="C81" s="32">
        <v>0</v>
      </c>
      <c r="D81" s="32">
        <v>0</v>
      </c>
      <c r="E81" s="37" t="str">
        <f t="shared" si="11"/>
        <v/>
      </c>
      <c r="F81" s="37" t="str">
        <f t="shared" si="12"/>
        <v/>
      </c>
      <c r="G81" s="34" t="str">
        <f t="shared" si="13"/>
        <v>0</v>
      </c>
      <c r="H81" s="29" t="str">
        <f t="shared" si="14"/>
        <v/>
      </c>
    </row>
    <row r="82" spans="2:9" s="20" customFormat="1" ht="15" x14ac:dyDescent="0.2">
      <c r="B82" s="3" t="s">
        <v>228</v>
      </c>
      <c r="C82" s="32">
        <v>20</v>
      </c>
      <c r="D82" s="32">
        <v>1</v>
      </c>
      <c r="E82" s="37">
        <f t="shared" si="11"/>
        <v>8.2542302930251749E-3</v>
      </c>
      <c r="F82" s="37">
        <f t="shared" si="12"/>
        <v>3.7735849056603774E-3</v>
      </c>
      <c r="G82" s="34">
        <f t="shared" si="13"/>
        <v>-0.95</v>
      </c>
      <c r="H82" s="29">
        <f t="shared" si="14"/>
        <v>-7.8415187783739161E-3</v>
      </c>
      <c r="I82" s="38"/>
    </row>
    <row r="83" spans="2:9" s="20" customFormat="1" ht="15" x14ac:dyDescent="0.2">
      <c r="B83" s="3" t="s">
        <v>229</v>
      </c>
      <c r="C83" s="32">
        <v>12</v>
      </c>
      <c r="D83" s="32">
        <v>2</v>
      </c>
      <c r="E83" s="37">
        <f t="shared" si="11"/>
        <v>4.9525381758151049E-3</v>
      </c>
      <c r="F83" s="37">
        <f t="shared" si="12"/>
        <v>7.5471698113207548E-3</v>
      </c>
      <c r="G83" s="34">
        <f t="shared" si="13"/>
        <v>-0.83333333333333337</v>
      </c>
      <c r="H83" s="29">
        <f t="shared" si="14"/>
        <v>-4.1271151465125874E-3</v>
      </c>
    </row>
    <row r="84" spans="2:9" s="20" customFormat="1" ht="15" x14ac:dyDescent="0.2">
      <c r="B84" s="3" t="s">
        <v>230</v>
      </c>
      <c r="C84" s="32">
        <v>1</v>
      </c>
      <c r="D84" s="32">
        <v>1</v>
      </c>
      <c r="E84" s="37">
        <f t="shared" si="11"/>
        <v>4.127115146512588E-4</v>
      </c>
      <c r="F84" s="37">
        <f t="shared" si="12"/>
        <v>3.7735849056603774E-3</v>
      </c>
      <c r="G84" s="34">
        <f t="shared" si="13"/>
        <v>0</v>
      </c>
      <c r="H84" s="29">
        <f t="shared" si="14"/>
        <v>0</v>
      </c>
    </row>
    <row r="85" spans="2:9" s="20" customFormat="1" ht="15" x14ac:dyDescent="0.2">
      <c r="B85" s="3" t="s">
        <v>28</v>
      </c>
      <c r="C85" s="32">
        <v>1</v>
      </c>
      <c r="D85" s="32">
        <v>1</v>
      </c>
      <c r="E85" s="37">
        <f t="shared" si="11"/>
        <v>4.127115146512588E-4</v>
      </c>
      <c r="F85" s="37">
        <f t="shared" si="12"/>
        <v>3.7735849056603774E-3</v>
      </c>
      <c r="G85" s="34">
        <f t="shared" si="13"/>
        <v>0</v>
      </c>
      <c r="H85" s="29">
        <f t="shared" si="14"/>
        <v>0</v>
      </c>
    </row>
    <row r="86" spans="2:9" s="20" customFormat="1" ht="15" x14ac:dyDescent="0.2">
      <c r="B86" s="3" t="s">
        <v>231</v>
      </c>
      <c r="C86" s="32">
        <v>6</v>
      </c>
      <c r="D86" s="32">
        <v>1</v>
      </c>
      <c r="E86" s="37">
        <f t="shared" si="11"/>
        <v>2.4762690879075525E-3</v>
      </c>
      <c r="F86" s="37">
        <f t="shared" si="12"/>
        <v>3.7735849056603774E-3</v>
      </c>
      <c r="G86" s="34">
        <f t="shared" si="13"/>
        <v>-0.83333333333333337</v>
      </c>
      <c r="H86" s="29">
        <f t="shared" si="14"/>
        <v>-2.0635575732562937E-3</v>
      </c>
    </row>
    <row r="87" spans="2:9" s="20" customFormat="1" ht="15" x14ac:dyDescent="0.2">
      <c r="B87" s="3" t="s">
        <v>232</v>
      </c>
      <c r="C87" s="32">
        <v>1</v>
      </c>
      <c r="D87" s="32">
        <v>0</v>
      </c>
      <c r="E87" s="37">
        <f t="shared" si="11"/>
        <v>4.127115146512588E-4</v>
      </c>
      <c r="F87" s="37" t="str">
        <f t="shared" si="12"/>
        <v/>
      </c>
      <c r="G87" s="34" t="str">
        <f t="shared" si="13"/>
        <v>0</v>
      </c>
      <c r="H87" s="29">
        <f t="shared" si="14"/>
        <v>0</v>
      </c>
    </row>
    <row r="88" spans="2:9" s="20" customFormat="1" ht="15" x14ac:dyDescent="0.2">
      <c r="B88" s="3" t="s">
        <v>233</v>
      </c>
      <c r="C88" s="32">
        <v>14</v>
      </c>
      <c r="D88" s="32">
        <v>11</v>
      </c>
      <c r="E88" s="37">
        <f t="shared" si="11"/>
        <v>5.7779612051176224E-3</v>
      </c>
      <c r="F88" s="37">
        <f t="shared" si="12"/>
        <v>4.1509433962264149E-2</v>
      </c>
      <c r="G88" s="34">
        <f t="shared" si="13"/>
        <v>-0.21428571428571427</v>
      </c>
      <c r="H88" s="29">
        <f t="shared" si="14"/>
        <v>-1.2381345439537762E-3</v>
      </c>
    </row>
    <row r="89" spans="2:9" s="20" customFormat="1" ht="15" x14ac:dyDescent="0.2">
      <c r="B89" s="3" t="s">
        <v>26</v>
      </c>
      <c r="C89" s="32">
        <v>0</v>
      </c>
      <c r="D89" s="32">
        <v>0</v>
      </c>
      <c r="E89" s="37" t="str">
        <f t="shared" si="11"/>
        <v/>
      </c>
      <c r="F89" s="37" t="str">
        <f t="shared" si="12"/>
        <v/>
      </c>
      <c r="G89" s="34" t="str">
        <f t="shared" si="13"/>
        <v>0</v>
      </c>
      <c r="H89" s="29" t="str">
        <f t="shared" si="14"/>
        <v/>
      </c>
    </row>
    <row r="90" spans="2:9" s="20" customFormat="1" ht="15" x14ac:dyDescent="0.2">
      <c r="B90" s="3" t="s">
        <v>29</v>
      </c>
      <c r="C90" s="32">
        <v>0</v>
      </c>
      <c r="D90" s="32">
        <v>2</v>
      </c>
      <c r="E90" s="37" t="str">
        <f t="shared" si="11"/>
        <v/>
      </c>
      <c r="F90" s="37">
        <f t="shared" si="12"/>
        <v>7.5471698113207548E-3</v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1</v>
      </c>
      <c r="D91" s="32">
        <v>0</v>
      </c>
      <c r="E91" s="37">
        <f t="shared" si="11"/>
        <v>4.127115146512588E-4</v>
      </c>
      <c r="F91" s="37" t="str">
        <f t="shared" si="12"/>
        <v/>
      </c>
      <c r="G91" s="34" t="str">
        <f t="shared" si="13"/>
        <v>0</v>
      </c>
      <c r="H91" s="29">
        <f t="shared" si="14"/>
        <v>0</v>
      </c>
    </row>
    <row r="92" spans="2:9" s="20" customFormat="1" ht="30" x14ac:dyDescent="0.2">
      <c r="B92" s="3" t="s">
        <v>235</v>
      </c>
      <c r="C92" s="32">
        <v>46</v>
      </c>
      <c r="D92" s="32">
        <v>2</v>
      </c>
      <c r="E92" s="37">
        <f t="shared" si="11"/>
        <v>1.8984729673957902E-2</v>
      </c>
      <c r="F92" s="37">
        <f t="shared" si="12"/>
        <v>7.5471698113207548E-3</v>
      </c>
      <c r="G92" s="34">
        <f t="shared" si="13"/>
        <v>-0.95652173913043481</v>
      </c>
      <c r="H92" s="29">
        <f t="shared" si="14"/>
        <v>-1.8159306644655385E-2</v>
      </c>
    </row>
    <row r="93" spans="2:9" s="20" customFormat="1" ht="15" x14ac:dyDescent="0.2">
      <c r="B93" s="3" t="s">
        <v>524</v>
      </c>
      <c r="C93" s="32">
        <v>11</v>
      </c>
      <c r="D93" s="32">
        <v>4</v>
      </c>
      <c r="E93" s="37">
        <f t="shared" si="11"/>
        <v>4.5398266611638462E-3</v>
      </c>
      <c r="F93" s="37">
        <f t="shared" si="12"/>
        <v>1.509433962264151E-2</v>
      </c>
      <c r="G93" s="34">
        <f t="shared" si="13"/>
        <v>-0.63636363636363635</v>
      </c>
      <c r="H93" s="29">
        <f t="shared" si="14"/>
        <v>-2.8889806025588112E-3</v>
      </c>
    </row>
    <row r="94" spans="2:9" s="20" customFormat="1" ht="15" x14ac:dyDescent="0.2">
      <c r="B94" s="3" t="s">
        <v>25</v>
      </c>
      <c r="C94" s="32">
        <v>2</v>
      </c>
      <c r="D94" s="32">
        <v>2</v>
      </c>
      <c r="E94" s="37">
        <f t="shared" si="11"/>
        <v>8.2542302930251759E-4</v>
      </c>
      <c r="F94" s="37">
        <f t="shared" si="12"/>
        <v>7.5471698113207548E-3</v>
      </c>
      <c r="G94" s="34">
        <f t="shared" si="13"/>
        <v>0</v>
      </c>
      <c r="H94" s="29">
        <f t="shared" si="14"/>
        <v>0</v>
      </c>
    </row>
    <row r="95" spans="2:9" s="20" customFormat="1" ht="15" x14ac:dyDescent="0.2">
      <c r="B95" s="3" t="s">
        <v>27</v>
      </c>
      <c r="C95" s="32">
        <v>0</v>
      </c>
      <c r="D95" s="32">
        <v>1</v>
      </c>
      <c r="E95" s="37" t="str">
        <f t="shared" si="11"/>
        <v/>
      </c>
      <c r="F95" s="37">
        <f t="shared" si="12"/>
        <v>3.7735849056603774E-3</v>
      </c>
      <c r="G95" s="34" t="str">
        <f t="shared" si="13"/>
        <v>0</v>
      </c>
      <c r="H95" s="29" t="str">
        <f t="shared" si="14"/>
        <v/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1</v>
      </c>
      <c r="D97" s="32">
        <v>0</v>
      </c>
      <c r="E97" s="37">
        <f t="shared" si="11"/>
        <v>4.127115146512588E-4</v>
      </c>
      <c r="F97" s="37" t="str">
        <f t="shared" si="12"/>
        <v/>
      </c>
      <c r="G97" s="34" t="str">
        <f t="shared" si="13"/>
        <v>0</v>
      </c>
      <c r="H97" s="29">
        <f t="shared" si="14"/>
        <v>0</v>
      </c>
    </row>
    <row r="98" spans="2:8" s="20" customFormat="1" ht="15" x14ac:dyDescent="0.2">
      <c r="B98" s="3" t="s">
        <v>238</v>
      </c>
      <c r="C98" s="32">
        <v>63</v>
      </c>
      <c r="D98" s="32">
        <v>5</v>
      </c>
      <c r="E98" s="37">
        <f t="shared" si="11"/>
        <v>2.6000825423029301E-2</v>
      </c>
      <c r="F98" s="37">
        <f t="shared" si="12"/>
        <v>1.8867924528301886E-2</v>
      </c>
      <c r="G98" s="34">
        <f t="shared" si="13"/>
        <v>-0.92063492063492058</v>
      </c>
      <c r="H98" s="29">
        <f t="shared" si="14"/>
        <v>-2.3937267849773007E-2</v>
      </c>
    </row>
    <row r="99" spans="2:8" s="20" customFormat="1" ht="15" x14ac:dyDescent="0.2">
      <c r="B99" s="3" t="s">
        <v>239</v>
      </c>
      <c r="C99" s="32">
        <v>123</v>
      </c>
      <c r="D99" s="32">
        <v>5</v>
      </c>
      <c r="E99" s="37">
        <f t="shared" si="11"/>
        <v>5.0763516302104829E-2</v>
      </c>
      <c r="F99" s="37">
        <f t="shared" si="12"/>
        <v>1.8867924528301886E-2</v>
      </c>
      <c r="G99" s="34">
        <f t="shared" si="13"/>
        <v>-0.95934959349593496</v>
      </c>
      <c r="H99" s="29">
        <f t="shared" si="14"/>
        <v>-4.8699958728848532E-2</v>
      </c>
    </row>
    <row r="100" spans="2:8" s="20" customFormat="1" ht="15" x14ac:dyDescent="0.2">
      <c r="B100" s="3" t="s">
        <v>240</v>
      </c>
      <c r="C100" s="32">
        <v>18</v>
      </c>
      <c r="D100" s="32">
        <v>6</v>
      </c>
      <c r="E100" s="37">
        <f t="shared" si="11"/>
        <v>7.4288072637226582E-3</v>
      </c>
      <c r="F100" s="37">
        <f t="shared" si="12"/>
        <v>2.2641509433962263E-2</v>
      </c>
      <c r="G100" s="34">
        <f t="shared" si="13"/>
        <v>-0.66666666666666663</v>
      </c>
      <c r="H100" s="29">
        <f t="shared" si="14"/>
        <v>-4.9525381758151049E-3</v>
      </c>
    </row>
    <row r="101" spans="2:8" s="20" customFormat="1" ht="15" x14ac:dyDescent="0.2">
      <c r="B101" s="3" t="s">
        <v>241</v>
      </c>
      <c r="C101" s="32">
        <v>42</v>
      </c>
      <c r="D101" s="32">
        <v>0</v>
      </c>
      <c r="E101" s="37">
        <f t="shared" si="11"/>
        <v>1.7333883615352867E-2</v>
      </c>
      <c r="F101" s="37" t="str">
        <f t="shared" si="12"/>
        <v/>
      </c>
      <c r="G101" s="34" t="str">
        <f t="shared" si="13"/>
        <v>0</v>
      </c>
      <c r="H101" s="29">
        <f t="shared" si="14"/>
        <v>0</v>
      </c>
    </row>
    <row r="102" spans="2:8" s="20" customFormat="1" ht="15" x14ac:dyDescent="0.2">
      <c r="B102" s="3" t="s">
        <v>242</v>
      </c>
      <c r="C102" s="32">
        <v>178</v>
      </c>
      <c r="D102" s="32">
        <v>0</v>
      </c>
      <c r="E102" s="37">
        <f t="shared" si="11"/>
        <v>7.3462649607924063E-2</v>
      </c>
      <c r="F102" s="37" t="str">
        <f t="shared" si="12"/>
        <v/>
      </c>
      <c r="G102" s="34" t="str">
        <f t="shared" si="13"/>
        <v>0</v>
      </c>
      <c r="H102" s="29">
        <f t="shared" si="14"/>
        <v>0</v>
      </c>
    </row>
    <row r="103" spans="2:8" s="20" customFormat="1" ht="15" x14ac:dyDescent="0.2">
      <c r="B103" s="3" t="s">
        <v>243</v>
      </c>
      <c r="C103" s="32">
        <v>7</v>
      </c>
      <c r="D103" s="32">
        <v>2</v>
      </c>
      <c r="E103" s="37">
        <f t="shared" si="11"/>
        <v>2.8889806025588112E-3</v>
      </c>
      <c r="F103" s="37">
        <f t="shared" si="12"/>
        <v>7.5471698113207548E-3</v>
      </c>
      <c r="G103" s="34">
        <f t="shared" si="13"/>
        <v>-0.7142857142857143</v>
      </c>
      <c r="H103" s="29">
        <f t="shared" si="14"/>
        <v>-2.0635575732562937E-3</v>
      </c>
    </row>
    <row r="104" spans="2:8" s="20" customFormat="1" ht="15" x14ac:dyDescent="0.2">
      <c r="B104" s="3" t="s">
        <v>34</v>
      </c>
      <c r="C104" s="32">
        <v>1</v>
      </c>
      <c r="D104" s="32">
        <v>0</v>
      </c>
      <c r="E104" s="37">
        <f t="shared" si="11"/>
        <v>4.127115146512588E-4</v>
      </c>
      <c r="F104" s="37" t="str">
        <f t="shared" si="12"/>
        <v/>
      </c>
      <c r="G104" s="34" t="str">
        <f t="shared" si="13"/>
        <v>0</v>
      </c>
      <c r="H104" s="29">
        <f t="shared" si="14"/>
        <v>0</v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13</v>
      </c>
      <c r="D107" s="32">
        <v>1</v>
      </c>
      <c r="E107" s="37">
        <f t="shared" si="11"/>
        <v>5.3652496904663637E-3</v>
      </c>
      <c r="F107" s="37">
        <f t="shared" si="12"/>
        <v>3.7735849056603774E-3</v>
      </c>
      <c r="G107" s="34">
        <f t="shared" si="13"/>
        <v>-0.92307692307692313</v>
      </c>
      <c r="H107" s="29">
        <f t="shared" si="14"/>
        <v>-4.9525381758151049E-3</v>
      </c>
    </row>
    <row r="108" spans="2:8" s="20" customFormat="1" ht="15" x14ac:dyDescent="0.2">
      <c r="B108" s="3" t="s">
        <v>31</v>
      </c>
      <c r="C108" s="32">
        <v>0</v>
      </c>
      <c r="D108" s="32">
        <v>0</v>
      </c>
      <c r="E108" s="37" t="str">
        <f t="shared" si="11"/>
        <v/>
      </c>
      <c r="F108" s="37" t="str">
        <f t="shared" si="12"/>
        <v/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0</v>
      </c>
      <c r="D109" s="32">
        <v>0</v>
      </c>
      <c r="E109" s="37" t="str">
        <f t="shared" si="11"/>
        <v/>
      </c>
      <c r="F109" s="37" t="str">
        <f t="shared" si="12"/>
        <v/>
      </c>
      <c r="G109" s="34" t="str">
        <f t="shared" si="13"/>
        <v>0</v>
      </c>
      <c r="H109" s="29" t="str">
        <f t="shared" si="14"/>
        <v/>
      </c>
    </row>
    <row r="110" spans="2:8" s="20" customFormat="1" ht="15" x14ac:dyDescent="0.2">
      <c r="B110" s="3" t="s">
        <v>32</v>
      </c>
      <c r="C110" s="32">
        <v>3</v>
      </c>
      <c r="D110" s="32">
        <v>0</v>
      </c>
      <c r="E110" s="37">
        <f t="shared" si="11"/>
        <v>1.2381345439537762E-3</v>
      </c>
      <c r="F110" s="37" t="str">
        <f t="shared" si="12"/>
        <v/>
      </c>
      <c r="G110" s="34" t="str">
        <f t="shared" si="13"/>
        <v>0</v>
      </c>
      <c r="H110" s="29">
        <f t="shared" si="14"/>
        <v>0</v>
      </c>
    </row>
    <row r="111" spans="2:8" s="20" customFormat="1" ht="15" x14ac:dyDescent="0.2">
      <c r="B111" s="3" t="s">
        <v>30</v>
      </c>
      <c r="C111" s="32">
        <v>0</v>
      </c>
      <c r="D111" s="32">
        <v>0</v>
      </c>
      <c r="E111" s="37" t="str">
        <f t="shared" si="11"/>
        <v/>
      </c>
      <c r="F111" s="37" t="str">
        <f t="shared" si="12"/>
        <v/>
      </c>
      <c r="G111" s="34" t="str">
        <f t="shared" si="13"/>
        <v>0</v>
      </c>
      <c r="H111" s="29" t="str">
        <f t="shared" si="14"/>
        <v/>
      </c>
    </row>
    <row r="112" spans="2:8" s="20" customFormat="1" ht="15" x14ac:dyDescent="0.2">
      <c r="B112" s="3" t="s">
        <v>33</v>
      </c>
      <c r="C112" s="32">
        <v>81</v>
      </c>
      <c r="D112" s="32">
        <v>3</v>
      </c>
      <c r="E112" s="37">
        <f t="shared" si="11"/>
        <v>3.3429632686751962E-2</v>
      </c>
      <c r="F112" s="37">
        <f t="shared" si="12"/>
        <v>1.1320754716981131E-2</v>
      </c>
      <c r="G112" s="34">
        <f t="shared" si="13"/>
        <v>-0.96296296296296291</v>
      </c>
      <c r="H112" s="29">
        <f t="shared" si="14"/>
        <v>-3.2191498142798182E-2</v>
      </c>
    </row>
    <row r="113" spans="2:8" s="20" customFormat="1" ht="15" x14ac:dyDescent="0.2">
      <c r="B113" s="3" t="s">
        <v>248</v>
      </c>
      <c r="C113" s="32">
        <v>140</v>
      </c>
      <c r="D113" s="32">
        <v>9</v>
      </c>
      <c r="E113" s="37">
        <f t="shared" si="11"/>
        <v>5.7779612051176231E-2</v>
      </c>
      <c r="F113" s="37">
        <f t="shared" si="12"/>
        <v>3.3962264150943396E-2</v>
      </c>
      <c r="G113" s="34">
        <f t="shared" si="13"/>
        <v>-0.93571428571428572</v>
      </c>
      <c r="H113" s="29">
        <f t="shared" si="14"/>
        <v>-5.4065208419314899E-2</v>
      </c>
    </row>
    <row r="114" spans="2:8" s="20" customFormat="1" ht="15" x14ac:dyDescent="0.2">
      <c r="B114" s="3" t="s">
        <v>38</v>
      </c>
      <c r="C114" s="32">
        <v>0</v>
      </c>
      <c r="D114" s="32">
        <v>0</v>
      </c>
      <c r="E114" s="37" t="str">
        <f t="shared" si="11"/>
        <v/>
      </c>
      <c r="F114" s="37" t="str">
        <f t="shared" si="12"/>
        <v/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151</v>
      </c>
      <c r="D115" s="32">
        <v>29</v>
      </c>
      <c r="E115" s="37">
        <f t="shared" si="11"/>
        <v>6.2319438712340074E-2</v>
      </c>
      <c r="F115" s="37">
        <f t="shared" si="12"/>
        <v>0.10943396226415095</v>
      </c>
      <c r="G115" s="34">
        <f t="shared" si="13"/>
        <v>-0.80794701986754969</v>
      </c>
      <c r="H115" s="29">
        <f t="shared" si="14"/>
        <v>-5.0350804787453574E-2</v>
      </c>
    </row>
    <row r="116" spans="2:8" s="20" customFormat="1" ht="15" x14ac:dyDescent="0.2">
      <c r="B116" s="3" t="s">
        <v>249</v>
      </c>
      <c r="C116" s="32">
        <v>25</v>
      </c>
      <c r="D116" s="32">
        <v>15</v>
      </c>
      <c r="E116" s="37">
        <f t="shared" si="11"/>
        <v>1.0317787866281469E-2</v>
      </c>
      <c r="F116" s="37">
        <f t="shared" si="12"/>
        <v>5.6603773584905662E-2</v>
      </c>
      <c r="G116" s="34">
        <f t="shared" si="13"/>
        <v>-0.4</v>
      </c>
      <c r="H116" s="29">
        <f t="shared" si="14"/>
        <v>-4.1271151465125874E-3</v>
      </c>
    </row>
    <row r="117" spans="2:8" s="20" customFormat="1" ht="30" x14ac:dyDescent="0.2">
      <c r="B117" s="3" t="s">
        <v>250</v>
      </c>
      <c r="C117" s="32">
        <v>1</v>
      </c>
      <c r="D117" s="32">
        <v>4</v>
      </c>
      <c r="E117" s="37">
        <f t="shared" si="11"/>
        <v>4.127115146512588E-4</v>
      </c>
      <c r="F117" s="37">
        <f t="shared" si="12"/>
        <v>1.509433962264151E-2</v>
      </c>
      <c r="G117" s="34">
        <f t="shared" si="13"/>
        <v>3</v>
      </c>
      <c r="H117" s="29">
        <f t="shared" si="14"/>
        <v>1.2381345439537764E-3</v>
      </c>
    </row>
    <row r="118" spans="2:8" s="20" customFormat="1" ht="15" x14ac:dyDescent="0.2">
      <c r="B118" s="3" t="s">
        <v>251</v>
      </c>
      <c r="C118" s="32">
        <v>303</v>
      </c>
      <c r="D118" s="32">
        <v>14</v>
      </c>
      <c r="E118" s="37">
        <f t="shared" si="11"/>
        <v>0.12505158893933141</v>
      </c>
      <c r="F118" s="37">
        <f t="shared" si="12"/>
        <v>5.2830188679245285E-2</v>
      </c>
      <c r="G118" s="34">
        <f t="shared" si="13"/>
        <v>-0.95379537953795379</v>
      </c>
      <c r="H118" s="29">
        <f t="shared" si="14"/>
        <v>-0.11927362773421378</v>
      </c>
    </row>
    <row r="119" spans="2:8" s="20" customFormat="1" ht="30" x14ac:dyDescent="0.2">
      <c r="B119" s="3" t="s">
        <v>252</v>
      </c>
      <c r="C119" s="32">
        <v>25</v>
      </c>
      <c r="D119" s="32">
        <v>4</v>
      </c>
      <c r="E119" s="37">
        <f t="shared" si="11"/>
        <v>1.0317787866281469E-2</v>
      </c>
      <c r="F119" s="37">
        <f t="shared" si="12"/>
        <v>1.509433962264151E-2</v>
      </c>
      <c r="G119" s="34">
        <f t="shared" si="13"/>
        <v>-0.84</v>
      </c>
      <c r="H119" s="29">
        <f t="shared" si="14"/>
        <v>-8.6669418076764336E-3</v>
      </c>
    </row>
    <row r="120" spans="2:8" s="20" customFormat="1" ht="15" x14ac:dyDescent="0.2">
      <c r="B120" s="3" t="s">
        <v>253</v>
      </c>
      <c r="C120" s="32">
        <v>9</v>
      </c>
      <c r="D120" s="32">
        <v>10</v>
      </c>
      <c r="E120" s="37">
        <f t="shared" si="11"/>
        <v>3.7144036318613291E-3</v>
      </c>
      <c r="F120" s="37">
        <f t="shared" si="12"/>
        <v>3.7735849056603772E-2</v>
      </c>
      <c r="G120" s="34">
        <f t="shared" si="13"/>
        <v>0.1111111111111111</v>
      </c>
      <c r="H120" s="29">
        <f t="shared" si="14"/>
        <v>4.1271151465125874E-4</v>
      </c>
    </row>
    <row r="121" spans="2:8" s="20" customFormat="1" ht="15" x14ac:dyDescent="0.2">
      <c r="B121" s="3" t="s">
        <v>35</v>
      </c>
      <c r="C121" s="32">
        <v>17</v>
      </c>
      <c r="D121" s="32">
        <v>2</v>
      </c>
      <c r="E121" s="37">
        <f t="shared" si="11"/>
        <v>7.0160957490713995E-3</v>
      </c>
      <c r="F121" s="37">
        <f t="shared" si="12"/>
        <v>7.5471698113207548E-3</v>
      </c>
      <c r="G121" s="34">
        <f t="shared" si="13"/>
        <v>-0.88235294117647056</v>
      </c>
      <c r="H121" s="29">
        <f t="shared" si="14"/>
        <v>-6.190672719768882E-3</v>
      </c>
    </row>
    <row r="122" spans="2:8" s="20" customFormat="1" ht="15" x14ac:dyDescent="0.2">
      <c r="B122" s="3" t="s">
        <v>39</v>
      </c>
      <c r="C122" s="32">
        <v>1</v>
      </c>
      <c r="D122" s="32">
        <v>1</v>
      </c>
      <c r="E122" s="37">
        <f t="shared" si="11"/>
        <v>4.127115146512588E-4</v>
      </c>
      <c r="F122" s="37">
        <f t="shared" si="12"/>
        <v>3.7735849056603774E-3</v>
      </c>
      <c r="G122" s="34">
        <f t="shared" si="13"/>
        <v>0</v>
      </c>
      <c r="H122" s="29">
        <f t="shared" si="14"/>
        <v>0</v>
      </c>
    </row>
    <row r="123" spans="2:8" s="20" customFormat="1" ht="15" x14ac:dyDescent="0.2">
      <c r="B123" s="3" t="s">
        <v>37</v>
      </c>
      <c r="C123" s="32">
        <v>3</v>
      </c>
      <c r="D123" s="32">
        <v>3</v>
      </c>
      <c r="E123" s="37">
        <f t="shared" si="11"/>
        <v>1.2381345439537762E-3</v>
      </c>
      <c r="F123" s="37">
        <f t="shared" si="12"/>
        <v>1.1320754716981131E-2</v>
      </c>
      <c r="G123" s="34">
        <f t="shared" si="13"/>
        <v>0</v>
      </c>
      <c r="H123" s="29">
        <f t="shared" si="14"/>
        <v>0</v>
      </c>
    </row>
    <row r="124" spans="2:8" s="20" customFormat="1" ht="15" x14ac:dyDescent="0.2">
      <c r="B124" s="3" t="s">
        <v>36</v>
      </c>
      <c r="C124" s="32">
        <v>1</v>
      </c>
      <c r="D124" s="32">
        <v>0</v>
      </c>
      <c r="E124" s="37">
        <f t="shared" si="11"/>
        <v>4.127115146512588E-4</v>
      </c>
      <c r="F124" s="37" t="str">
        <f t="shared" si="12"/>
        <v/>
      </c>
      <c r="G124" s="34" t="str">
        <f t="shared" si="13"/>
        <v>0</v>
      </c>
      <c r="H124" s="29">
        <f t="shared" si="14"/>
        <v>0</v>
      </c>
    </row>
    <row r="125" spans="2:8" s="20" customFormat="1" ht="15" x14ac:dyDescent="0.2">
      <c r="B125" s="3" t="s">
        <v>254</v>
      </c>
      <c r="C125" s="32">
        <v>1</v>
      </c>
      <c r="D125" s="32">
        <v>3</v>
      </c>
      <c r="E125" s="37">
        <f t="shared" si="11"/>
        <v>4.127115146512588E-4</v>
      </c>
      <c r="F125" s="37">
        <f t="shared" si="12"/>
        <v>1.1320754716981131E-2</v>
      </c>
      <c r="G125" s="34">
        <f t="shared" si="13"/>
        <v>2</v>
      </c>
      <c r="H125" s="29">
        <f t="shared" si="14"/>
        <v>8.2542302930251759E-4</v>
      </c>
    </row>
    <row r="126" spans="2:8" s="20" customFormat="1" ht="15" x14ac:dyDescent="0.2">
      <c r="B126" s="3" t="s">
        <v>255</v>
      </c>
      <c r="C126" s="32">
        <v>0</v>
      </c>
      <c r="D126" s="32">
        <v>0</v>
      </c>
      <c r="E126" s="37" t="str">
        <f t="shared" si="11"/>
        <v/>
      </c>
      <c r="F126" s="37" t="str">
        <f t="shared" si="12"/>
        <v/>
      </c>
      <c r="G126" s="34" t="str">
        <f t="shared" si="13"/>
        <v>0</v>
      </c>
      <c r="H126" s="29" t="str">
        <f t="shared" si="14"/>
        <v/>
      </c>
    </row>
    <row r="127" spans="2:8" s="20" customFormat="1" ht="30" x14ac:dyDescent="0.2">
      <c r="B127" s="3" t="s">
        <v>256</v>
      </c>
      <c r="C127" s="32">
        <v>81</v>
      </c>
      <c r="D127" s="32">
        <v>5</v>
      </c>
      <c r="E127" s="37">
        <f t="shared" si="11"/>
        <v>3.3429632686751962E-2</v>
      </c>
      <c r="F127" s="37">
        <f t="shared" si="12"/>
        <v>1.8867924528301886E-2</v>
      </c>
      <c r="G127" s="34">
        <f t="shared" si="13"/>
        <v>-0.93827160493827155</v>
      </c>
      <c r="H127" s="29">
        <f t="shared" si="14"/>
        <v>-3.1366075113495664E-2</v>
      </c>
    </row>
    <row r="128" spans="2:8" s="20" customFormat="1" ht="30" x14ac:dyDescent="0.2">
      <c r="B128" s="3" t="s">
        <v>257</v>
      </c>
      <c r="C128" s="32">
        <v>4</v>
      </c>
      <c r="D128" s="32">
        <v>7</v>
      </c>
      <c r="E128" s="37">
        <f t="shared" si="11"/>
        <v>1.6508460586050352E-3</v>
      </c>
      <c r="F128" s="37">
        <f t="shared" si="12"/>
        <v>2.6415094339622643E-2</v>
      </c>
      <c r="G128" s="34">
        <f t="shared" si="13"/>
        <v>0.75</v>
      </c>
      <c r="H128" s="29">
        <f t="shared" si="14"/>
        <v>1.2381345439537764E-3</v>
      </c>
    </row>
    <row r="129" spans="2:8" s="20" customFormat="1" ht="30" x14ac:dyDescent="0.2">
      <c r="B129" s="3" t="s">
        <v>258</v>
      </c>
      <c r="C129" s="32">
        <v>3</v>
      </c>
      <c r="D129" s="32">
        <v>2</v>
      </c>
      <c r="E129" s="37">
        <f t="shared" si="11"/>
        <v>1.2381345439537762E-3</v>
      </c>
      <c r="F129" s="37">
        <f t="shared" si="12"/>
        <v>7.5471698113207548E-3</v>
      </c>
      <c r="G129" s="34">
        <f t="shared" si="13"/>
        <v>-0.33333333333333331</v>
      </c>
      <c r="H129" s="29">
        <f t="shared" si="14"/>
        <v>-4.1271151465125874E-4</v>
      </c>
    </row>
    <row r="130" spans="2:8" s="20" customFormat="1" ht="30" x14ac:dyDescent="0.2">
      <c r="B130" s="3" t="s">
        <v>259</v>
      </c>
      <c r="C130" s="32">
        <v>3</v>
      </c>
      <c r="D130" s="32">
        <v>9</v>
      </c>
      <c r="E130" s="37">
        <f t="shared" si="11"/>
        <v>1.2381345439537762E-3</v>
      </c>
      <c r="F130" s="37">
        <f t="shared" si="12"/>
        <v>3.3962264150943396E-2</v>
      </c>
      <c r="G130" s="34">
        <f t="shared" si="13"/>
        <v>2</v>
      </c>
      <c r="H130" s="29">
        <f t="shared" si="14"/>
        <v>2.4762690879075525E-3</v>
      </c>
    </row>
    <row r="131" spans="2:8" s="20" customFormat="1" ht="30" x14ac:dyDescent="0.2">
      <c r="B131" s="3" t="s">
        <v>260</v>
      </c>
      <c r="C131" s="32">
        <v>35</v>
      </c>
      <c r="D131" s="32">
        <v>8</v>
      </c>
      <c r="E131" s="37">
        <f t="shared" si="11"/>
        <v>1.4444903012794058E-2</v>
      </c>
      <c r="F131" s="37">
        <f t="shared" si="12"/>
        <v>3.0188679245283019E-2</v>
      </c>
      <c r="G131" s="34">
        <f t="shared" si="13"/>
        <v>-0.77142857142857146</v>
      </c>
      <c r="H131" s="29">
        <f t="shared" si="14"/>
        <v>-1.1143210895583988E-2</v>
      </c>
    </row>
    <row r="132" spans="2:8" s="20" customFormat="1" ht="15" x14ac:dyDescent="0.2">
      <c r="B132" s="3" t="s">
        <v>50</v>
      </c>
      <c r="C132" s="32">
        <v>21</v>
      </c>
      <c r="D132" s="32">
        <v>0</v>
      </c>
      <c r="E132" s="37">
        <f t="shared" si="11"/>
        <v>8.6669418076764336E-3</v>
      </c>
      <c r="F132" s="37" t="str">
        <f t="shared" si="12"/>
        <v/>
      </c>
      <c r="G132" s="34" t="str">
        <f t="shared" si="13"/>
        <v>0</v>
      </c>
      <c r="H132" s="29">
        <f t="shared" si="14"/>
        <v>0</v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6</v>
      </c>
      <c r="D134" s="32">
        <v>2</v>
      </c>
      <c r="E134" s="37">
        <f t="shared" si="11"/>
        <v>2.4762690879075525E-3</v>
      </c>
      <c r="F134" s="37">
        <f t="shared" si="12"/>
        <v>7.5471698113207548E-3</v>
      </c>
      <c r="G134" s="34">
        <f t="shared" si="13"/>
        <v>-0.66666666666666663</v>
      </c>
      <c r="H134" s="29">
        <f t="shared" si="14"/>
        <v>-1.650846058605035E-3</v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0</v>
      </c>
      <c r="E136" s="37" t="str">
        <f t="shared" ref="E136:E145" si="15">+IF(C136=0,"",C136/C$70)</f>
        <v/>
      </c>
      <c r="F136" s="37" t="str">
        <f t="shared" ref="F136:F145" si="16">+IF(D136=0,"",D136/D$70)</f>
        <v/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4</v>
      </c>
      <c r="D137" s="32">
        <v>1</v>
      </c>
      <c r="E137" s="37">
        <f t="shared" si="15"/>
        <v>1.6508460586050352E-3</v>
      </c>
      <c r="F137" s="37">
        <f t="shared" si="16"/>
        <v>3.7735849056603774E-3</v>
      </c>
      <c r="G137" s="34">
        <f t="shared" si="17"/>
        <v>-0.75</v>
      </c>
      <c r="H137" s="29">
        <f t="shared" si="18"/>
        <v>-1.2381345439537764E-3</v>
      </c>
    </row>
    <row r="138" spans="2:8" s="20" customFormat="1" ht="15" x14ac:dyDescent="0.2">
      <c r="B138" s="3" t="s">
        <v>261</v>
      </c>
      <c r="C138" s="32">
        <v>0</v>
      </c>
      <c r="D138" s="32">
        <v>0</v>
      </c>
      <c r="E138" s="37" t="str">
        <f t="shared" si="15"/>
        <v/>
      </c>
      <c r="F138" s="37" t="str">
        <f t="shared" si="16"/>
        <v/>
      </c>
      <c r="G138" s="34" t="str">
        <f t="shared" si="17"/>
        <v>0</v>
      </c>
      <c r="H138" s="29" t="str">
        <f t="shared" si="18"/>
        <v/>
      </c>
    </row>
    <row r="139" spans="2:8" s="20" customFormat="1" ht="30" x14ac:dyDescent="0.2">
      <c r="B139" s="3" t="s">
        <v>262</v>
      </c>
      <c r="C139" s="32">
        <v>5</v>
      </c>
      <c r="D139" s="32">
        <v>4</v>
      </c>
      <c r="E139" s="37">
        <f t="shared" si="15"/>
        <v>2.0635575732562937E-3</v>
      </c>
      <c r="F139" s="37">
        <f t="shared" si="16"/>
        <v>1.509433962264151E-2</v>
      </c>
      <c r="G139" s="34">
        <f t="shared" si="17"/>
        <v>-0.2</v>
      </c>
      <c r="H139" s="29">
        <f t="shared" si="18"/>
        <v>-4.1271151465125874E-4</v>
      </c>
    </row>
    <row r="140" spans="2:8" s="20" customFormat="1" ht="30" x14ac:dyDescent="0.2">
      <c r="B140" s="3" t="s">
        <v>263</v>
      </c>
      <c r="C140" s="32">
        <v>0</v>
      </c>
      <c r="D140" s="32">
        <v>0</v>
      </c>
      <c r="E140" s="37" t="str">
        <f t="shared" si="15"/>
        <v/>
      </c>
      <c r="F140" s="37" t="str">
        <f t="shared" si="16"/>
        <v/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0</v>
      </c>
      <c r="D141" s="32">
        <v>0</v>
      </c>
      <c r="E141" s="37" t="str">
        <f t="shared" si="15"/>
        <v/>
      </c>
      <c r="F141" s="37" t="str">
        <f t="shared" si="16"/>
        <v/>
      </c>
      <c r="G141" s="34" t="str">
        <f t="shared" si="17"/>
        <v>0</v>
      </c>
      <c r="H141" s="29" t="str">
        <f t="shared" si="18"/>
        <v/>
      </c>
    </row>
    <row r="142" spans="2:8" s="20" customFormat="1" ht="15" x14ac:dyDescent="0.2">
      <c r="B142" s="3" t="s">
        <v>264</v>
      </c>
      <c r="C142" s="32">
        <v>0</v>
      </c>
      <c r="D142" s="32">
        <v>0</v>
      </c>
      <c r="E142" s="37" t="str">
        <f t="shared" si="15"/>
        <v/>
      </c>
      <c r="F142" s="37" t="str">
        <f t="shared" si="16"/>
        <v/>
      </c>
      <c r="G142" s="34" t="str">
        <f t="shared" si="17"/>
        <v>0</v>
      </c>
      <c r="H142" s="29" t="str">
        <f t="shared" si="18"/>
        <v/>
      </c>
    </row>
    <row r="143" spans="2:8" s="20" customFormat="1" ht="15" x14ac:dyDescent="0.2">
      <c r="B143" s="3" t="s">
        <v>49</v>
      </c>
      <c r="C143" s="32">
        <v>1</v>
      </c>
      <c r="D143" s="32">
        <v>0</v>
      </c>
      <c r="E143" s="37">
        <f t="shared" si="15"/>
        <v>4.127115146512588E-4</v>
      </c>
      <c r="F143" s="37" t="str">
        <f t="shared" si="16"/>
        <v/>
      </c>
      <c r="G143" s="34" t="str">
        <f t="shared" si="17"/>
        <v>0</v>
      </c>
      <c r="H143" s="29">
        <f t="shared" si="18"/>
        <v>0</v>
      </c>
    </row>
    <row r="144" spans="2:8" s="20" customFormat="1" ht="15" x14ac:dyDescent="0.2">
      <c r="B144" s="3" t="s">
        <v>46</v>
      </c>
      <c r="C144" s="32">
        <v>0</v>
      </c>
      <c r="D144" s="32">
        <v>0</v>
      </c>
      <c r="E144" s="37" t="str">
        <f t="shared" si="15"/>
        <v/>
      </c>
      <c r="F144" s="37" t="str">
        <f t="shared" si="16"/>
        <v/>
      </c>
      <c r="G144" s="34" t="str">
        <f t="shared" si="17"/>
        <v>0</v>
      </c>
      <c r="H144" s="29" t="str">
        <f t="shared" si="18"/>
        <v/>
      </c>
    </row>
    <row r="145" spans="2:8" s="20" customFormat="1" ht="15" x14ac:dyDescent="0.2">
      <c r="B145" s="3" t="s">
        <v>47</v>
      </c>
      <c r="C145" s="32">
        <v>0</v>
      </c>
      <c r="D145" s="32">
        <v>0</v>
      </c>
      <c r="E145" s="37" t="str">
        <f t="shared" si="15"/>
        <v/>
      </c>
      <c r="F145" s="37" t="str">
        <f t="shared" si="16"/>
        <v/>
      </c>
      <c r="G145" s="34" t="str">
        <f t="shared" si="17"/>
        <v>0</v>
      </c>
      <c r="H145" s="29" t="str">
        <f t="shared" si="18"/>
        <v/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2474</v>
      </c>
      <c r="D151" s="24">
        <f>SUM(D152:D288)</f>
        <v>1106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-0.55295068714632178</v>
      </c>
      <c r="H151" s="25">
        <f>+IF(OR(AND(E151=""),(G151="")),"",E151*G151)</f>
        <v>-0.55295068714632178</v>
      </c>
    </row>
    <row r="152" spans="2:8" s="20" customFormat="1" ht="30" x14ac:dyDescent="0.2">
      <c r="B152" s="4" t="s">
        <v>54</v>
      </c>
      <c r="C152" s="32">
        <v>9</v>
      </c>
      <c r="D152" s="32">
        <v>77</v>
      </c>
      <c r="E152" s="37">
        <f>+IF(C152=0,"",C152/C$151)</f>
        <v>3.6378334680679061E-3</v>
      </c>
      <c r="F152" s="37">
        <f>+IF(D152=0,"",D152/D$151)</f>
        <v>6.9620253164556958E-2</v>
      </c>
      <c r="G152" s="34">
        <f>+IF(OR(AND(D152=0),(C152=0)),"0",((D152-C152)/C152))</f>
        <v>7.5555555555555554</v>
      </c>
      <c r="H152" s="29">
        <f>+IF(OR(AND(E152=""),(G152="")),"",E152*G152)</f>
        <v>2.7485852869846401E-2</v>
      </c>
    </row>
    <row r="153" spans="2:8" s="20" customFormat="1" ht="15" x14ac:dyDescent="0.2">
      <c r="B153" s="4" t="s">
        <v>58</v>
      </c>
      <c r="C153" s="32">
        <v>4</v>
      </c>
      <c r="D153" s="32">
        <v>1</v>
      </c>
      <c r="E153" s="37">
        <f t="shared" ref="E153:E216" si="19">+IF(C153=0,"",C153/C$151)</f>
        <v>1.6168148746968471E-3</v>
      </c>
      <c r="F153" s="37">
        <f t="shared" ref="F153:F216" si="20">+IF(D153=0,"",D153/D$151)</f>
        <v>9.0415913200723324E-4</v>
      </c>
      <c r="G153" s="34">
        <f t="shared" ref="G153:G216" si="21">+IF(OR(AND(D153=0),(C153=0)),"0",((D153-C153)/C153))</f>
        <v>-0.75</v>
      </c>
      <c r="H153" s="29">
        <f t="shared" ref="H153:H216" si="22">+IF(OR(AND(E153=""),(G153="")),"",E153*G153)</f>
        <v>-1.2126111560226353E-3</v>
      </c>
    </row>
    <row r="154" spans="2:8" s="20" customFormat="1" ht="30" x14ac:dyDescent="0.2">
      <c r="B154" s="4" t="s">
        <v>265</v>
      </c>
      <c r="C154" s="32">
        <v>0</v>
      </c>
      <c r="D154" s="32">
        <v>0</v>
      </c>
      <c r="E154" s="37" t="str">
        <f t="shared" si="19"/>
        <v/>
      </c>
      <c r="F154" s="37" t="str">
        <f t="shared" si="20"/>
        <v/>
      </c>
      <c r="G154" s="34" t="str">
        <f t="shared" si="21"/>
        <v>0</v>
      </c>
      <c r="H154" s="29" t="str">
        <f t="shared" si="22"/>
        <v/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11</v>
      </c>
      <c r="D156" s="32">
        <v>14</v>
      </c>
      <c r="E156" s="37">
        <f t="shared" si="19"/>
        <v>4.4462409054163302E-3</v>
      </c>
      <c r="F156" s="37">
        <f t="shared" si="20"/>
        <v>1.2658227848101266E-2</v>
      </c>
      <c r="G156" s="34">
        <f t="shared" si="21"/>
        <v>0.27272727272727271</v>
      </c>
      <c r="H156" s="29">
        <f t="shared" si="22"/>
        <v>1.2126111560226355E-3</v>
      </c>
    </row>
    <row r="157" spans="2:8" s="20" customFormat="1" ht="15" x14ac:dyDescent="0.2">
      <c r="B157" s="4" t="s">
        <v>53</v>
      </c>
      <c r="C157" s="32">
        <v>312</v>
      </c>
      <c r="D157" s="32">
        <v>107</v>
      </c>
      <c r="E157" s="37">
        <f t="shared" si="19"/>
        <v>0.12611156022635409</v>
      </c>
      <c r="F157" s="37">
        <f t="shared" si="20"/>
        <v>9.6745027124773966E-2</v>
      </c>
      <c r="G157" s="34">
        <f t="shared" si="21"/>
        <v>-0.65705128205128205</v>
      </c>
      <c r="H157" s="29">
        <f t="shared" si="22"/>
        <v>-8.286176232821342E-2</v>
      </c>
    </row>
    <row r="158" spans="2:8" s="20" customFormat="1" ht="15" x14ac:dyDescent="0.2">
      <c r="B158" s="4" t="s">
        <v>59</v>
      </c>
      <c r="C158" s="32">
        <v>2</v>
      </c>
      <c r="D158" s="32">
        <v>0</v>
      </c>
      <c r="E158" s="37">
        <f t="shared" si="19"/>
        <v>8.0840743734842356E-4</v>
      </c>
      <c r="F158" s="37" t="str">
        <f t="shared" si="20"/>
        <v/>
      </c>
      <c r="G158" s="34" t="str">
        <f t="shared" si="21"/>
        <v>0</v>
      </c>
      <c r="H158" s="29">
        <f t="shared" si="22"/>
        <v>0</v>
      </c>
    </row>
    <row r="159" spans="2:8" s="20" customFormat="1" ht="15" x14ac:dyDescent="0.2">
      <c r="B159" s="4" t="s">
        <v>268</v>
      </c>
      <c r="C159" s="32">
        <v>5</v>
      </c>
      <c r="D159" s="32">
        <v>2</v>
      </c>
      <c r="E159" s="37">
        <f t="shared" si="19"/>
        <v>2.0210185933710592E-3</v>
      </c>
      <c r="F159" s="37">
        <f t="shared" si="20"/>
        <v>1.8083182640144665E-3</v>
      </c>
      <c r="G159" s="34">
        <f t="shared" si="21"/>
        <v>-0.6</v>
      </c>
      <c r="H159" s="29">
        <f t="shared" si="22"/>
        <v>-1.2126111560226355E-3</v>
      </c>
    </row>
    <row r="160" spans="2:8" s="20" customFormat="1" ht="15" x14ac:dyDescent="0.2">
      <c r="B160" s="4" t="s">
        <v>55</v>
      </c>
      <c r="C160" s="32">
        <v>0</v>
      </c>
      <c r="D160" s="32">
        <v>1</v>
      </c>
      <c r="E160" s="37" t="str">
        <f t="shared" si="19"/>
        <v/>
      </c>
      <c r="F160" s="37">
        <f t="shared" si="20"/>
        <v>9.0415913200723324E-4</v>
      </c>
      <c r="G160" s="34" t="str">
        <f t="shared" si="21"/>
        <v>0</v>
      </c>
      <c r="H160" s="29" t="str">
        <f t="shared" si="22"/>
        <v/>
      </c>
    </row>
    <row r="161" spans="2:8" s="20" customFormat="1" ht="15" x14ac:dyDescent="0.2">
      <c r="B161" s="4" t="s">
        <v>51</v>
      </c>
      <c r="C161" s="32">
        <v>0</v>
      </c>
      <c r="D161" s="32">
        <v>1</v>
      </c>
      <c r="E161" s="37" t="str">
        <f t="shared" si="19"/>
        <v/>
      </c>
      <c r="F161" s="37">
        <f t="shared" si="20"/>
        <v>9.0415913200723324E-4</v>
      </c>
      <c r="G161" s="34" t="str">
        <f t="shared" si="21"/>
        <v>0</v>
      </c>
      <c r="H161" s="29" t="str">
        <f t="shared" si="22"/>
        <v/>
      </c>
    </row>
    <row r="162" spans="2:8" s="20" customFormat="1" ht="30" x14ac:dyDescent="0.2">
      <c r="B162" s="4" t="s">
        <v>269</v>
      </c>
      <c r="C162" s="32">
        <v>0</v>
      </c>
      <c r="D162" s="32">
        <v>0</v>
      </c>
      <c r="E162" s="37" t="str">
        <f t="shared" si="19"/>
        <v/>
      </c>
      <c r="F162" s="37" t="str">
        <f t="shared" si="20"/>
        <v/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2</v>
      </c>
      <c r="D163" s="32">
        <v>4</v>
      </c>
      <c r="E163" s="37">
        <f t="shared" si="19"/>
        <v>8.0840743734842356E-4</v>
      </c>
      <c r="F163" s="37">
        <f t="shared" si="20"/>
        <v>3.616636528028933E-3</v>
      </c>
      <c r="G163" s="34">
        <f t="shared" si="21"/>
        <v>1</v>
      </c>
      <c r="H163" s="29">
        <f t="shared" si="22"/>
        <v>8.0840743734842356E-4</v>
      </c>
    </row>
    <row r="164" spans="2:8" s="20" customFormat="1" ht="15" x14ac:dyDescent="0.2">
      <c r="B164" s="4" t="s">
        <v>56</v>
      </c>
      <c r="C164" s="32">
        <v>4</v>
      </c>
      <c r="D164" s="32">
        <v>1</v>
      </c>
      <c r="E164" s="37">
        <f t="shared" si="19"/>
        <v>1.6168148746968471E-3</v>
      </c>
      <c r="F164" s="37">
        <f t="shared" si="20"/>
        <v>9.0415913200723324E-4</v>
      </c>
      <c r="G164" s="34">
        <f t="shared" si="21"/>
        <v>-0.75</v>
      </c>
      <c r="H164" s="29">
        <f t="shared" si="22"/>
        <v>-1.2126111560226353E-3</v>
      </c>
    </row>
    <row r="165" spans="2:8" s="20" customFormat="1" ht="15" x14ac:dyDescent="0.2">
      <c r="B165" s="4" t="s">
        <v>57</v>
      </c>
      <c r="C165" s="32">
        <v>105</v>
      </c>
      <c r="D165" s="32">
        <v>179</v>
      </c>
      <c r="E165" s="37">
        <f t="shared" si="19"/>
        <v>4.244139046079224E-2</v>
      </c>
      <c r="F165" s="37">
        <f t="shared" si="20"/>
        <v>0.16184448462929477</v>
      </c>
      <c r="G165" s="34">
        <f t="shared" si="21"/>
        <v>0.70476190476190481</v>
      </c>
      <c r="H165" s="29">
        <f t="shared" si="22"/>
        <v>2.9911075181891678E-2</v>
      </c>
    </row>
    <row r="166" spans="2:8" s="20" customFormat="1" ht="15" x14ac:dyDescent="0.2">
      <c r="B166" s="4" t="s">
        <v>270</v>
      </c>
      <c r="C166" s="32">
        <v>1</v>
      </c>
      <c r="D166" s="32">
        <v>0</v>
      </c>
      <c r="E166" s="37">
        <f t="shared" si="19"/>
        <v>4.0420371867421178E-4</v>
      </c>
      <c r="F166" s="37" t="str">
        <f t="shared" si="20"/>
        <v/>
      </c>
      <c r="G166" s="34" t="str">
        <f t="shared" si="21"/>
        <v>0</v>
      </c>
      <c r="H166" s="29">
        <f t="shared" si="22"/>
        <v>0</v>
      </c>
    </row>
    <row r="167" spans="2:8" s="20" customFormat="1" ht="15" x14ac:dyDescent="0.2">
      <c r="B167" s="4" t="s">
        <v>52</v>
      </c>
      <c r="C167" s="32">
        <v>1</v>
      </c>
      <c r="D167" s="32">
        <v>1</v>
      </c>
      <c r="E167" s="37">
        <f t="shared" si="19"/>
        <v>4.0420371867421178E-4</v>
      </c>
      <c r="F167" s="37">
        <f t="shared" si="20"/>
        <v>9.0415913200723324E-4</v>
      </c>
      <c r="G167" s="34">
        <f t="shared" si="21"/>
        <v>0</v>
      </c>
      <c r="H167" s="29">
        <f t="shared" si="22"/>
        <v>0</v>
      </c>
    </row>
    <row r="168" spans="2:8" s="20" customFormat="1" ht="15" x14ac:dyDescent="0.2">
      <c r="B168" s="4" t="s">
        <v>60</v>
      </c>
      <c r="C168" s="32">
        <v>1</v>
      </c>
      <c r="D168" s="32">
        <v>1</v>
      </c>
      <c r="E168" s="37">
        <f t="shared" si="19"/>
        <v>4.0420371867421178E-4</v>
      </c>
      <c r="F168" s="37">
        <f t="shared" si="20"/>
        <v>9.0415913200723324E-4</v>
      </c>
      <c r="G168" s="34">
        <f t="shared" si="21"/>
        <v>0</v>
      </c>
      <c r="H168" s="29">
        <f t="shared" si="22"/>
        <v>0</v>
      </c>
    </row>
    <row r="169" spans="2:8" s="20" customFormat="1" ht="15" x14ac:dyDescent="0.2">
      <c r="B169" s="4" t="s">
        <v>271</v>
      </c>
      <c r="C169" s="32">
        <v>1</v>
      </c>
      <c r="D169" s="32">
        <v>13</v>
      </c>
      <c r="E169" s="37">
        <f t="shared" si="19"/>
        <v>4.0420371867421178E-4</v>
      </c>
      <c r="F169" s="37">
        <f t="shared" si="20"/>
        <v>1.1754068716094032E-2</v>
      </c>
      <c r="G169" s="34">
        <f t="shared" si="21"/>
        <v>12</v>
      </c>
      <c r="H169" s="29">
        <f t="shared" si="22"/>
        <v>4.8504446240905412E-3</v>
      </c>
    </row>
    <row r="170" spans="2:8" s="20" customFormat="1" ht="15" x14ac:dyDescent="0.2">
      <c r="B170" s="4" t="s">
        <v>272</v>
      </c>
      <c r="C170" s="32">
        <v>2</v>
      </c>
      <c r="D170" s="32">
        <v>0</v>
      </c>
      <c r="E170" s="37">
        <f t="shared" si="19"/>
        <v>8.0840743734842356E-4</v>
      </c>
      <c r="F170" s="37" t="str">
        <f t="shared" si="20"/>
        <v/>
      </c>
      <c r="G170" s="34" t="str">
        <f t="shared" si="21"/>
        <v>0</v>
      </c>
      <c r="H170" s="29">
        <f t="shared" si="22"/>
        <v>0</v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1</v>
      </c>
      <c r="D172" s="32">
        <v>25</v>
      </c>
      <c r="E172" s="37">
        <f t="shared" si="19"/>
        <v>4.0420371867421178E-4</v>
      </c>
      <c r="F172" s="37">
        <f t="shared" si="20"/>
        <v>2.2603978300180832E-2</v>
      </c>
      <c r="G172" s="34">
        <f t="shared" si="21"/>
        <v>24</v>
      </c>
      <c r="H172" s="29">
        <f t="shared" si="22"/>
        <v>9.7008892481810823E-3</v>
      </c>
    </row>
    <row r="173" spans="2:8" s="20" customFormat="1" ht="15" x14ac:dyDescent="0.2">
      <c r="B173" s="4" t="s">
        <v>275</v>
      </c>
      <c r="C173" s="32">
        <v>31</v>
      </c>
      <c r="D173" s="32">
        <v>4</v>
      </c>
      <c r="E173" s="37">
        <f t="shared" si="19"/>
        <v>1.2530315278900566E-2</v>
      </c>
      <c r="F173" s="37">
        <f t="shared" si="20"/>
        <v>3.616636528028933E-3</v>
      </c>
      <c r="G173" s="34">
        <f t="shared" si="21"/>
        <v>-0.87096774193548387</v>
      </c>
      <c r="H173" s="29">
        <f t="shared" si="22"/>
        <v>-1.0913500404203719E-2</v>
      </c>
    </row>
    <row r="174" spans="2:8" s="20" customFormat="1" ht="15" x14ac:dyDescent="0.2">
      <c r="B174" s="4" t="s">
        <v>276</v>
      </c>
      <c r="C174" s="32">
        <v>4</v>
      </c>
      <c r="D174" s="32">
        <v>1</v>
      </c>
      <c r="E174" s="37">
        <f t="shared" si="19"/>
        <v>1.6168148746968471E-3</v>
      </c>
      <c r="F174" s="37">
        <f t="shared" si="20"/>
        <v>9.0415913200723324E-4</v>
      </c>
      <c r="G174" s="34">
        <f t="shared" si="21"/>
        <v>-0.75</v>
      </c>
      <c r="H174" s="29">
        <f t="shared" si="22"/>
        <v>-1.2126111560226353E-3</v>
      </c>
    </row>
    <row r="175" spans="2:8" s="20" customFormat="1" ht="15" x14ac:dyDescent="0.2">
      <c r="B175" s="4" t="s">
        <v>277</v>
      </c>
      <c r="C175" s="32">
        <v>1</v>
      </c>
      <c r="D175" s="32">
        <v>0</v>
      </c>
      <c r="E175" s="37">
        <f t="shared" si="19"/>
        <v>4.0420371867421178E-4</v>
      </c>
      <c r="F175" s="37" t="str">
        <f t="shared" si="20"/>
        <v/>
      </c>
      <c r="G175" s="34" t="str">
        <f t="shared" si="21"/>
        <v>0</v>
      </c>
      <c r="H175" s="29">
        <f t="shared" si="22"/>
        <v>0</v>
      </c>
    </row>
    <row r="176" spans="2:8" s="20" customFormat="1" ht="15" x14ac:dyDescent="0.2">
      <c r="B176" s="4" t="s">
        <v>278</v>
      </c>
      <c r="C176" s="32">
        <v>85</v>
      </c>
      <c r="D176" s="32">
        <v>15</v>
      </c>
      <c r="E176" s="37">
        <f t="shared" si="19"/>
        <v>3.4357316087308E-2</v>
      </c>
      <c r="F176" s="37">
        <f t="shared" si="20"/>
        <v>1.3562386980108499E-2</v>
      </c>
      <c r="G176" s="34">
        <f t="shared" si="21"/>
        <v>-0.82352941176470584</v>
      </c>
      <c r="H176" s="29">
        <f t="shared" si="22"/>
        <v>-2.8294260307194823E-2</v>
      </c>
    </row>
    <row r="177" spans="2:8" s="20" customFormat="1" ht="15" x14ac:dyDescent="0.2">
      <c r="B177" s="4" t="s">
        <v>279</v>
      </c>
      <c r="C177" s="32">
        <v>2</v>
      </c>
      <c r="D177" s="32">
        <v>31</v>
      </c>
      <c r="E177" s="37">
        <f t="shared" si="19"/>
        <v>8.0840743734842356E-4</v>
      </c>
      <c r="F177" s="37">
        <f t="shared" si="20"/>
        <v>2.8028933092224231E-2</v>
      </c>
      <c r="G177" s="34">
        <f t="shared" si="21"/>
        <v>14.5</v>
      </c>
      <c r="H177" s="29">
        <f t="shared" si="22"/>
        <v>1.1721907841552142E-2</v>
      </c>
    </row>
    <row r="178" spans="2:8" s="20" customFormat="1" ht="15" x14ac:dyDescent="0.2">
      <c r="B178" s="4" t="s">
        <v>280</v>
      </c>
      <c r="C178" s="32">
        <v>34</v>
      </c>
      <c r="D178" s="32">
        <v>7</v>
      </c>
      <c r="E178" s="37">
        <f t="shared" si="19"/>
        <v>1.3742926434923201E-2</v>
      </c>
      <c r="F178" s="37">
        <f t="shared" si="20"/>
        <v>6.3291139240506328E-3</v>
      </c>
      <c r="G178" s="34">
        <f t="shared" si="21"/>
        <v>-0.79411764705882348</v>
      </c>
      <c r="H178" s="29">
        <f t="shared" si="22"/>
        <v>-1.0913500404203717E-2</v>
      </c>
    </row>
    <row r="179" spans="2:8" s="20" customFormat="1" ht="15" x14ac:dyDescent="0.2">
      <c r="B179" s="4" t="s">
        <v>281</v>
      </c>
      <c r="C179" s="32">
        <v>1</v>
      </c>
      <c r="D179" s="32">
        <v>0</v>
      </c>
      <c r="E179" s="37">
        <f t="shared" si="19"/>
        <v>4.0420371867421178E-4</v>
      </c>
      <c r="F179" s="37" t="str">
        <f t="shared" si="20"/>
        <v/>
      </c>
      <c r="G179" s="34" t="str">
        <f t="shared" si="21"/>
        <v>0</v>
      </c>
      <c r="H179" s="29">
        <f t="shared" si="22"/>
        <v>0</v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14</v>
      </c>
      <c r="D181" s="32">
        <v>0</v>
      </c>
      <c r="E181" s="37">
        <f t="shared" si="19"/>
        <v>5.6588520614389648E-3</v>
      </c>
      <c r="F181" s="37" t="str">
        <f t="shared" si="20"/>
        <v/>
      </c>
      <c r="G181" s="34" t="str">
        <f t="shared" si="21"/>
        <v>0</v>
      </c>
      <c r="H181" s="29">
        <f t="shared" si="22"/>
        <v>0</v>
      </c>
    </row>
    <row r="182" spans="2:8" s="20" customFormat="1" ht="15" x14ac:dyDescent="0.2">
      <c r="B182" s="4" t="s">
        <v>284</v>
      </c>
      <c r="C182" s="32">
        <v>1</v>
      </c>
      <c r="D182" s="32">
        <v>0</v>
      </c>
      <c r="E182" s="37">
        <f t="shared" si="19"/>
        <v>4.0420371867421178E-4</v>
      </c>
      <c r="F182" s="37" t="str">
        <f t="shared" si="20"/>
        <v/>
      </c>
      <c r="G182" s="34" t="str">
        <f t="shared" si="21"/>
        <v>0</v>
      </c>
      <c r="H182" s="29">
        <f t="shared" si="22"/>
        <v>0</v>
      </c>
    </row>
    <row r="183" spans="2:8" s="20" customFormat="1" ht="15" x14ac:dyDescent="0.2">
      <c r="B183" s="4" t="s">
        <v>285</v>
      </c>
      <c r="C183" s="32">
        <v>1</v>
      </c>
      <c r="D183" s="32">
        <v>1</v>
      </c>
      <c r="E183" s="37">
        <f t="shared" si="19"/>
        <v>4.0420371867421178E-4</v>
      </c>
      <c r="F183" s="37">
        <f t="shared" si="20"/>
        <v>9.0415913200723324E-4</v>
      </c>
      <c r="G183" s="34">
        <f t="shared" si="21"/>
        <v>0</v>
      </c>
      <c r="H183" s="29">
        <f t="shared" si="22"/>
        <v>0</v>
      </c>
    </row>
    <row r="184" spans="2:8" s="20" customFormat="1" ht="15" x14ac:dyDescent="0.2">
      <c r="B184" s="4" t="s">
        <v>286</v>
      </c>
      <c r="C184" s="32">
        <v>1</v>
      </c>
      <c r="D184" s="32">
        <v>0</v>
      </c>
      <c r="E184" s="37">
        <f t="shared" si="19"/>
        <v>4.0420371867421178E-4</v>
      </c>
      <c r="F184" s="37" t="str">
        <f t="shared" si="20"/>
        <v/>
      </c>
      <c r="G184" s="34" t="str">
        <f t="shared" si="21"/>
        <v>0</v>
      </c>
      <c r="H184" s="29">
        <f t="shared" si="22"/>
        <v>0</v>
      </c>
    </row>
    <row r="185" spans="2:8" s="20" customFormat="1" ht="15" x14ac:dyDescent="0.2">
      <c r="B185" s="4" t="s">
        <v>62</v>
      </c>
      <c r="C185" s="32">
        <v>0</v>
      </c>
      <c r="D185" s="32">
        <v>0</v>
      </c>
      <c r="E185" s="37" t="str">
        <f t="shared" si="19"/>
        <v/>
      </c>
      <c r="F185" s="37" t="str">
        <f t="shared" si="20"/>
        <v/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173</v>
      </c>
      <c r="D186" s="32">
        <v>25</v>
      </c>
      <c r="E186" s="37">
        <f t="shared" si="19"/>
        <v>6.9927243330638642E-2</v>
      </c>
      <c r="F186" s="37">
        <f t="shared" si="20"/>
        <v>2.2603978300180832E-2</v>
      </c>
      <c r="G186" s="34">
        <f t="shared" si="21"/>
        <v>-0.8554913294797688</v>
      </c>
      <c r="H186" s="29">
        <f t="shared" si="22"/>
        <v>-5.9822150363783348E-2</v>
      </c>
    </row>
    <row r="187" spans="2:8" s="20" customFormat="1" ht="15" x14ac:dyDescent="0.2">
      <c r="B187" s="4" t="s">
        <v>287</v>
      </c>
      <c r="C187" s="32">
        <v>0</v>
      </c>
      <c r="D187" s="32">
        <v>0</v>
      </c>
      <c r="E187" s="37" t="str">
        <f t="shared" si="19"/>
        <v/>
      </c>
      <c r="F187" s="37" t="str">
        <f t="shared" si="20"/>
        <v/>
      </c>
      <c r="G187" s="34" t="str">
        <f t="shared" si="21"/>
        <v>0</v>
      </c>
      <c r="H187" s="29" t="str">
        <f t="shared" si="22"/>
        <v/>
      </c>
    </row>
    <row r="188" spans="2:8" s="20" customFormat="1" ht="30" x14ac:dyDescent="0.2">
      <c r="B188" s="4" t="s">
        <v>288</v>
      </c>
      <c r="C188" s="32">
        <v>0</v>
      </c>
      <c r="D188" s="32">
        <v>0</v>
      </c>
      <c r="E188" s="37" t="str">
        <f t="shared" si="19"/>
        <v/>
      </c>
      <c r="F188" s="37" t="str">
        <f t="shared" si="20"/>
        <v/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0</v>
      </c>
      <c r="D189" s="32">
        <v>3</v>
      </c>
      <c r="E189" s="37" t="str">
        <f t="shared" si="19"/>
        <v/>
      </c>
      <c r="F189" s="37">
        <f t="shared" si="20"/>
        <v>2.7124773960216998E-3</v>
      </c>
      <c r="G189" s="34" t="str">
        <f t="shared" si="21"/>
        <v>0</v>
      </c>
      <c r="H189" s="29" t="str">
        <f t="shared" si="22"/>
        <v/>
      </c>
    </row>
    <row r="190" spans="2:8" s="20" customFormat="1" ht="15" x14ac:dyDescent="0.2">
      <c r="B190" s="4" t="s">
        <v>65</v>
      </c>
      <c r="C190" s="32">
        <v>1</v>
      </c>
      <c r="D190" s="32">
        <v>0</v>
      </c>
      <c r="E190" s="37">
        <f t="shared" si="19"/>
        <v>4.0420371867421178E-4</v>
      </c>
      <c r="F190" s="37" t="str">
        <f t="shared" si="20"/>
        <v/>
      </c>
      <c r="G190" s="34" t="str">
        <f t="shared" si="21"/>
        <v>0</v>
      </c>
      <c r="H190" s="29">
        <f t="shared" si="22"/>
        <v>0</v>
      </c>
    </row>
    <row r="191" spans="2:8" s="20" customFormat="1" ht="15" x14ac:dyDescent="0.2">
      <c r="B191" s="4" t="s">
        <v>290</v>
      </c>
      <c r="C191" s="32">
        <v>1</v>
      </c>
      <c r="D191" s="32">
        <v>0</v>
      </c>
      <c r="E191" s="37">
        <f t="shared" si="19"/>
        <v>4.0420371867421178E-4</v>
      </c>
      <c r="F191" s="37" t="str">
        <f t="shared" si="20"/>
        <v/>
      </c>
      <c r="G191" s="34" t="str">
        <f t="shared" si="21"/>
        <v>0</v>
      </c>
      <c r="H191" s="29">
        <f t="shared" si="22"/>
        <v>0</v>
      </c>
    </row>
    <row r="192" spans="2:8" s="20" customFormat="1" ht="15" x14ac:dyDescent="0.2">
      <c r="B192" s="4" t="s">
        <v>64</v>
      </c>
      <c r="C192" s="32">
        <v>4</v>
      </c>
      <c r="D192" s="32">
        <v>0</v>
      </c>
      <c r="E192" s="37">
        <f t="shared" si="19"/>
        <v>1.6168148746968471E-3</v>
      </c>
      <c r="F192" s="37" t="str">
        <f t="shared" si="20"/>
        <v/>
      </c>
      <c r="G192" s="34" t="str">
        <f t="shared" si="21"/>
        <v>0</v>
      </c>
      <c r="H192" s="29">
        <f t="shared" si="22"/>
        <v>0</v>
      </c>
    </row>
    <row r="193" spans="2:8" s="20" customFormat="1" ht="15" x14ac:dyDescent="0.2">
      <c r="B193" s="4" t="s">
        <v>291</v>
      </c>
      <c r="C193" s="32">
        <v>1</v>
      </c>
      <c r="D193" s="32">
        <v>0</v>
      </c>
      <c r="E193" s="37">
        <f t="shared" si="19"/>
        <v>4.0420371867421178E-4</v>
      </c>
      <c r="F193" s="37" t="str">
        <f t="shared" si="20"/>
        <v/>
      </c>
      <c r="G193" s="34" t="str">
        <f t="shared" si="21"/>
        <v>0</v>
      </c>
      <c r="H193" s="29">
        <f t="shared" si="22"/>
        <v>0</v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1</v>
      </c>
      <c r="E195" s="37" t="str">
        <f t="shared" si="19"/>
        <v/>
      </c>
      <c r="F195" s="37">
        <f t="shared" si="20"/>
        <v>9.0415913200723324E-4</v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188</v>
      </c>
      <c r="D196" s="32">
        <v>48</v>
      </c>
      <c r="E196" s="37">
        <f t="shared" si="19"/>
        <v>7.5990299110751822E-2</v>
      </c>
      <c r="F196" s="37">
        <f t="shared" si="20"/>
        <v>4.3399638336347197E-2</v>
      </c>
      <c r="G196" s="34">
        <f t="shared" si="21"/>
        <v>-0.74468085106382975</v>
      </c>
      <c r="H196" s="29">
        <f t="shared" si="22"/>
        <v>-5.6588520614389654E-2</v>
      </c>
    </row>
    <row r="197" spans="2:8" s="20" customFormat="1" ht="15" x14ac:dyDescent="0.2">
      <c r="B197" s="4" t="s">
        <v>294</v>
      </c>
      <c r="C197" s="32">
        <v>7</v>
      </c>
      <c r="D197" s="32">
        <v>1</v>
      </c>
      <c r="E197" s="37">
        <f t="shared" si="19"/>
        <v>2.8294260307194824E-3</v>
      </c>
      <c r="F197" s="37">
        <f t="shared" si="20"/>
        <v>9.0415913200723324E-4</v>
      </c>
      <c r="G197" s="34">
        <f t="shared" si="21"/>
        <v>-0.8571428571428571</v>
      </c>
      <c r="H197" s="29">
        <f t="shared" si="22"/>
        <v>-2.4252223120452706E-3</v>
      </c>
    </row>
    <row r="198" spans="2:8" s="20" customFormat="1" ht="15" x14ac:dyDescent="0.2">
      <c r="B198" s="4" t="s">
        <v>295</v>
      </c>
      <c r="C198" s="32">
        <v>0</v>
      </c>
      <c r="D198" s="32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0</v>
      </c>
      <c r="E199" s="37" t="str">
        <f t="shared" si="19"/>
        <v/>
      </c>
      <c r="F199" s="37" t="str">
        <f t="shared" si="20"/>
        <v/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2</v>
      </c>
      <c r="D200" s="32">
        <v>0</v>
      </c>
      <c r="E200" s="37">
        <f t="shared" si="19"/>
        <v>8.0840743734842356E-4</v>
      </c>
      <c r="F200" s="37" t="str">
        <f t="shared" si="20"/>
        <v/>
      </c>
      <c r="G200" s="34" t="str">
        <f t="shared" si="21"/>
        <v>0</v>
      </c>
      <c r="H200" s="29">
        <f t="shared" si="22"/>
        <v>0</v>
      </c>
    </row>
    <row r="201" spans="2:8" s="20" customFormat="1" ht="15" x14ac:dyDescent="0.2">
      <c r="B201" s="4" t="s">
        <v>298</v>
      </c>
      <c r="C201" s="32">
        <v>0</v>
      </c>
      <c r="D201" s="32">
        <v>0</v>
      </c>
      <c r="E201" s="37" t="str">
        <f t="shared" si="19"/>
        <v/>
      </c>
      <c r="F201" s="37" t="str">
        <f t="shared" si="20"/>
        <v/>
      </c>
      <c r="G201" s="34" t="str">
        <f t="shared" si="21"/>
        <v>0</v>
      </c>
      <c r="H201" s="29" t="str">
        <f t="shared" si="22"/>
        <v/>
      </c>
    </row>
    <row r="202" spans="2:8" s="20" customFormat="1" ht="15" x14ac:dyDescent="0.2">
      <c r="B202" s="4" t="s">
        <v>299</v>
      </c>
      <c r="C202" s="32">
        <v>0</v>
      </c>
      <c r="D202" s="32">
        <v>0</v>
      </c>
      <c r="E202" s="37" t="str">
        <f t="shared" si="19"/>
        <v/>
      </c>
      <c r="F202" s="37" t="str">
        <f t="shared" si="20"/>
        <v/>
      </c>
      <c r="G202" s="34" t="str">
        <f t="shared" si="21"/>
        <v>0</v>
      </c>
      <c r="H202" s="29" t="str">
        <f t="shared" si="22"/>
        <v/>
      </c>
    </row>
    <row r="203" spans="2:8" s="20" customFormat="1" ht="15" x14ac:dyDescent="0.2">
      <c r="B203" s="4" t="s">
        <v>67</v>
      </c>
      <c r="C203" s="32">
        <v>19</v>
      </c>
      <c r="D203" s="32">
        <v>0</v>
      </c>
      <c r="E203" s="37">
        <f t="shared" si="19"/>
        <v>7.679870654810024E-3</v>
      </c>
      <c r="F203" s="37" t="str">
        <f t="shared" si="20"/>
        <v/>
      </c>
      <c r="G203" s="34" t="str">
        <f t="shared" si="21"/>
        <v>0</v>
      </c>
      <c r="H203" s="29">
        <f t="shared" si="22"/>
        <v>0</v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1</v>
      </c>
      <c r="D205" s="32">
        <v>0</v>
      </c>
      <c r="E205" s="37">
        <f t="shared" si="19"/>
        <v>4.0420371867421178E-4</v>
      </c>
      <c r="F205" s="37" t="str">
        <f t="shared" si="20"/>
        <v/>
      </c>
      <c r="G205" s="34" t="str">
        <f t="shared" si="21"/>
        <v>0</v>
      </c>
      <c r="H205" s="29">
        <f t="shared" si="22"/>
        <v>0</v>
      </c>
    </row>
    <row r="206" spans="2:8" s="20" customFormat="1" ht="30" x14ac:dyDescent="0.2">
      <c r="B206" s="4" t="s">
        <v>301</v>
      </c>
      <c r="C206" s="32">
        <v>1</v>
      </c>
      <c r="D206" s="32">
        <v>0</v>
      </c>
      <c r="E206" s="37">
        <f t="shared" si="19"/>
        <v>4.0420371867421178E-4</v>
      </c>
      <c r="F206" s="37" t="str">
        <f t="shared" si="20"/>
        <v/>
      </c>
      <c r="G206" s="34" t="str">
        <f t="shared" si="21"/>
        <v>0</v>
      </c>
      <c r="H206" s="29">
        <f t="shared" si="22"/>
        <v>0</v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60</v>
      </c>
      <c r="D208" s="32">
        <v>33</v>
      </c>
      <c r="E208" s="37">
        <f t="shared" si="19"/>
        <v>2.4252223120452707E-2</v>
      </c>
      <c r="F208" s="37">
        <f t="shared" si="20"/>
        <v>2.9837251356238697E-2</v>
      </c>
      <c r="G208" s="34">
        <f t="shared" si="21"/>
        <v>-0.45</v>
      </c>
      <c r="H208" s="29">
        <f t="shared" si="22"/>
        <v>-1.0913500404203719E-2</v>
      </c>
    </row>
    <row r="209" spans="2:8" s="20" customFormat="1" ht="15" x14ac:dyDescent="0.2">
      <c r="B209" s="4" t="s">
        <v>71</v>
      </c>
      <c r="C209" s="32">
        <v>1</v>
      </c>
      <c r="D209" s="32">
        <v>3</v>
      </c>
      <c r="E209" s="37">
        <f t="shared" si="19"/>
        <v>4.0420371867421178E-4</v>
      </c>
      <c r="F209" s="37">
        <f t="shared" si="20"/>
        <v>2.7124773960216998E-3</v>
      </c>
      <c r="G209" s="34">
        <f t="shared" si="21"/>
        <v>2</v>
      </c>
      <c r="H209" s="29">
        <f t="shared" si="22"/>
        <v>8.0840743734842356E-4</v>
      </c>
    </row>
    <row r="210" spans="2:8" s="20" customFormat="1" ht="30" x14ac:dyDescent="0.2">
      <c r="B210" s="4" t="s">
        <v>73</v>
      </c>
      <c r="C210" s="32">
        <v>0</v>
      </c>
      <c r="D210" s="32">
        <v>0</v>
      </c>
      <c r="E210" s="37" t="str">
        <f t="shared" si="19"/>
        <v/>
      </c>
      <c r="F210" s="37" t="str">
        <f t="shared" si="20"/>
        <v/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1</v>
      </c>
      <c r="D211" s="32">
        <v>0</v>
      </c>
      <c r="E211" s="37">
        <f t="shared" si="19"/>
        <v>4.0420371867421178E-4</v>
      </c>
      <c r="F211" s="37" t="str">
        <f t="shared" si="20"/>
        <v/>
      </c>
      <c r="G211" s="34" t="str">
        <f t="shared" si="21"/>
        <v>0</v>
      </c>
      <c r="H211" s="29">
        <f t="shared" si="22"/>
        <v>0</v>
      </c>
    </row>
    <row r="212" spans="2:8" s="20" customFormat="1" ht="15" x14ac:dyDescent="0.2">
      <c r="B212" s="4" t="s">
        <v>68</v>
      </c>
      <c r="C212" s="32">
        <v>0</v>
      </c>
      <c r="D212" s="32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2</v>
      </c>
      <c r="D213" s="32">
        <v>0</v>
      </c>
      <c r="E213" s="37">
        <f t="shared" si="19"/>
        <v>8.0840743734842356E-4</v>
      </c>
      <c r="F213" s="37" t="str">
        <f t="shared" si="20"/>
        <v/>
      </c>
      <c r="G213" s="34" t="str">
        <f t="shared" si="21"/>
        <v>0</v>
      </c>
      <c r="H213" s="29">
        <f t="shared" si="22"/>
        <v>0</v>
      </c>
    </row>
    <row r="214" spans="2:8" s="20" customFormat="1" ht="15" x14ac:dyDescent="0.2">
      <c r="B214" s="4" t="s">
        <v>70</v>
      </c>
      <c r="C214" s="32">
        <v>5</v>
      </c>
      <c r="D214" s="32">
        <v>4</v>
      </c>
      <c r="E214" s="37">
        <f t="shared" si="19"/>
        <v>2.0210185933710592E-3</v>
      </c>
      <c r="F214" s="37">
        <f t="shared" si="20"/>
        <v>3.616636528028933E-3</v>
      </c>
      <c r="G214" s="34">
        <f t="shared" si="21"/>
        <v>-0.2</v>
      </c>
      <c r="H214" s="29">
        <f t="shared" si="22"/>
        <v>-4.0420371867421184E-4</v>
      </c>
    </row>
    <row r="215" spans="2:8" s="20" customFormat="1" ht="30" x14ac:dyDescent="0.2">
      <c r="B215" s="4" t="s">
        <v>303</v>
      </c>
      <c r="C215" s="32">
        <v>1</v>
      </c>
      <c r="D215" s="32">
        <v>1</v>
      </c>
      <c r="E215" s="37">
        <f t="shared" si="19"/>
        <v>4.0420371867421178E-4</v>
      </c>
      <c r="F215" s="37">
        <f t="shared" si="20"/>
        <v>9.0415913200723324E-4</v>
      </c>
      <c r="G215" s="34">
        <f t="shared" si="21"/>
        <v>0</v>
      </c>
      <c r="H215" s="29">
        <f t="shared" si="22"/>
        <v>0</v>
      </c>
    </row>
    <row r="216" spans="2:8" s="20" customFormat="1" ht="15" x14ac:dyDescent="0.2">
      <c r="B216" s="4" t="s">
        <v>304</v>
      </c>
      <c r="C216" s="32">
        <v>1</v>
      </c>
      <c r="D216" s="32">
        <v>0</v>
      </c>
      <c r="E216" s="37">
        <f t="shared" si="19"/>
        <v>4.0420371867421178E-4</v>
      </c>
      <c r="F216" s="37" t="str">
        <f t="shared" si="20"/>
        <v/>
      </c>
      <c r="G216" s="34" t="str">
        <f t="shared" si="21"/>
        <v>0</v>
      </c>
      <c r="H216" s="29">
        <f t="shared" si="22"/>
        <v>0</v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2</v>
      </c>
      <c r="D218" s="32">
        <v>0</v>
      </c>
      <c r="E218" s="37">
        <f t="shared" si="23"/>
        <v>8.0840743734842356E-4</v>
      </c>
      <c r="F218" s="37" t="str">
        <f t="shared" si="24"/>
        <v/>
      </c>
      <c r="G218" s="34" t="str">
        <f t="shared" si="25"/>
        <v>0</v>
      </c>
      <c r="H218" s="29">
        <f t="shared" si="26"/>
        <v>0</v>
      </c>
    </row>
    <row r="219" spans="2:8" s="20" customFormat="1" ht="15" x14ac:dyDescent="0.2">
      <c r="B219" s="4" t="s">
        <v>306</v>
      </c>
      <c r="C219" s="32">
        <v>2</v>
      </c>
      <c r="D219" s="32">
        <v>0</v>
      </c>
      <c r="E219" s="37">
        <f t="shared" si="23"/>
        <v>8.0840743734842356E-4</v>
      </c>
      <c r="F219" s="37" t="str">
        <f t="shared" si="24"/>
        <v/>
      </c>
      <c r="G219" s="34" t="str">
        <f t="shared" si="25"/>
        <v>0</v>
      </c>
      <c r="H219" s="29">
        <f t="shared" si="26"/>
        <v>0</v>
      </c>
    </row>
    <row r="220" spans="2:8" s="20" customFormat="1" ht="15" x14ac:dyDescent="0.2">
      <c r="B220" s="4" t="s">
        <v>307</v>
      </c>
      <c r="C220" s="32">
        <v>0</v>
      </c>
      <c r="D220" s="32">
        <v>0</v>
      </c>
      <c r="E220" s="37" t="str">
        <f t="shared" si="23"/>
        <v/>
      </c>
      <c r="F220" s="37" t="str">
        <f t="shared" si="24"/>
        <v/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0</v>
      </c>
      <c r="E221" s="37" t="str">
        <f t="shared" si="23"/>
        <v/>
      </c>
      <c r="F221" s="37" t="str">
        <f t="shared" si="24"/>
        <v/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15</v>
      </c>
      <c r="D222" s="32">
        <v>0</v>
      </c>
      <c r="E222" s="37">
        <f t="shared" si="23"/>
        <v>6.0630557801131767E-3</v>
      </c>
      <c r="F222" s="37" t="str">
        <f t="shared" si="24"/>
        <v/>
      </c>
      <c r="G222" s="34" t="str">
        <f t="shared" si="25"/>
        <v>0</v>
      </c>
      <c r="H222" s="29">
        <f t="shared" si="26"/>
        <v>0</v>
      </c>
    </row>
    <row r="223" spans="2:8" s="20" customFormat="1" ht="30" x14ac:dyDescent="0.2">
      <c r="B223" s="4" t="s">
        <v>526</v>
      </c>
      <c r="C223" s="32">
        <v>5</v>
      </c>
      <c r="D223" s="32">
        <v>1</v>
      </c>
      <c r="E223" s="37">
        <f t="shared" si="23"/>
        <v>2.0210185933710592E-3</v>
      </c>
      <c r="F223" s="37">
        <f t="shared" si="24"/>
        <v>9.0415913200723324E-4</v>
      </c>
      <c r="G223" s="34">
        <f t="shared" si="25"/>
        <v>-0.8</v>
      </c>
      <c r="H223" s="29">
        <f t="shared" si="26"/>
        <v>-1.6168148746968473E-3</v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1</v>
      </c>
      <c r="D226" s="32">
        <v>2</v>
      </c>
      <c r="E226" s="37">
        <f t="shared" si="23"/>
        <v>4.0420371867421178E-4</v>
      </c>
      <c r="F226" s="37">
        <f t="shared" si="24"/>
        <v>1.8083182640144665E-3</v>
      </c>
      <c r="G226" s="34">
        <f t="shared" si="25"/>
        <v>1</v>
      </c>
      <c r="H226" s="29">
        <f t="shared" si="26"/>
        <v>4.0420371867421178E-4</v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0</v>
      </c>
      <c r="D228" s="32">
        <v>0</v>
      </c>
      <c r="E228" s="37" t="str">
        <f t="shared" si="23"/>
        <v/>
      </c>
      <c r="F228" s="37" t="str">
        <f t="shared" si="24"/>
        <v/>
      </c>
      <c r="G228" s="34" t="str">
        <f t="shared" si="25"/>
        <v>0</v>
      </c>
      <c r="H228" s="29" t="str">
        <f t="shared" si="26"/>
        <v/>
      </c>
    </row>
    <row r="229" spans="2:8" s="20" customFormat="1" ht="15" x14ac:dyDescent="0.2">
      <c r="B229" s="4" t="s">
        <v>311</v>
      </c>
      <c r="C229" s="32">
        <v>4</v>
      </c>
      <c r="D229" s="32">
        <v>5</v>
      </c>
      <c r="E229" s="37">
        <f t="shared" si="23"/>
        <v>1.6168148746968471E-3</v>
      </c>
      <c r="F229" s="37">
        <f t="shared" si="24"/>
        <v>4.5207956600361665E-3</v>
      </c>
      <c r="G229" s="34">
        <f t="shared" si="25"/>
        <v>0.25</v>
      </c>
      <c r="H229" s="29">
        <f t="shared" si="26"/>
        <v>4.0420371867421178E-4</v>
      </c>
    </row>
    <row r="230" spans="2:8" s="20" customFormat="1" ht="15" x14ac:dyDescent="0.2">
      <c r="B230" s="4" t="s">
        <v>312</v>
      </c>
      <c r="C230" s="32">
        <v>1</v>
      </c>
      <c r="D230" s="32">
        <v>1</v>
      </c>
      <c r="E230" s="37">
        <f t="shared" si="23"/>
        <v>4.0420371867421178E-4</v>
      </c>
      <c r="F230" s="37">
        <f t="shared" si="24"/>
        <v>9.0415913200723324E-4</v>
      </c>
      <c r="G230" s="34">
        <f t="shared" si="25"/>
        <v>0</v>
      </c>
      <c r="H230" s="29">
        <f t="shared" si="26"/>
        <v>0</v>
      </c>
    </row>
    <row r="231" spans="2:8" s="20" customFormat="1" ht="30" x14ac:dyDescent="0.2">
      <c r="B231" s="4" t="s">
        <v>313</v>
      </c>
      <c r="C231" s="32">
        <v>3</v>
      </c>
      <c r="D231" s="32">
        <v>1</v>
      </c>
      <c r="E231" s="37">
        <f t="shared" si="23"/>
        <v>1.2126111560226355E-3</v>
      </c>
      <c r="F231" s="37">
        <f t="shared" si="24"/>
        <v>9.0415913200723324E-4</v>
      </c>
      <c r="G231" s="34">
        <f t="shared" si="25"/>
        <v>-0.66666666666666663</v>
      </c>
      <c r="H231" s="29">
        <f t="shared" si="26"/>
        <v>-8.0840743734842367E-4</v>
      </c>
    </row>
    <row r="232" spans="2:8" s="20" customFormat="1" ht="15" x14ac:dyDescent="0.2">
      <c r="B232" s="4" t="s">
        <v>77</v>
      </c>
      <c r="C232" s="32">
        <v>534</v>
      </c>
      <c r="D232" s="32">
        <v>34</v>
      </c>
      <c r="E232" s="37">
        <f t="shared" si="23"/>
        <v>0.21584478577202909</v>
      </c>
      <c r="F232" s="37">
        <f t="shared" si="24"/>
        <v>3.074141048824593E-2</v>
      </c>
      <c r="G232" s="34">
        <f t="shared" si="25"/>
        <v>-0.93632958801498123</v>
      </c>
      <c r="H232" s="29">
        <f t="shared" si="26"/>
        <v>-0.20210185933710589</v>
      </c>
    </row>
    <row r="233" spans="2:8" s="20" customFormat="1" ht="15" x14ac:dyDescent="0.2">
      <c r="B233" s="4" t="s">
        <v>74</v>
      </c>
      <c r="C233" s="32">
        <v>0</v>
      </c>
      <c r="D233" s="32">
        <v>0</v>
      </c>
      <c r="E233" s="37" t="str">
        <f t="shared" si="23"/>
        <v/>
      </c>
      <c r="F233" s="37" t="str">
        <f t="shared" si="24"/>
        <v/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2</v>
      </c>
      <c r="D234" s="32">
        <v>0</v>
      </c>
      <c r="E234" s="37">
        <f t="shared" si="23"/>
        <v>8.0840743734842356E-4</v>
      </c>
      <c r="F234" s="37" t="str">
        <f t="shared" si="24"/>
        <v/>
      </c>
      <c r="G234" s="34" t="str">
        <f t="shared" si="25"/>
        <v>0</v>
      </c>
      <c r="H234" s="29">
        <f t="shared" si="26"/>
        <v>0</v>
      </c>
    </row>
    <row r="235" spans="2:8" s="20" customFormat="1" ht="15" x14ac:dyDescent="0.2">
      <c r="B235" s="4" t="s">
        <v>314</v>
      </c>
      <c r="C235" s="32">
        <v>7</v>
      </c>
      <c r="D235" s="32">
        <v>4</v>
      </c>
      <c r="E235" s="37">
        <f t="shared" si="23"/>
        <v>2.8294260307194824E-3</v>
      </c>
      <c r="F235" s="37">
        <f t="shared" si="24"/>
        <v>3.616636528028933E-3</v>
      </c>
      <c r="G235" s="34">
        <f t="shared" si="25"/>
        <v>-0.42857142857142855</v>
      </c>
      <c r="H235" s="29">
        <f t="shared" si="26"/>
        <v>-1.2126111560226353E-3</v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1</v>
      </c>
      <c r="D237" s="32">
        <v>1</v>
      </c>
      <c r="E237" s="37">
        <f t="shared" si="23"/>
        <v>4.0420371867421178E-4</v>
      </c>
      <c r="F237" s="37">
        <f t="shared" si="24"/>
        <v>9.0415913200723324E-4</v>
      </c>
      <c r="G237" s="34">
        <f t="shared" si="25"/>
        <v>0</v>
      </c>
      <c r="H237" s="29">
        <f t="shared" si="26"/>
        <v>0</v>
      </c>
    </row>
    <row r="238" spans="2:8" s="20" customFormat="1" ht="30" x14ac:dyDescent="0.2">
      <c r="B238" s="4" t="s">
        <v>85</v>
      </c>
      <c r="C238" s="32">
        <v>36</v>
      </c>
      <c r="D238" s="32">
        <v>18</v>
      </c>
      <c r="E238" s="37">
        <f t="shared" si="23"/>
        <v>1.4551333872271624E-2</v>
      </c>
      <c r="F238" s="37">
        <f t="shared" si="24"/>
        <v>1.62748643761302E-2</v>
      </c>
      <c r="G238" s="34">
        <f t="shared" si="25"/>
        <v>-0.5</v>
      </c>
      <c r="H238" s="29">
        <f t="shared" si="26"/>
        <v>-7.2756669361358122E-3</v>
      </c>
    </row>
    <row r="239" spans="2:8" s="20" customFormat="1" ht="15" x14ac:dyDescent="0.2">
      <c r="B239" s="4" t="s">
        <v>81</v>
      </c>
      <c r="C239" s="32">
        <v>2</v>
      </c>
      <c r="D239" s="32">
        <v>1</v>
      </c>
      <c r="E239" s="37">
        <f t="shared" si="23"/>
        <v>8.0840743734842356E-4</v>
      </c>
      <c r="F239" s="37">
        <f t="shared" si="24"/>
        <v>9.0415913200723324E-4</v>
      </c>
      <c r="G239" s="34">
        <f t="shared" si="25"/>
        <v>-0.5</v>
      </c>
      <c r="H239" s="29">
        <f t="shared" si="26"/>
        <v>-4.0420371867421178E-4</v>
      </c>
    </row>
    <row r="240" spans="2:8" s="20" customFormat="1" ht="15" x14ac:dyDescent="0.2">
      <c r="B240" s="4" t="s">
        <v>316</v>
      </c>
      <c r="C240" s="32">
        <v>1</v>
      </c>
      <c r="D240" s="32">
        <v>3</v>
      </c>
      <c r="E240" s="37">
        <f t="shared" si="23"/>
        <v>4.0420371867421178E-4</v>
      </c>
      <c r="F240" s="37">
        <f t="shared" si="24"/>
        <v>2.7124773960216998E-3</v>
      </c>
      <c r="G240" s="34">
        <f t="shared" si="25"/>
        <v>2</v>
      </c>
      <c r="H240" s="29">
        <f t="shared" si="26"/>
        <v>8.0840743734842356E-4</v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1</v>
      </c>
      <c r="D242" s="32">
        <v>0</v>
      </c>
      <c r="E242" s="37">
        <f t="shared" si="23"/>
        <v>4.0420371867421178E-4</v>
      </c>
      <c r="F242" s="37" t="str">
        <f t="shared" si="24"/>
        <v/>
      </c>
      <c r="G242" s="34" t="str">
        <f t="shared" si="25"/>
        <v>0</v>
      </c>
      <c r="H242" s="29">
        <f t="shared" si="26"/>
        <v>0</v>
      </c>
    </row>
    <row r="243" spans="2:8" s="20" customFormat="1" ht="15" x14ac:dyDescent="0.2">
      <c r="B243" s="4" t="s">
        <v>317</v>
      </c>
      <c r="C243" s="32">
        <v>0</v>
      </c>
      <c r="D243" s="32">
        <v>0</v>
      </c>
      <c r="E243" s="37" t="str">
        <f t="shared" si="23"/>
        <v/>
      </c>
      <c r="F243" s="37" t="str">
        <f t="shared" si="24"/>
        <v/>
      </c>
      <c r="G243" s="34" t="str">
        <f t="shared" si="25"/>
        <v>0</v>
      </c>
      <c r="H243" s="29" t="str">
        <f t="shared" si="26"/>
        <v/>
      </c>
    </row>
    <row r="244" spans="2:8" s="20" customFormat="1" ht="15" x14ac:dyDescent="0.2">
      <c r="B244" s="4" t="s">
        <v>79</v>
      </c>
      <c r="C244" s="32">
        <v>3</v>
      </c>
      <c r="D244" s="32">
        <v>1</v>
      </c>
      <c r="E244" s="37">
        <f t="shared" si="23"/>
        <v>1.2126111560226355E-3</v>
      </c>
      <c r="F244" s="37">
        <f t="shared" si="24"/>
        <v>9.0415913200723324E-4</v>
      </c>
      <c r="G244" s="34">
        <f t="shared" si="25"/>
        <v>-0.66666666666666663</v>
      </c>
      <c r="H244" s="29">
        <f t="shared" si="26"/>
        <v>-8.0840743734842367E-4</v>
      </c>
    </row>
    <row r="245" spans="2:8" s="20" customFormat="1" ht="15" x14ac:dyDescent="0.2">
      <c r="B245" s="4" t="s">
        <v>84</v>
      </c>
      <c r="C245" s="32">
        <v>0</v>
      </c>
      <c r="D245" s="32">
        <v>1</v>
      </c>
      <c r="E245" s="37" t="str">
        <f t="shared" si="23"/>
        <v/>
      </c>
      <c r="F245" s="37">
        <f t="shared" si="24"/>
        <v>9.0415913200723324E-4</v>
      </c>
      <c r="G245" s="34" t="str">
        <f t="shared" si="25"/>
        <v>0</v>
      </c>
      <c r="H245" s="29" t="str">
        <f t="shared" si="26"/>
        <v/>
      </c>
    </row>
    <row r="246" spans="2:8" s="20" customFormat="1" ht="15" x14ac:dyDescent="0.2">
      <c r="B246" s="4" t="s">
        <v>318</v>
      </c>
      <c r="C246" s="32">
        <v>1</v>
      </c>
      <c r="D246" s="32">
        <v>0</v>
      </c>
      <c r="E246" s="37">
        <f t="shared" si="23"/>
        <v>4.0420371867421178E-4</v>
      </c>
      <c r="F246" s="37" t="str">
        <f t="shared" si="24"/>
        <v/>
      </c>
      <c r="G246" s="34" t="str">
        <f t="shared" si="25"/>
        <v>0</v>
      </c>
      <c r="H246" s="29">
        <f t="shared" si="26"/>
        <v>0</v>
      </c>
    </row>
    <row r="247" spans="2:8" s="20" customFormat="1" ht="15" x14ac:dyDescent="0.2">
      <c r="B247" s="4" t="s">
        <v>319</v>
      </c>
      <c r="C247" s="32">
        <v>25</v>
      </c>
      <c r="D247" s="32">
        <v>169</v>
      </c>
      <c r="E247" s="37">
        <f t="shared" si="23"/>
        <v>1.0105092966855295E-2</v>
      </c>
      <c r="F247" s="37">
        <f t="shared" si="24"/>
        <v>0.15280289330922242</v>
      </c>
      <c r="G247" s="34">
        <f t="shared" si="25"/>
        <v>5.76</v>
      </c>
      <c r="H247" s="29">
        <f t="shared" si="26"/>
        <v>5.8205335489086497E-2</v>
      </c>
    </row>
    <row r="248" spans="2:8" s="20" customFormat="1" ht="15" x14ac:dyDescent="0.2">
      <c r="B248" s="4" t="s">
        <v>86</v>
      </c>
      <c r="C248" s="32">
        <v>357</v>
      </c>
      <c r="D248" s="32">
        <v>3</v>
      </c>
      <c r="E248" s="37">
        <f t="shared" si="23"/>
        <v>0.14430072756669363</v>
      </c>
      <c r="F248" s="37">
        <f t="shared" si="24"/>
        <v>2.7124773960216998E-3</v>
      </c>
      <c r="G248" s="34">
        <f t="shared" si="25"/>
        <v>-0.99159663865546221</v>
      </c>
      <c r="H248" s="29">
        <f t="shared" si="26"/>
        <v>-0.14308811641067098</v>
      </c>
    </row>
    <row r="249" spans="2:8" s="20" customFormat="1" ht="15" x14ac:dyDescent="0.2">
      <c r="B249" s="4" t="s">
        <v>87</v>
      </c>
      <c r="C249" s="32">
        <v>22</v>
      </c>
      <c r="D249" s="32">
        <v>0</v>
      </c>
      <c r="E249" s="37">
        <f t="shared" si="23"/>
        <v>8.8924818108326604E-3</v>
      </c>
      <c r="F249" s="37" t="str">
        <f t="shared" si="24"/>
        <v/>
      </c>
      <c r="G249" s="34" t="str">
        <f t="shared" si="25"/>
        <v>0</v>
      </c>
      <c r="H249" s="29">
        <f t="shared" si="26"/>
        <v>0</v>
      </c>
    </row>
    <row r="250" spans="2:8" s="20" customFormat="1" ht="15" x14ac:dyDescent="0.2">
      <c r="B250" s="4" t="s">
        <v>82</v>
      </c>
      <c r="C250" s="32">
        <v>1</v>
      </c>
      <c r="D250" s="32">
        <v>3</v>
      </c>
      <c r="E250" s="37">
        <f t="shared" si="23"/>
        <v>4.0420371867421178E-4</v>
      </c>
      <c r="F250" s="37">
        <f t="shared" si="24"/>
        <v>2.7124773960216998E-3</v>
      </c>
      <c r="G250" s="34">
        <f t="shared" si="25"/>
        <v>2</v>
      </c>
      <c r="H250" s="29">
        <f t="shared" si="26"/>
        <v>8.0840743734842356E-4</v>
      </c>
    </row>
    <row r="251" spans="2:8" s="20" customFormat="1" ht="15" x14ac:dyDescent="0.2">
      <c r="B251" s="4" t="s">
        <v>320</v>
      </c>
      <c r="C251" s="32">
        <v>0</v>
      </c>
      <c r="D251" s="32">
        <v>0</v>
      </c>
      <c r="E251" s="37" t="str">
        <f t="shared" si="23"/>
        <v/>
      </c>
      <c r="F251" s="37" t="str">
        <f t="shared" si="24"/>
        <v/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1</v>
      </c>
      <c r="D252" s="32">
        <v>0</v>
      </c>
      <c r="E252" s="37">
        <f t="shared" si="23"/>
        <v>4.0420371867421178E-4</v>
      </c>
      <c r="F252" s="37" t="str">
        <f t="shared" si="24"/>
        <v/>
      </c>
      <c r="G252" s="34" t="str">
        <f t="shared" si="25"/>
        <v>0</v>
      </c>
      <c r="H252" s="29">
        <f t="shared" si="26"/>
        <v>0</v>
      </c>
    </row>
    <row r="253" spans="2:8" s="20" customFormat="1" ht="15" x14ac:dyDescent="0.2">
      <c r="B253" s="4" t="s">
        <v>322</v>
      </c>
      <c r="C253" s="32">
        <v>36</v>
      </c>
      <c r="D253" s="32">
        <v>161</v>
      </c>
      <c r="E253" s="37">
        <f t="shared" si="23"/>
        <v>1.4551333872271624E-2</v>
      </c>
      <c r="F253" s="37">
        <f t="shared" si="24"/>
        <v>0.14556962025316456</v>
      </c>
      <c r="G253" s="34">
        <f t="shared" si="25"/>
        <v>3.4722222222222223</v>
      </c>
      <c r="H253" s="29">
        <f t="shared" si="26"/>
        <v>5.0525464834276473E-2</v>
      </c>
    </row>
    <row r="254" spans="2:8" s="20" customFormat="1" ht="15" x14ac:dyDescent="0.2">
      <c r="B254" s="4" t="s">
        <v>323</v>
      </c>
      <c r="C254" s="32">
        <v>0</v>
      </c>
      <c r="D254" s="32">
        <v>7</v>
      </c>
      <c r="E254" s="37" t="str">
        <f t="shared" si="23"/>
        <v/>
      </c>
      <c r="F254" s="37">
        <f t="shared" si="24"/>
        <v>6.3291139240506328E-3</v>
      </c>
      <c r="G254" s="34" t="str">
        <f t="shared" si="25"/>
        <v>0</v>
      </c>
      <c r="H254" s="29" t="str">
        <f t="shared" si="26"/>
        <v/>
      </c>
    </row>
    <row r="255" spans="2:8" s="20" customFormat="1" ht="15" x14ac:dyDescent="0.2">
      <c r="B255" s="4" t="s">
        <v>324</v>
      </c>
      <c r="C255" s="32">
        <v>0</v>
      </c>
      <c r="D255" s="32">
        <v>0</v>
      </c>
      <c r="E255" s="37" t="str">
        <f t="shared" si="23"/>
        <v/>
      </c>
      <c r="F255" s="37" t="str">
        <f t="shared" si="24"/>
        <v/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198</v>
      </c>
      <c r="D256" s="32">
        <v>79</v>
      </c>
      <c r="E256" s="37">
        <f t="shared" si="23"/>
        <v>8.0032336297493942E-2</v>
      </c>
      <c r="F256" s="37">
        <f t="shared" si="24"/>
        <v>7.1428571428571425E-2</v>
      </c>
      <c r="G256" s="34">
        <f t="shared" si="25"/>
        <v>-0.60101010101010099</v>
      </c>
      <c r="H256" s="29">
        <f t="shared" si="26"/>
        <v>-4.8100242522231204E-2</v>
      </c>
    </row>
    <row r="257" spans="2:8" s="20" customFormat="1" ht="15" x14ac:dyDescent="0.2">
      <c r="B257" s="4" t="s">
        <v>325</v>
      </c>
      <c r="C257" s="32">
        <v>5</v>
      </c>
      <c r="D257" s="32">
        <v>0</v>
      </c>
      <c r="E257" s="37">
        <f t="shared" si="23"/>
        <v>2.0210185933710592E-3</v>
      </c>
      <c r="F257" s="37" t="str">
        <f t="shared" si="24"/>
        <v/>
      </c>
      <c r="G257" s="34" t="str">
        <f t="shared" si="25"/>
        <v>0</v>
      </c>
      <c r="H257" s="29">
        <f t="shared" si="26"/>
        <v>0</v>
      </c>
    </row>
    <row r="258" spans="2:8" s="20" customFormat="1" ht="30" x14ac:dyDescent="0.2">
      <c r="B258" s="4" t="s">
        <v>326</v>
      </c>
      <c r="C258" s="32">
        <v>1</v>
      </c>
      <c r="D258" s="32">
        <v>0</v>
      </c>
      <c r="E258" s="37">
        <f t="shared" si="23"/>
        <v>4.0420371867421178E-4</v>
      </c>
      <c r="F258" s="37" t="str">
        <f t="shared" si="24"/>
        <v/>
      </c>
      <c r="G258" s="34" t="str">
        <f t="shared" si="25"/>
        <v>0</v>
      </c>
      <c r="H258" s="29">
        <f t="shared" si="26"/>
        <v>0</v>
      </c>
    </row>
    <row r="259" spans="2:8" s="20" customFormat="1" ht="15" x14ac:dyDescent="0.2">
      <c r="B259" s="4" t="s">
        <v>327</v>
      </c>
      <c r="C259" s="32">
        <v>86</v>
      </c>
      <c r="D259" s="32">
        <v>1</v>
      </c>
      <c r="E259" s="37">
        <f t="shared" si="23"/>
        <v>3.4761519805982216E-2</v>
      </c>
      <c r="F259" s="37">
        <f t="shared" si="24"/>
        <v>9.0415913200723324E-4</v>
      </c>
      <c r="G259" s="34">
        <f t="shared" si="25"/>
        <v>-0.98837209302325579</v>
      </c>
      <c r="H259" s="29">
        <f t="shared" si="26"/>
        <v>-3.4357316087308007E-2</v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1</v>
      </c>
      <c r="E261" s="37" t="str">
        <f t="shared" si="23"/>
        <v/>
      </c>
      <c r="F261" s="37">
        <f t="shared" si="24"/>
        <v>9.0415913200723324E-4</v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0</v>
      </c>
      <c r="D262" s="32">
        <v>0</v>
      </c>
      <c r="E262" s="37" t="str">
        <f t="shared" si="23"/>
        <v/>
      </c>
      <c r="F262" s="37" t="str">
        <f t="shared" si="24"/>
        <v/>
      </c>
      <c r="G262" s="34" t="str">
        <f t="shared" si="25"/>
        <v>0</v>
      </c>
      <c r="H262" s="29" t="str">
        <f t="shared" si="26"/>
        <v/>
      </c>
    </row>
    <row r="263" spans="2:8" s="20" customFormat="1" ht="30" x14ac:dyDescent="0.2">
      <c r="B263" s="4" t="s">
        <v>329</v>
      </c>
      <c r="C263" s="32">
        <v>0</v>
      </c>
      <c r="D263" s="32">
        <v>0</v>
      </c>
      <c r="E263" s="37" t="str">
        <f t="shared" si="23"/>
        <v/>
      </c>
      <c r="F263" s="37" t="str">
        <f t="shared" si="24"/>
        <v/>
      </c>
      <c r="G263" s="34" t="str">
        <f t="shared" si="25"/>
        <v>0</v>
      </c>
      <c r="H263" s="29" t="str">
        <f t="shared" si="26"/>
        <v/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0</v>
      </c>
      <c r="D265" s="32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1</v>
      </c>
      <c r="D266" s="32">
        <v>2</v>
      </c>
      <c r="E266" s="37">
        <f t="shared" si="23"/>
        <v>4.0420371867421178E-4</v>
      </c>
      <c r="F266" s="37">
        <f t="shared" si="24"/>
        <v>1.8083182640144665E-3</v>
      </c>
      <c r="G266" s="34">
        <f t="shared" si="25"/>
        <v>1</v>
      </c>
      <c r="H266" s="29">
        <f t="shared" si="26"/>
        <v>4.0420371867421178E-4</v>
      </c>
    </row>
    <row r="267" spans="2:8" s="20" customFormat="1" ht="30" x14ac:dyDescent="0.2">
      <c r="B267" s="4" t="s">
        <v>333</v>
      </c>
      <c r="C267" s="32">
        <v>0</v>
      </c>
      <c r="D267" s="32">
        <v>0</v>
      </c>
      <c r="E267" s="37" t="str">
        <f t="shared" si="23"/>
        <v/>
      </c>
      <c r="F267" s="37" t="str">
        <f t="shared" si="24"/>
        <v/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3</v>
      </c>
      <c r="D268" s="32">
        <v>1</v>
      </c>
      <c r="E268" s="37">
        <f t="shared" si="23"/>
        <v>1.2126111560226355E-3</v>
      </c>
      <c r="F268" s="37">
        <f t="shared" si="24"/>
        <v>9.0415913200723324E-4</v>
      </c>
      <c r="G268" s="34">
        <f t="shared" si="25"/>
        <v>-0.66666666666666663</v>
      </c>
      <c r="H268" s="29">
        <f t="shared" si="26"/>
        <v>-8.0840743734842367E-4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0</v>
      </c>
      <c r="E270" s="37" t="str">
        <f t="shared" si="23"/>
        <v/>
      </c>
      <c r="F270" s="37" t="str">
        <f t="shared" si="24"/>
        <v/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9</v>
      </c>
      <c r="D271" s="32">
        <v>0</v>
      </c>
      <c r="E271" s="37">
        <f t="shared" si="23"/>
        <v>3.6378334680679061E-3</v>
      </c>
      <c r="F271" s="37" t="str">
        <f t="shared" si="24"/>
        <v/>
      </c>
      <c r="G271" s="34" t="str">
        <f t="shared" si="25"/>
        <v>0</v>
      </c>
      <c r="H271" s="29">
        <f t="shared" si="26"/>
        <v>0</v>
      </c>
    </row>
    <row r="272" spans="2:8" s="20" customFormat="1" ht="45" x14ac:dyDescent="0.2">
      <c r="B272" s="4" t="s">
        <v>337</v>
      </c>
      <c r="C272" s="32">
        <v>1</v>
      </c>
      <c r="D272" s="32">
        <v>0</v>
      </c>
      <c r="E272" s="37">
        <f t="shared" si="23"/>
        <v>4.0420371867421178E-4</v>
      </c>
      <c r="F272" s="37" t="str">
        <f t="shared" si="24"/>
        <v/>
      </c>
      <c r="G272" s="34" t="str">
        <f t="shared" si="25"/>
        <v>0</v>
      </c>
      <c r="H272" s="29">
        <f t="shared" si="26"/>
        <v>0</v>
      </c>
    </row>
    <row r="273" spans="2:8" s="20" customFormat="1" ht="30" x14ac:dyDescent="0.2">
      <c r="B273" s="4" t="s">
        <v>91</v>
      </c>
      <c r="C273" s="32">
        <v>1</v>
      </c>
      <c r="D273" s="32">
        <v>1</v>
      </c>
      <c r="E273" s="37">
        <f t="shared" si="23"/>
        <v>4.0420371867421178E-4</v>
      </c>
      <c r="F273" s="37">
        <f t="shared" si="24"/>
        <v>9.0415913200723324E-4</v>
      </c>
      <c r="G273" s="34">
        <f t="shared" si="25"/>
        <v>0</v>
      </c>
      <c r="H273" s="29">
        <f t="shared" si="26"/>
        <v>0</v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0</v>
      </c>
      <c r="E281" s="37" t="str">
        <f t="shared" ref="E281:E288" si="27">+IF(C281=0,"",C281/C$151)</f>
        <v/>
      </c>
      <c r="F281" s="37" t="str">
        <f t="shared" ref="F281:F288" si="28">+IF(D281=0,"",D281/D$151)</f>
        <v/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0</v>
      </c>
      <c r="E282" s="37" t="str">
        <f t="shared" si="27"/>
        <v/>
      </c>
      <c r="F282" s="37" t="str">
        <f t="shared" si="28"/>
        <v/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0</v>
      </c>
      <c r="D283" s="32">
        <v>0</v>
      </c>
      <c r="E283" s="37" t="str">
        <f t="shared" si="27"/>
        <v/>
      </c>
      <c r="F283" s="37" t="str">
        <f t="shared" si="28"/>
        <v/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1</v>
      </c>
      <c r="D286" s="32">
        <v>0</v>
      </c>
      <c r="E286" s="37">
        <f t="shared" si="27"/>
        <v>4.0420371867421178E-4</v>
      </c>
      <c r="F286" s="37" t="str">
        <f t="shared" si="28"/>
        <v/>
      </c>
      <c r="G286" s="34" t="str">
        <f t="shared" si="29"/>
        <v>0</v>
      </c>
      <c r="H286" s="29">
        <f t="shared" si="30"/>
        <v>0</v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3536</v>
      </c>
      <c r="D294" s="24">
        <f>SUM(D295:D499)</f>
        <v>5197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0.46973981900452488</v>
      </c>
      <c r="H294" s="25">
        <f>+IF(OR(AND(E294=""),(G294="")),"",E294*G294)</f>
        <v>0.46973981900452488</v>
      </c>
    </row>
    <row r="295" spans="2:8" s="20" customFormat="1" ht="15" x14ac:dyDescent="0.2">
      <c r="B295" s="3" t="s">
        <v>100</v>
      </c>
      <c r="C295" s="32">
        <v>145</v>
      </c>
      <c r="D295" s="32">
        <v>27</v>
      </c>
      <c r="E295" s="37">
        <f>+IF(C295=0,"",C295/C$294)</f>
        <v>4.1006787330316742E-2</v>
      </c>
      <c r="F295" s="37">
        <f>+IF(D295=0,"",D295/D$294)</f>
        <v>5.1953049836444103E-3</v>
      </c>
      <c r="G295" s="34">
        <f>+IF(OR(AND(D295=0),(C295=0)),"0",((D295-C295)/C295))</f>
        <v>-0.81379310344827582</v>
      </c>
      <c r="H295" s="29">
        <f>+IF(OR(AND(E295=""),(G295="")),"",E295*G295)</f>
        <v>-3.33710407239819E-2</v>
      </c>
    </row>
    <row r="296" spans="2:8" s="20" customFormat="1" ht="15" x14ac:dyDescent="0.2">
      <c r="B296" s="3" t="s">
        <v>113</v>
      </c>
      <c r="C296" s="32">
        <v>8</v>
      </c>
      <c r="D296" s="32">
        <v>1</v>
      </c>
      <c r="E296" s="37">
        <f t="shared" ref="E296:E359" si="31">+IF(C296=0,"",C296/C$294)</f>
        <v>2.2624434389140274E-3</v>
      </c>
      <c r="F296" s="37">
        <f t="shared" ref="F296:F359" si="32">+IF(D296=0,"",D296/D$294)</f>
        <v>1.9241870309794111E-4</v>
      </c>
      <c r="G296" s="34">
        <f t="shared" ref="G296:G359" si="33">+IF(OR(AND(D296=0),(C296=0)),"0",((D296-C296)/C296))</f>
        <v>-0.875</v>
      </c>
      <c r="H296" s="29">
        <f t="shared" ref="H296:H359" si="34">+IF(OR(AND(E296=""),(G296="")),"",E296*G296)</f>
        <v>-1.9796380090497741E-3</v>
      </c>
    </row>
    <row r="297" spans="2:8" s="20" customFormat="1" ht="15" x14ac:dyDescent="0.2">
      <c r="B297" s="3" t="s">
        <v>104</v>
      </c>
      <c r="C297" s="32">
        <v>5</v>
      </c>
      <c r="D297" s="32">
        <v>8</v>
      </c>
      <c r="E297" s="37">
        <f t="shared" si="31"/>
        <v>1.4140271493212669E-3</v>
      </c>
      <c r="F297" s="37">
        <f t="shared" si="32"/>
        <v>1.5393496247835289E-3</v>
      </c>
      <c r="G297" s="34">
        <f t="shared" si="33"/>
        <v>0.6</v>
      </c>
      <c r="H297" s="29">
        <f t="shared" si="34"/>
        <v>8.4841628959276009E-4</v>
      </c>
    </row>
    <row r="298" spans="2:8" s="20" customFormat="1" ht="15" x14ac:dyDescent="0.2">
      <c r="B298" s="3" t="s">
        <v>95</v>
      </c>
      <c r="C298" s="32">
        <v>1</v>
      </c>
      <c r="D298" s="32">
        <v>5</v>
      </c>
      <c r="E298" s="37">
        <f t="shared" si="31"/>
        <v>2.8280542986425342E-4</v>
      </c>
      <c r="F298" s="37">
        <f t="shared" si="32"/>
        <v>9.6209351548970563E-4</v>
      </c>
      <c r="G298" s="34">
        <f t="shared" si="33"/>
        <v>4</v>
      </c>
      <c r="H298" s="29">
        <f t="shared" si="34"/>
        <v>1.1312217194570137E-3</v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0</v>
      </c>
      <c r="D300" s="32">
        <v>0</v>
      </c>
      <c r="E300" s="37" t="str">
        <f t="shared" si="31"/>
        <v/>
      </c>
      <c r="F300" s="37" t="str">
        <f t="shared" si="32"/>
        <v/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535</v>
      </c>
      <c r="D301" s="32">
        <v>61</v>
      </c>
      <c r="E301" s="37">
        <f t="shared" si="31"/>
        <v>0.15130090497737556</v>
      </c>
      <c r="F301" s="37">
        <f t="shared" si="32"/>
        <v>1.1737540888974409E-2</v>
      </c>
      <c r="G301" s="34">
        <f t="shared" si="33"/>
        <v>-0.88598130841121492</v>
      </c>
      <c r="H301" s="29">
        <f t="shared" si="34"/>
        <v>-0.1340497737556561</v>
      </c>
    </row>
    <row r="302" spans="2:8" s="20" customFormat="1" ht="15" x14ac:dyDescent="0.2">
      <c r="B302" s="3" t="s">
        <v>109</v>
      </c>
      <c r="C302" s="32">
        <v>4</v>
      </c>
      <c r="D302" s="32">
        <v>2</v>
      </c>
      <c r="E302" s="37">
        <f t="shared" si="31"/>
        <v>1.1312217194570137E-3</v>
      </c>
      <c r="F302" s="37">
        <f t="shared" si="32"/>
        <v>3.8483740619588223E-4</v>
      </c>
      <c r="G302" s="34">
        <f t="shared" si="33"/>
        <v>-0.5</v>
      </c>
      <c r="H302" s="29">
        <f t="shared" si="34"/>
        <v>-5.6561085972850684E-4</v>
      </c>
    </row>
    <row r="303" spans="2:8" s="20" customFormat="1" ht="30" x14ac:dyDescent="0.2">
      <c r="B303" s="3" t="s">
        <v>108</v>
      </c>
      <c r="C303" s="32">
        <v>0</v>
      </c>
      <c r="D303" s="32">
        <v>2</v>
      </c>
      <c r="E303" s="37" t="str">
        <f t="shared" si="31"/>
        <v/>
      </c>
      <c r="F303" s="37">
        <f t="shared" si="32"/>
        <v>3.8483740619588223E-4</v>
      </c>
      <c r="G303" s="34" t="str">
        <f t="shared" si="33"/>
        <v>0</v>
      </c>
      <c r="H303" s="29" t="str">
        <f t="shared" si="34"/>
        <v/>
      </c>
    </row>
    <row r="304" spans="2:8" s="20" customFormat="1" ht="15" x14ac:dyDescent="0.2">
      <c r="B304" s="3" t="s">
        <v>107</v>
      </c>
      <c r="C304" s="32">
        <v>2</v>
      </c>
      <c r="D304" s="32">
        <v>2</v>
      </c>
      <c r="E304" s="37">
        <f t="shared" si="31"/>
        <v>5.6561085972850684E-4</v>
      </c>
      <c r="F304" s="37">
        <f t="shared" si="32"/>
        <v>3.8483740619588223E-4</v>
      </c>
      <c r="G304" s="34">
        <f t="shared" si="33"/>
        <v>0</v>
      </c>
      <c r="H304" s="29">
        <f t="shared" si="34"/>
        <v>0</v>
      </c>
    </row>
    <row r="305" spans="2:8" s="20" customFormat="1" ht="15" x14ac:dyDescent="0.2">
      <c r="B305" s="3" t="s">
        <v>351</v>
      </c>
      <c r="C305" s="32">
        <v>3</v>
      </c>
      <c r="D305" s="32">
        <v>12</v>
      </c>
      <c r="E305" s="37">
        <f t="shared" si="31"/>
        <v>8.484162895927602E-4</v>
      </c>
      <c r="F305" s="37">
        <f t="shared" si="32"/>
        <v>2.3090244371752936E-3</v>
      </c>
      <c r="G305" s="34">
        <f t="shared" si="33"/>
        <v>3</v>
      </c>
      <c r="H305" s="29">
        <f t="shared" si="34"/>
        <v>2.5452488687782806E-3</v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282</v>
      </c>
      <c r="D307" s="32">
        <v>52</v>
      </c>
      <c r="E307" s="37">
        <f t="shared" si="31"/>
        <v>7.9751131221719451E-2</v>
      </c>
      <c r="F307" s="37">
        <f t="shared" si="32"/>
        <v>1.0005772561092939E-2</v>
      </c>
      <c r="G307" s="34">
        <f t="shared" si="33"/>
        <v>-0.81560283687943258</v>
      </c>
      <c r="H307" s="29">
        <f t="shared" si="34"/>
        <v>-6.5045248868778272E-2</v>
      </c>
    </row>
    <row r="308" spans="2:8" s="20" customFormat="1" ht="15" x14ac:dyDescent="0.2">
      <c r="B308" s="3" t="s">
        <v>99</v>
      </c>
      <c r="C308" s="32">
        <v>18</v>
      </c>
      <c r="D308" s="32">
        <v>1</v>
      </c>
      <c r="E308" s="37">
        <f t="shared" si="31"/>
        <v>5.0904977375565612E-3</v>
      </c>
      <c r="F308" s="37">
        <f t="shared" si="32"/>
        <v>1.9241870309794111E-4</v>
      </c>
      <c r="G308" s="34">
        <f t="shared" si="33"/>
        <v>-0.94444444444444442</v>
      </c>
      <c r="H308" s="29">
        <f t="shared" si="34"/>
        <v>-4.807692307692308E-3</v>
      </c>
    </row>
    <row r="309" spans="2:8" s="20" customFormat="1" ht="15" x14ac:dyDescent="0.2">
      <c r="B309" s="3" t="s">
        <v>96</v>
      </c>
      <c r="C309" s="32">
        <v>0</v>
      </c>
      <c r="D309" s="32">
        <v>2</v>
      </c>
      <c r="E309" s="37" t="str">
        <f t="shared" si="31"/>
        <v/>
      </c>
      <c r="F309" s="37">
        <f t="shared" si="32"/>
        <v>3.8483740619588223E-4</v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75</v>
      </c>
      <c r="D310" s="32">
        <v>31</v>
      </c>
      <c r="E310" s="37">
        <f t="shared" si="31"/>
        <v>2.1210407239819005E-2</v>
      </c>
      <c r="F310" s="37">
        <f t="shared" si="32"/>
        <v>5.9649797960361749E-3</v>
      </c>
      <c r="G310" s="34">
        <f t="shared" si="33"/>
        <v>-0.58666666666666667</v>
      </c>
      <c r="H310" s="29">
        <f t="shared" si="34"/>
        <v>-1.244343891402715E-2</v>
      </c>
    </row>
    <row r="311" spans="2:8" s="20" customFormat="1" ht="15" x14ac:dyDescent="0.2">
      <c r="B311" s="3" t="s">
        <v>102</v>
      </c>
      <c r="C311" s="32">
        <v>10</v>
      </c>
      <c r="D311" s="32">
        <v>2</v>
      </c>
      <c r="E311" s="37">
        <f t="shared" si="31"/>
        <v>2.8280542986425339E-3</v>
      </c>
      <c r="F311" s="37">
        <f t="shared" si="32"/>
        <v>3.8483740619588223E-4</v>
      </c>
      <c r="G311" s="34">
        <f t="shared" si="33"/>
        <v>-0.8</v>
      </c>
      <c r="H311" s="29">
        <f t="shared" si="34"/>
        <v>-2.2624434389140274E-3</v>
      </c>
    </row>
    <row r="312" spans="2:8" s="20" customFormat="1" ht="15" x14ac:dyDescent="0.2">
      <c r="B312" s="3" t="s">
        <v>97</v>
      </c>
      <c r="C312" s="32">
        <v>0</v>
      </c>
      <c r="D312" s="32">
        <v>2</v>
      </c>
      <c r="E312" s="37" t="str">
        <f t="shared" si="31"/>
        <v/>
      </c>
      <c r="F312" s="37">
        <f t="shared" si="32"/>
        <v>3.8483740619588223E-4</v>
      </c>
      <c r="G312" s="34" t="str">
        <f t="shared" si="33"/>
        <v>0</v>
      </c>
      <c r="H312" s="29" t="str">
        <f t="shared" si="34"/>
        <v/>
      </c>
    </row>
    <row r="313" spans="2:8" s="20" customFormat="1" ht="15" x14ac:dyDescent="0.2">
      <c r="B313" s="3" t="s">
        <v>352</v>
      </c>
      <c r="C313" s="32">
        <v>0</v>
      </c>
      <c r="D313" s="32">
        <v>0</v>
      </c>
      <c r="E313" s="37" t="str">
        <f t="shared" si="31"/>
        <v/>
      </c>
      <c r="F313" s="37" t="str">
        <f t="shared" si="32"/>
        <v/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236</v>
      </c>
      <c r="D314" s="32">
        <v>16</v>
      </c>
      <c r="E314" s="37">
        <f t="shared" si="31"/>
        <v>6.67420814479638E-2</v>
      </c>
      <c r="F314" s="37">
        <f t="shared" si="32"/>
        <v>3.0786992495670578E-3</v>
      </c>
      <c r="G314" s="34">
        <f t="shared" si="33"/>
        <v>-0.93220338983050843</v>
      </c>
      <c r="H314" s="29">
        <f t="shared" si="34"/>
        <v>-6.2217194570135741E-2</v>
      </c>
    </row>
    <row r="315" spans="2:8" s="20" customFormat="1" ht="15" x14ac:dyDescent="0.2">
      <c r="B315" s="3" t="s">
        <v>354</v>
      </c>
      <c r="C315" s="32">
        <v>2</v>
      </c>
      <c r="D315" s="32">
        <v>6</v>
      </c>
      <c r="E315" s="37">
        <f t="shared" si="31"/>
        <v>5.6561085972850684E-4</v>
      </c>
      <c r="F315" s="37">
        <f t="shared" si="32"/>
        <v>1.1545122185876468E-3</v>
      </c>
      <c r="G315" s="34">
        <f t="shared" si="33"/>
        <v>2</v>
      </c>
      <c r="H315" s="29">
        <f t="shared" si="34"/>
        <v>1.1312217194570137E-3</v>
      </c>
    </row>
    <row r="316" spans="2:8" s="20" customFormat="1" ht="15" x14ac:dyDescent="0.2">
      <c r="B316" s="3" t="s">
        <v>101</v>
      </c>
      <c r="C316" s="32">
        <v>1</v>
      </c>
      <c r="D316" s="32">
        <v>0</v>
      </c>
      <c r="E316" s="37">
        <f t="shared" si="31"/>
        <v>2.8280542986425342E-4</v>
      </c>
      <c r="F316" s="37" t="str">
        <f t="shared" si="32"/>
        <v/>
      </c>
      <c r="G316" s="34" t="str">
        <f t="shared" si="33"/>
        <v>0</v>
      </c>
      <c r="H316" s="29">
        <f t="shared" si="34"/>
        <v>0</v>
      </c>
    </row>
    <row r="317" spans="2:8" s="20" customFormat="1" ht="15" x14ac:dyDescent="0.2">
      <c r="B317" s="3" t="s">
        <v>103</v>
      </c>
      <c r="C317" s="32">
        <v>4</v>
      </c>
      <c r="D317" s="32">
        <v>2</v>
      </c>
      <c r="E317" s="37">
        <f t="shared" si="31"/>
        <v>1.1312217194570137E-3</v>
      </c>
      <c r="F317" s="37">
        <f t="shared" si="32"/>
        <v>3.8483740619588223E-4</v>
      </c>
      <c r="G317" s="34">
        <f t="shared" si="33"/>
        <v>-0.5</v>
      </c>
      <c r="H317" s="29">
        <f t="shared" si="34"/>
        <v>-5.6561085972850684E-4</v>
      </c>
    </row>
    <row r="318" spans="2:8" s="20" customFormat="1" ht="15" x14ac:dyDescent="0.2">
      <c r="B318" s="3" t="s">
        <v>355</v>
      </c>
      <c r="C318" s="32">
        <v>11</v>
      </c>
      <c r="D318" s="32">
        <v>11</v>
      </c>
      <c r="E318" s="37">
        <f t="shared" si="31"/>
        <v>3.1108597285067871E-3</v>
      </c>
      <c r="F318" s="37">
        <f t="shared" si="32"/>
        <v>2.1166057340773524E-3</v>
      </c>
      <c r="G318" s="34">
        <f t="shared" si="33"/>
        <v>0</v>
      </c>
      <c r="H318" s="29">
        <f t="shared" si="34"/>
        <v>0</v>
      </c>
    </row>
    <row r="319" spans="2:8" s="20" customFormat="1" ht="15" x14ac:dyDescent="0.2">
      <c r="B319" s="3" t="s">
        <v>115</v>
      </c>
      <c r="C319" s="32">
        <v>1</v>
      </c>
      <c r="D319" s="32">
        <v>0</v>
      </c>
      <c r="E319" s="37">
        <f t="shared" si="31"/>
        <v>2.8280542986425342E-4</v>
      </c>
      <c r="F319" s="37" t="str">
        <f t="shared" si="32"/>
        <v/>
      </c>
      <c r="G319" s="34" t="str">
        <f t="shared" si="33"/>
        <v>0</v>
      </c>
      <c r="H319" s="29">
        <f t="shared" si="34"/>
        <v>0</v>
      </c>
    </row>
    <row r="320" spans="2:8" s="20" customFormat="1" ht="15" x14ac:dyDescent="0.2">
      <c r="B320" s="3" t="s">
        <v>114</v>
      </c>
      <c r="C320" s="32">
        <v>0</v>
      </c>
      <c r="D320" s="32">
        <v>0</v>
      </c>
      <c r="E320" s="37" t="str">
        <f t="shared" si="31"/>
        <v/>
      </c>
      <c r="F320" s="37" t="str">
        <f t="shared" si="32"/>
        <v/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2</v>
      </c>
      <c r="D321" s="32">
        <v>1</v>
      </c>
      <c r="E321" s="37">
        <f t="shared" si="31"/>
        <v>5.6561085972850684E-4</v>
      </c>
      <c r="F321" s="37">
        <f t="shared" si="32"/>
        <v>1.9241870309794111E-4</v>
      </c>
      <c r="G321" s="34">
        <f t="shared" si="33"/>
        <v>-0.5</v>
      </c>
      <c r="H321" s="29">
        <f t="shared" si="34"/>
        <v>-2.8280542986425342E-4</v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2</v>
      </c>
      <c r="D323" s="32">
        <v>3</v>
      </c>
      <c r="E323" s="37">
        <f t="shared" si="31"/>
        <v>5.6561085972850684E-4</v>
      </c>
      <c r="F323" s="37">
        <f t="shared" si="32"/>
        <v>5.772561092938234E-4</v>
      </c>
      <c r="G323" s="34">
        <f t="shared" si="33"/>
        <v>0.5</v>
      </c>
      <c r="H323" s="29">
        <f t="shared" si="34"/>
        <v>2.8280542986425342E-4</v>
      </c>
    </row>
    <row r="324" spans="2:8" s="20" customFormat="1" ht="15" x14ac:dyDescent="0.2">
      <c r="B324" s="3" t="s">
        <v>473</v>
      </c>
      <c r="C324" s="32">
        <v>0</v>
      </c>
      <c r="D324" s="32">
        <v>0</v>
      </c>
      <c r="E324" s="37" t="str">
        <f t="shared" si="31"/>
        <v/>
      </c>
      <c r="F324" s="37" t="str">
        <f t="shared" si="32"/>
        <v/>
      </c>
      <c r="G324" s="34" t="str">
        <f t="shared" si="33"/>
        <v>0</v>
      </c>
      <c r="H324" s="29" t="str">
        <f t="shared" si="34"/>
        <v/>
      </c>
    </row>
    <row r="325" spans="2:8" s="20" customFormat="1" ht="15" x14ac:dyDescent="0.2">
      <c r="B325" s="3" t="s">
        <v>474</v>
      </c>
      <c r="C325" s="32">
        <v>0</v>
      </c>
      <c r="D325" s="32">
        <v>0</v>
      </c>
      <c r="E325" s="37" t="str">
        <f t="shared" si="31"/>
        <v/>
      </c>
      <c r="F325" s="37" t="str">
        <f t="shared" si="32"/>
        <v/>
      </c>
      <c r="G325" s="34" t="str">
        <f t="shared" si="33"/>
        <v>0</v>
      </c>
      <c r="H325" s="29" t="str">
        <f t="shared" si="34"/>
        <v/>
      </c>
    </row>
    <row r="326" spans="2:8" s="20" customFormat="1" ht="15" x14ac:dyDescent="0.2">
      <c r="B326" s="3" t="s">
        <v>357</v>
      </c>
      <c r="C326" s="32">
        <v>33</v>
      </c>
      <c r="D326" s="32">
        <v>27</v>
      </c>
      <c r="E326" s="37">
        <f t="shared" si="31"/>
        <v>9.3325791855203618E-3</v>
      </c>
      <c r="F326" s="37">
        <f t="shared" si="32"/>
        <v>5.1953049836444103E-3</v>
      </c>
      <c r="G326" s="34">
        <f t="shared" si="33"/>
        <v>-0.18181818181818182</v>
      </c>
      <c r="H326" s="29">
        <f t="shared" si="34"/>
        <v>-1.6968325791855204E-3</v>
      </c>
    </row>
    <row r="327" spans="2:8" s="20" customFormat="1" ht="15" x14ac:dyDescent="0.2">
      <c r="B327" s="3" t="s">
        <v>358</v>
      </c>
      <c r="C327" s="32">
        <v>4</v>
      </c>
      <c r="D327" s="32">
        <v>4</v>
      </c>
      <c r="E327" s="37">
        <f t="shared" si="31"/>
        <v>1.1312217194570137E-3</v>
      </c>
      <c r="F327" s="37">
        <f t="shared" si="32"/>
        <v>7.6967481239176446E-4</v>
      </c>
      <c r="G327" s="34">
        <f t="shared" si="33"/>
        <v>0</v>
      </c>
      <c r="H327" s="29">
        <f t="shared" si="34"/>
        <v>0</v>
      </c>
    </row>
    <row r="328" spans="2:8" s="20" customFormat="1" ht="15" x14ac:dyDescent="0.2">
      <c r="B328" s="3" t="s">
        <v>116</v>
      </c>
      <c r="C328" s="32">
        <v>2</v>
      </c>
      <c r="D328" s="32">
        <v>12</v>
      </c>
      <c r="E328" s="37">
        <f t="shared" si="31"/>
        <v>5.6561085972850684E-4</v>
      </c>
      <c r="F328" s="37">
        <f t="shared" si="32"/>
        <v>2.3090244371752936E-3</v>
      </c>
      <c r="G328" s="34">
        <f t="shared" si="33"/>
        <v>5</v>
      </c>
      <c r="H328" s="29">
        <f t="shared" si="34"/>
        <v>2.8280542986425343E-3</v>
      </c>
    </row>
    <row r="329" spans="2:8" s="20" customFormat="1" ht="15" x14ac:dyDescent="0.2">
      <c r="B329" s="3" t="s">
        <v>359</v>
      </c>
      <c r="C329" s="32">
        <v>4</v>
      </c>
      <c r="D329" s="32">
        <v>1</v>
      </c>
      <c r="E329" s="37">
        <f t="shared" si="31"/>
        <v>1.1312217194570137E-3</v>
      </c>
      <c r="F329" s="37">
        <f t="shared" si="32"/>
        <v>1.9241870309794111E-4</v>
      </c>
      <c r="G329" s="34">
        <f t="shared" si="33"/>
        <v>-0.75</v>
      </c>
      <c r="H329" s="29">
        <f t="shared" si="34"/>
        <v>-8.484162895927602E-4</v>
      </c>
    </row>
    <row r="330" spans="2:8" s="20" customFormat="1" ht="15" x14ac:dyDescent="0.2">
      <c r="B330" s="3" t="s">
        <v>360</v>
      </c>
      <c r="C330" s="32">
        <v>13</v>
      </c>
      <c r="D330" s="32">
        <v>15</v>
      </c>
      <c r="E330" s="37">
        <f t="shared" si="31"/>
        <v>3.6764705882352941E-3</v>
      </c>
      <c r="F330" s="37">
        <f t="shared" si="32"/>
        <v>2.8862805464691167E-3</v>
      </c>
      <c r="G330" s="34">
        <f t="shared" si="33"/>
        <v>0.15384615384615385</v>
      </c>
      <c r="H330" s="29">
        <f t="shared" si="34"/>
        <v>5.6561085972850684E-4</v>
      </c>
    </row>
    <row r="331" spans="2:8" s="20" customFormat="1" ht="15" x14ac:dyDescent="0.2">
      <c r="B331" s="3" t="s">
        <v>117</v>
      </c>
      <c r="C331" s="32">
        <v>0</v>
      </c>
      <c r="D331" s="32">
        <v>0</v>
      </c>
      <c r="E331" s="37" t="str">
        <f t="shared" si="31"/>
        <v/>
      </c>
      <c r="F331" s="37" t="str">
        <f t="shared" si="32"/>
        <v/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409</v>
      </c>
      <c r="D332" s="32">
        <v>4007</v>
      </c>
      <c r="E332" s="37">
        <f t="shared" si="31"/>
        <v>0.11566742081447964</v>
      </c>
      <c r="F332" s="37">
        <f t="shared" si="32"/>
        <v>0.77102174331345008</v>
      </c>
      <c r="G332" s="34">
        <f t="shared" si="33"/>
        <v>8.7970660146699267</v>
      </c>
      <c r="H332" s="29">
        <f t="shared" si="34"/>
        <v>1.0175339366515836</v>
      </c>
    </row>
    <row r="333" spans="2:8" s="20" customFormat="1" ht="15" x14ac:dyDescent="0.2">
      <c r="B333" s="3" t="s">
        <v>130</v>
      </c>
      <c r="C333" s="32">
        <v>38</v>
      </c>
      <c r="D333" s="32">
        <v>15</v>
      </c>
      <c r="E333" s="37">
        <f t="shared" si="31"/>
        <v>1.0746606334841629E-2</v>
      </c>
      <c r="F333" s="37">
        <f t="shared" si="32"/>
        <v>2.8862805464691167E-3</v>
      </c>
      <c r="G333" s="34">
        <f t="shared" si="33"/>
        <v>-0.60526315789473684</v>
      </c>
      <c r="H333" s="29">
        <f t="shared" si="34"/>
        <v>-6.5045248868778284E-3</v>
      </c>
    </row>
    <row r="334" spans="2:8" s="20" customFormat="1" ht="15" x14ac:dyDescent="0.2">
      <c r="B334" s="3" t="s">
        <v>119</v>
      </c>
      <c r="C334" s="32">
        <v>93</v>
      </c>
      <c r="D334" s="32">
        <v>32</v>
      </c>
      <c r="E334" s="37">
        <f t="shared" si="31"/>
        <v>2.6300904977375566E-2</v>
      </c>
      <c r="F334" s="37">
        <f t="shared" si="32"/>
        <v>6.1573984991341157E-3</v>
      </c>
      <c r="G334" s="34">
        <f t="shared" si="33"/>
        <v>-0.65591397849462363</v>
      </c>
      <c r="H334" s="29">
        <f t="shared" si="34"/>
        <v>-1.7251131221719458E-2</v>
      </c>
    </row>
    <row r="335" spans="2:8" s="20" customFormat="1" ht="15" x14ac:dyDescent="0.2">
      <c r="B335" s="3" t="s">
        <v>128</v>
      </c>
      <c r="C335" s="32">
        <v>7</v>
      </c>
      <c r="D335" s="32">
        <v>9</v>
      </c>
      <c r="E335" s="37">
        <f t="shared" si="31"/>
        <v>1.9796380090497737E-3</v>
      </c>
      <c r="F335" s="37">
        <f t="shared" si="32"/>
        <v>1.7317683278814701E-3</v>
      </c>
      <c r="G335" s="34">
        <f t="shared" si="33"/>
        <v>0.2857142857142857</v>
      </c>
      <c r="H335" s="29">
        <f t="shared" si="34"/>
        <v>5.6561085972850673E-4</v>
      </c>
    </row>
    <row r="336" spans="2:8" s="20" customFormat="1" ht="15" x14ac:dyDescent="0.2">
      <c r="B336" s="3" t="s">
        <v>132</v>
      </c>
      <c r="C336" s="32">
        <v>0</v>
      </c>
      <c r="D336" s="32">
        <v>0</v>
      </c>
      <c r="E336" s="37" t="str">
        <f t="shared" si="31"/>
        <v/>
      </c>
      <c r="F336" s="37" t="str">
        <f t="shared" si="32"/>
        <v/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32">
        <v>4</v>
      </c>
      <c r="D337" s="32">
        <v>2</v>
      </c>
      <c r="E337" s="37">
        <f t="shared" si="31"/>
        <v>1.1312217194570137E-3</v>
      </c>
      <c r="F337" s="37">
        <f t="shared" si="32"/>
        <v>3.8483740619588223E-4</v>
      </c>
      <c r="G337" s="34">
        <f t="shared" si="33"/>
        <v>-0.5</v>
      </c>
      <c r="H337" s="29">
        <f t="shared" si="34"/>
        <v>-5.6561085972850684E-4</v>
      </c>
    </row>
    <row r="338" spans="2:8" s="20" customFormat="1" ht="30" x14ac:dyDescent="0.2">
      <c r="B338" s="3" t="s">
        <v>362</v>
      </c>
      <c r="C338" s="32">
        <v>0</v>
      </c>
      <c r="D338" s="32">
        <v>2</v>
      </c>
      <c r="E338" s="37" t="str">
        <f t="shared" si="31"/>
        <v/>
      </c>
      <c r="F338" s="37">
        <f t="shared" si="32"/>
        <v>3.8483740619588223E-4</v>
      </c>
      <c r="G338" s="34" t="str">
        <f t="shared" si="33"/>
        <v>0</v>
      </c>
      <c r="H338" s="29" t="str">
        <f t="shared" si="34"/>
        <v/>
      </c>
    </row>
    <row r="339" spans="2:8" s="20" customFormat="1" ht="15" x14ac:dyDescent="0.2">
      <c r="B339" s="3" t="s">
        <v>363</v>
      </c>
      <c r="C339" s="32">
        <v>8</v>
      </c>
      <c r="D339" s="32">
        <v>40</v>
      </c>
      <c r="E339" s="37">
        <f t="shared" si="31"/>
        <v>2.2624434389140274E-3</v>
      </c>
      <c r="F339" s="37">
        <f t="shared" si="32"/>
        <v>7.696748123917645E-3</v>
      </c>
      <c r="G339" s="34">
        <f t="shared" si="33"/>
        <v>4</v>
      </c>
      <c r="H339" s="29">
        <f t="shared" si="34"/>
        <v>9.0497737556561094E-3</v>
      </c>
    </row>
    <row r="340" spans="2:8" s="20" customFormat="1" ht="15" x14ac:dyDescent="0.2">
      <c r="B340" s="3" t="s">
        <v>364</v>
      </c>
      <c r="C340" s="32">
        <v>20</v>
      </c>
      <c r="D340" s="32">
        <v>37</v>
      </c>
      <c r="E340" s="37">
        <f t="shared" si="31"/>
        <v>5.6561085972850677E-3</v>
      </c>
      <c r="F340" s="37">
        <f t="shared" si="32"/>
        <v>7.1194920146238211E-3</v>
      </c>
      <c r="G340" s="34">
        <f t="shared" si="33"/>
        <v>0.85</v>
      </c>
      <c r="H340" s="29">
        <f t="shared" si="34"/>
        <v>4.8076923076923071E-3</v>
      </c>
    </row>
    <row r="341" spans="2:8" s="20" customFormat="1" ht="15" x14ac:dyDescent="0.2">
      <c r="B341" s="3" t="s">
        <v>118</v>
      </c>
      <c r="C341" s="32">
        <v>1</v>
      </c>
      <c r="D341" s="32">
        <v>0</v>
      </c>
      <c r="E341" s="37">
        <f t="shared" si="31"/>
        <v>2.8280542986425342E-4</v>
      </c>
      <c r="F341" s="37" t="str">
        <f t="shared" si="32"/>
        <v/>
      </c>
      <c r="G341" s="34" t="str">
        <f t="shared" si="33"/>
        <v>0</v>
      </c>
      <c r="H341" s="29">
        <f t="shared" si="34"/>
        <v>0</v>
      </c>
    </row>
    <row r="342" spans="2:8" s="20" customFormat="1" ht="15" x14ac:dyDescent="0.2">
      <c r="B342" s="3" t="s">
        <v>365</v>
      </c>
      <c r="C342" s="32">
        <v>0</v>
      </c>
      <c r="D342" s="32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1</v>
      </c>
      <c r="D343" s="32">
        <v>1</v>
      </c>
      <c r="E343" s="37">
        <f t="shared" si="31"/>
        <v>2.8280542986425342E-4</v>
      </c>
      <c r="F343" s="37">
        <f t="shared" si="32"/>
        <v>1.9241870309794111E-4</v>
      </c>
      <c r="G343" s="34">
        <f t="shared" si="33"/>
        <v>0</v>
      </c>
      <c r="H343" s="29">
        <f t="shared" si="34"/>
        <v>0</v>
      </c>
    </row>
    <row r="344" spans="2:8" s="20" customFormat="1" ht="15" x14ac:dyDescent="0.2">
      <c r="B344" s="3" t="s">
        <v>131</v>
      </c>
      <c r="C344" s="32">
        <v>127</v>
      </c>
      <c r="D344" s="32">
        <v>17</v>
      </c>
      <c r="E344" s="37">
        <f t="shared" si="31"/>
        <v>3.5916289592760178E-2</v>
      </c>
      <c r="F344" s="37">
        <f t="shared" si="32"/>
        <v>3.271117952664999E-3</v>
      </c>
      <c r="G344" s="34">
        <f t="shared" si="33"/>
        <v>-0.86614173228346458</v>
      </c>
      <c r="H344" s="29">
        <f t="shared" si="34"/>
        <v>-3.110859728506787E-2</v>
      </c>
    </row>
    <row r="345" spans="2:8" s="20" customFormat="1" ht="15" x14ac:dyDescent="0.2">
      <c r="B345" s="3" t="s">
        <v>366</v>
      </c>
      <c r="C345" s="32">
        <v>20</v>
      </c>
      <c r="D345" s="32">
        <v>4</v>
      </c>
      <c r="E345" s="37">
        <f t="shared" si="31"/>
        <v>5.6561085972850677E-3</v>
      </c>
      <c r="F345" s="37">
        <f t="shared" si="32"/>
        <v>7.6967481239176446E-4</v>
      </c>
      <c r="G345" s="34">
        <f t="shared" si="33"/>
        <v>-0.8</v>
      </c>
      <c r="H345" s="29">
        <f t="shared" si="34"/>
        <v>-4.5248868778280547E-3</v>
      </c>
    </row>
    <row r="346" spans="2:8" s="20" customFormat="1" ht="15" x14ac:dyDescent="0.2">
      <c r="B346" s="3" t="s">
        <v>122</v>
      </c>
      <c r="C346" s="32">
        <v>0</v>
      </c>
      <c r="D346" s="32">
        <v>2</v>
      </c>
      <c r="E346" s="37" t="str">
        <f t="shared" si="31"/>
        <v/>
      </c>
      <c r="F346" s="37">
        <f t="shared" si="32"/>
        <v>3.8483740619588223E-4</v>
      </c>
      <c r="G346" s="34" t="str">
        <f t="shared" si="33"/>
        <v>0</v>
      </c>
      <c r="H346" s="29" t="str">
        <f t="shared" si="34"/>
        <v/>
      </c>
    </row>
    <row r="347" spans="2:8" s="20" customFormat="1" ht="15" x14ac:dyDescent="0.2">
      <c r="B347" s="3" t="s">
        <v>121</v>
      </c>
      <c r="C347" s="32">
        <v>25</v>
      </c>
      <c r="D347" s="32">
        <v>2</v>
      </c>
      <c r="E347" s="37">
        <f t="shared" si="31"/>
        <v>7.0701357466063349E-3</v>
      </c>
      <c r="F347" s="37">
        <f t="shared" si="32"/>
        <v>3.8483740619588223E-4</v>
      </c>
      <c r="G347" s="34">
        <f t="shared" si="33"/>
        <v>-0.92</v>
      </c>
      <c r="H347" s="29">
        <f t="shared" si="34"/>
        <v>-6.5045248868778284E-3</v>
      </c>
    </row>
    <row r="348" spans="2:8" s="20" customFormat="1" ht="15" x14ac:dyDescent="0.2">
      <c r="B348" s="3" t="s">
        <v>367</v>
      </c>
      <c r="C348" s="32">
        <v>0</v>
      </c>
      <c r="D348" s="32">
        <v>0</v>
      </c>
      <c r="E348" s="37" t="str">
        <f t="shared" si="31"/>
        <v/>
      </c>
      <c r="F348" s="37" t="str">
        <f t="shared" si="32"/>
        <v/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17</v>
      </c>
      <c r="D350" s="32">
        <v>17</v>
      </c>
      <c r="E350" s="37">
        <f t="shared" si="31"/>
        <v>4.807692307692308E-3</v>
      </c>
      <c r="F350" s="37">
        <f t="shared" si="32"/>
        <v>3.271117952664999E-3</v>
      </c>
      <c r="G350" s="34">
        <f t="shared" si="33"/>
        <v>0</v>
      </c>
      <c r="H350" s="29">
        <f t="shared" si="34"/>
        <v>0</v>
      </c>
    </row>
    <row r="351" spans="2:8" s="20" customFormat="1" ht="15" x14ac:dyDescent="0.2">
      <c r="B351" s="3" t="s">
        <v>120</v>
      </c>
      <c r="C351" s="32">
        <v>0</v>
      </c>
      <c r="D351" s="32">
        <v>0</v>
      </c>
      <c r="E351" s="37" t="str">
        <f t="shared" si="31"/>
        <v/>
      </c>
      <c r="F351" s="37" t="str">
        <f t="shared" si="32"/>
        <v/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1</v>
      </c>
      <c r="D352" s="32">
        <v>0</v>
      </c>
      <c r="E352" s="37">
        <f t="shared" si="31"/>
        <v>2.8280542986425342E-4</v>
      </c>
      <c r="F352" s="37" t="str">
        <f t="shared" si="32"/>
        <v/>
      </c>
      <c r="G352" s="34" t="str">
        <f t="shared" si="33"/>
        <v>0</v>
      </c>
      <c r="H352" s="29">
        <f t="shared" si="34"/>
        <v>0</v>
      </c>
    </row>
    <row r="353" spans="2:8" s="20" customFormat="1" ht="15" x14ac:dyDescent="0.2">
      <c r="B353" s="3" t="s">
        <v>125</v>
      </c>
      <c r="C353" s="32">
        <v>1</v>
      </c>
      <c r="D353" s="32">
        <v>1</v>
      </c>
      <c r="E353" s="37">
        <f t="shared" si="31"/>
        <v>2.8280542986425342E-4</v>
      </c>
      <c r="F353" s="37">
        <f t="shared" si="32"/>
        <v>1.9241870309794111E-4</v>
      </c>
      <c r="G353" s="34">
        <f t="shared" si="33"/>
        <v>0</v>
      </c>
      <c r="H353" s="29">
        <f t="shared" si="34"/>
        <v>0</v>
      </c>
    </row>
    <row r="354" spans="2:8" s="20" customFormat="1" ht="15" x14ac:dyDescent="0.2">
      <c r="B354" s="3" t="s">
        <v>124</v>
      </c>
      <c r="C354" s="32">
        <v>66</v>
      </c>
      <c r="D354" s="32">
        <v>33</v>
      </c>
      <c r="E354" s="37">
        <f t="shared" si="31"/>
        <v>1.8665158371040724E-2</v>
      </c>
      <c r="F354" s="37">
        <f t="shared" si="32"/>
        <v>6.3498172022320573E-3</v>
      </c>
      <c r="G354" s="34">
        <f t="shared" si="33"/>
        <v>-0.5</v>
      </c>
      <c r="H354" s="29">
        <f t="shared" si="34"/>
        <v>-9.3325791855203618E-3</v>
      </c>
    </row>
    <row r="355" spans="2:8" s="20" customFormat="1" ht="15" x14ac:dyDescent="0.2">
      <c r="B355" s="3" t="s">
        <v>126</v>
      </c>
      <c r="C355" s="32">
        <v>0</v>
      </c>
      <c r="D355" s="32">
        <v>0</v>
      </c>
      <c r="E355" s="37" t="str">
        <f t="shared" si="31"/>
        <v/>
      </c>
      <c r="F355" s="37" t="str">
        <f t="shared" si="32"/>
        <v/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32">
        <v>4</v>
      </c>
      <c r="D356" s="32">
        <v>0</v>
      </c>
      <c r="E356" s="37">
        <f t="shared" si="31"/>
        <v>1.1312217194570137E-3</v>
      </c>
      <c r="F356" s="37" t="str">
        <f t="shared" si="32"/>
        <v/>
      </c>
      <c r="G356" s="34" t="str">
        <f t="shared" si="33"/>
        <v>0</v>
      </c>
      <c r="H356" s="29">
        <f t="shared" si="34"/>
        <v>0</v>
      </c>
    </row>
    <row r="357" spans="2:8" s="20" customFormat="1" ht="15" x14ac:dyDescent="0.2">
      <c r="B357" s="3" t="s">
        <v>372</v>
      </c>
      <c r="C357" s="32">
        <v>78</v>
      </c>
      <c r="D357" s="32">
        <v>4</v>
      </c>
      <c r="E357" s="37">
        <f t="shared" si="31"/>
        <v>2.2058823529411766E-2</v>
      </c>
      <c r="F357" s="37">
        <f t="shared" si="32"/>
        <v>7.6967481239176446E-4</v>
      </c>
      <c r="G357" s="34">
        <f t="shared" si="33"/>
        <v>-0.94871794871794868</v>
      </c>
      <c r="H357" s="29">
        <f t="shared" si="34"/>
        <v>-2.0927601809954753E-2</v>
      </c>
    </row>
    <row r="358" spans="2:8" s="20" customFormat="1" ht="15" x14ac:dyDescent="0.2">
      <c r="B358" s="3" t="s">
        <v>127</v>
      </c>
      <c r="C358" s="32">
        <v>51</v>
      </c>
      <c r="D358" s="32">
        <v>7</v>
      </c>
      <c r="E358" s="37">
        <f t="shared" si="31"/>
        <v>1.4423076923076924E-2</v>
      </c>
      <c r="F358" s="37">
        <f t="shared" si="32"/>
        <v>1.3469309216855877E-3</v>
      </c>
      <c r="G358" s="34">
        <f t="shared" si="33"/>
        <v>-0.86274509803921573</v>
      </c>
      <c r="H358" s="29">
        <f t="shared" si="34"/>
        <v>-1.244343891402715E-2</v>
      </c>
    </row>
    <row r="359" spans="2:8" s="20" customFormat="1" ht="15" x14ac:dyDescent="0.2">
      <c r="B359" s="3" t="s">
        <v>123</v>
      </c>
      <c r="C359" s="32">
        <v>0</v>
      </c>
      <c r="D359" s="32">
        <v>0</v>
      </c>
      <c r="E359" s="37" t="str">
        <f t="shared" si="31"/>
        <v/>
      </c>
      <c r="F359" s="37" t="str">
        <f t="shared" si="32"/>
        <v/>
      </c>
      <c r="G359" s="34" t="str">
        <f t="shared" si="33"/>
        <v>0</v>
      </c>
      <c r="H359" s="29" t="str">
        <f t="shared" si="34"/>
        <v/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0</v>
      </c>
      <c r="D362" s="32">
        <v>0</v>
      </c>
      <c r="E362" s="37" t="str">
        <f t="shared" si="35"/>
        <v/>
      </c>
      <c r="F362" s="37" t="str">
        <f t="shared" si="36"/>
        <v/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15</v>
      </c>
      <c r="D363" s="32">
        <v>12</v>
      </c>
      <c r="E363" s="37">
        <f t="shared" si="35"/>
        <v>4.2420814479638006E-3</v>
      </c>
      <c r="F363" s="37">
        <f t="shared" si="36"/>
        <v>2.3090244371752936E-3</v>
      </c>
      <c r="G363" s="34">
        <f t="shared" si="37"/>
        <v>-0.2</v>
      </c>
      <c r="H363" s="29">
        <f t="shared" si="38"/>
        <v>-8.484162895927602E-4</v>
      </c>
    </row>
    <row r="364" spans="2:8" s="20" customFormat="1" ht="15" x14ac:dyDescent="0.2">
      <c r="B364" s="3" t="s">
        <v>377</v>
      </c>
      <c r="C364" s="32">
        <v>0</v>
      </c>
      <c r="D364" s="32">
        <v>0</v>
      </c>
      <c r="E364" s="37" t="str">
        <f t="shared" si="35"/>
        <v/>
      </c>
      <c r="F364" s="37" t="str">
        <f t="shared" si="36"/>
        <v/>
      </c>
      <c r="G364" s="34" t="str">
        <f t="shared" si="37"/>
        <v>0</v>
      </c>
      <c r="H364" s="29" t="str">
        <f t="shared" si="38"/>
        <v/>
      </c>
    </row>
    <row r="365" spans="2:8" s="20" customFormat="1" ht="30" x14ac:dyDescent="0.2">
      <c r="B365" s="3" t="s">
        <v>378</v>
      </c>
      <c r="C365" s="32">
        <v>0</v>
      </c>
      <c r="D365" s="32">
        <v>1</v>
      </c>
      <c r="E365" s="37" t="str">
        <f t="shared" si="35"/>
        <v/>
      </c>
      <c r="F365" s="37">
        <f t="shared" si="36"/>
        <v>1.9241870309794111E-4</v>
      </c>
      <c r="G365" s="34" t="str">
        <f t="shared" si="37"/>
        <v>0</v>
      </c>
      <c r="H365" s="29" t="str">
        <f t="shared" si="38"/>
        <v/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0</v>
      </c>
      <c r="D367" s="32">
        <v>0</v>
      </c>
      <c r="E367" s="37" t="str">
        <f t="shared" si="35"/>
        <v/>
      </c>
      <c r="F367" s="37" t="str">
        <f t="shared" si="36"/>
        <v/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0</v>
      </c>
      <c r="D368" s="32">
        <v>0</v>
      </c>
      <c r="E368" s="37" t="str">
        <f t="shared" si="35"/>
        <v/>
      </c>
      <c r="F368" s="37" t="str">
        <f t="shared" si="36"/>
        <v/>
      </c>
      <c r="G368" s="34" t="str">
        <f t="shared" si="37"/>
        <v>0</v>
      </c>
      <c r="H368" s="29" t="str">
        <f t="shared" si="38"/>
        <v/>
      </c>
    </row>
    <row r="369" spans="2:8" s="20" customFormat="1" ht="15" x14ac:dyDescent="0.2">
      <c r="B369" s="3" t="s">
        <v>381</v>
      </c>
      <c r="C369" s="32">
        <v>13</v>
      </c>
      <c r="D369" s="32">
        <v>18</v>
      </c>
      <c r="E369" s="37">
        <f t="shared" si="35"/>
        <v>3.6764705882352941E-3</v>
      </c>
      <c r="F369" s="37">
        <f t="shared" si="36"/>
        <v>3.4635366557629402E-3</v>
      </c>
      <c r="G369" s="34">
        <f t="shared" si="37"/>
        <v>0.38461538461538464</v>
      </c>
      <c r="H369" s="29">
        <f t="shared" si="38"/>
        <v>1.4140271493212669E-3</v>
      </c>
    </row>
    <row r="370" spans="2:8" s="20" customFormat="1" ht="15" x14ac:dyDescent="0.2">
      <c r="B370" s="3" t="s">
        <v>135</v>
      </c>
      <c r="C370" s="32">
        <v>62</v>
      </c>
      <c r="D370" s="32">
        <v>14</v>
      </c>
      <c r="E370" s="37">
        <f t="shared" si="35"/>
        <v>1.7533936651583711E-2</v>
      </c>
      <c r="F370" s="37">
        <f t="shared" si="36"/>
        <v>2.6938618433711755E-3</v>
      </c>
      <c r="G370" s="34">
        <f t="shared" si="37"/>
        <v>-0.77419354838709675</v>
      </c>
      <c r="H370" s="29">
        <f t="shared" si="38"/>
        <v>-1.3574660633484163E-2</v>
      </c>
    </row>
    <row r="371" spans="2:8" s="20" customFormat="1" ht="15" x14ac:dyDescent="0.2">
      <c r="B371" s="3" t="s">
        <v>136</v>
      </c>
      <c r="C371" s="32">
        <v>0</v>
      </c>
      <c r="D371" s="32">
        <v>0</v>
      </c>
      <c r="E371" s="37" t="str">
        <f t="shared" si="35"/>
        <v/>
      </c>
      <c r="F371" s="37" t="str">
        <f t="shared" si="36"/>
        <v/>
      </c>
      <c r="G371" s="34" t="str">
        <f t="shared" si="37"/>
        <v>0</v>
      </c>
      <c r="H371" s="29" t="str">
        <f t="shared" si="38"/>
        <v/>
      </c>
    </row>
    <row r="372" spans="2:8" s="20" customFormat="1" ht="15" x14ac:dyDescent="0.2">
      <c r="B372" s="3" t="s">
        <v>137</v>
      </c>
      <c r="C372" s="32">
        <v>1</v>
      </c>
      <c r="D372" s="32">
        <v>132</v>
      </c>
      <c r="E372" s="37">
        <f t="shared" si="35"/>
        <v>2.8280542986425342E-4</v>
      </c>
      <c r="F372" s="37">
        <f t="shared" si="36"/>
        <v>2.5399268808928229E-2</v>
      </c>
      <c r="G372" s="34">
        <f t="shared" si="37"/>
        <v>131</v>
      </c>
      <c r="H372" s="29">
        <f t="shared" si="38"/>
        <v>3.7047511312217195E-2</v>
      </c>
    </row>
    <row r="373" spans="2:8" s="20" customFormat="1" ht="15" x14ac:dyDescent="0.2">
      <c r="B373" s="3" t="s">
        <v>382</v>
      </c>
      <c r="C373" s="32">
        <v>64</v>
      </c>
      <c r="D373" s="32">
        <v>1</v>
      </c>
      <c r="E373" s="37">
        <f t="shared" si="35"/>
        <v>1.8099547511312219E-2</v>
      </c>
      <c r="F373" s="37">
        <f t="shared" si="36"/>
        <v>1.9241870309794111E-4</v>
      </c>
      <c r="G373" s="34">
        <f t="shared" si="37"/>
        <v>-0.984375</v>
      </c>
      <c r="H373" s="29">
        <f t="shared" si="38"/>
        <v>-1.7816742081447966E-2</v>
      </c>
    </row>
    <row r="374" spans="2:8" s="20" customFormat="1" ht="15" x14ac:dyDescent="0.2">
      <c r="B374" s="3" t="s">
        <v>134</v>
      </c>
      <c r="C374" s="32">
        <v>46</v>
      </c>
      <c r="D374" s="32">
        <v>0</v>
      </c>
      <c r="E374" s="37">
        <f t="shared" si="35"/>
        <v>1.3009049773755657E-2</v>
      </c>
      <c r="F374" s="37" t="str">
        <f t="shared" si="36"/>
        <v/>
      </c>
      <c r="G374" s="34" t="str">
        <f t="shared" si="37"/>
        <v>0</v>
      </c>
      <c r="H374" s="29">
        <f t="shared" si="38"/>
        <v>0</v>
      </c>
    </row>
    <row r="375" spans="2:8" s="20" customFormat="1" ht="15" x14ac:dyDescent="0.2">
      <c r="B375" s="3" t="s">
        <v>383</v>
      </c>
      <c r="C375" s="32">
        <v>1</v>
      </c>
      <c r="D375" s="32">
        <v>0</v>
      </c>
      <c r="E375" s="37">
        <f t="shared" si="35"/>
        <v>2.8280542986425342E-4</v>
      </c>
      <c r="F375" s="37" t="str">
        <f t="shared" si="36"/>
        <v/>
      </c>
      <c r="G375" s="34" t="str">
        <f t="shared" si="37"/>
        <v>0</v>
      </c>
      <c r="H375" s="29">
        <f t="shared" si="38"/>
        <v>0</v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2</v>
      </c>
      <c r="D377" s="32">
        <v>2</v>
      </c>
      <c r="E377" s="37">
        <f t="shared" si="35"/>
        <v>5.6561085972850684E-4</v>
      </c>
      <c r="F377" s="37">
        <f t="shared" si="36"/>
        <v>3.8483740619588223E-4</v>
      </c>
      <c r="G377" s="34">
        <f t="shared" si="37"/>
        <v>0</v>
      </c>
      <c r="H377" s="29">
        <f t="shared" si="38"/>
        <v>0</v>
      </c>
    </row>
    <row r="378" spans="2:8" s="20" customFormat="1" ht="15" x14ac:dyDescent="0.2">
      <c r="B378" s="3" t="s">
        <v>149</v>
      </c>
      <c r="C378" s="32">
        <v>37</v>
      </c>
      <c r="D378" s="32">
        <v>15</v>
      </c>
      <c r="E378" s="37">
        <f t="shared" si="35"/>
        <v>1.0463800904977375E-2</v>
      </c>
      <c r="F378" s="37">
        <f t="shared" si="36"/>
        <v>2.8862805464691167E-3</v>
      </c>
      <c r="G378" s="34">
        <f t="shared" si="37"/>
        <v>-0.59459459459459463</v>
      </c>
      <c r="H378" s="29">
        <f t="shared" si="38"/>
        <v>-6.2217194570135742E-3</v>
      </c>
    </row>
    <row r="379" spans="2:8" s="20" customFormat="1" ht="15" x14ac:dyDescent="0.2">
      <c r="B379" s="3" t="s">
        <v>384</v>
      </c>
      <c r="C379" s="32">
        <v>0</v>
      </c>
      <c r="D379" s="32">
        <v>2</v>
      </c>
      <c r="E379" s="37" t="str">
        <f t="shared" si="35"/>
        <v/>
      </c>
      <c r="F379" s="37">
        <f t="shared" si="36"/>
        <v>3.8483740619588223E-4</v>
      </c>
      <c r="G379" s="34" t="str">
        <f t="shared" si="37"/>
        <v>0</v>
      </c>
      <c r="H379" s="29" t="str">
        <f t="shared" si="38"/>
        <v/>
      </c>
    </row>
    <row r="380" spans="2:8" s="20" customFormat="1" ht="30" x14ac:dyDescent="0.2">
      <c r="B380" s="3" t="s">
        <v>385</v>
      </c>
      <c r="C380" s="32">
        <v>71</v>
      </c>
      <c r="D380" s="32">
        <v>0</v>
      </c>
      <c r="E380" s="37">
        <f t="shared" si="35"/>
        <v>2.0079185520361992E-2</v>
      </c>
      <c r="F380" s="37" t="str">
        <f t="shared" si="36"/>
        <v/>
      </c>
      <c r="G380" s="34" t="str">
        <f t="shared" si="37"/>
        <v>0</v>
      </c>
      <c r="H380" s="29">
        <f t="shared" si="38"/>
        <v>0</v>
      </c>
    </row>
    <row r="381" spans="2:8" s="20" customFormat="1" ht="30" x14ac:dyDescent="0.2">
      <c r="B381" s="3" t="s">
        <v>386</v>
      </c>
      <c r="C381" s="32">
        <v>0</v>
      </c>
      <c r="D381" s="32">
        <v>0</v>
      </c>
      <c r="E381" s="37" t="str">
        <f t="shared" si="35"/>
        <v/>
      </c>
      <c r="F381" s="37" t="str">
        <f t="shared" si="36"/>
        <v/>
      </c>
      <c r="G381" s="34" t="str">
        <f t="shared" si="37"/>
        <v>0</v>
      </c>
      <c r="H381" s="29" t="str">
        <f t="shared" si="38"/>
        <v/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5</v>
      </c>
      <c r="D383" s="32">
        <v>0</v>
      </c>
      <c r="E383" s="37">
        <f t="shared" si="35"/>
        <v>1.4140271493212669E-3</v>
      </c>
      <c r="F383" s="37" t="str">
        <f t="shared" si="36"/>
        <v/>
      </c>
      <c r="G383" s="34" t="str">
        <f t="shared" si="37"/>
        <v>0</v>
      </c>
      <c r="H383" s="29">
        <f t="shared" si="38"/>
        <v>0</v>
      </c>
    </row>
    <row r="384" spans="2:8" s="20" customFormat="1" ht="15" x14ac:dyDescent="0.2">
      <c r="B384" s="3" t="s">
        <v>388</v>
      </c>
      <c r="C384" s="32">
        <v>0</v>
      </c>
      <c r="D384" s="32">
        <v>0</v>
      </c>
      <c r="E384" s="37" t="str">
        <f t="shared" si="35"/>
        <v/>
      </c>
      <c r="F384" s="37" t="str">
        <f t="shared" si="36"/>
        <v/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3</v>
      </c>
      <c r="D385" s="32">
        <v>1</v>
      </c>
      <c r="E385" s="37">
        <f t="shared" si="35"/>
        <v>8.484162895927602E-4</v>
      </c>
      <c r="F385" s="37">
        <f t="shared" si="36"/>
        <v>1.9241870309794111E-4</v>
      </c>
      <c r="G385" s="34">
        <f t="shared" si="37"/>
        <v>-0.66666666666666663</v>
      </c>
      <c r="H385" s="29">
        <f t="shared" si="38"/>
        <v>-5.6561085972850673E-4</v>
      </c>
    </row>
    <row r="386" spans="2:8" s="20" customFormat="1" ht="15" x14ac:dyDescent="0.2">
      <c r="B386" s="3" t="s">
        <v>529</v>
      </c>
      <c r="C386" s="32">
        <v>1</v>
      </c>
      <c r="D386" s="32">
        <v>0</v>
      </c>
      <c r="E386" s="37">
        <f t="shared" si="35"/>
        <v>2.8280542986425342E-4</v>
      </c>
      <c r="F386" s="37" t="str">
        <f t="shared" si="36"/>
        <v/>
      </c>
      <c r="G386" s="34" t="str">
        <f t="shared" si="37"/>
        <v>0</v>
      </c>
      <c r="H386" s="29">
        <f t="shared" si="38"/>
        <v>0</v>
      </c>
    </row>
    <row r="387" spans="2:8" s="20" customFormat="1" ht="15" x14ac:dyDescent="0.2">
      <c r="B387" s="3" t="s">
        <v>144</v>
      </c>
      <c r="C387" s="32">
        <v>35</v>
      </c>
      <c r="D387" s="32">
        <v>2</v>
      </c>
      <c r="E387" s="37">
        <f t="shared" si="35"/>
        <v>9.8981900452488683E-3</v>
      </c>
      <c r="F387" s="37">
        <f t="shared" si="36"/>
        <v>3.8483740619588223E-4</v>
      </c>
      <c r="G387" s="34">
        <f t="shared" si="37"/>
        <v>-0.94285714285714284</v>
      </c>
      <c r="H387" s="29">
        <f t="shared" si="38"/>
        <v>-9.3325791855203618E-3</v>
      </c>
    </row>
    <row r="388" spans="2:8" s="20" customFormat="1" ht="15" x14ac:dyDescent="0.2">
      <c r="B388" s="3" t="s">
        <v>389</v>
      </c>
      <c r="C388" s="32">
        <v>1</v>
      </c>
      <c r="D388" s="32">
        <v>2</v>
      </c>
      <c r="E388" s="37">
        <f t="shared" si="35"/>
        <v>2.8280542986425342E-4</v>
      </c>
      <c r="F388" s="37">
        <f t="shared" si="36"/>
        <v>3.8483740619588223E-4</v>
      </c>
      <c r="G388" s="34">
        <f t="shared" si="37"/>
        <v>1</v>
      </c>
      <c r="H388" s="29">
        <f t="shared" si="38"/>
        <v>2.8280542986425342E-4</v>
      </c>
    </row>
    <row r="389" spans="2:8" s="20" customFormat="1" ht="15" x14ac:dyDescent="0.2">
      <c r="B389" s="3" t="s">
        <v>143</v>
      </c>
      <c r="C389" s="32">
        <v>0</v>
      </c>
      <c r="D389" s="32">
        <v>0</v>
      </c>
      <c r="E389" s="37" t="str">
        <f t="shared" si="35"/>
        <v/>
      </c>
      <c r="F389" s="37" t="str">
        <f t="shared" si="36"/>
        <v/>
      </c>
      <c r="G389" s="34" t="str">
        <f t="shared" si="37"/>
        <v>0</v>
      </c>
      <c r="H389" s="29" t="str">
        <f t="shared" si="38"/>
        <v/>
      </c>
    </row>
    <row r="390" spans="2:8" s="20" customFormat="1" ht="15" x14ac:dyDescent="0.2">
      <c r="B390" s="3" t="s">
        <v>476</v>
      </c>
      <c r="C390" s="32">
        <v>0</v>
      </c>
      <c r="D390" s="32">
        <v>0</v>
      </c>
      <c r="E390" s="37" t="str">
        <f t="shared" si="35"/>
        <v/>
      </c>
      <c r="F390" s="37" t="str">
        <f t="shared" si="36"/>
        <v/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0</v>
      </c>
      <c r="D391" s="32">
        <v>0</v>
      </c>
      <c r="E391" s="37" t="str">
        <f t="shared" si="35"/>
        <v/>
      </c>
      <c r="F391" s="37" t="str">
        <f t="shared" si="36"/>
        <v/>
      </c>
      <c r="G391" s="34" t="str">
        <f t="shared" si="37"/>
        <v>0</v>
      </c>
      <c r="H391" s="29" t="str">
        <f t="shared" si="38"/>
        <v/>
      </c>
    </row>
    <row r="392" spans="2:8" s="20" customFormat="1" ht="15" x14ac:dyDescent="0.2">
      <c r="B392" s="3" t="s">
        <v>140</v>
      </c>
      <c r="C392" s="32">
        <v>8</v>
      </c>
      <c r="D392" s="32">
        <v>0</v>
      </c>
      <c r="E392" s="37">
        <f t="shared" si="35"/>
        <v>2.2624434389140274E-3</v>
      </c>
      <c r="F392" s="37" t="str">
        <f t="shared" si="36"/>
        <v/>
      </c>
      <c r="G392" s="34" t="str">
        <f t="shared" si="37"/>
        <v>0</v>
      </c>
      <c r="H392" s="29">
        <f t="shared" si="38"/>
        <v>0</v>
      </c>
    </row>
    <row r="393" spans="2:8" s="20" customFormat="1" ht="15" x14ac:dyDescent="0.2">
      <c r="B393" s="3" t="s">
        <v>390</v>
      </c>
      <c r="C393" s="32">
        <v>8</v>
      </c>
      <c r="D393" s="32">
        <v>12</v>
      </c>
      <c r="E393" s="37">
        <f t="shared" si="35"/>
        <v>2.2624434389140274E-3</v>
      </c>
      <c r="F393" s="37">
        <f t="shared" si="36"/>
        <v>2.3090244371752936E-3</v>
      </c>
      <c r="G393" s="34">
        <f t="shared" si="37"/>
        <v>0.5</v>
      </c>
      <c r="H393" s="29">
        <f t="shared" si="38"/>
        <v>1.1312217194570137E-3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0</v>
      </c>
      <c r="D395" s="32">
        <v>0</v>
      </c>
      <c r="E395" s="37" t="str">
        <f t="shared" si="35"/>
        <v/>
      </c>
      <c r="F395" s="37" t="str">
        <f t="shared" si="36"/>
        <v/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0</v>
      </c>
      <c r="D397" s="32">
        <v>0</v>
      </c>
      <c r="E397" s="37" t="str">
        <f t="shared" si="35"/>
        <v/>
      </c>
      <c r="F397" s="37" t="str">
        <f t="shared" si="36"/>
        <v/>
      </c>
      <c r="G397" s="34" t="str">
        <f t="shared" si="37"/>
        <v>0</v>
      </c>
      <c r="H397" s="29" t="str">
        <f t="shared" si="38"/>
        <v/>
      </c>
    </row>
    <row r="398" spans="2:8" s="20" customFormat="1" ht="15" x14ac:dyDescent="0.2">
      <c r="B398" s="3" t="s">
        <v>142</v>
      </c>
      <c r="C398" s="32">
        <v>0</v>
      </c>
      <c r="D398" s="32">
        <v>0</v>
      </c>
      <c r="E398" s="37" t="str">
        <f t="shared" si="35"/>
        <v/>
      </c>
      <c r="F398" s="37" t="str">
        <f t="shared" si="36"/>
        <v/>
      </c>
      <c r="G398" s="34" t="str">
        <f t="shared" si="37"/>
        <v>0</v>
      </c>
      <c r="H398" s="29" t="str">
        <f t="shared" si="38"/>
        <v/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0</v>
      </c>
      <c r="D400" s="32">
        <v>0</v>
      </c>
      <c r="E400" s="37" t="str">
        <f t="shared" si="35"/>
        <v/>
      </c>
      <c r="F400" s="37" t="str">
        <f t="shared" si="36"/>
        <v/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32">
        <v>31</v>
      </c>
      <c r="D401" s="32">
        <v>1</v>
      </c>
      <c r="E401" s="37">
        <f t="shared" si="35"/>
        <v>8.7669683257918553E-3</v>
      </c>
      <c r="F401" s="37">
        <f t="shared" si="36"/>
        <v>1.9241870309794111E-4</v>
      </c>
      <c r="G401" s="34">
        <f t="shared" si="37"/>
        <v>-0.967741935483871</v>
      </c>
      <c r="H401" s="29">
        <f t="shared" si="38"/>
        <v>-8.4841628959276029E-3</v>
      </c>
    </row>
    <row r="402" spans="2:8" s="20" customFormat="1" ht="15" x14ac:dyDescent="0.2">
      <c r="B402" s="3" t="s">
        <v>393</v>
      </c>
      <c r="C402" s="32">
        <v>3</v>
      </c>
      <c r="D402" s="32">
        <v>0</v>
      </c>
      <c r="E402" s="37">
        <f t="shared" si="35"/>
        <v>8.484162895927602E-4</v>
      </c>
      <c r="F402" s="37" t="str">
        <f t="shared" si="36"/>
        <v/>
      </c>
      <c r="G402" s="34" t="str">
        <f t="shared" si="37"/>
        <v>0</v>
      </c>
      <c r="H402" s="29">
        <f t="shared" si="38"/>
        <v>0</v>
      </c>
    </row>
    <row r="403" spans="2:8" s="20" customFormat="1" ht="15" x14ac:dyDescent="0.2">
      <c r="B403" s="3" t="s">
        <v>394</v>
      </c>
      <c r="C403" s="32">
        <v>6</v>
      </c>
      <c r="D403" s="32">
        <v>0</v>
      </c>
      <c r="E403" s="37">
        <f t="shared" si="35"/>
        <v>1.6968325791855204E-3</v>
      </c>
      <c r="F403" s="37" t="str">
        <f t="shared" si="36"/>
        <v/>
      </c>
      <c r="G403" s="34" t="str">
        <f t="shared" si="37"/>
        <v>0</v>
      </c>
      <c r="H403" s="29">
        <f t="shared" si="38"/>
        <v>0</v>
      </c>
    </row>
    <row r="404" spans="2:8" s="20" customFormat="1" ht="15" x14ac:dyDescent="0.2">
      <c r="B404" s="3" t="s">
        <v>395</v>
      </c>
      <c r="C404" s="32">
        <v>0</v>
      </c>
      <c r="D404" s="32">
        <v>0</v>
      </c>
      <c r="E404" s="37" t="str">
        <f t="shared" si="35"/>
        <v/>
      </c>
      <c r="F404" s="37" t="str">
        <f t="shared" si="36"/>
        <v/>
      </c>
      <c r="G404" s="34" t="str">
        <f t="shared" si="37"/>
        <v>0</v>
      </c>
      <c r="H404" s="29" t="str">
        <f t="shared" si="38"/>
        <v/>
      </c>
    </row>
    <row r="405" spans="2:8" s="20" customFormat="1" ht="15" x14ac:dyDescent="0.2">
      <c r="B405" s="3" t="s">
        <v>396</v>
      </c>
      <c r="C405" s="32">
        <v>0</v>
      </c>
      <c r="D405" s="32">
        <v>5</v>
      </c>
      <c r="E405" s="37" t="str">
        <f t="shared" si="35"/>
        <v/>
      </c>
      <c r="F405" s="37">
        <f t="shared" si="36"/>
        <v>9.6209351548970563E-4</v>
      </c>
      <c r="G405" s="34" t="str">
        <f t="shared" si="37"/>
        <v>0</v>
      </c>
      <c r="H405" s="29" t="str">
        <f t="shared" si="38"/>
        <v/>
      </c>
    </row>
    <row r="406" spans="2:8" s="20" customFormat="1" ht="15" x14ac:dyDescent="0.2">
      <c r="B406" s="3" t="s">
        <v>397</v>
      </c>
      <c r="C406" s="32">
        <v>2</v>
      </c>
      <c r="D406" s="32">
        <v>24</v>
      </c>
      <c r="E406" s="37">
        <f t="shared" si="35"/>
        <v>5.6561085972850684E-4</v>
      </c>
      <c r="F406" s="37">
        <f t="shared" si="36"/>
        <v>4.6180488743505872E-3</v>
      </c>
      <c r="G406" s="34">
        <f t="shared" si="37"/>
        <v>11</v>
      </c>
      <c r="H406" s="29">
        <f t="shared" si="38"/>
        <v>6.2217194570135751E-3</v>
      </c>
    </row>
    <row r="407" spans="2:8" s="20" customFormat="1" ht="15" x14ac:dyDescent="0.2">
      <c r="B407" s="3" t="s">
        <v>398</v>
      </c>
      <c r="C407" s="32">
        <v>2</v>
      </c>
      <c r="D407" s="32">
        <v>1</v>
      </c>
      <c r="E407" s="37">
        <f t="shared" si="35"/>
        <v>5.6561085972850684E-4</v>
      </c>
      <c r="F407" s="37">
        <f t="shared" si="36"/>
        <v>1.9241870309794111E-4</v>
      </c>
      <c r="G407" s="34">
        <f t="shared" si="37"/>
        <v>-0.5</v>
      </c>
      <c r="H407" s="29">
        <f t="shared" si="38"/>
        <v>-2.8280542986425342E-4</v>
      </c>
    </row>
    <row r="408" spans="2:8" s="20" customFormat="1" ht="15" x14ac:dyDescent="0.2">
      <c r="B408" s="3" t="s">
        <v>399</v>
      </c>
      <c r="C408" s="32">
        <v>32</v>
      </c>
      <c r="D408" s="32">
        <v>12</v>
      </c>
      <c r="E408" s="37">
        <f t="shared" si="35"/>
        <v>9.0497737556561094E-3</v>
      </c>
      <c r="F408" s="37">
        <f t="shared" si="36"/>
        <v>2.3090244371752936E-3</v>
      </c>
      <c r="G408" s="34">
        <f t="shared" si="37"/>
        <v>-0.625</v>
      </c>
      <c r="H408" s="29">
        <f t="shared" si="38"/>
        <v>-5.6561085972850686E-3</v>
      </c>
    </row>
    <row r="409" spans="2:8" s="20" customFormat="1" ht="15" x14ac:dyDescent="0.2">
      <c r="B409" s="3" t="s">
        <v>139</v>
      </c>
      <c r="C409" s="32">
        <v>0</v>
      </c>
      <c r="D409" s="32">
        <v>0</v>
      </c>
      <c r="E409" s="37" t="str">
        <f t="shared" si="35"/>
        <v/>
      </c>
      <c r="F409" s="37" t="str">
        <f t="shared" si="36"/>
        <v/>
      </c>
      <c r="G409" s="34" t="str">
        <f t="shared" si="37"/>
        <v>0</v>
      </c>
      <c r="H409" s="29" t="str">
        <f t="shared" si="38"/>
        <v/>
      </c>
    </row>
    <row r="410" spans="2:8" s="20" customFormat="1" ht="15" x14ac:dyDescent="0.2">
      <c r="B410" s="3" t="s">
        <v>400</v>
      </c>
      <c r="C410" s="32">
        <v>1</v>
      </c>
      <c r="D410" s="32">
        <v>0</v>
      </c>
      <c r="E410" s="37">
        <f t="shared" si="35"/>
        <v>2.8280542986425342E-4</v>
      </c>
      <c r="F410" s="37" t="str">
        <f t="shared" si="36"/>
        <v/>
      </c>
      <c r="G410" s="34" t="str">
        <f t="shared" si="37"/>
        <v>0</v>
      </c>
      <c r="H410" s="29">
        <f t="shared" si="38"/>
        <v>0</v>
      </c>
    </row>
    <row r="411" spans="2:8" s="20" customFormat="1" ht="15" x14ac:dyDescent="0.2">
      <c r="B411" s="3" t="s">
        <v>401</v>
      </c>
      <c r="C411" s="32">
        <v>3</v>
      </c>
      <c r="D411" s="32">
        <v>2</v>
      </c>
      <c r="E411" s="37">
        <f t="shared" si="35"/>
        <v>8.484162895927602E-4</v>
      </c>
      <c r="F411" s="37">
        <f t="shared" si="36"/>
        <v>3.8483740619588223E-4</v>
      </c>
      <c r="G411" s="34">
        <f t="shared" si="37"/>
        <v>-0.33333333333333331</v>
      </c>
      <c r="H411" s="29">
        <f t="shared" si="38"/>
        <v>-2.8280542986425336E-4</v>
      </c>
    </row>
    <row r="412" spans="2:8" s="20" customFormat="1" ht="30" x14ac:dyDescent="0.2">
      <c r="B412" s="3" t="s">
        <v>402</v>
      </c>
      <c r="C412" s="32">
        <v>5</v>
      </c>
      <c r="D412" s="32">
        <v>141</v>
      </c>
      <c r="E412" s="37">
        <f t="shared" si="35"/>
        <v>1.4140271493212669E-3</v>
      </c>
      <c r="F412" s="37">
        <f t="shared" si="36"/>
        <v>2.7131037136809699E-2</v>
      </c>
      <c r="G412" s="34">
        <f t="shared" si="37"/>
        <v>27.2</v>
      </c>
      <c r="H412" s="29">
        <f t="shared" si="38"/>
        <v>3.8461538461538457E-2</v>
      </c>
    </row>
    <row r="413" spans="2:8" s="20" customFormat="1" ht="30" x14ac:dyDescent="0.2">
      <c r="B413" s="3" t="s">
        <v>403</v>
      </c>
      <c r="C413" s="32">
        <v>0</v>
      </c>
      <c r="D413" s="32">
        <v>0</v>
      </c>
      <c r="E413" s="37" t="str">
        <f t="shared" si="35"/>
        <v/>
      </c>
      <c r="F413" s="37" t="str">
        <f t="shared" si="36"/>
        <v/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32">
        <v>0</v>
      </c>
      <c r="D414" s="32">
        <v>0</v>
      </c>
      <c r="E414" s="37" t="str">
        <f t="shared" si="35"/>
        <v/>
      </c>
      <c r="F414" s="37" t="str">
        <f t="shared" si="36"/>
        <v/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0</v>
      </c>
      <c r="D415" s="32">
        <v>1</v>
      </c>
      <c r="E415" s="37" t="str">
        <f t="shared" si="35"/>
        <v/>
      </c>
      <c r="F415" s="37">
        <f t="shared" si="36"/>
        <v>1.9241870309794111E-4</v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1</v>
      </c>
      <c r="D416" s="32">
        <v>0</v>
      </c>
      <c r="E416" s="37">
        <f t="shared" si="35"/>
        <v>2.8280542986425342E-4</v>
      </c>
      <c r="F416" s="37" t="str">
        <f t="shared" si="36"/>
        <v/>
      </c>
      <c r="G416" s="34" t="str">
        <f t="shared" si="37"/>
        <v>0</v>
      </c>
      <c r="H416" s="29">
        <f t="shared" si="38"/>
        <v>0</v>
      </c>
    </row>
    <row r="417" spans="2:8" s="20" customFormat="1" ht="30" x14ac:dyDescent="0.2">
      <c r="B417" s="3" t="s">
        <v>165</v>
      </c>
      <c r="C417" s="32">
        <v>2</v>
      </c>
      <c r="D417" s="32">
        <v>0</v>
      </c>
      <c r="E417" s="37">
        <f t="shared" si="35"/>
        <v>5.6561085972850684E-4</v>
      </c>
      <c r="F417" s="37" t="str">
        <f t="shared" si="36"/>
        <v/>
      </c>
      <c r="G417" s="34" t="str">
        <f t="shared" si="37"/>
        <v>0</v>
      </c>
      <c r="H417" s="29">
        <f t="shared" si="38"/>
        <v>0</v>
      </c>
    </row>
    <row r="418" spans="2:8" s="20" customFormat="1" ht="30" x14ac:dyDescent="0.2">
      <c r="B418" s="3" t="s">
        <v>166</v>
      </c>
      <c r="C418" s="32">
        <v>0</v>
      </c>
      <c r="D418" s="32">
        <v>0</v>
      </c>
      <c r="E418" s="37" t="str">
        <f t="shared" si="35"/>
        <v/>
      </c>
      <c r="F418" s="37" t="str">
        <f t="shared" si="36"/>
        <v/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0</v>
      </c>
      <c r="D419" s="32">
        <v>0</v>
      </c>
      <c r="E419" s="37" t="str">
        <f t="shared" si="35"/>
        <v/>
      </c>
      <c r="F419" s="37" t="str">
        <f t="shared" si="36"/>
        <v/>
      </c>
      <c r="G419" s="34" t="str">
        <f t="shared" si="37"/>
        <v>0</v>
      </c>
      <c r="H419" s="29" t="str">
        <f t="shared" si="38"/>
        <v/>
      </c>
    </row>
    <row r="420" spans="2:8" s="20" customFormat="1" ht="30" x14ac:dyDescent="0.2">
      <c r="B420" s="3" t="s">
        <v>408</v>
      </c>
      <c r="C420" s="32">
        <v>0</v>
      </c>
      <c r="D420" s="32">
        <v>0</v>
      </c>
      <c r="E420" s="37" t="str">
        <f t="shared" si="35"/>
        <v/>
      </c>
      <c r="F420" s="37" t="str">
        <f t="shared" si="36"/>
        <v/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16</v>
      </c>
      <c r="D422" s="32">
        <v>1</v>
      </c>
      <c r="E422" s="37">
        <f t="shared" si="35"/>
        <v>4.5248868778280547E-3</v>
      </c>
      <c r="F422" s="37">
        <f t="shared" si="36"/>
        <v>1.9241870309794111E-4</v>
      </c>
      <c r="G422" s="34">
        <f t="shared" si="37"/>
        <v>-0.9375</v>
      </c>
      <c r="H422" s="29">
        <f t="shared" si="38"/>
        <v>-4.2420814479638014E-3</v>
      </c>
    </row>
    <row r="423" spans="2:8" s="20" customFormat="1" ht="30" x14ac:dyDescent="0.2">
      <c r="B423" s="3" t="s">
        <v>410</v>
      </c>
      <c r="C423" s="32">
        <v>0</v>
      </c>
      <c r="D423" s="32">
        <v>3</v>
      </c>
      <c r="E423" s="37" t="str">
        <f t="shared" si="35"/>
        <v/>
      </c>
      <c r="F423" s="37">
        <f t="shared" si="36"/>
        <v>5.772561092938234E-4</v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1</v>
      </c>
      <c r="D428" s="32">
        <v>0</v>
      </c>
      <c r="E428" s="37">
        <f t="shared" si="39"/>
        <v>2.8280542986425342E-4</v>
      </c>
      <c r="F428" s="37" t="str">
        <f t="shared" si="40"/>
        <v/>
      </c>
      <c r="G428" s="34" t="str">
        <f t="shared" si="41"/>
        <v>0</v>
      </c>
      <c r="H428" s="29">
        <f t="shared" si="42"/>
        <v>0</v>
      </c>
    </row>
    <row r="429" spans="2:8" s="20" customFormat="1" ht="30" x14ac:dyDescent="0.2">
      <c r="B429" s="3" t="s">
        <v>415</v>
      </c>
      <c r="C429" s="32">
        <v>0</v>
      </c>
      <c r="D429" s="32">
        <v>0</v>
      </c>
      <c r="E429" s="37" t="str">
        <f t="shared" si="39"/>
        <v/>
      </c>
      <c r="F429" s="37" t="str">
        <f t="shared" si="40"/>
        <v/>
      </c>
      <c r="G429" s="34" t="str">
        <f t="shared" si="41"/>
        <v>0</v>
      </c>
      <c r="H429" s="29" t="str">
        <f t="shared" si="42"/>
        <v/>
      </c>
    </row>
    <row r="430" spans="2:8" s="20" customFormat="1" ht="30" x14ac:dyDescent="0.2">
      <c r="B430" s="3" t="s">
        <v>416</v>
      </c>
      <c r="C430" s="32">
        <v>0</v>
      </c>
      <c r="D430" s="32">
        <v>0</v>
      </c>
      <c r="E430" s="37" t="str">
        <f t="shared" si="39"/>
        <v/>
      </c>
      <c r="F430" s="37" t="str">
        <f t="shared" si="40"/>
        <v/>
      </c>
      <c r="G430" s="34" t="str">
        <f t="shared" si="41"/>
        <v>0</v>
      </c>
      <c r="H430" s="29" t="str">
        <f t="shared" si="42"/>
        <v/>
      </c>
    </row>
    <row r="431" spans="2:8" s="20" customFormat="1" ht="15" x14ac:dyDescent="0.2">
      <c r="B431" s="3" t="s">
        <v>169</v>
      </c>
      <c r="C431" s="32">
        <v>0</v>
      </c>
      <c r="D431" s="32">
        <v>0</v>
      </c>
      <c r="E431" s="37" t="str">
        <f t="shared" si="39"/>
        <v/>
      </c>
      <c r="F431" s="37" t="str">
        <f t="shared" si="40"/>
        <v/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0</v>
      </c>
      <c r="D432" s="32">
        <v>2</v>
      </c>
      <c r="E432" s="37" t="str">
        <f t="shared" si="39"/>
        <v/>
      </c>
      <c r="F432" s="37">
        <f t="shared" si="40"/>
        <v>3.8483740619588223E-4</v>
      </c>
      <c r="G432" s="34" t="str">
        <f t="shared" si="41"/>
        <v>0</v>
      </c>
      <c r="H432" s="29" t="str">
        <f t="shared" si="42"/>
        <v/>
      </c>
    </row>
    <row r="433" spans="2:8" s="20" customFormat="1" ht="15" x14ac:dyDescent="0.2">
      <c r="B433" s="3" t="s">
        <v>162</v>
      </c>
      <c r="C433" s="32">
        <v>54</v>
      </c>
      <c r="D433" s="32">
        <v>3</v>
      </c>
      <c r="E433" s="37">
        <f t="shared" si="39"/>
        <v>1.5271493212669683E-2</v>
      </c>
      <c r="F433" s="37">
        <f t="shared" si="40"/>
        <v>5.772561092938234E-4</v>
      </c>
      <c r="G433" s="34">
        <f t="shared" si="41"/>
        <v>-0.94444444444444442</v>
      </c>
      <c r="H433" s="29">
        <f t="shared" si="42"/>
        <v>-1.4423076923076922E-2</v>
      </c>
    </row>
    <row r="434" spans="2:8" s="20" customFormat="1" ht="45" x14ac:dyDescent="0.2">
      <c r="B434" s="3" t="s">
        <v>418</v>
      </c>
      <c r="C434" s="32">
        <v>4</v>
      </c>
      <c r="D434" s="32">
        <v>6</v>
      </c>
      <c r="E434" s="37">
        <f t="shared" si="39"/>
        <v>1.1312217194570137E-3</v>
      </c>
      <c r="F434" s="37">
        <f t="shared" si="40"/>
        <v>1.1545122185876468E-3</v>
      </c>
      <c r="G434" s="34">
        <f t="shared" si="41"/>
        <v>0.5</v>
      </c>
      <c r="H434" s="29">
        <f t="shared" si="42"/>
        <v>5.6561085972850684E-4</v>
      </c>
    </row>
    <row r="435" spans="2:8" s="20" customFormat="1" ht="15" x14ac:dyDescent="0.2">
      <c r="B435" s="3" t="s">
        <v>164</v>
      </c>
      <c r="C435" s="32">
        <v>0</v>
      </c>
      <c r="D435" s="32">
        <v>0</v>
      </c>
      <c r="E435" s="37" t="str">
        <f t="shared" si="39"/>
        <v/>
      </c>
      <c r="F435" s="37" t="str">
        <f t="shared" si="40"/>
        <v/>
      </c>
      <c r="G435" s="34" t="str">
        <f t="shared" si="41"/>
        <v>0</v>
      </c>
      <c r="H435" s="29" t="str">
        <f t="shared" si="42"/>
        <v/>
      </c>
    </row>
    <row r="436" spans="2:8" s="20" customFormat="1" ht="30" x14ac:dyDescent="0.2">
      <c r="B436" s="3" t="s">
        <v>419</v>
      </c>
      <c r="C436" s="32">
        <v>83</v>
      </c>
      <c r="D436" s="32">
        <v>1</v>
      </c>
      <c r="E436" s="37">
        <f t="shared" si="39"/>
        <v>2.3472850678733032E-2</v>
      </c>
      <c r="F436" s="37">
        <f t="shared" si="40"/>
        <v>1.9241870309794111E-4</v>
      </c>
      <c r="G436" s="34">
        <f t="shared" si="41"/>
        <v>-0.98795180722891562</v>
      </c>
      <c r="H436" s="29">
        <f t="shared" si="42"/>
        <v>-2.3190045248868776E-2</v>
      </c>
    </row>
    <row r="437" spans="2:8" s="20" customFormat="1" ht="30" x14ac:dyDescent="0.2">
      <c r="B437" s="3" t="s">
        <v>420</v>
      </c>
      <c r="C437" s="32">
        <v>25</v>
      </c>
      <c r="D437" s="32">
        <v>98</v>
      </c>
      <c r="E437" s="37">
        <f t="shared" si="39"/>
        <v>7.0701357466063349E-3</v>
      </c>
      <c r="F437" s="37">
        <f t="shared" si="40"/>
        <v>1.885703290359823E-2</v>
      </c>
      <c r="G437" s="34">
        <f t="shared" si="41"/>
        <v>2.92</v>
      </c>
      <c r="H437" s="29">
        <f t="shared" si="42"/>
        <v>2.0644796380090497E-2</v>
      </c>
    </row>
    <row r="438" spans="2:8" s="20" customFormat="1" ht="15" x14ac:dyDescent="0.2">
      <c r="B438" s="3" t="s">
        <v>155</v>
      </c>
      <c r="C438" s="32">
        <v>0</v>
      </c>
      <c r="D438" s="32">
        <v>0</v>
      </c>
      <c r="E438" s="37" t="str">
        <f t="shared" si="39"/>
        <v/>
      </c>
      <c r="F438" s="37" t="str">
        <f t="shared" si="40"/>
        <v/>
      </c>
      <c r="G438" s="34" t="str">
        <f t="shared" si="41"/>
        <v>0</v>
      </c>
      <c r="H438" s="29" t="str">
        <f t="shared" si="42"/>
        <v/>
      </c>
    </row>
    <row r="439" spans="2:8" s="20" customFormat="1" ht="30" x14ac:dyDescent="0.2">
      <c r="B439" s="3" t="s">
        <v>154</v>
      </c>
      <c r="C439" s="32">
        <v>0</v>
      </c>
      <c r="D439" s="32">
        <v>0</v>
      </c>
      <c r="E439" s="37" t="str">
        <f t="shared" si="39"/>
        <v/>
      </c>
      <c r="F439" s="37" t="str">
        <f t="shared" si="40"/>
        <v/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0</v>
      </c>
      <c r="D440" s="32">
        <v>0</v>
      </c>
      <c r="E440" s="37" t="str">
        <f t="shared" si="39"/>
        <v/>
      </c>
      <c r="F440" s="37" t="str">
        <f t="shared" si="40"/>
        <v/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0</v>
      </c>
      <c r="D441" s="32">
        <v>4</v>
      </c>
      <c r="E441" s="37" t="str">
        <f t="shared" si="39"/>
        <v/>
      </c>
      <c r="F441" s="37">
        <f t="shared" si="40"/>
        <v>7.6967481239176446E-4</v>
      </c>
      <c r="G441" s="34" t="str">
        <f t="shared" si="41"/>
        <v>0</v>
      </c>
      <c r="H441" s="29" t="str">
        <f t="shared" si="42"/>
        <v/>
      </c>
    </row>
    <row r="442" spans="2:8" s="20" customFormat="1" ht="15" x14ac:dyDescent="0.2">
      <c r="B442" s="3" t="s">
        <v>422</v>
      </c>
      <c r="C442" s="32">
        <v>0</v>
      </c>
      <c r="D442" s="32">
        <v>0</v>
      </c>
      <c r="E442" s="37" t="str">
        <f t="shared" si="39"/>
        <v/>
      </c>
      <c r="F442" s="37" t="str">
        <f t="shared" si="40"/>
        <v/>
      </c>
      <c r="G442" s="34" t="str">
        <f t="shared" si="41"/>
        <v>0</v>
      </c>
      <c r="H442" s="29" t="str">
        <f t="shared" si="42"/>
        <v/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0</v>
      </c>
      <c r="D446" s="32">
        <v>1</v>
      </c>
      <c r="E446" s="37" t="str">
        <f t="shared" si="39"/>
        <v/>
      </c>
      <c r="F446" s="37">
        <f t="shared" si="40"/>
        <v>1.9241870309794111E-4</v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0</v>
      </c>
      <c r="D447" s="32">
        <v>0</v>
      </c>
      <c r="E447" s="37" t="str">
        <f t="shared" si="39"/>
        <v/>
      </c>
      <c r="F447" s="37" t="str">
        <f t="shared" si="40"/>
        <v/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32">
        <v>0</v>
      </c>
      <c r="D448" s="32">
        <v>0</v>
      </c>
      <c r="E448" s="37" t="str">
        <f t="shared" si="39"/>
        <v/>
      </c>
      <c r="F448" s="37" t="str">
        <f t="shared" si="40"/>
        <v/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0</v>
      </c>
      <c r="D449" s="32">
        <v>0</v>
      </c>
      <c r="E449" s="37" t="str">
        <f t="shared" si="39"/>
        <v/>
      </c>
      <c r="F449" s="37" t="str">
        <f t="shared" si="40"/>
        <v/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3</v>
      </c>
      <c r="D450" s="32">
        <v>1</v>
      </c>
      <c r="E450" s="37">
        <f t="shared" si="39"/>
        <v>8.484162895927602E-4</v>
      </c>
      <c r="F450" s="37">
        <f t="shared" si="40"/>
        <v>1.9241870309794111E-4</v>
      </c>
      <c r="G450" s="34">
        <f t="shared" si="41"/>
        <v>-0.66666666666666663</v>
      </c>
      <c r="H450" s="29">
        <f t="shared" si="42"/>
        <v>-5.6561085972850673E-4</v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0</v>
      </c>
      <c r="E452" s="37" t="str">
        <f t="shared" si="39"/>
        <v/>
      </c>
      <c r="F452" s="37" t="str">
        <f t="shared" si="40"/>
        <v/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0</v>
      </c>
      <c r="D455" s="32">
        <v>1</v>
      </c>
      <c r="E455" s="37" t="str">
        <f t="shared" si="39"/>
        <v/>
      </c>
      <c r="F455" s="37">
        <f t="shared" si="40"/>
        <v>1.9241870309794111E-4</v>
      </c>
      <c r="G455" s="34" t="str">
        <f t="shared" si="41"/>
        <v>0</v>
      </c>
      <c r="H455" s="29" t="str">
        <f t="shared" si="42"/>
        <v/>
      </c>
    </row>
    <row r="456" spans="2:8" s="20" customFormat="1" ht="30" x14ac:dyDescent="0.2">
      <c r="B456" s="3" t="s">
        <v>432</v>
      </c>
      <c r="C456" s="32">
        <v>0</v>
      </c>
      <c r="D456" s="32">
        <v>0</v>
      </c>
      <c r="E456" s="37" t="str">
        <f t="shared" si="39"/>
        <v/>
      </c>
      <c r="F456" s="37" t="str">
        <f t="shared" si="40"/>
        <v/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0</v>
      </c>
      <c r="D458" s="32">
        <v>0</v>
      </c>
      <c r="E458" s="37" t="str">
        <f t="shared" si="39"/>
        <v/>
      </c>
      <c r="F458" s="37" t="str">
        <f t="shared" si="40"/>
        <v/>
      </c>
      <c r="G458" s="34" t="str">
        <f t="shared" si="41"/>
        <v>0</v>
      </c>
      <c r="H458" s="29" t="str">
        <f t="shared" si="42"/>
        <v/>
      </c>
    </row>
    <row r="459" spans="2:8" s="20" customFormat="1" ht="15" x14ac:dyDescent="0.2">
      <c r="B459" s="3" t="s">
        <v>161</v>
      </c>
      <c r="C459" s="32">
        <v>0</v>
      </c>
      <c r="D459" s="32">
        <v>0</v>
      </c>
      <c r="E459" s="37" t="str">
        <f t="shared" si="39"/>
        <v/>
      </c>
      <c r="F459" s="37" t="str">
        <f t="shared" si="40"/>
        <v/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32">
        <v>4</v>
      </c>
      <c r="D460" s="32">
        <v>9</v>
      </c>
      <c r="E460" s="37">
        <f t="shared" si="39"/>
        <v>1.1312217194570137E-3</v>
      </c>
      <c r="F460" s="37">
        <f t="shared" si="40"/>
        <v>1.7317683278814701E-3</v>
      </c>
      <c r="G460" s="34">
        <f t="shared" si="41"/>
        <v>1.25</v>
      </c>
      <c r="H460" s="29">
        <f t="shared" si="42"/>
        <v>1.4140271493212671E-3</v>
      </c>
    </row>
    <row r="461" spans="2:8" s="20" customFormat="1" ht="30" x14ac:dyDescent="0.2">
      <c r="B461" s="3" t="s">
        <v>173</v>
      </c>
      <c r="C461" s="32">
        <v>0</v>
      </c>
      <c r="D461" s="32">
        <v>0</v>
      </c>
      <c r="E461" s="37" t="str">
        <f t="shared" si="39"/>
        <v/>
      </c>
      <c r="F461" s="37" t="str">
        <f t="shared" si="40"/>
        <v/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15</v>
      </c>
      <c r="D463" s="32">
        <v>30</v>
      </c>
      <c r="E463" s="37">
        <f t="shared" si="39"/>
        <v>4.2420814479638006E-3</v>
      </c>
      <c r="F463" s="37">
        <f t="shared" si="40"/>
        <v>5.7725610929382333E-3</v>
      </c>
      <c r="G463" s="34">
        <f t="shared" si="41"/>
        <v>1</v>
      </c>
      <c r="H463" s="29">
        <f t="shared" si="42"/>
        <v>4.2420814479638006E-3</v>
      </c>
    </row>
    <row r="464" spans="2:8" s="20" customFormat="1" ht="15" x14ac:dyDescent="0.2">
      <c r="B464" s="3" t="s">
        <v>478</v>
      </c>
      <c r="C464" s="32">
        <v>1</v>
      </c>
      <c r="D464" s="32">
        <v>4</v>
      </c>
      <c r="E464" s="37">
        <f t="shared" si="39"/>
        <v>2.8280542986425342E-4</v>
      </c>
      <c r="F464" s="37">
        <f t="shared" si="40"/>
        <v>7.6967481239176446E-4</v>
      </c>
      <c r="G464" s="34">
        <f t="shared" si="41"/>
        <v>3</v>
      </c>
      <c r="H464" s="29">
        <f t="shared" si="42"/>
        <v>8.484162895927602E-4</v>
      </c>
    </row>
    <row r="465" spans="2:8" s="20" customFormat="1" ht="15" x14ac:dyDescent="0.2">
      <c r="B465" s="3" t="s">
        <v>183</v>
      </c>
      <c r="C465" s="32">
        <v>1</v>
      </c>
      <c r="D465" s="32">
        <v>0</v>
      </c>
      <c r="E465" s="37">
        <f t="shared" si="39"/>
        <v>2.8280542986425342E-4</v>
      </c>
      <c r="F465" s="37" t="str">
        <f t="shared" si="40"/>
        <v/>
      </c>
      <c r="G465" s="34" t="str">
        <f t="shared" si="41"/>
        <v>0</v>
      </c>
      <c r="H465" s="29">
        <f t="shared" si="42"/>
        <v>0</v>
      </c>
    </row>
    <row r="466" spans="2:8" s="20" customFormat="1" ht="15" x14ac:dyDescent="0.2">
      <c r="B466" s="3" t="s">
        <v>178</v>
      </c>
      <c r="C466" s="32">
        <v>0</v>
      </c>
      <c r="D466" s="32">
        <v>0</v>
      </c>
      <c r="E466" s="37" t="str">
        <f t="shared" si="39"/>
        <v/>
      </c>
      <c r="F466" s="37" t="str">
        <f t="shared" si="40"/>
        <v/>
      </c>
      <c r="G466" s="34" t="str">
        <f t="shared" si="41"/>
        <v>0</v>
      </c>
      <c r="H466" s="29" t="str">
        <f t="shared" si="42"/>
        <v/>
      </c>
    </row>
    <row r="467" spans="2:8" s="20" customFormat="1" ht="15" x14ac:dyDescent="0.2">
      <c r="B467" s="3" t="s">
        <v>479</v>
      </c>
      <c r="C467" s="32">
        <v>204</v>
      </c>
      <c r="D467" s="32">
        <v>45</v>
      </c>
      <c r="E467" s="37">
        <f t="shared" si="39"/>
        <v>5.7692307692307696E-2</v>
      </c>
      <c r="F467" s="37">
        <f t="shared" si="40"/>
        <v>8.6588416394073504E-3</v>
      </c>
      <c r="G467" s="34">
        <f t="shared" si="41"/>
        <v>-0.77941176470588236</v>
      </c>
      <c r="H467" s="29">
        <f t="shared" si="42"/>
        <v>-4.4966063348416289E-2</v>
      </c>
    </row>
    <row r="468" spans="2:8" s="20" customFormat="1" ht="15" x14ac:dyDescent="0.2">
      <c r="B468" s="3" t="s">
        <v>182</v>
      </c>
      <c r="C468" s="32">
        <v>2</v>
      </c>
      <c r="D468" s="32">
        <v>0</v>
      </c>
      <c r="E468" s="37">
        <f t="shared" si="39"/>
        <v>5.6561085972850684E-4</v>
      </c>
      <c r="F468" s="37" t="str">
        <f t="shared" si="40"/>
        <v/>
      </c>
      <c r="G468" s="34" t="str">
        <f t="shared" si="41"/>
        <v>0</v>
      </c>
      <c r="H468" s="29">
        <f t="shared" si="42"/>
        <v>0</v>
      </c>
    </row>
    <row r="469" spans="2:8" s="20" customFormat="1" ht="15" x14ac:dyDescent="0.2">
      <c r="B469" s="3" t="s">
        <v>175</v>
      </c>
      <c r="C469" s="32">
        <v>0</v>
      </c>
      <c r="D469" s="32">
        <v>0</v>
      </c>
      <c r="E469" s="37" t="str">
        <f t="shared" si="39"/>
        <v/>
      </c>
      <c r="F469" s="37" t="str">
        <f t="shared" si="40"/>
        <v/>
      </c>
      <c r="G469" s="34" t="str">
        <f t="shared" si="41"/>
        <v>0</v>
      </c>
      <c r="H469" s="29" t="str">
        <f t="shared" si="42"/>
        <v/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1</v>
      </c>
      <c r="E471" s="37" t="str">
        <f t="shared" si="39"/>
        <v/>
      </c>
      <c r="F471" s="37">
        <f t="shared" si="40"/>
        <v>1.9241870309794111E-4</v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4</v>
      </c>
      <c r="D472" s="32">
        <v>0</v>
      </c>
      <c r="E472" s="37">
        <f t="shared" si="39"/>
        <v>1.1312217194570137E-3</v>
      </c>
      <c r="F472" s="37" t="str">
        <f t="shared" si="40"/>
        <v/>
      </c>
      <c r="G472" s="34" t="str">
        <f t="shared" si="41"/>
        <v>0</v>
      </c>
      <c r="H472" s="29">
        <f t="shared" si="42"/>
        <v>0</v>
      </c>
    </row>
    <row r="473" spans="2:8" s="20" customFormat="1" ht="30" x14ac:dyDescent="0.2">
      <c r="B473" s="3" t="s">
        <v>435</v>
      </c>
      <c r="C473" s="32">
        <v>1</v>
      </c>
      <c r="D473" s="32">
        <v>1</v>
      </c>
      <c r="E473" s="37">
        <f t="shared" si="39"/>
        <v>2.8280542986425342E-4</v>
      </c>
      <c r="F473" s="37">
        <f t="shared" si="40"/>
        <v>1.9241870309794111E-4</v>
      </c>
      <c r="G473" s="34">
        <f t="shared" si="41"/>
        <v>0</v>
      </c>
      <c r="H473" s="29">
        <f t="shared" si="42"/>
        <v>0</v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0</v>
      </c>
      <c r="D475" s="32">
        <v>2</v>
      </c>
      <c r="E475" s="37" t="str">
        <f t="shared" si="39"/>
        <v/>
      </c>
      <c r="F475" s="37">
        <f t="shared" si="40"/>
        <v>3.8483740619588223E-4</v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32">
        <v>0</v>
      </c>
      <c r="D476" s="32">
        <v>0</v>
      </c>
      <c r="E476" s="37" t="str">
        <f t="shared" si="39"/>
        <v/>
      </c>
      <c r="F476" s="37" t="str">
        <f t="shared" si="40"/>
        <v/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0</v>
      </c>
      <c r="D477" s="32">
        <v>0</v>
      </c>
      <c r="E477" s="37" t="str">
        <f t="shared" si="39"/>
        <v/>
      </c>
      <c r="F477" s="37" t="str">
        <f t="shared" si="40"/>
        <v/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31</v>
      </c>
      <c r="D478" s="32">
        <v>6</v>
      </c>
      <c r="E478" s="37">
        <f t="shared" si="39"/>
        <v>8.7669683257918553E-3</v>
      </c>
      <c r="F478" s="37">
        <f t="shared" si="40"/>
        <v>1.1545122185876468E-3</v>
      </c>
      <c r="G478" s="34">
        <f t="shared" si="41"/>
        <v>-0.80645161290322576</v>
      </c>
      <c r="H478" s="29">
        <f t="shared" si="42"/>
        <v>-7.0701357466063349E-3</v>
      </c>
    </row>
    <row r="479" spans="2:8" s="20" customFormat="1" ht="30" x14ac:dyDescent="0.2">
      <c r="B479" s="3" t="s">
        <v>440</v>
      </c>
      <c r="C479" s="32">
        <v>0</v>
      </c>
      <c r="D479" s="32">
        <v>0</v>
      </c>
      <c r="E479" s="37" t="str">
        <f t="shared" si="39"/>
        <v/>
      </c>
      <c r="F479" s="37" t="str">
        <f t="shared" si="40"/>
        <v/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4</v>
      </c>
      <c r="D480" s="32">
        <v>0</v>
      </c>
      <c r="E480" s="37">
        <f t="shared" si="39"/>
        <v>1.1312217194570137E-3</v>
      </c>
      <c r="F480" s="37" t="str">
        <f t="shared" si="40"/>
        <v/>
      </c>
      <c r="G480" s="34" t="str">
        <f t="shared" si="41"/>
        <v>0</v>
      </c>
      <c r="H480" s="29">
        <f t="shared" si="42"/>
        <v>0</v>
      </c>
    </row>
    <row r="481" spans="2:8" s="20" customFormat="1" ht="15" x14ac:dyDescent="0.2">
      <c r="B481" s="3" t="s">
        <v>177</v>
      </c>
      <c r="C481" s="32">
        <v>0</v>
      </c>
      <c r="D481" s="32">
        <v>1</v>
      </c>
      <c r="E481" s="37" t="str">
        <f t="shared" si="39"/>
        <v/>
      </c>
      <c r="F481" s="37">
        <f t="shared" si="40"/>
        <v>1.9241870309794111E-4</v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25</v>
      </c>
      <c r="D483" s="32">
        <v>11</v>
      </c>
      <c r="E483" s="37">
        <f t="shared" si="39"/>
        <v>7.0701357466063349E-3</v>
      </c>
      <c r="F483" s="37">
        <f t="shared" si="40"/>
        <v>2.1166057340773524E-3</v>
      </c>
      <c r="G483" s="34">
        <f t="shared" si="41"/>
        <v>-0.56000000000000005</v>
      </c>
      <c r="H483" s="29">
        <f t="shared" si="42"/>
        <v>-3.9592760180995482E-3</v>
      </c>
    </row>
    <row r="484" spans="2:8" s="20" customFormat="1" ht="30" x14ac:dyDescent="0.2">
      <c r="B484" s="3" t="s">
        <v>184</v>
      </c>
      <c r="C484" s="32">
        <v>4</v>
      </c>
      <c r="D484" s="32">
        <v>1</v>
      </c>
      <c r="E484" s="37">
        <f t="shared" si="39"/>
        <v>1.1312217194570137E-3</v>
      </c>
      <c r="F484" s="37">
        <f t="shared" si="40"/>
        <v>1.9241870309794111E-4</v>
      </c>
      <c r="G484" s="34">
        <f t="shared" si="41"/>
        <v>-0.75</v>
      </c>
      <c r="H484" s="29">
        <f t="shared" si="42"/>
        <v>-8.484162895927602E-4</v>
      </c>
    </row>
    <row r="485" spans="2:8" s="20" customFormat="1" ht="15" x14ac:dyDescent="0.2">
      <c r="B485" s="3" t="s">
        <v>443</v>
      </c>
      <c r="C485" s="32">
        <v>37</v>
      </c>
      <c r="D485" s="32">
        <v>9</v>
      </c>
      <c r="E485" s="37">
        <f t="shared" si="39"/>
        <v>1.0463800904977375E-2</v>
      </c>
      <c r="F485" s="37">
        <f t="shared" si="40"/>
        <v>1.7317683278814701E-3</v>
      </c>
      <c r="G485" s="34">
        <f t="shared" si="41"/>
        <v>-0.7567567567567568</v>
      </c>
      <c r="H485" s="29">
        <f t="shared" si="42"/>
        <v>-7.9185520361990946E-3</v>
      </c>
    </row>
    <row r="486" spans="2:8" s="20" customFormat="1" ht="15" x14ac:dyDescent="0.2">
      <c r="B486" s="3" t="s">
        <v>171</v>
      </c>
      <c r="C486" s="32">
        <v>5</v>
      </c>
      <c r="D486" s="32">
        <v>1</v>
      </c>
      <c r="E486" s="37">
        <f t="shared" si="39"/>
        <v>1.4140271493212669E-3</v>
      </c>
      <c r="F486" s="37">
        <f t="shared" si="40"/>
        <v>1.9241870309794111E-4</v>
      </c>
      <c r="G486" s="34">
        <f t="shared" si="41"/>
        <v>-0.8</v>
      </c>
      <c r="H486" s="29">
        <f t="shared" si="42"/>
        <v>-1.1312217194570137E-3</v>
      </c>
    </row>
    <row r="487" spans="2:8" s="20" customFormat="1" ht="15" x14ac:dyDescent="0.2">
      <c r="B487" s="3" t="s">
        <v>444</v>
      </c>
      <c r="C487" s="32">
        <v>40</v>
      </c>
      <c r="D487" s="32">
        <v>0</v>
      </c>
      <c r="E487" s="37">
        <f t="shared" si="39"/>
        <v>1.1312217194570135E-2</v>
      </c>
      <c r="F487" s="37" t="str">
        <f t="shared" si="40"/>
        <v/>
      </c>
      <c r="G487" s="34" t="str">
        <f t="shared" si="41"/>
        <v>0</v>
      </c>
      <c r="H487" s="29">
        <f t="shared" si="42"/>
        <v>0</v>
      </c>
    </row>
    <row r="488" spans="2:8" s="20" customFormat="1" ht="15" x14ac:dyDescent="0.2">
      <c r="B488" s="3" t="s">
        <v>445</v>
      </c>
      <c r="C488" s="32">
        <v>0</v>
      </c>
      <c r="D488" s="32">
        <v>0</v>
      </c>
      <c r="E488" s="37" t="str">
        <f t="shared" ref="E488:E499" si="43">+IF(C488=0,"",C488/C$294)</f>
        <v/>
      </c>
      <c r="F488" s="37" t="str">
        <f t="shared" ref="F488:F499" si="44">+IF(D488=0,"",D488/D$294)</f>
        <v/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1</v>
      </c>
      <c r="D490" s="32">
        <v>1</v>
      </c>
      <c r="E490" s="37">
        <f t="shared" si="43"/>
        <v>2.8280542986425342E-4</v>
      </c>
      <c r="F490" s="37">
        <f t="shared" si="44"/>
        <v>1.9241870309794111E-4</v>
      </c>
      <c r="G490" s="34">
        <f t="shared" si="45"/>
        <v>0</v>
      </c>
      <c r="H490" s="29">
        <f t="shared" si="46"/>
        <v>0</v>
      </c>
    </row>
    <row r="491" spans="2:8" s="20" customFormat="1" ht="15" x14ac:dyDescent="0.2">
      <c r="B491" s="3" t="s">
        <v>180</v>
      </c>
      <c r="C491" s="32">
        <v>108</v>
      </c>
      <c r="D491" s="32">
        <v>9</v>
      </c>
      <c r="E491" s="37">
        <f t="shared" si="43"/>
        <v>3.0542986425339366E-2</v>
      </c>
      <c r="F491" s="37">
        <f t="shared" si="44"/>
        <v>1.7317683278814701E-3</v>
      </c>
      <c r="G491" s="34">
        <f t="shared" si="45"/>
        <v>-0.91666666666666663</v>
      </c>
      <c r="H491" s="29">
        <f t="shared" si="46"/>
        <v>-2.7997737556561084E-2</v>
      </c>
    </row>
    <row r="492" spans="2:8" s="20" customFormat="1" ht="15" x14ac:dyDescent="0.2">
      <c r="B492" s="3" t="s">
        <v>480</v>
      </c>
      <c r="C492" s="32">
        <v>4</v>
      </c>
      <c r="D492" s="32">
        <v>0</v>
      </c>
      <c r="E492" s="37">
        <f t="shared" si="43"/>
        <v>1.1312217194570137E-3</v>
      </c>
      <c r="F492" s="37" t="str">
        <f t="shared" si="44"/>
        <v/>
      </c>
      <c r="G492" s="34" t="str">
        <f t="shared" si="45"/>
        <v>0</v>
      </c>
      <c r="H492" s="29">
        <f t="shared" si="46"/>
        <v>0</v>
      </c>
    </row>
    <row r="493" spans="2:8" s="20" customFormat="1" ht="15" x14ac:dyDescent="0.2">
      <c r="B493" s="3" t="s">
        <v>447</v>
      </c>
      <c r="C493" s="32">
        <v>2</v>
      </c>
      <c r="D493" s="32">
        <v>3</v>
      </c>
      <c r="E493" s="37">
        <f t="shared" si="43"/>
        <v>5.6561085972850684E-4</v>
      </c>
      <c r="F493" s="37">
        <f t="shared" si="44"/>
        <v>5.772561092938234E-4</v>
      </c>
      <c r="G493" s="34">
        <f t="shared" si="45"/>
        <v>0.5</v>
      </c>
      <c r="H493" s="29">
        <f t="shared" si="46"/>
        <v>2.8280542986425342E-4</v>
      </c>
    </row>
    <row r="494" spans="2:8" s="20" customFormat="1" ht="30" x14ac:dyDescent="0.2">
      <c r="B494" s="3" t="s">
        <v>448</v>
      </c>
      <c r="C494" s="32">
        <v>0</v>
      </c>
      <c r="D494" s="32">
        <v>0</v>
      </c>
      <c r="E494" s="37" t="str">
        <f t="shared" si="43"/>
        <v/>
      </c>
      <c r="F494" s="37" t="str">
        <f t="shared" si="44"/>
        <v/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0</v>
      </c>
      <c r="D495" s="32">
        <v>0</v>
      </c>
      <c r="E495" s="37" t="str">
        <f t="shared" si="43"/>
        <v/>
      </c>
      <c r="F495" s="37" t="str">
        <f t="shared" si="44"/>
        <v/>
      </c>
      <c r="G495" s="34" t="str">
        <f t="shared" si="45"/>
        <v>0</v>
      </c>
      <c r="H495" s="29" t="str">
        <f t="shared" si="46"/>
        <v/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10</v>
      </c>
      <c r="D497" s="32">
        <v>1</v>
      </c>
      <c r="E497" s="37">
        <f t="shared" si="43"/>
        <v>2.8280542986425339E-3</v>
      </c>
      <c r="F497" s="37">
        <f t="shared" si="44"/>
        <v>1.9241870309794111E-4</v>
      </c>
      <c r="G497" s="34">
        <f t="shared" si="45"/>
        <v>-0.9</v>
      </c>
      <c r="H497" s="29">
        <f t="shared" si="46"/>
        <v>-2.5452488687782806E-3</v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12</v>
      </c>
      <c r="D499" s="32">
        <v>0</v>
      </c>
      <c r="E499" s="37">
        <f t="shared" si="43"/>
        <v>3.3936651583710408E-3</v>
      </c>
      <c r="F499" s="37" t="str">
        <f t="shared" si="44"/>
        <v/>
      </c>
      <c r="G499" s="34" t="str">
        <f t="shared" si="45"/>
        <v>0</v>
      </c>
      <c r="H499" s="29">
        <f t="shared" si="46"/>
        <v>0</v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1187</v>
      </c>
      <c r="D505" s="24">
        <f>SUM(D506:D530)</f>
        <v>326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-0.72535804549283911</v>
      </c>
      <c r="H505" s="25">
        <f>+IF(OR(AND(E505=""),(G505="")),"",E505*G505)</f>
        <v>-0.72535804549283911</v>
      </c>
    </row>
    <row r="506" spans="2:8" s="20" customFormat="1" ht="15" x14ac:dyDescent="0.2">
      <c r="B506" s="3" t="s">
        <v>454</v>
      </c>
      <c r="C506" s="32">
        <v>2</v>
      </c>
      <c r="D506" s="32">
        <v>1</v>
      </c>
      <c r="E506" s="37">
        <f>+IF(C506=0,"",C506/C$505)</f>
        <v>1.6849199663016006E-3</v>
      </c>
      <c r="F506" s="37">
        <f>+IF(D506=0,"",D506/D$505)</f>
        <v>3.0674846625766872E-3</v>
      </c>
      <c r="G506" s="34">
        <f>+IF(OR(AND(D506=0),(C506=0)),"0",((D506-C506)/C506))</f>
        <v>-0.5</v>
      </c>
      <c r="H506" s="29">
        <f>+IF(OR(AND(E506=""),(G506="")),"",E506*G506)</f>
        <v>-8.4245998315080029E-4</v>
      </c>
    </row>
    <row r="507" spans="2:8" s="20" customFormat="1" ht="15" x14ac:dyDescent="0.2">
      <c r="B507" s="3" t="s">
        <v>187</v>
      </c>
      <c r="C507" s="32">
        <v>10</v>
      </c>
      <c r="D507" s="32">
        <v>0</v>
      </c>
      <c r="E507" s="37">
        <f t="shared" ref="E507:E529" si="47">+IF(C507=0,"",C507/C$505)</f>
        <v>8.4245998315080027E-3</v>
      </c>
      <c r="F507" s="37" t="str">
        <f t="shared" ref="F507:F529" si="48">+IF(D507=0,"",D507/D$505)</f>
        <v/>
      </c>
      <c r="G507" s="34" t="str">
        <f t="shared" ref="G507:G529" si="49">+IF(OR(AND(D507=0),(C507=0)),"0",((D507-C507)/C507))</f>
        <v>0</v>
      </c>
      <c r="H507" s="29">
        <f t="shared" ref="H507:H530" si="50">+IF(OR(AND(E507=""),(G507="")),"",E507*G507)</f>
        <v>0</v>
      </c>
    </row>
    <row r="508" spans="2:8" s="20" customFormat="1" ht="15" x14ac:dyDescent="0.2">
      <c r="B508" s="3" t="s">
        <v>455</v>
      </c>
      <c r="C508" s="32">
        <v>441</v>
      </c>
      <c r="D508" s="32">
        <v>100</v>
      </c>
      <c r="E508" s="37">
        <f t="shared" si="47"/>
        <v>0.37152485256950296</v>
      </c>
      <c r="F508" s="37">
        <f t="shared" si="48"/>
        <v>0.30674846625766872</v>
      </c>
      <c r="G508" s="34">
        <f t="shared" si="49"/>
        <v>-0.77324263038548757</v>
      </c>
      <c r="H508" s="29">
        <f t="shared" si="50"/>
        <v>-0.28727885425442296</v>
      </c>
    </row>
    <row r="509" spans="2:8" s="20" customFormat="1" ht="15" x14ac:dyDescent="0.2">
      <c r="B509" s="3" t="s">
        <v>456</v>
      </c>
      <c r="C509" s="32">
        <v>30</v>
      </c>
      <c r="D509" s="32">
        <v>37</v>
      </c>
      <c r="E509" s="37">
        <f t="shared" si="47"/>
        <v>2.5273799494524012E-2</v>
      </c>
      <c r="F509" s="37">
        <f t="shared" si="48"/>
        <v>0.11349693251533742</v>
      </c>
      <c r="G509" s="34">
        <f t="shared" si="49"/>
        <v>0.23333333333333334</v>
      </c>
      <c r="H509" s="29">
        <f t="shared" si="50"/>
        <v>5.8972198820556026E-3</v>
      </c>
    </row>
    <row r="510" spans="2:8" s="20" customFormat="1" ht="15" x14ac:dyDescent="0.2">
      <c r="B510" s="3" t="s">
        <v>188</v>
      </c>
      <c r="C510" s="32">
        <v>2</v>
      </c>
      <c r="D510" s="32">
        <v>5</v>
      </c>
      <c r="E510" s="37">
        <f t="shared" si="47"/>
        <v>1.6849199663016006E-3</v>
      </c>
      <c r="F510" s="37">
        <f t="shared" si="48"/>
        <v>1.5337423312883436E-2</v>
      </c>
      <c r="G510" s="34">
        <f t="shared" si="49"/>
        <v>1.5</v>
      </c>
      <c r="H510" s="29">
        <f t="shared" si="50"/>
        <v>2.527379949452401E-3</v>
      </c>
    </row>
    <row r="511" spans="2:8" s="20" customFormat="1" ht="15" x14ac:dyDescent="0.2">
      <c r="B511" s="3" t="s">
        <v>186</v>
      </c>
      <c r="C511" s="32">
        <v>33</v>
      </c>
      <c r="D511" s="32">
        <v>0</v>
      </c>
      <c r="E511" s="37">
        <f t="shared" si="47"/>
        <v>2.780117944397641E-2</v>
      </c>
      <c r="F511" s="37" t="str">
        <f t="shared" si="48"/>
        <v/>
      </c>
      <c r="G511" s="34" t="str">
        <f t="shared" si="49"/>
        <v>0</v>
      </c>
      <c r="H511" s="29">
        <f t="shared" si="50"/>
        <v>0</v>
      </c>
    </row>
    <row r="512" spans="2:8" s="20" customFormat="1" ht="15" x14ac:dyDescent="0.2">
      <c r="B512" s="3" t="s">
        <v>189</v>
      </c>
      <c r="C512" s="32">
        <v>0</v>
      </c>
      <c r="D512" s="32">
        <v>1</v>
      </c>
      <c r="E512" s="37" t="str">
        <f t="shared" si="47"/>
        <v/>
      </c>
      <c r="F512" s="37">
        <f t="shared" si="48"/>
        <v>3.0674846625766872E-3</v>
      </c>
      <c r="G512" s="34" t="str">
        <f t="shared" si="49"/>
        <v>0</v>
      </c>
      <c r="H512" s="29" t="str">
        <f t="shared" si="50"/>
        <v/>
      </c>
    </row>
    <row r="513" spans="2:8" s="20" customFormat="1" ht="15" x14ac:dyDescent="0.2">
      <c r="B513" s="3" t="s">
        <v>457</v>
      </c>
      <c r="C513" s="32">
        <v>0</v>
      </c>
      <c r="D513" s="32">
        <v>0</v>
      </c>
      <c r="E513" s="37" t="str">
        <f t="shared" si="47"/>
        <v/>
      </c>
      <c r="F513" s="37" t="str">
        <f t="shared" si="48"/>
        <v/>
      </c>
      <c r="G513" s="34" t="str">
        <f t="shared" si="49"/>
        <v>0</v>
      </c>
      <c r="H513" s="29" t="str">
        <f t="shared" si="50"/>
        <v/>
      </c>
    </row>
    <row r="514" spans="2:8" s="20" customFormat="1" ht="15" x14ac:dyDescent="0.2">
      <c r="B514" s="3" t="s">
        <v>458</v>
      </c>
      <c r="C514" s="32">
        <v>0</v>
      </c>
      <c r="D514" s="32">
        <v>0</v>
      </c>
      <c r="E514" s="37" t="str">
        <f t="shared" si="47"/>
        <v/>
      </c>
      <c r="F514" s="37" t="str">
        <f t="shared" si="48"/>
        <v/>
      </c>
      <c r="G514" s="34" t="str">
        <f t="shared" si="49"/>
        <v>0</v>
      </c>
      <c r="H514" s="29" t="str">
        <f t="shared" si="50"/>
        <v/>
      </c>
    </row>
    <row r="515" spans="2:8" s="20" customFormat="1" ht="15" x14ac:dyDescent="0.2">
      <c r="B515" s="3" t="s">
        <v>530</v>
      </c>
      <c r="C515" s="32">
        <v>3</v>
      </c>
      <c r="D515" s="32">
        <v>0</v>
      </c>
      <c r="E515" s="37">
        <f t="shared" si="47"/>
        <v>2.527379949452401E-3</v>
      </c>
      <c r="F515" s="37" t="str">
        <f t="shared" si="48"/>
        <v/>
      </c>
      <c r="G515" s="34" t="str">
        <f t="shared" si="49"/>
        <v>0</v>
      </c>
      <c r="H515" s="29">
        <f t="shared" si="50"/>
        <v>0</v>
      </c>
    </row>
    <row r="516" spans="2:8" s="20" customFormat="1" ht="15" x14ac:dyDescent="0.2">
      <c r="B516" s="3" t="s">
        <v>459</v>
      </c>
      <c r="C516" s="32">
        <v>0</v>
      </c>
      <c r="D516" s="32">
        <v>0</v>
      </c>
      <c r="E516" s="37" t="str">
        <f t="shared" si="47"/>
        <v/>
      </c>
      <c r="F516" s="37" t="str">
        <f t="shared" si="48"/>
        <v/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8</v>
      </c>
      <c r="D517" s="32">
        <v>4</v>
      </c>
      <c r="E517" s="37">
        <f t="shared" si="47"/>
        <v>6.7396798652064023E-3</v>
      </c>
      <c r="F517" s="37">
        <f t="shared" si="48"/>
        <v>1.2269938650306749E-2</v>
      </c>
      <c r="G517" s="34">
        <f t="shared" si="49"/>
        <v>-0.5</v>
      </c>
      <c r="H517" s="29">
        <f t="shared" si="50"/>
        <v>-3.3698399326032012E-3</v>
      </c>
    </row>
    <row r="518" spans="2:8" s="20" customFormat="1" ht="15" x14ac:dyDescent="0.2">
      <c r="B518" s="3" t="s">
        <v>190</v>
      </c>
      <c r="C518" s="32">
        <v>19</v>
      </c>
      <c r="D518" s="32">
        <v>4</v>
      </c>
      <c r="E518" s="37">
        <f t="shared" si="47"/>
        <v>1.6006739679865205E-2</v>
      </c>
      <c r="F518" s="37">
        <f t="shared" si="48"/>
        <v>1.2269938650306749E-2</v>
      </c>
      <c r="G518" s="34">
        <f t="shared" si="49"/>
        <v>-0.78947368421052633</v>
      </c>
      <c r="H518" s="29">
        <f t="shared" si="50"/>
        <v>-1.2636899747262004E-2</v>
      </c>
    </row>
    <row r="519" spans="2:8" s="20" customFormat="1" ht="15" x14ac:dyDescent="0.2">
      <c r="B519" s="3" t="s">
        <v>192</v>
      </c>
      <c r="C519" s="32">
        <v>1</v>
      </c>
      <c r="D519" s="32">
        <v>0</v>
      </c>
      <c r="E519" s="37">
        <f t="shared" si="47"/>
        <v>8.4245998315080029E-4</v>
      </c>
      <c r="F519" s="37" t="str">
        <f t="shared" si="48"/>
        <v/>
      </c>
      <c r="G519" s="34" t="str">
        <f t="shared" si="49"/>
        <v>0</v>
      </c>
      <c r="H519" s="29">
        <f t="shared" si="50"/>
        <v>0</v>
      </c>
    </row>
    <row r="520" spans="2:8" s="20" customFormat="1" ht="15" x14ac:dyDescent="0.2">
      <c r="B520" s="3" t="s">
        <v>191</v>
      </c>
      <c r="C520" s="32">
        <v>107</v>
      </c>
      <c r="D520" s="32">
        <v>50</v>
      </c>
      <c r="E520" s="37">
        <f t="shared" si="47"/>
        <v>9.0143218197135638E-2</v>
      </c>
      <c r="F520" s="37">
        <f t="shared" si="48"/>
        <v>0.15337423312883436</v>
      </c>
      <c r="G520" s="34">
        <f t="shared" si="49"/>
        <v>-0.53271028037383172</v>
      </c>
      <c r="H520" s="29">
        <f t="shared" si="50"/>
        <v>-4.8020219039595614E-2</v>
      </c>
    </row>
    <row r="521" spans="2:8" s="20" customFormat="1" ht="15" x14ac:dyDescent="0.2">
      <c r="B521" s="3" t="s">
        <v>461</v>
      </c>
      <c r="C521" s="32">
        <v>111</v>
      </c>
      <c r="D521" s="32">
        <v>65</v>
      </c>
      <c r="E521" s="37">
        <f t="shared" si="47"/>
        <v>9.3513058129738841E-2</v>
      </c>
      <c r="F521" s="37">
        <f t="shared" si="48"/>
        <v>0.19938650306748465</v>
      </c>
      <c r="G521" s="34">
        <f t="shared" si="49"/>
        <v>-0.4144144144144144</v>
      </c>
      <c r="H521" s="29">
        <f t="shared" si="50"/>
        <v>-3.8753159224936815E-2</v>
      </c>
    </row>
    <row r="522" spans="2:8" s="20" customFormat="1" ht="15" x14ac:dyDescent="0.2">
      <c r="B522" s="3" t="s">
        <v>193</v>
      </c>
      <c r="C522" s="32">
        <v>113</v>
      </c>
      <c r="D522" s="32">
        <v>21</v>
      </c>
      <c r="E522" s="37">
        <f t="shared" si="47"/>
        <v>9.5197978096040442E-2</v>
      </c>
      <c r="F522" s="37">
        <f t="shared" si="48"/>
        <v>6.4417177914110432E-2</v>
      </c>
      <c r="G522" s="34">
        <f t="shared" si="49"/>
        <v>-0.81415929203539827</v>
      </c>
      <c r="H522" s="29">
        <f t="shared" si="50"/>
        <v>-7.7506318449873643E-2</v>
      </c>
    </row>
    <row r="523" spans="2:8" s="20" customFormat="1" ht="15" x14ac:dyDescent="0.2">
      <c r="B523" s="3" t="s">
        <v>462</v>
      </c>
      <c r="C523" s="32">
        <v>3</v>
      </c>
      <c r="D523" s="32">
        <v>0</v>
      </c>
      <c r="E523" s="37">
        <f t="shared" si="47"/>
        <v>2.527379949452401E-3</v>
      </c>
      <c r="F523" s="37" t="str">
        <f t="shared" si="48"/>
        <v/>
      </c>
      <c r="G523" s="34" t="str">
        <f t="shared" si="49"/>
        <v>0</v>
      </c>
      <c r="H523" s="29">
        <f t="shared" si="50"/>
        <v>0</v>
      </c>
    </row>
    <row r="524" spans="2:8" s="20" customFormat="1" ht="15" x14ac:dyDescent="0.2">
      <c r="B524" s="3" t="s">
        <v>194</v>
      </c>
      <c r="C524" s="32">
        <v>139</v>
      </c>
      <c r="D524" s="32">
        <v>1</v>
      </c>
      <c r="E524" s="37">
        <f t="shared" si="47"/>
        <v>0.11710193765796124</v>
      </c>
      <c r="F524" s="37">
        <f t="shared" si="48"/>
        <v>3.0674846625766872E-3</v>
      </c>
      <c r="G524" s="34">
        <f t="shared" si="49"/>
        <v>-0.9928057553956835</v>
      </c>
      <c r="H524" s="29">
        <f t="shared" si="50"/>
        <v>-0.11625947767481044</v>
      </c>
    </row>
    <row r="525" spans="2:8" s="20" customFormat="1" ht="30" x14ac:dyDescent="0.2">
      <c r="B525" s="3" t="s">
        <v>195</v>
      </c>
      <c r="C525" s="32">
        <v>1</v>
      </c>
      <c r="D525" s="32">
        <v>0</v>
      </c>
      <c r="E525" s="37">
        <f t="shared" si="47"/>
        <v>8.4245998315080029E-4</v>
      </c>
      <c r="F525" s="37" t="str">
        <f t="shared" si="48"/>
        <v/>
      </c>
      <c r="G525" s="34" t="str">
        <f t="shared" si="49"/>
        <v>0</v>
      </c>
      <c r="H525" s="29">
        <f t="shared" si="50"/>
        <v>0</v>
      </c>
    </row>
    <row r="526" spans="2:8" s="20" customFormat="1" ht="15" x14ac:dyDescent="0.2">
      <c r="B526" s="3" t="s">
        <v>463</v>
      </c>
      <c r="C526" s="32">
        <v>48</v>
      </c>
      <c r="D526" s="32">
        <v>1</v>
      </c>
      <c r="E526" s="37">
        <f t="shared" si="47"/>
        <v>4.0438079191238416E-2</v>
      </c>
      <c r="F526" s="37">
        <f t="shared" si="48"/>
        <v>3.0674846625766872E-3</v>
      </c>
      <c r="G526" s="34">
        <f t="shared" si="49"/>
        <v>-0.97916666666666663</v>
      </c>
      <c r="H526" s="29">
        <f t="shared" si="50"/>
        <v>-3.9595619208087615E-2</v>
      </c>
    </row>
    <row r="527" spans="2:8" s="20" customFormat="1" ht="15" x14ac:dyDescent="0.2">
      <c r="B527" s="3" t="s">
        <v>464</v>
      </c>
      <c r="C527" s="32">
        <v>4</v>
      </c>
      <c r="D527" s="32">
        <v>0</v>
      </c>
      <c r="E527" s="37">
        <f t="shared" si="47"/>
        <v>3.3698399326032012E-3</v>
      </c>
      <c r="F527" s="37" t="str">
        <f t="shared" si="48"/>
        <v/>
      </c>
      <c r="G527" s="34" t="str">
        <f t="shared" si="49"/>
        <v>0</v>
      </c>
      <c r="H527" s="29">
        <f t="shared" si="50"/>
        <v>0</v>
      </c>
    </row>
    <row r="528" spans="2:8" s="20" customFormat="1" ht="30" x14ac:dyDescent="0.2">
      <c r="B528" s="3" t="s">
        <v>465</v>
      </c>
      <c r="C528" s="32">
        <v>0</v>
      </c>
      <c r="D528" s="32">
        <v>0</v>
      </c>
      <c r="E528" s="37" t="str">
        <f t="shared" si="47"/>
        <v/>
      </c>
      <c r="F528" s="37" t="str">
        <f t="shared" si="48"/>
        <v/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106</v>
      </c>
      <c r="D529" s="32">
        <v>35</v>
      </c>
      <c r="E529" s="37">
        <f t="shared" si="47"/>
        <v>8.9300758213984838E-2</v>
      </c>
      <c r="F529" s="37">
        <f t="shared" si="48"/>
        <v>0.10736196319018405</v>
      </c>
      <c r="G529" s="34">
        <f t="shared" si="49"/>
        <v>-0.66981132075471694</v>
      </c>
      <c r="H529" s="29">
        <f t="shared" si="50"/>
        <v>-5.9814658803706823E-2</v>
      </c>
    </row>
    <row r="530" spans="2:8" s="20" customFormat="1" ht="30" x14ac:dyDescent="0.2">
      <c r="B530" s="3" t="s">
        <v>467</v>
      </c>
      <c r="C530" s="32">
        <v>6</v>
      </c>
      <c r="D530" s="32">
        <v>1</v>
      </c>
      <c r="E530" s="37">
        <f>+IF(C530=0,"",C530/C$505)</f>
        <v>5.054759898904802E-3</v>
      </c>
      <c r="F530" s="37">
        <f>+IF(D530=0,"",D530/D$505)</f>
        <v>3.0674846625766872E-3</v>
      </c>
      <c r="G530" s="34">
        <f>+IF(OR(AND(D530=0),(C530=0)),"0",((D530-C530)/C530))</f>
        <v>-0.83333333333333337</v>
      </c>
      <c r="H530" s="29">
        <f t="shared" si="50"/>
        <v>-4.2122999157540022E-3</v>
      </c>
    </row>
    <row r="531" spans="2:8" x14ac:dyDescent="0.2">
      <c r="B531" s="8" t="s">
        <v>523</v>
      </c>
      <c r="C531" s="9"/>
      <c r="D531" s="6"/>
    </row>
    <row r="532" spans="2:8" x14ac:dyDescent="0.2">
      <c r="C532" s="9"/>
      <c r="D532" s="9"/>
    </row>
    <row r="533" spans="2:8" x14ac:dyDescent="0.2">
      <c r="C533" s="9"/>
      <c r="D533" s="9"/>
    </row>
    <row r="534" spans="2:8" x14ac:dyDescent="0.2">
      <c r="C534" s="9"/>
      <c r="D534" s="9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553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502</v>
      </c>
      <c r="C8" s="23">
        <f>+C18+C70+C151+C294+C505</f>
        <v>7613</v>
      </c>
      <c r="D8" s="24">
        <f>+D18+D70+D151+D294+D505</f>
        <v>9103</v>
      </c>
      <c r="E8" s="25">
        <f>SUM(E9:E13)</f>
        <v>1</v>
      </c>
      <c r="F8" s="25">
        <f>SUM(F9:F13)</f>
        <v>1</v>
      </c>
      <c r="G8" s="25">
        <f t="shared" ref="G8:G13" si="0">+(D8-C8)/C8</f>
        <v>0.19571785104426639</v>
      </c>
      <c r="H8" s="25">
        <f t="shared" ref="H8:H13" si="1">+IF(OR(AND(E8=""),(G8="")),"",E8*G8)</f>
        <v>0.19571785104426639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217</v>
      </c>
      <c r="D9" s="27">
        <f>+D18</f>
        <v>147</v>
      </c>
      <c r="E9" s="28">
        <f t="shared" ref="E9:F13" si="2">+C9/C$8</f>
        <v>2.850387495074215E-2</v>
      </c>
      <c r="F9" s="28">
        <f t="shared" si="2"/>
        <v>1.6148522465121388E-2</v>
      </c>
      <c r="G9" s="28">
        <f t="shared" si="0"/>
        <v>-0.32258064516129031</v>
      </c>
      <c r="H9" s="29">
        <f t="shared" si="1"/>
        <v>-9.1947983712071454E-3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706</v>
      </c>
      <c r="D10" s="27">
        <f>+D70</f>
        <v>617</v>
      </c>
      <c r="E10" s="28">
        <f t="shared" si="2"/>
        <v>9.273610928674636E-2</v>
      </c>
      <c r="F10" s="28">
        <f t="shared" si="2"/>
        <v>6.7779852795781609E-2</v>
      </c>
      <c r="G10" s="28">
        <f t="shared" si="0"/>
        <v>-0.12606232294617564</v>
      </c>
      <c r="H10" s="29">
        <f t="shared" si="1"/>
        <v>-1.1690529357677658E-2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1807</v>
      </c>
      <c r="D11" s="27">
        <f>+D151</f>
        <v>1504</v>
      </c>
      <c r="E11" s="28">
        <f t="shared" si="2"/>
        <v>0.23735715223959017</v>
      </c>
      <c r="F11" s="28">
        <f t="shared" si="2"/>
        <v>0.16522025705811272</v>
      </c>
      <c r="G11" s="28">
        <f t="shared" si="0"/>
        <v>-0.16768123962368567</v>
      </c>
      <c r="H11" s="29">
        <f t="shared" si="1"/>
        <v>-3.9800341521082361E-2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3875</v>
      </c>
      <c r="D12" s="27">
        <f>+D294</f>
        <v>5150</v>
      </c>
      <c r="E12" s="28">
        <f t="shared" si="2"/>
        <v>0.5089977669775384</v>
      </c>
      <c r="F12" s="28">
        <f t="shared" si="2"/>
        <v>0.56574755575085134</v>
      </c>
      <c r="G12" s="28">
        <f t="shared" si="0"/>
        <v>0.32903225806451614</v>
      </c>
      <c r="H12" s="29">
        <f t="shared" si="1"/>
        <v>0.16747668461841586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1008</v>
      </c>
      <c r="D13" s="27">
        <f>+D505</f>
        <v>1685</v>
      </c>
      <c r="E13" s="28">
        <f t="shared" si="2"/>
        <v>0.13240509654538291</v>
      </c>
      <c r="F13" s="28">
        <f t="shared" si="2"/>
        <v>0.18510381193013292</v>
      </c>
      <c r="G13" s="28">
        <f t="shared" si="0"/>
        <v>0.67162698412698407</v>
      </c>
      <c r="H13" s="29">
        <f t="shared" si="1"/>
        <v>8.8926835675817675E-2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217</v>
      </c>
      <c r="D18" s="23">
        <f>SUM(D19:D64)</f>
        <v>147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-0.32258064516129031</v>
      </c>
      <c r="H18" s="25">
        <f t="shared" ref="H18:H32" si="6">+IF(OR(AND(E18=""),(G18="")),"",E18*G18)</f>
        <v>-0.32258064516129031</v>
      </c>
    </row>
    <row r="19" spans="2:8" s="20" customFormat="1" ht="15" x14ac:dyDescent="0.2">
      <c r="B19" s="3" t="s">
        <v>0</v>
      </c>
      <c r="C19" s="32">
        <v>0</v>
      </c>
      <c r="D19" s="32">
        <v>0</v>
      </c>
      <c r="E19" s="33" t="str">
        <f t="shared" si="3"/>
        <v/>
      </c>
      <c r="F19" s="33" t="str">
        <f t="shared" si="4"/>
        <v/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16</v>
      </c>
      <c r="D20" s="32">
        <v>6</v>
      </c>
      <c r="E20" s="33">
        <f t="shared" si="3"/>
        <v>7.3732718894009217E-2</v>
      </c>
      <c r="F20" s="33">
        <f t="shared" si="4"/>
        <v>4.0816326530612242E-2</v>
      </c>
      <c r="G20" s="34">
        <f t="shared" si="5"/>
        <v>-0.625</v>
      </c>
      <c r="H20" s="29">
        <f t="shared" si="6"/>
        <v>-4.6082949308755762E-2</v>
      </c>
    </row>
    <row r="21" spans="2:8" s="20" customFormat="1" ht="45" x14ac:dyDescent="0.2">
      <c r="B21" s="3" t="s">
        <v>1</v>
      </c>
      <c r="C21" s="32">
        <v>0</v>
      </c>
      <c r="D21" s="32">
        <v>0</v>
      </c>
      <c r="E21" s="33" t="str">
        <f t="shared" si="3"/>
        <v/>
      </c>
      <c r="F21" s="33" t="str">
        <f t="shared" si="4"/>
        <v/>
      </c>
      <c r="G21" s="34" t="str">
        <f t="shared" si="5"/>
        <v>0</v>
      </c>
      <c r="H21" s="29" t="str">
        <f t="shared" si="6"/>
        <v/>
      </c>
    </row>
    <row r="22" spans="2:8" s="20" customFormat="1" ht="45" x14ac:dyDescent="0.2">
      <c r="B22" s="3" t="s">
        <v>197</v>
      </c>
      <c r="C22" s="32">
        <v>0</v>
      </c>
      <c r="D22" s="32">
        <v>3</v>
      </c>
      <c r="E22" s="33" t="str">
        <f t="shared" si="3"/>
        <v/>
      </c>
      <c r="F22" s="33">
        <f t="shared" si="4"/>
        <v>2.0408163265306121E-2</v>
      </c>
      <c r="G22" s="34" t="str">
        <f t="shared" si="5"/>
        <v>0</v>
      </c>
      <c r="H22" s="29" t="str">
        <f t="shared" si="6"/>
        <v/>
      </c>
    </row>
    <row r="23" spans="2:8" s="20" customFormat="1" ht="30" x14ac:dyDescent="0.2">
      <c r="B23" s="3" t="s">
        <v>198</v>
      </c>
      <c r="C23" s="32">
        <v>3</v>
      </c>
      <c r="D23" s="32">
        <v>2</v>
      </c>
      <c r="E23" s="33">
        <f t="shared" si="3"/>
        <v>1.3824884792626729E-2</v>
      </c>
      <c r="F23" s="33">
        <f t="shared" si="4"/>
        <v>1.3605442176870748E-2</v>
      </c>
      <c r="G23" s="34">
        <f t="shared" si="5"/>
        <v>-0.33333333333333331</v>
      </c>
      <c r="H23" s="29">
        <f t="shared" si="6"/>
        <v>-4.608294930875576E-3</v>
      </c>
    </row>
    <row r="24" spans="2:8" s="20" customFormat="1" ht="45" x14ac:dyDescent="0.2">
      <c r="B24" s="3" t="s">
        <v>199</v>
      </c>
      <c r="C24" s="32">
        <v>2</v>
      </c>
      <c r="D24" s="32">
        <v>2</v>
      </c>
      <c r="E24" s="33">
        <f t="shared" si="3"/>
        <v>9.2165898617511521E-3</v>
      </c>
      <c r="F24" s="33">
        <f t="shared" si="4"/>
        <v>1.3605442176870748E-2</v>
      </c>
      <c r="G24" s="34">
        <f t="shared" si="5"/>
        <v>0</v>
      </c>
      <c r="H24" s="29">
        <f t="shared" si="6"/>
        <v>0</v>
      </c>
    </row>
    <row r="25" spans="2:8" s="20" customFormat="1" ht="15" x14ac:dyDescent="0.2">
      <c r="B25" s="3" t="s">
        <v>2</v>
      </c>
      <c r="C25" s="32">
        <v>2</v>
      </c>
      <c r="D25" s="32">
        <v>2</v>
      </c>
      <c r="E25" s="33">
        <f t="shared" si="3"/>
        <v>9.2165898617511521E-3</v>
      </c>
      <c r="F25" s="33">
        <f t="shared" si="4"/>
        <v>1.3605442176870748E-2</v>
      </c>
      <c r="G25" s="34">
        <f t="shared" si="5"/>
        <v>0</v>
      </c>
      <c r="H25" s="29">
        <f t="shared" si="6"/>
        <v>0</v>
      </c>
    </row>
    <row r="26" spans="2:8" s="20" customFormat="1" ht="15" x14ac:dyDescent="0.2">
      <c r="B26" s="3" t="s">
        <v>6</v>
      </c>
      <c r="C26" s="32">
        <v>3</v>
      </c>
      <c r="D26" s="32">
        <v>3</v>
      </c>
      <c r="E26" s="33">
        <f t="shared" si="3"/>
        <v>1.3824884792626729E-2</v>
      </c>
      <c r="F26" s="33">
        <f t="shared" si="4"/>
        <v>2.0408163265306121E-2</v>
      </c>
      <c r="G26" s="34">
        <f t="shared" si="5"/>
        <v>0</v>
      </c>
      <c r="H26" s="29">
        <f t="shared" si="6"/>
        <v>0</v>
      </c>
    </row>
    <row r="27" spans="2:8" s="20" customFormat="1" ht="15" x14ac:dyDescent="0.2">
      <c r="B27" s="3" t="s">
        <v>3</v>
      </c>
      <c r="C27" s="32">
        <v>0</v>
      </c>
      <c r="D27" s="32">
        <v>1</v>
      </c>
      <c r="E27" s="33" t="str">
        <f t="shared" si="3"/>
        <v/>
      </c>
      <c r="F27" s="33">
        <f t="shared" si="4"/>
        <v>6.8027210884353739E-3</v>
      </c>
      <c r="G27" s="34" t="str">
        <f t="shared" si="5"/>
        <v>0</v>
      </c>
      <c r="H27" s="29" t="str">
        <f t="shared" si="6"/>
        <v/>
      </c>
    </row>
    <row r="28" spans="2:8" s="20" customFormat="1" ht="15" x14ac:dyDescent="0.2">
      <c r="B28" s="3" t="s">
        <v>5</v>
      </c>
      <c r="C28" s="32">
        <v>24</v>
      </c>
      <c r="D28" s="32">
        <v>22</v>
      </c>
      <c r="E28" s="33">
        <f t="shared" si="3"/>
        <v>0.11059907834101383</v>
      </c>
      <c r="F28" s="33">
        <f t="shared" si="4"/>
        <v>0.14965986394557823</v>
      </c>
      <c r="G28" s="34">
        <f t="shared" si="5"/>
        <v>-8.3333333333333329E-2</v>
      </c>
      <c r="H28" s="29">
        <f t="shared" si="6"/>
        <v>-9.2165898617511521E-3</v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2</v>
      </c>
      <c r="D30" s="32">
        <v>1</v>
      </c>
      <c r="E30" s="33">
        <f t="shared" si="3"/>
        <v>9.2165898617511521E-3</v>
      </c>
      <c r="F30" s="33">
        <f t="shared" si="4"/>
        <v>6.8027210884353739E-3</v>
      </c>
      <c r="G30" s="34">
        <f t="shared" si="5"/>
        <v>-0.5</v>
      </c>
      <c r="H30" s="29">
        <f t="shared" si="6"/>
        <v>-4.608294930875576E-3</v>
      </c>
    </row>
    <row r="31" spans="2:8" s="20" customFormat="1" ht="15" x14ac:dyDescent="0.2">
      <c r="B31" s="3" t="s">
        <v>4</v>
      </c>
      <c r="C31" s="32">
        <v>0</v>
      </c>
      <c r="D31" s="32">
        <v>4</v>
      </c>
      <c r="E31" s="33" t="str">
        <f t="shared" si="3"/>
        <v/>
      </c>
      <c r="F31" s="33">
        <f t="shared" si="4"/>
        <v>2.7210884353741496E-2</v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0</v>
      </c>
      <c r="D33" s="32">
        <v>0</v>
      </c>
      <c r="E33" s="33" t="str">
        <f>+IF(C33=0,"",C33/C$18)</f>
        <v/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 t="str">
        <f t="shared" ref="H33:H64" si="9">+IF(OR(AND(E33=""),(G33="")),"",E33*G33)</f>
        <v/>
      </c>
    </row>
    <row r="34" spans="2:8" s="20" customFormat="1" ht="15" x14ac:dyDescent="0.2">
      <c r="B34" s="3" t="s">
        <v>203</v>
      </c>
      <c r="C34" s="32">
        <v>6</v>
      </c>
      <c r="D34" s="32">
        <v>1</v>
      </c>
      <c r="E34" s="33">
        <f t="shared" ref="E34:E64" si="10">+IF(C34=0,"",C34/C$18)</f>
        <v>2.7649769585253458E-2</v>
      </c>
      <c r="F34" s="33">
        <f t="shared" si="7"/>
        <v>6.8027210884353739E-3</v>
      </c>
      <c r="G34" s="34">
        <f t="shared" si="8"/>
        <v>-0.83333333333333337</v>
      </c>
      <c r="H34" s="29">
        <f t="shared" si="9"/>
        <v>-2.3041474654377881E-2</v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0</v>
      </c>
      <c r="D36" s="32">
        <v>0</v>
      </c>
      <c r="E36" s="33" t="str">
        <f t="shared" si="10"/>
        <v/>
      </c>
      <c r="F36" s="33" t="str">
        <f t="shared" si="7"/>
        <v/>
      </c>
      <c r="G36" s="34" t="str">
        <f t="shared" si="8"/>
        <v>0</v>
      </c>
      <c r="H36" s="29" t="str">
        <f t="shared" si="9"/>
        <v/>
      </c>
    </row>
    <row r="37" spans="2:8" s="20" customFormat="1" ht="15" x14ac:dyDescent="0.2">
      <c r="B37" s="3" t="s">
        <v>8</v>
      </c>
      <c r="C37" s="32">
        <v>0</v>
      </c>
      <c r="D37" s="32">
        <v>1</v>
      </c>
      <c r="E37" s="33" t="str">
        <f t="shared" si="10"/>
        <v/>
      </c>
      <c r="F37" s="33">
        <f t="shared" si="7"/>
        <v>6.8027210884353739E-3</v>
      </c>
      <c r="G37" s="34" t="str">
        <f t="shared" si="8"/>
        <v>0</v>
      </c>
      <c r="H37" s="29" t="str">
        <f t="shared" si="9"/>
        <v/>
      </c>
    </row>
    <row r="38" spans="2:8" s="20" customFormat="1" ht="30" x14ac:dyDescent="0.2">
      <c r="B38" s="3" t="s">
        <v>206</v>
      </c>
      <c r="C38" s="32">
        <v>0</v>
      </c>
      <c r="D38" s="32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1</v>
      </c>
      <c r="D39" s="32">
        <v>0</v>
      </c>
      <c r="E39" s="33">
        <f t="shared" si="10"/>
        <v>4.608294930875576E-3</v>
      </c>
      <c r="F39" s="33" t="str">
        <f t="shared" si="7"/>
        <v/>
      </c>
      <c r="G39" s="34" t="str">
        <f t="shared" si="8"/>
        <v>0</v>
      </c>
      <c r="H39" s="29">
        <f t="shared" si="9"/>
        <v>0</v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1</v>
      </c>
      <c r="E41" s="33" t="str">
        <f t="shared" si="10"/>
        <v/>
      </c>
      <c r="F41" s="33">
        <f t="shared" si="7"/>
        <v>6.8027210884353739E-3</v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2</v>
      </c>
      <c r="D42" s="32">
        <v>2</v>
      </c>
      <c r="E42" s="33">
        <f t="shared" si="10"/>
        <v>9.2165898617511521E-3</v>
      </c>
      <c r="F42" s="33">
        <f t="shared" si="7"/>
        <v>1.3605442176870748E-2</v>
      </c>
      <c r="G42" s="34">
        <f t="shared" si="8"/>
        <v>0</v>
      </c>
      <c r="H42" s="29">
        <f t="shared" si="9"/>
        <v>0</v>
      </c>
    </row>
    <row r="43" spans="2:8" s="20" customFormat="1" ht="30" x14ac:dyDescent="0.2">
      <c r="B43" s="3" t="s">
        <v>211</v>
      </c>
      <c r="C43" s="32">
        <v>2</v>
      </c>
      <c r="D43" s="32">
        <v>1</v>
      </c>
      <c r="E43" s="33">
        <f t="shared" si="10"/>
        <v>9.2165898617511521E-3</v>
      </c>
      <c r="F43" s="33">
        <f t="shared" si="7"/>
        <v>6.8027210884353739E-3</v>
      </c>
      <c r="G43" s="34">
        <f t="shared" si="8"/>
        <v>-0.5</v>
      </c>
      <c r="H43" s="29">
        <f t="shared" si="9"/>
        <v>-4.608294930875576E-3</v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0</v>
      </c>
      <c r="D45" s="32">
        <v>0</v>
      </c>
      <c r="E45" s="33" t="str">
        <f t="shared" si="10"/>
        <v/>
      </c>
      <c r="F45" s="33" t="str">
        <f t="shared" si="7"/>
        <v/>
      </c>
      <c r="G45" s="34" t="str">
        <f t="shared" si="8"/>
        <v>0</v>
      </c>
      <c r="H45" s="29" t="str">
        <f t="shared" si="9"/>
        <v/>
      </c>
    </row>
    <row r="46" spans="2:8" s="20" customFormat="1" ht="30" x14ac:dyDescent="0.2">
      <c r="B46" s="3" t="s">
        <v>213</v>
      </c>
      <c r="C46" s="32">
        <v>0</v>
      </c>
      <c r="D46" s="32">
        <v>0</v>
      </c>
      <c r="E46" s="33" t="str">
        <f t="shared" si="10"/>
        <v/>
      </c>
      <c r="F46" s="33" t="str">
        <f t="shared" si="7"/>
        <v/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0</v>
      </c>
      <c r="D47" s="32">
        <v>0</v>
      </c>
      <c r="E47" s="33" t="str">
        <f t="shared" si="10"/>
        <v/>
      </c>
      <c r="F47" s="33" t="str">
        <f t="shared" si="7"/>
        <v/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32">
        <v>11</v>
      </c>
      <c r="D48" s="32">
        <v>12</v>
      </c>
      <c r="E48" s="33">
        <f t="shared" si="10"/>
        <v>5.0691244239631339E-2</v>
      </c>
      <c r="F48" s="33">
        <f t="shared" si="7"/>
        <v>8.1632653061224483E-2</v>
      </c>
      <c r="G48" s="34">
        <f t="shared" si="8"/>
        <v>9.0909090909090912E-2</v>
      </c>
      <c r="H48" s="29">
        <f t="shared" si="9"/>
        <v>4.608294930875576E-3</v>
      </c>
    </row>
    <row r="49" spans="2:8" s="20" customFormat="1" ht="15" x14ac:dyDescent="0.2">
      <c r="B49" s="3" t="s">
        <v>16</v>
      </c>
      <c r="C49" s="32">
        <v>3</v>
      </c>
      <c r="D49" s="32">
        <v>1</v>
      </c>
      <c r="E49" s="33">
        <f t="shared" si="10"/>
        <v>1.3824884792626729E-2</v>
      </c>
      <c r="F49" s="33">
        <f t="shared" si="7"/>
        <v>6.8027210884353739E-3</v>
      </c>
      <c r="G49" s="34">
        <f t="shared" si="8"/>
        <v>-0.66666666666666663</v>
      </c>
      <c r="H49" s="29">
        <f t="shared" si="9"/>
        <v>-9.2165898617511521E-3</v>
      </c>
    </row>
    <row r="50" spans="2:8" s="20" customFormat="1" ht="15" x14ac:dyDescent="0.2">
      <c r="B50" s="3" t="s">
        <v>15</v>
      </c>
      <c r="C50" s="32">
        <v>93</v>
      </c>
      <c r="D50" s="32">
        <v>38</v>
      </c>
      <c r="E50" s="33">
        <f t="shared" si="10"/>
        <v>0.42857142857142855</v>
      </c>
      <c r="F50" s="33">
        <f t="shared" si="7"/>
        <v>0.25850340136054423</v>
      </c>
      <c r="G50" s="34">
        <f t="shared" si="8"/>
        <v>-0.59139784946236562</v>
      </c>
      <c r="H50" s="29">
        <f t="shared" si="9"/>
        <v>-0.25345622119815669</v>
      </c>
    </row>
    <row r="51" spans="2:8" s="20" customFormat="1" ht="30" x14ac:dyDescent="0.2">
      <c r="B51" s="3" t="s">
        <v>13</v>
      </c>
      <c r="C51" s="32">
        <v>0</v>
      </c>
      <c r="D51" s="32">
        <v>0</v>
      </c>
      <c r="E51" s="33" t="str">
        <f t="shared" si="10"/>
        <v/>
      </c>
      <c r="F51" s="33" t="str">
        <f t="shared" si="7"/>
        <v/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4</v>
      </c>
      <c r="D52" s="32">
        <v>2</v>
      </c>
      <c r="E52" s="33">
        <f t="shared" si="10"/>
        <v>1.8433179723502304E-2</v>
      </c>
      <c r="F52" s="33">
        <f t="shared" si="7"/>
        <v>1.3605442176870748E-2</v>
      </c>
      <c r="G52" s="34">
        <f t="shared" si="8"/>
        <v>-0.5</v>
      </c>
      <c r="H52" s="29">
        <f t="shared" si="9"/>
        <v>-9.2165898617511521E-3</v>
      </c>
    </row>
    <row r="53" spans="2:8" s="20" customFormat="1" ht="15" x14ac:dyDescent="0.2">
      <c r="B53" s="3" t="s">
        <v>12</v>
      </c>
      <c r="C53" s="32">
        <v>18</v>
      </c>
      <c r="D53" s="32">
        <v>0</v>
      </c>
      <c r="E53" s="33">
        <f t="shared" si="10"/>
        <v>8.294930875576037E-2</v>
      </c>
      <c r="F53" s="33" t="str">
        <f t="shared" si="7"/>
        <v/>
      </c>
      <c r="G53" s="34" t="str">
        <f t="shared" si="8"/>
        <v>0</v>
      </c>
      <c r="H53" s="29">
        <f t="shared" si="9"/>
        <v>0</v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0</v>
      </c>
      <c r="D56" s="32">
        <v>2</v>
      </c>
      <c r="E56" s="33" t="str">
        <f t="shared" si="10"/>
        <v/>
      </c>
      <c r="F56" s="33">
        <f t="shared" si="7"/>
        <v>1.3605442176870748E-2</v>
      </c>
      <c r="G56" s="34" t="str">
        <f t="shared" si="8"/>
        <v>0</v>
      </c>
      <c r="H56" s="29" t="str">
        <f t="shared" si="9"/>
        <v/>
      </c>
    </row>
    <row r="57" spans="2:8" s="20" customFormat="1" ht="30" x14ac:dyDescent="0.2">
      <c r="B57" s="3" t="s">
        <v>215</v>
      </c>
      <c r="C57" s="32">
        <v>0</v>
      </c>
      <c r="D57" s="32">
        <v>1</v>
      </c>
      <c r="E57" s="33" t="str">
        <f t="shared" si="10"/>
        <v/>
      </c>
      <c r="F57" s="33">
        <f t="shared" si="7"/>
        <v>6.8027210884353739E-3</v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22</v>
      </c>
      <c r="D58" s="32">
        <v>27</v>
      </c>
      <c r="E58" s="33">
        <f t="shared" si="10"/>
        <v>0.10138248847926268</v>
      </c>
      <c r="F58" s="33">
        <f t="shared" si="7"/>
        <v>0.18367346938775511</v>
      </c>
      <c r="G58" s="34">
        <f t="shared" si="8"/>
        <v>0.22727272727272727</v>
      </c>
      <c r="H58" s="29">
        <f t="shared" si="9"/>
        <v>2.3041474654377881E-2</v>
      </c>
    </row>
    <row r="59" spans="2:8" s="20" customFormat="1" ht="15" x14ac:dyDescent="0.2">
      <c r="B59" s="3" t="s">
        <v>217</v>
      </c>
      <c r="C59" s="32">
        <v>0</v>
      </c>
      <c r="D59" s="32">
        <v>0</v>
      </c>
      <c r="E59" s="33" t="str">
        <f t="shared" si="10"/>
        <v/>
      </c>
      <c r="F59" s="33" t="str">
        <f t="shared" si="7"/>
        <v/>
      </c>
      <c r="G59" s="34" t="str">
        <f t="shared" si="8"/>
        <v>0</v>
      </c>
      <c r="H59" s="29" t="str">
        <f t="shared" si="9"/>
        <v/>
      </c>
    </row>
    <row r="60" spans="2:8" s="20" customFormat="1" ht="15" x14ac:dyDescent="0.2">
      <c r="B60" s="3" t="s">
        <v>218</v>
      </c>
      <c r="C60" s="32">
        <v>3</v>
      </c>
      <c r="D60" s="32">
        <v>8</v>
      </c>
      <c r="E60" s="33">
        <f t="shared" si="10"/>
        <v>1.3824884792626729E-2</v>
      </c>
      <c r="F60" s="33">
        <f t="shared" si="7"/>
        <v>5.4421768707482991E-2</v>
      </c>
      <c r="G60" s="34">
        <f t="shared" si="8"/>
        <v>1.6666666666666667</v>
      </c>
      <c r="H60" s="29">
        <f t="shared" si="9"/>
        <v>2.3041474654377881E-2</v>
      </c>
    </row>
    <row r="61" spans="2:8" s="20" customFormat="1" ht="15" x14ac:dyDescent="0.2">
      <c r="B61" s="3" t="s">
        <v>219</v>
      </c>
      <c r="C61" s="32">
        <v>0</v>
      </c>
      <c r="D61" s="32">
        <v>0</v>
      </c>
      <c r="E61" s="33" t="str">
        <f t="shared" si="10"/>
        <v/>
      </c>
      <c r="F61" s="33" t="str">
        <f t="shared" si="7"/>
        <v/>
      </c>
      <c r="G61" s="34" t="str">
        <f t="shared" si="8"/>
        <v>0</v>
      </c>
      <c r="H61" s="29" t="str">
        <f t="shared" si="9"/>
        <v/>
      </c>
    </row>
    <row r="62" spans="2:8" s="20" customFormat="1" ht="15" x14ac:dyDescent="0.2">
      <c r="B62" s="3" t="s">
        <v>19</v>
      </c>
      <c r="C62" s="32">
        <v>0</v>
      </c>
      <c r="D62" s="32">
        <v>0</v>
      </c>
      <c r="E62" s="33" t="str">
        <f t="shared" si="10"/>
        <v/>
      </c>
      <c r="F62" s="33" t="str">
        <f t="shared" si="7"/>
        <v/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0</v>
      </c>
      <c r="D63" s="32">
        <v>1</v>
      </c>
      <c r="E63" s="33" t="str">
        <f t="shared" si="10"/>
        <v/>
      </c>
      <c r="F63" s="33">
        <f t="shared" si="7"/>
        <v>6.8027210884353739E-3</v>
      </c>
      <c r="G63" s="34" t="str">
        <f t="shared" si="8"/>
        <v>0</v>
      </c>
      <c r="H63" s="29" t="str">
        <f t="shared" si="9"/>
        <v/>
      </c>
    </row>
    <row r="64" spans="2:8" s="20" customFormat="1" ht="15" x14ac:dyDescent="0.2">
      <c r="B64" s="3" t="s">
        <v>221</v>
      </c>
      <c r="C64" s="32">
        <v>0</v>
      </c>
      <c r="D64" s="32">
        <v>3</v>
      </c>
      <c r="E64" s="33" t="str">
        <f t="shared" si="10"/>
        <v/>
      </c>
      <c r="F64" s="33">
        <f t="shared" si="7"/>
        <v>2.0408163265306121E-2</v>
      </c>
      <c r="G64" s="34" t="str">
        <f t="shared" si="8"/>
        <v>0</v>
      </c>
      <c r="H64" s="29" t="str">
        <f t="shared" si="9"/>
        <v/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706</v>
      </c>
      <c r="D70" s="24">
        <f>SUM(D71:D145)</f>
        <v>617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-0.12606232294617564</v>
      </c>
      <c r="H70" s="25">
        <f>+IF(OR(AND(E70=""),(G70="")),"",E70*G70)</f>
        <v>-0.12606232294617564</v>
      </c>
    </row>
    <row r="71" spans="2:8" s="20" customFormat="1" ht="15" x14ac:dyDescent="0.2">
      <c r="B71" s="3" t="s">
        <v>20</v>
      </c>
      <c r="C71" s="32">
        <v>13</v>
      </c>
      <c r="D71" s="32">
        <v>23</v>
      </c>
      <c r="E71" s="37">
        <f>+IF(C71=0,"",C71/C$70)</f>
        <v>1.8413597733711047E-2</v>
      </c>
      <c r="F71" s="37">
        <f>+IF(D71=0,"",D71/D$70)</f>
        <v>3.7277147487844407E-2</v>
      </c>
      <c r="G71" s="34">
        <f>+IF(OR(AND(D71=0),(C71=0)),"0",((D71-C71)/C71))</f>
        <v>0.76923076923076927</v>
      </c>
      <c r="H71" s="29">
        <f>+IF(OR(AND(E71=""),(G71="")),"",E71*G71)</f>
        <v>1.4164305949008499E-2</v>
      </c>
    </row>
    <row r="72" spans="2:8" s="20" customFormat="1" ht="15" x14ac:dyDescent="0.2">
      <c r="B72" s="3" t="s">
        <v>21</v>
      </c>
      <c r="C72" s="32">
        <v>2</v>
      </c>
      <c r="D72" s="32">
        <v>8</v>
      </c>
      <c r="E72" s="37">
        <f t="shared" ref="E72:E135" si="11">+IF(C72=0,"",C72/C$70)</f>
        <v>2.8328611898016999E-3</v>
      </c>
      <c r="F72" s="37">
        <f t="shared" ref="F72:F135" si="12">+IF(D72=0,"",D72/D$70)</f>
        <v>1.2965964343598054E-2</v>
      </c>
      <c r="G72" s="34">
        <f t="shared" ref="G72:G135" si="13">+IF(OR(AND(D72=0),(C72=0)),"0",((D72-C72)/C72))</f>
        <v>3</v>
      </c>
      <c r="H72" s="29">
        <f t="shared" ref="H72:H135" si="14">+IF(OR(AND(E72=""),(G72="")),"",E72*G72)</f>
        <v>8.4985835694051E-3</v>
      </c>
    </row>
    <row r="73" spans="2:8" s="20" customFormat="1" ht="15" x14ac:dyDescent="0.2">
      <c r="B73" s="3" t="s">
        <v>22</v>
      </c>
      <c r="C73" s="32">
        <v>10</v>
      </c>
      <c r="D73" s="32">
        <v>11</v>
      </c>
      <c r="E73" s="37">
        <f t="shared" si="11"/>
        <v>1.4164305949008499E-2</v>
      </c>
      <c r="F73" s="37">
        <f t="shared" si="12"/>
        <v>1.7828200972447326E-2</v>
      </c>
      <c r="G73" s="34">
        <f t="shared" si="13"/>
        <v>0.1</v>
      </c>
      <c r="H73" s="29">
        <f t="shared" si="14"/>
        <v>1.4164305949008499E-3</v>
      </c>
    </row>
    <row r="74" spans="2:8" s="20" customFormat="1" ht="30" x14ac:dyDescent="0.2">
      <c r="B74" s="3" t="s">
        <v>222</v>
      </c>
      <c r="C74" s="32">
        <v>99</v>
      </c>
      <c r="D74" s="32">
        <v>30</v>
      </c>
      <c r="E74" s="37">
        <f t="shared" si="11"/>
        <v>0.14022662889518414</v>
      </c>
      <c r="F74" s="37">
        <f t="shared" si="12"/>
        <v>4.8622366288492709E-2</v>
      </c>
      <c r="G74" s="34">
        <f t="shared" si="13"/>
        <v>-0.69696969696969702</v>
      </c>
      <c r="H74" s="29">
        <f t="shared" si="14"/>
        <v>-9.7733711048158645E-2</v>
      </c>
    </row>
    <row r="75" spans="2:8" s="20" customFormat="1" ht="15" x14ac:dyDescent="0.2">
      <c r="B75" s="3" t="s">
        <v>23</v>
      </c>
      <c r="C75" s="32">
        <v>0</v>
      </c>
      <c r="D75" s="32">
        <v>0</v>
      </c>
      <c r="E75" s="37" t="str">
        <f t="shared" si="11"/>
        <v/>
      </c>
      <c r="F75" s="37" t="str">
        <f t="shared" si="12"/>
        <v/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0</v>
      </c>
      <c r="D76" s="32">
        <v>0</v>
      </c>
      <c r="E76" s="37" t="str">
        <f t="shared" si="11"/>
        <v/>
      </c>
      <c r="F76" s="37" t="str">
        <f t="shared" si="12"/>
        <v/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0</v>
      </c>
      <c r="D77" s="32">
        <v>0</v>
      </c>
      <c r="E77" s="37" t="str">
        <f t="shared" si="11"/>
        <v/>
      </c>
      <c r="F77" s="37" t="str">
        <f t="shared" si="12"/>
        <v/>
      </c>
      <c r="G77" s="34" t="str">
        <f t="shared" si="13"/>
        <v>0</v>
      </c>
      <c r="H77" s="29" t="str">
        <f t="shared" si="14"/>
        <v/>
      </c>
    </row>
    <row r="78" spans="2:8" s="20" customFormat="1" ht="15" x14ac:dyDescent="0.2">
      <c r="B78" s="3" t="s">
        <v>225</v>
      </c>
      <c r="C78" s="32">
        <v>1</v>
      </c>
      <c r="D78" s="32">
        <v>1</v>
      </c>
      <c r="E78" s="37">
        <f t="shared" si="11"/>
        <v>1.4164305949008499E-3</v>
      </c>
      <c r="F78" s="37">
        <f t="shared" si="12"/>
        <v>1.6207455429497568E-3</v>
      </c>
      <c r="G78" s="34">
        <f t="shared" si="13"/>
        <v>0</v>
      </c>
      <c r="H78" s="29">
        <f t="shared" si="14"/>
        <v>0</v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2</v>
      </c>
      <c r="D80" s="32">
        <v>3</v>
      </c>
      <c r="E80" s="37">
        <f t="shared" si="11"/>
        <v>2.8328611898016999E-3</v>
      </c>
      <c r="F80" s="37">
        <f t="shared" si="12"/>
        <v>4.8622366288492711E-3</v>
      </c>
      <c r="G80" s="34">
        <f t="shared" si="13"/>
        <v>0.5</v>
      </c>
      <c r="H80" s="29">
        <f t="shared" si="14"/>
        <v>1.4164305949008499E-3</v>
      </c>
    </row>
    <row r="81" spans="2:9" s="20" customFormat="1" ht="15" x14ac:dyDescent="0.2">
      <c r="B81" s="3" t="s">
        <v>24</v>
      </c>
      <c r="C81" s="32">
        <v>0</v>
      </c>
      <c r="D81" s="32">
        <v>0</v>
      </c>
      <c r="E81" s="37" t="str">
        <f t="shared" si="11"/>
        <v/>
      </c>
      <c r="F81" s="37" t="str">
        <f t="shared" si="12"/>
        <v/>
      </c>
      <c r="G81" s="34" t="str">
        <f t="shared" si="13"/>
        <v>0</v>
      </c>
      <c r="H81" s="29" t="str">
        <f t="shared" si="14"/>
        <v/>
      </c>
    </row>
    <row r="82" spans="2:9" s="20" customFormat="1" ht="15" x14ac:dyDescent="0.2">
      <c r="B82" s="3" t="s">
        <v>228</v>
      </c>
      <c r="C82" s="32">
        <v>7</v>
      </c>
      <c r="D82" s="32">
        <v>11</v>
      </c>
      <c r="E82" s="37">
        <f t="shared" si="11"/>
        <v>9.9150141643059488E-3</v>
      </c>
      <c r="F82" s="37">
        <f t="shared" si="12"/>
        <v>1.7828200972447326E-2</v>
      </c>
      <c r="G82" s="34">
        <f t="shared" si="13"/>
        <v>0.5714285714285714</v>
      </c>
      <c r="H82" s="29">
        <f t="shared" si="14"/>
        <v>5.6657223796033988E-3</v>
      </c>
      <c r="I82" s="38"/>
    </row>
    <row r="83" spans="2:9" s="20" customFormat="1" ht="15" x14ac:dyDescent="0.2">
      <c r="B83" s="3" t="s">
        <v>229</v>
      </c>
      <c r="C83" s="32">
        <v>20</v>
      </c>
      <c r="D83" s="32">
        <v>33</v>
      </c>
      <c r="E83" s="37">
        <f t="shared" si="11"/>
        <v>2.8328611898016998E-2</v>
      </c>
      <c r="F83" s="37">
        <f t="shared" si="12"/>
        <v>5.3484602917341979E-2</v>
      </c>
      <c r="G83" s="34">
        <f t="shared" si="13"/>
        <v>0.65</v>
      </c>
      <c r="H83" s="29">
        <f t="shared" si="14"/>
        <v>1.8413597733711051E-2</v>
      </c>
    </row>
    <row r="84" spans="2:9" s="20" customFormat="1" ht="15" x14ac:dyDescent="0.2">
      <c r="B84" s="3" t="s">
        <v>230</v>
      </c>
      <c r="C84" s="32">
        <v>2</v>
      </c>
      <c r="D84" s="32">
        <v>0</v>
      </c>
      <c r="E84" s="37">
        <f t="shared" si="11"/>
        <v>2.8328611898016999E-3</v>
      </c>
      <c r="F84" s="37" t="str">
        <f t="shared" si="12"/>
        <v/>
      </c>
      <c r="G84" s="34" t="str">
        <f t="shared" si="13"/>
        <v>0</v>
      </c>
      <c r="H84" s="29">
        <f t="shared" si="14"/>
        <v>0</v>
      </c>
    </row>
    <row r="85" spans="2:9" s="20" customFormat="1" ht="15" x14ac:dyDescent="0.2">
      <c r="B85" s="3" t="s">
        <v>28</v>
      </c>
      <c r="C85" s="32">
        <v>1</v>
      </c>
      <c r="D85" s="32">
        <v>2</v>
      </c>
      <c r="E85" s="37">
        <f t="shared" si="11"/>
        <v>1.4164305949008499E-3</v>
      </c>
      <c r="F85" s="37">
        <f t="shared" si="12"/>
        <v>3.2414910858995136E-3</v>
      </c>
      <c r="G85" s="34">
        <f t="shared" si="13"/>
        <v>1</v>
      </c>
      <c r="H85" s="29">
        <f t="shared" si="14"/>
        <v>1.4164305949008499E-3</v>
      </c>
    </row>
    <row r="86" spans="2:9" s="20" customFormat="1" ht="15" x14ac:dyDescent="0.2">
      <c r="B86" s="3" t="s">
        <v>231</v>
      </c>
      <c r="C86" s="32">
        <v>9</v>
      </c>
      <c r="D86" s="32">
        <v>11</v>
      </c>
      <c r="E86" s="37">
        <f t="shared" si="11"/>
        <v>1.2747875354107648E-2</v>
      </c>
      <c r="F86" s="37">
        <f t="shared" si="12"/>
        <v>1.7828200972447326E-2</v>
      </c>
      <c r="G86" s="34">
        <f t="shared" si="13"/>
        <v>0.22222222222222221</v>
      </c>
      <c r="H86" s="29">
        <f t="shared" si="14"/>
        <v>2.8328611898016994E-3</v>
      </c>
    </row>
    <row r="87" spans="2:9" s="20" customFormat="1" ht="15" x14ac:dyDescent="0.2">
      <c r="B87" s="3" t="s">
        <v>232</v>
      </c>
      <c r="C87" s="32">
        <v>3</v>
      </c>
      <c r="D87" s="32">
        <v>1</v>
      </c>
      <c r="E87" s="37">
        <f t="shared" si="11"/>
        <v>4.24929178470255E-3</v>
      </c>
      <c r="F87" s="37">
        <f t="shared" si="12"/>
        <v>1.6207455429497568E-3</v>
      </c>
      <c r="G87" s="34">
        <f t="shared" si="13"/>
        <v>-0.66666666666666663</v>
      </c>
      <c r="H87" s="29">
        <f t="shared" si="14"/>
        <v>-2.8328611898016999E-3</v>
      </c>
    </row>
    <row r="88" spans="2:9" s="20" customFormat="1" ht="15" x14ac:dyDescent="0.2">
      <c r="B88" s="3" t="s">
        <v>233</v>
      </c>
      <c r="C88" s="32">
        <v>7</v>
      </c>
      <c r="D88" s="32">
        <v>10</v>
      </c>
      <c r="E88" s="37">
        <f t="shared" si="11"/>
        <v>9.9150141643059488E-3</v>
      </c>
      <c r="F88" s="37">
        <f t="shared" si="12"/>
        <v>1.6207455429497569E-2</v>
      </c>
      <c r="G88" s="34">
        <f t="shared" si="13"/>
        <v>0.42857142857142855</v>
      </c>
      <c r="H88" s="29">
        <f t="shared" si="14"/>
        <v>4.2492917847025491E-3</v>
      </c>
    </row>
    <row r="89" spans="2:9" s="20" customFormat="1" ht="15" x14ac:dyDescent="0.2">
      <c r="B89" s="3" t="s">
        <v>26</v>
      </c>
      <c r="C89" s="32">
        <v>1</v>
      </c>
      <c r="D89" s="32">
        <v>0</v>
      </c>
      <c r="E89" s="37">
        <f t="shared" si="11"/>
        <v>1.4164305949008499E-3</v>
      </c>
      <c r="F89" s="37" t="str">
        <f t="shared" si="12"/>
        <v/>
      </c>
      <c r="G89" s="34" t="str">
        <f t="shared" si="13"/>
        <v>0</v>
      </c>
      <c r="H89" s="29">
        <f t="shared" si="14"/>
        <v>0</v>
      </c>
    </row>
    <row r="90" spans="2:9" s="20" customFormat="1" ht="15" x14ac:dyDescent="0.2">
      <c r="B90" s="3" t="s">
        <v>29</v>
      </c>
      <c r="C90" s="32">
        <v>0</v>
      </c>
      <c r="D90" s="32">
        <v>0</v>
      </c>
      <c r="E90" s="37" t="str">
        <f t="shared" si="11"/>
        <v/>
      </c>
      <c r="F90" s="37" t="str">
        <f t="shared" si="12"/>
        <v/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2</v>
      </c>
      <c r="D91" s="32">
        <v>2</v>
      </c>
      <c r="E91" s="37">
        <f t="shared" si="11"/>
        <v>2.8328611898016999E-3</v>
      </c>
      <c r="F91" s="37">
        <f t="shared" si="12"/>
        <v>3.2414910858995136E-3</v>
      </c>
      <c r="G91" s="34">
        <f t="shared" si="13"/>
        <v>0</v>
      </c>
      <c r="H91" s="29">
        <f t="shared" si="14"/>
        <v>0</v>
      </c>
    </row>
    <row r="92" spans="2:9" s="20" customFormat="1" ht="30" x14ac:dyDescent="0.2">
      <c r="B92" s="3" t="s">
        <v>235</v>
      </c>
      <c r="C92" s="32">
        <v>11</v>
      </c>
      <c r="D92" s="32">
        <v>9</v>
      </c>
      <c r="E92" s="37">
        <f t="shared" si="11"/>
        <v>1.5580736543909348E-2</v>
      </c>
      <c r="F92" s="37">
        <f t="shared" si="12"/>
        <v>1.4586709886547812E-2</v>
      </c>
      <c r="G92" s="34">
        <f t="shared" si="13"/>
        <v>-0.18181818181818182</v>
      </c>
      <c r="H92" s="29">
        <f t="shared" si="14"/>
        <v>-2.8328611898016999E-3</v>
      </c>
    </row>
    <row r="93" spans="2:9" s="20" customFormat="1" ht="15" x14ac:dyDescent="0.2">
      <c r="B93" s="3" t="s">
        <v>524</v>
      </c>
      <c r="C93" s="32">
        <v>29</v>
      </c>
      <c r="D93" s="32">
        <v>21</v>
      </c>
      <c r="E93" s="37">
        <f t="shared" si="11"/>
        <v>4.1076487252124649E-2</v>
      </c>
      <c r="F93" s="37">
        <f t="shared" si="12"/>
        <v>3.4035656401944892E-2</v>
      </c>
      <c r="G93" s="34">
        <f t="shared" si="13"/>
        <v>-0.27586206896551724</v>
      </c>
      <c r="H93" s="29">
        <f t="shared" si="14"/>
        <v>-1.1331444759206799E-2</v>
      </c>
    </row>
    <row r="94" spans="2:9" s="20" customFormat="1" ht="15" x14ac:dyDescent="0.2">
      <c r="B94" s="3" t="s">
        <v>25</v>
      </c>
      <c r="C94" s="32">
        <v>6</v>
      </c>
      <c r="D94" s="32">
        <v>2</v>
      </c>
      <c r="E94" s="37">
        <f t="shared" si="11"/>
        <v>8.4985835694051E-3</v>
      </c>
      <c r="F94" s="37">
        <f t="shared" si="12"/>
        <v>3.2414910858995136E-3</v>
      </c>
      <c r="G94" s="34">
        <f t="shared" si="13"/>
        <v>-0.66666666666666663</v>
      </c>
      <c r="H94" s="29">
        <f t="shared" si="14"/>
        <v>-5.6657223796033997E-3</v>
      </c>
    </row>
    <row r="95" spans="2:9" s="20" customFormat="1" ht="15" x14ac:dyDescent="0.2">
      <c r="B95" s="3" t="s">
        <v>27</v>
      </c>
      <c r="C95" s="32">
        <v>0</v>
      </c>
      <c r="D95" s="32">
        <v>1</v>
      </c>
      <c r="E95" s="37" t="str">
        <f t="shared" si="11"/>
        <v/>
      </c>
      <c r="F95" s="37">
        <f t="shared" si="12"/>
        <v>1.6207455429497568E-3</v>
      </c>
      <c r="G95" s="34" t="str">
        <f t="shared" si="13"/>
        <v>0</v>
      </c>
      <c r="H95" s="29" t="str">
        <f t="shared" si="14"/>
        <v/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2</v>
      </c>
      <c r="D97" s="32">
        <v>0</v>
      </c>
      <c r="E97" s="37">
        <f t="shared" si="11"/>
        <v>2.8328611898016999E-3</v>
      </c>
      <c r="F97" s="37" t="str">
        <f t="shared" si="12"/>
        <v/>
      </c>
      <c r="G97" s="34" t="str">
        <f t="shared" si="13"/>
        <v>0</v>
      </c>
      <c r="H97" s="29">
        <f t="shared" si="14"/>
        <v>0</v>
      </c>
    </row>
    <row r="98" spans="2:8" s="20" customFormat="1" ht="15" x14ac:dyDescent="0.2">
      <c r="B98" s="3" t="s">
        <v>238</v>
      </c>
      <c r="C98" s="32">
        <v>5</v>
      </c>
      <c r="D98" s="32">
        <v>6</v>
      </c>
      <c r="E98" s="37">
        <f t="shared" si="11"/>
        <v>7.0821529745042494E-3</v>
      </c>
      <c r="F98" s="37">
        <f t="shared" si="12"/>
        <v>9.7244732576985422E-3</v>
      </c>
      <c r="G98" s="34">
        <f t="shared" si="13"/>
        <v>0.2</v>
      </c>
      <c r="H98" s="29">
        <f t="shared" si="14"/>
        <v>1.4164305949008499E-3</v>
      </c>
    </row>
    <row r="99" spans="2:8" s="20" customFormat="1" ht="15" x14ac:dyDescent="0.2">
      <c r="B99" s="3" t="s">
        <v>239</v>
      </c>
      <c r="C99" s="32">
        <v>14</v>
      </c>
      <c r="D99" s="32">
        <v>9</v>
      </c>
      <c r="E99" s="37">
        <f t="shared" si="11"/>
        <v>1.9830028328611898E-2</v>
      </c>
      <c r="F99" s="37">
        <f t="shared" si="12"/>
        <v>1.4586709886547812E-2</v>
      </c>
      <c r="G99" s="34">
        <f t="shared" si="13"/>
        <v>-0.35714285714285715</v>
      </c>
      <c r="H99" s="29">
        <f t="shared" si="14"/>
        <v>-7.0821529745042494E-3</v>
      </c>
    </row>
    <row r="100" spans="2:8" s="20" customFormat="1" ht="15" x14ac:dyDescent="0.2">
      <c r="B100" s="3" t="s">
        <v>240</v>
      </c>
      <c r="C100" s="32">
        <v>84</v>
      </c>
      <c r="D100" s="32">
        <v>80</v>
      </c>
      <c r="E100" s="37">
        <f t="shared" si="11"/>
        <v>0.11898016997167139</v>
      </c>
      <c r="F100" s="37">
        <f t="shared" si="12"/>
        <v>0.12965964343598055</v>
      </c>
      <c r="G100" s="34">
        <f t="shared" si="13"/>
        <v>-4.7619047619047616E-2</v>
      </c>
      <c r="H100" s="29">
        <f t="shared" si="14"/>
        <v>-5.6657223796033997E-3</v>
      </c>
    </row>
    <row r="101" spans="2:8" s="20" customFormat="1" ht="15" x14ac:dyDescent="0.2">
      <c r="B101" s="3" t="s">
        <v>241</v>
      </c>
      <c r="C101" s="32">
        <v>1</v>
      </c>
      <c r="D101" s="32">
        <v>1</v>
      </c>
      <c r="E101" s="37">
        <f t="shared" si="11"/>
        <v>1.4164305949008499E-3</v>
      </c>
      <c r="F101" s="37">
        <f t="shared" si="12"/>
        <v>1.6207455429497568E-3</v>
      </c>
      <c r="G101" s="34">
        <f t="shared" si="13"/>
        <v>0</v>
      </c>
      <c r="H101" s="29">
        <f t="shared" si="14"/>
        <v>0</v>
      </c>
    </row>
    <row r="102" spans="2:8" s="20" customFormat="1" ht="15" x14ac:dyDescent="0.2">
      <c r="B102" s="3" t="s">
        <v>242</v>
      </c>
      <c r="C102" s="32">
        <v>7</v>
      </c>
      <c r="D102" s="32">
        <v>24</v>
      </c>
      <c r="E102" s="37">
        <f t="shared" si="11"/>
        <v>9.9150141643059488E-3</v>
      </c>
      <c r="F102" s="37">
        <f t="shared" si="12"/>
        <v>3.8897893030794169E-2</v>
      </c>
      <c r="G102" s="34">
        <f t="shared" si="13"/>
        <v>2.4285714285714284</v>
      </c>
      <c r="H102" s="29">
        <f t="shared" si="14"/>
        <v>2.4079320113314446E-2</v>
      </c>
    </row>
    <row r="103" spans="2:8" s="20" customFormat="1" ht="15" x14ac:dyDescent="0.2">
      <c r="B103" s="3" t="s">
        <v>243</v>
      </c>
      <c r="C103" s="32">
        <v>17</v>
      </c>
      <c r="D103" s="32">
        <v>4</v>
      </c>
      <c r="E103" s="37">
        <f t="shared" si="11"/>
        <v>2.4079320113314446E-2</v>
      </c>
      <c r="F103" s="37">
        <f t="shared" si="12"/>
        <v>6.4829821717990272E-3</v>
      </c>
      <c r="G103" s="34">
        <f t="shared" si="13"/>
        <v>-0.76470588235294112</v>
      </c>
      <c r="H103" s="29">
        <f t="shared" si="14"/>
        <v>-1.8413597733711047E-2</v>
      </c>
    </row>
    <row r="104" spans="2:8" s="20" customFormat="1" ht="15" x14ac:dyDescent="0.2">
      <c r="B104" s="3" t="s">
        <v>34</v>
      </c>
      <c r="C104" s="32">
        <v>3</v>
      </c>
      <c r="D104" s="32">
        <v>3</v>
      </c>
      <c r="E104" s="37">
        <f t="shared" si="11"/>
        <v>4.24929178470255E-3</v>
      </c>
      <c r="F104" s="37">
        <f t="shared" si="12"/>
        <v>4.8622366288492711E-3</v>
      </c>
      <c r="G104" s="34">
        <f t="shared" si="13"/>
        <v>0</v>
      </c>
      <c r="H104" s="29">
        <f t="shared" si="14"/>
        <v>0</v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2</v>
      </c>
      <c r="D107" s="32">
        <v>1</v>
      </c>
      <c r="E107" s="37">
        <f t="shared" si="11"/>
        <v>2.8328611898016999E-3</v>
      </c>
      <c r="F107" s="37">
        <f t="shared" si="12"/>
        <v>1.6207455429497568E-3</v>
      </c>
      <c r="G107" s="34">
        <f t="shared" si="13"/>
        <v>-0.5</v>
      </c>
      <c r="H107" s="29">
        <f t="shared" si="14"/>
        <v>-1.4164305949008499E-3</v>
      </c>
    </row>
    <row r="108" spans="2:8" s="20" customFormat="1" ht="15" x14ac:dyDescent="0.2">
      <c r="B108" s="3" t="s">
        <v>31</v>
      </c>
      <c r="C108" s="32">
        <v>0</v>
      </c>
      <c r="D108" s="32">
        <v>2</v>
      </c>
      <c r="E108" s="37" t="str">
        <f t="shared" si="11"/>
        <v/>
      </c>
      <c r="F108" s="37">
        <f t="shared" si="12"/>
        <v>3.2414910858995136E-3</v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1</v>
      </c>
      <c r="D109" s="32">
        <v>1</v>
      </c>
      <c r="E109" s="37">
        <f t="shared" si="11"/>
        <v>1.4164305949008499E-3</v>
      </c>
      <c r="F109" s="37">
        <f t="shared" si="12"/>
        <v>1.6207455429497568E-3</v>
      </c>
      <c r="G109" s="34">
        <f t="shared" si="13"/>
        <v>0</v>
      </c>
      <c r="H109" s="29">
        <f t="shared" si="14"/>
        <v>0</v>
      </c>
    </row>
    <row r="110" spans="2:8" s="20" customFormat="1" ht="15" x14ac:dyDescent="0.2">
      <c r="B110" s="3" t="s">
        <v>32</v>
      </c>
      <c r="C110" s="32">
        <v>0</v>
      </c>
      <c r="D110" s="32">
        <v>1</v>
      </c>
      <c r="E110" s="37" t="str">
        <f t="shared" si="11"/>
        <v/>
      </c>
      <c r="F110" s="37">
        <f t="shared" si="12"/>
        <v>1.6207455429497568E-3</v>
      </c>
      <c r="G110" s="34" t="str">
        <f t="shared" si="13"/>
        <v>0</v>
      </c>
      <c r="H110" s="29" t="str">
        <f t="shared" si="14"/>
        <v/>
      </c>
    </row>
    <row r="111" spans="2:8" s="20" customFormat="1" ht="15" x14ac:dyDescent="0.2">
      <c r="B111" s="3" t="s">
        <v>30</v>
      </c>
      <c r="C111" s="32">
        <v>0</v>
      </c>
      <c r="D111" s="32">
        <v>1</v>
      </c>
      <c r="E111" s="37" t="str">
        <f t="shared" si="11"/>
        <v/>
      </c>
      <c r="F111" s="37">
        <f t="shared" si="12"/>
        <v>1.6207455429497568E-3</v>
      </c>
      <c r="G111" s="34" t="str">
        <f t="shared" si="13"/>
        <v>0</v>
      </c>
      <c r="H111" s="29" t="str">
        <f t="shared" si="14"/>
        <v/>
      </c>
    </row>
    <row r="112" spans="2:8" s="20" customFormat="1" ht="15" x14ac:dyDescent="0.2">
      <c r="B112" s="3" t="s">
        <v>33</v>
      </c>
      <c r="C112" s="32">
        <v>15</v>
      </c>
      <c r="D112" s="32">
        <v>16</v>
      </c>
      <c r="E112" s="37">
        <f t="shared" si="11"/>
        <v>2.1246458923512748E-2</v>
      </c>
      <c r="F112" s="37">
        <f t="shared" si="12"/>
        <v>2.5931928687196109E-2</v>
      </c>
      <c r="G112" s="34">
        <f t="shared" si="13"/>
        <v>6.6666666666666666E-2</v>
      </c>
      <c r="H112" s="29">
        <f t="shared" si="14"/>
        <v>1.4164305949008499E-3</v>
      </c>
    </row>
    <row r="113" spans="2:8" s="20" customFormat="1" ht="15" x14ac:dyDescent="0.2">
      <c r="B113" s="3" t="s">
        <v>248</v>
      </c>
      <c r="C113" s="32">
        <v>23</v>
      </c>
      <c r="D113" s="32">
        <v>26</v>
      </c>
      <c r="E113" s="37">
        <f t="shared" si="11"/>
        <v>3.2577903682719546E-2</v>
      </c>
      <c r="F113" s="37">
        <f t="shared" si="12"/>
        <v>4.2139384116693678E-2</v>
      </c>
      <c r="G113" s="34">
        <f t="shared" si="13"/>
        <v>0.13043478260869565</v>
      </c>
      <c r="H113" s="29">
        <f t="shared" si="14"/>
        <v>4.2492917847025491E-3</v>
      </c>
    </row>
    <row r="114" spans="2:8" s="20" customFormat="1" ht="15" x14ac:dyDescent="0.2">
      <c r="B114" s="3" t="s">
        <v>38</v>
      </c>
      <c r="C114" s="32">
        <v>0</v>
      </c>
      <c r="D114" s="32">
        <v>1</v>
      </c>
      <c r="E114" s="37" t="str">
        <f t="shared" si="11"/>
        <v/>
      </c>
      <c r="F114" s="37">
        <f t="shared" si="12"/>
        <v>1.6207455429497568E-3</v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43</v>
      </c>
      <c r="D115" s="32">
        <v>72</v>
      </c>
      <c r="E115" s="37">
        <f t="shared" si="11"/>
        <v>6.0906515580736544E-2</v>
      </c>
      <c r="F115" s="37">
        <f t="shared" si="12"/>
        <v>0.1166936790923825</v>
      </c>
      <c r="G115" s="34">
        <f t="shared" si="13"/>
        <v>0.67441860465116277</v>
      </c>
      <c r="H115" s="29">
        <f t="shared" si="14"/>
        <v>4.1076487252124642E-2</v>
      </c>
    </row>
    <row r="116" spans="2:8" s="20" customFormat="1" ht="15" x14ac:dyDescent="0.2">
      <c r="B116" s="3" t="s">
        <v>249</v>
      </c>
      <c r="C116" s="32">
        <v>8</v>
      </c>
      <c r="D116" s="32">
        <v>12</v>
      </c>
      <c r="E116" s="37">
        <f t="shared" si="11"/>
        <v>1.1331444759206799E-2</v>
      </c>
      <c r="F116" s="37">
        <f t="shared" si="12"/>
        <v>1.9448946515397084E-2</v>
      </c>
      <c r="G116" s="34">
        <f t="shared" si="13"/>
        <v>0.5</v>
      </c>
      <c r="H116" s="29">
        <f t="shared" si="14"/>
        <v>5.6657223796033997E-3</v>
      </c>
    </row>
    <row r="117" spans="2:8" s="20" customFormat="1" ht="30" x14ac:dyDescent="0.2">
      <c r="B117" s="3" t="s">
        <v>250</v>
      </c>
      <c r="C117" s="32">
        <v>2</v>
      </c>
      <c r="D117" s="32">
        <v>2</v>
      </c>
      <c r="E117" s="37">
        <f t="shared" si="11"/>
        <v>2.8328611898016999E-3</v>
      </c>
      <c r="F117" s="37">
        <f t="shared" si="12"/>
        <v>3.2414910858995136E-3</v>
      </c>
      <c r="G117" s="34">
        <f t="shared" si="13"/>
        <v>0</v>
      </c>
      <c r="H117" s="29">
        <f t="shared" si="14"/>
        <v>0</v>
      </c>
    </row>
    <row r="118" spans="2:8" s="20" customFormat="1" ht="15" x14ac:dyDescent="0.2">
      <c r="B118" s="3" t="s">
        <v>251</v>
      </c>
      <c r="C118" s="32">
        <v>57</v>
      </c>
      <c r="D118" s="32">
        <v>39</v>
      </c>
      <c r="E118" s="37">
        <f t="shared" si="11"/>
        <v>8.0736543909348438E-2</v>
      </c>
      <c r="F118" s="37">
        <f t="shared" si="12"/>
        <v>6.3209076175040513E-2</v>
      </c>
      <c r="G118" s="34">
        <f t="shared" si="13"/>
        <v>-0.31578947368421051</v>
      </c>
      <c r="H118" s="29">
        <f t="shared" si="14"/>
        <v>-2.5495750708215293E-2</v>
      </c>
    </row>
    <row r="119" spans="2:8" s="20" customFormat="1" ht="30" x14ac:dyDescent="0.2">
      <c r="B119" s="3" t="s">
        <v>252</v>
      </c>
      <c r="C119" s="32">
        <v>11</v>
      </c>
      <c r="D119" s="32">
        <v>18</v>
      </c>
      <c r="E119" s="37">
        <f t="shared" si="11"/>
        <v>1.5580736543909348E-2</v>
      </c>
      <c r="F119" s="37">
        <f t="shared" si="12"/>
        <v>2.9173419773095625E-2</v>
      </c>
      <c r="G119" s="34">
        <f t="shared" si="13"/>
        <v>0.63636363636363635</v>
      </c>
      <c r="H119" s="29">
        <f t="shared" si="14"/>
        <v>9.9150141643059488E-3</v>
      </c>
    </row>
    <row r="120" spans="2:8" s="20" customFormat="1" ht="15" x14ac:dyDescent="0.2">
      <c r="B120" s="3" t="s">
        <v>253</v>
      </c>
      <c r="C120" s="32">
        <v>50</v>
      </c>
      <c r="D120" s="32">
        <v>10</v>
      </c>
      <c r="E120" s="37">
        <f t="shared" si="11"/>
        <v>7.0821529745042494E-2</v>
      </c>
      <c r="F120" s="37">
        <f t="shared" si="12"/>
        <v>1.6207455429497569E-2</v>
      </c>
      <c r="G120" s="34">
        <f t="shared" si="13"/>
        <v>-0.8</v>
      </c>
      <c r="H120" s="29">
        <f t="shared" si="14"/>
        <v>-5.6657223796033995E-2</v>
      </c>
    </row>
    <row r="121" spans="2:8" s="20" customFormat="1" ht="15" x14ac:dyDescent="0.2">
      <c r="B121" s="3" t="s">
        <v>35</v>
      </c>
      <c r="C121" s="32">
        <v>11</v>
      </c>
      <c r="D121" s="32">
        <v>13</v>
      </c>
      <c r="E121" s="37">
        <f t="shared" si="11"/>
        <v>1.5580736543909348E-2</v>
      </c>
      <c r="F121" s="37">
        <f t="shared" si="12"/>
        <v>2.1069692058346839E-2</v>
      </c>
      <c r="G121" s="34">
        <f t="shared" si="13"/>
        <v>0.18181818181818182</v>
      </c>
      <c r="H121" s="29">
        <f t="shared" si="14"/>
        <v>2.8328611898016999E-3</v>
      </c>
    </row>
    <row r="122" spans="2:8" s="20" customFormat="1" ht="15" x14ac:dyDescent="0.2">
      <c r="B122" s="3" t="s">
        <v>39</v>
      </c>
      <c r="C122" s="32">
        <v>0</v>
      </c>
      <c r="D122" s="32">
        <v>0</v>
      </c>
      <c r="E122" s="37" t="str">
        <f t="shared" si="11"/>
        <v/>
      </c>
      <c r="F122" s="37" t="str">
        <f t="shared" si="12"/>
        <v/>
      </c>
      <c r="G122" s="34" t="str">
        <f t="shared" si="13"/>
        <v>0</v>
      </c>
      <c r="H122" s="29" t="str">
        <f t="shared" si="14"/>
        <v/>
      </c>
    </row>
    <row r="123" spans="2:8" s="20" customFormat="1" ht="15" x14ac:dyDescent="0.2">
      <c r="B123" s="3" t="s">
        <v>37</v>
      </c>
      <c r="C123" s="32">
        <v>3</v>
      </c>
      <c r="D123" s="32">
        <v>8</v>
      </c>
      <c r="E123" s="37">
        <f t="shared" si="11"/>
        <v>4.24929178470255E-3</v>
      </c>
      <c r="F123" s="37">
        <f t="shared" si="12"/>
        <v>1.2965964343598054E-2</v>
      </c>
      <c r="G123" s="34">
        <f t="shared" si="13"/>
        <v>1.6666666666666667</v>
      </c>
      <c r="H123" s="29">
        <f t="shared" si="14"/>
        <v>7.0821529745042503E-3</v>
      </c>
    </row>
    <row r="124" spans="2:8" s="20" customFormat="1" ht="15" x14ac:dyDescent="0.2">
      <c r="B124" s="3" t="s">
        <v>36</v>
      </c>
      <c r="C124" s="32">
        <v>3</v>
      </c>
      <c r="D124" s="32">
        <v>0</v>
      </c>
      <c r="E124" s="37">
        <f t="shared" si="11"/>
        <v>4.24929178470255E-3</v>
      </c>
      <c r="F124" s="37" t="str">
        <f t="shared" si="12"/>
        <v/>
      </c>
      <c r="G124" s="34" t="str">
        <f t="shared" si="13"/>
        <v>0</v>
      </c>
      <c r="H124" s="29">
        <f t="shared" si="14"/>
        <v>0</v>
      </c>
    </row>
    <row r="125" spans="2:8" s="20" customFormat="1" ht="15" x14ac:dyDescent="0.2">
      <c r="B125" s="3" t="s">
        <v>254</v>
      </c>
      <c r="C125" s="32">
        <v>0</v>
      </c>
      <c r="D125" s="32">
        <v>0</v>
      </c>
      <c r="E125" s="37" t="str">
        <f t="shared" si="11"/>
        <v/>
      </c>
      <c r="F125" s="37" t="str">
        <f t="shared" si="12"/>
        <v/>
      </c>
      <c r="G125" s="34" t="str">
        <f t="shared" si="13"/>
        <v>0</v>
      </c>
      <c r="H125" s="29" t="str">
        <f t="shared" si="14"/>
        <v/>
      </c>
    </row>
    <row r="126" spans="2:8" s="20" customFormat="1" ht="15" x14ac:dyDescent="0.2">
      <c r="B126" s="3" t="s">
        <v>255</v>
      </c>
      <c r="C126" s="32">
        <v>0</v>
      </c>
      <c r="D126" s="32">
        <v>0</v>
      </c>
      <c r="E126" s="37" t="str">
        <f t="shared" si="11"/>
        <v/>
      </c>
      <c r="F126" s="37" t="str">
        <f t="shared" si="12"/>
        <v/>
      </c>
      <c r="G126" s="34" t="str">
        <f t="shared" si="13"/>
        <v>0</v>
      </c>
      <c r="H126" s="29" t="str">
        <f t="shared" si="14"/>
        <v/>
      </c>
    </row>
    <row r="127" spans="2:8" s="20" customFormat="1" ht="30" x14ac:dyDescent="0.2">
      <c r="B127" s="3" t="s">
        <v>256</v>
      </c>
      <c r="C127" s="32">
        <v>17</v>
      </c>
      <c r="D127" s="32">
        <v>6</v>
      </c>
      <c r="E127" s="37">
        <f t="shared" si="11"/>
        <v>2.4079320113314446E-2</v>
      </c>
      <c r="F127" s="37">
        <f t="shared" si="12"/>
        <v>9.7244732576985422E-3</v>
      </c>
      <c r="G127" s="34">
        <f t="shared" si="13"/>
        <v>-0.6470588235294118</v>
      </c>
      <c r="H127" s="29">
        <f t="shared" si="14"/>
        <v>-1.5580736543909348E-2</v>
      </c>
    </row>
    <row r="128" spans="2:8" s="20" customFormat="1" ht="30" x14ac:dyDescent="0.2">
      <c r="B128" s="3" t="s">
        <v>257</v>
      </c>
      <c r="C128" s="32">
        <v>2</v>
      </c>
      <c r="D128" s="32">
        <v>0</v>
      </c>
      <c r="E128" s="37">
        <f t="shared" si="11"/>
        <v>2.8328611898016999E-3</v>
      </c>
      <c r="F128" s="37" t="str">
        <f t="shared" si="12"/>
        <v/>
      </c>
      <c r="G128" s="34" t="str">
        <f t="shared" si="13"/>
        <v>0</v>
      </c>
      <c r="H128" s="29">
        <f t="shared" si="14"/>
        <v>0</v>
      </c>
    </row>
    <row r="129" spans="2:8" s="20" customFormat="1" ht="30" x14ac:dyDescent="0.2">
      <c r="B129" s="3" t="s">
        <v>258</v>
      </c>
      <c r="C129" s="32">
        <v>1</v>
      </c>
      <c r="D129" s="32">
        <v>3</v>
      </c>
      <c r="E129" s="37">
        <f t="shared" si="11"/>
        <v>1.4164305949008499E-3</v>
      </c>
      <c r="F129" s="37">
        <f t="shared" si="12"/>
        <v>4.8622366288492711E-3</v>
      </c>
      <c r="G129" s="34">
        <f t="shared" si="13"/>
        <v>2</v>
      </c>
      <c r="H129" s="29">
        <f t="shared" si="14"/>
        <v>2.8328611898016999E-3</v>
      </c>
    </row>
    <row r="130" spans="2:8" s="20" customFormat="1" ht="30" x14ac:dyDescent="0.2">
      <c r="B130" s="3" t="s">
        <v>259</v>
      </c>
      <c r="C130" s="32">
        <v>2</v>
      </c>
      <c r="D130" s="32">
        <v>5</v>
      </c>
      <c r="E130" s="37">
        <f t="shared" si="11"/>
        <v>2.8328611898016999E-3</v>
      </c>
      <c r="F130" s="37">
        <f t="shared" si="12"/>
        <v>8.1037277147487843E-3</v>
      </c>
      <c r="G130" s="34">
        <f t="shared" si="13"/>
        <v>1.5</v>
      </c>
      <c r="H130" s="29">
        <f t="shared" si="14"/>
        <v>4.24929178470255E-3</v>
      </c>
    </row>
    <row r="131" spans="2:8" s="20" customFormat="1" ht="30" x14ac:dyDescent="0.2">
      <c r="B131" s="3" t="s">
        <v>260</v>
      </c>
      <c r="C131" s="32">
        <v>53</v>
      </c>
      <c r="D131" s="32">
        <v>54</v>
      </c>
      <c r="E131" s="37">
        <f t="shared" si="11"/>
        <v>7.5070821529745049E-2</v>
      </c>
      <c r="F131" s="37">
        <f t="shared" si="12"/>
        <v>8.7520259319286878E-2</v>
      </c>
      <c r="G131" s="34">
        <f t="shared" si="13"/>
        <v>1.8867924528301886E-2</v>
      </c>
      <c r="H131" s="29">
        <f t="shared" si="14"/>
        <v>1.4164305949008499E-3</v>
      </c>
    </row>
    <row r="132" spans="2:8" s="20" customFormat="1" ht="15" x14ac:dyDescent="0.2">
      <c r="B132" s="3" t="s">
        <v>50</v>
      </c>
      <c r="C132" s="32">
        <v>1</v>
      </c>
      <c r="D132" s="32">
        <v>1</v>
      </c>
      <c r="E132" s="37">
        <f t="shared" si="11"/>
        <v>1.4164305949008499E-3</v>
      </c>
      <c r="F132" s="37">
        <f t="shared" si="12"/>
        <v>1.6207455429497568E-3</v>
      </c>
      <c r="G132" s="34">
        <f t="shared" si="13"/>
        <v>0</v>
      </c>
      <c r="H132" s="29">
        <f t="shared" si="14"/>
        <v>0</v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12</v>
      </c>
      <c r="D134" s="32">
        <v>5</v>
      </c>
      <c r="E134" s="37">
        <f t="shared" si="11"/>
        <v>1.69971671388102E-2</v>
      </c>
      <c r="F134" s="37">
        <f t="shared" si="12"/>
        <v>8.1037277147487843E-3</v>
      </c>
      <c r="G134" s="34">
        <f t="shared" si="13"/>
        <v>-0.58333333333333337</v>
      </c>
      <c r="H134" s="29">
        <f t="shared" si="14"/>
        <v>-9.9150141643059506E-3</v>
      </c>
    </row>
    <row r="135" spans="2:8" s="20" customFormat="1" ht="15" x14ac:dyDescent="0.2">
      <c r="B135" s="3" t="s">
        <v>43</v>
      </c>
      <c r="C135" s="32">
        <v>0</v>
      </c>
      <c r="D135" s="32">
        <v>1</v>
      </c>
      <c r="E135" s="37" t="str">
        <f t="shared" si="11"/>
        <v/>
      </c>
      <c r="F135" s="37">
        <f t="shared" si="12"/>
        <v>1.6207455429497568E-3</v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0</v>
      </c>
      <c r="E136" s="37" t="str">
        <f t="shared" ref="E136:E145" si="15">+IF(C136=0,"",C136/C$70)</f>
        <v/>
      </c>
      <c r="F136" s="37" t="str">
        <f t="shared" ref="F136:F145" si="16">+IF(D136=0,"",D136/D$70)</f>
        <v/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6</v>
      </c>
      <c r="D137" s="32">
        <v>5</v>
      </c>
      <c r="E137" s="37">
        <f t="shared" si="15"/>
        <v>8.4985835694051E-3</v>
      </c>
      <c r="F137" s="37">
        <f t="shared" si="16"/>
        <v>8.1037277147487843E-3</v>
      </c>
      <c r="G137" s="34">
        <f t="shared" si="17"/>
        <v>-0.16666666666666666</v>
      </c>
      <c r="H137" s="29">
        <f t="shared" si="18"/>
        <v>-1.4164305949008499E-3</v>
      </c>
    </row>
    <row r="138" spans="2:8" s="20" customFormat="1" ht="15" x14ac:dyDescent="0.2">
      <c r="B138" s="3" t="s">
        <v>261</v>
      </c>
      <c r="C138" s="32">
        <v>0</v>
      </c>
      <c r="D138" s="32">
        <v>1</v>
      </c>
      <c r="E138" s="37" t="str">
        <f t="shared" si="15"/>
        <v/>
      </c>
      <c r="F138" s="37">
        <f t="shared" si="16"/>
        <v>1.6207455429497568E-3</v>
      </c>
      <c r="G138" s="34" t="str">
        <f t="shared" si="17"/>
        <v>0</v>
      </c>
      <c r="H138" s="29" t="str">
        <f t="shared" si="18"/>
        <v/>
      </c>
    </row>
    <row r="139" spans="2:8" s="20" customFormat="1" ht="30" x14ac:dyDescent="0.2">
      <c r="B139" s="3" t="s">
        <v>262</v>
      </c>
      <c r="C139" s="32">
        <v>0</v>
      </c>
      <c r="D139" s="32">
        <v>1</v>
      </c>
      <c r="E139" s="37" t="str">
        <f t="shared" si="15"/>
        <v/>
      </c>
      <c r="F139" s="37">
        <f t="shared" si="16"/>
        <v>1.6207455429497568E-3</v>
      </c>
      <c r="G139" s="34" t="str">
        <f t="shared" si="17"/>
        <v>0</v>
      </c>
      <c r="H139" s="29" t="str">
        <f t="shared" si="18"/>
        <v/>
      </c>
    </row>
    <row r="140" spans="2:8" s="20" customFormat="1" ht="30" x14ac:dyDescent="0.2">
      <c r="B140" s="3" t="s">
        <v>263</v>
      </c>
      <c r="C140" s="32">
        <v>0</v>
      </c>
      <c r="D140" s="32">
        <v>0</v>
      </c>
      <c r="E140" s="37" t="str">
        <f t="shared" si="15"/>
        <v/>
      </c>
      <c r="F140" s="37" t="str">
        <f t="shared" si="16"/>
        <v/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11</v>
      </c>
      <c r="D141" s="32">
        <v>0</v>
      </c>
      <c r="E141" s="37">
        <f t="shared" si="15"/>
        <v>1.5580736543909348E-2</v>
      </c>
      <c r="F141" s="37" t="str">
        <f t="shared" si="16"/>
        <v/>
      </c>
      <c r="G141" s="34" t="str">
        <f t="shared" si="17"/>
        <v>0</v>
      </c>
      <c r="H141" s="29">
        <f t="shared" si="18"/>
        <v>0</v>
      </c>
    </row>
    <row r="142" spans="2:8" s="20" customFormat="1" ht="15" x14ac:dyDescent="0.2">
      <c r="B142" s="3" t="s">
        <v>264</v>
      </c>
      <c r="C142" s="32">
        <v>8</v>
      </c>
      <c r="D142" s="32">
        <v>3</v>
      </c>
      <c r="E142" s="37">
        <f t="shared" si="15"/>
        <v>1.1331444759206799E-2</v>
      </c>
      <c r="F142" s="37">
        <f t="shared" si="16"/>
        <v>4.8622366288492711E-3</v>
      </c>
      <c r="G142" s="34">
        <f t="shared" si="17"/>
        <v>-0.625</v>
      </c>
      <c r="H142" s="29">
        <f t="shared" si="18"/>
        <v>-7.0821529745042494E-3</v>
      </c>
    </row>
    <row r="143" spans="2:8" s="20" customFormat="1" ht="15" x14ac:dyDescent="0.2">
      <c r="B143" s="3" t="s">
        <v>49</v>
      </c>
      <c r="C143" s="32">
        <v>1</v>
      </c>
      <c r="D143" s="32">
        <v>2</v>
      </c>
      <c r="E143" s="37">
        <f t="shared" si="15"/>
        <v>1.4164305949008499E-3</v>
      </c>
      <c r="F143" s="37">
        <f t="shared" si="16"/>
        <v>3.2414910858995136E-3</v>
      </c>
      <c r="G143" s="34">
        <f t="shared" si="17"/>
        <v>1</v>
      </c>
      <c r="H143" s="29">
        <f t="shared" si="18"/>
        <v>1.4164305949008499E-3</v>
      </c>
    </row>
    <row r="144" spans="2:8" s="20" customFormat="1" ht="15" x14ac:dyDescent="0.2">
      <c r="B144" s="3" t="s">
        <v>46</v>
      </c>
      <c r="C144" s="32">
        <v>3</v>
      </c>
      <c r="D144" s="32">
        <v>0</v>
      </c>
      <c r="E144" s="37">
        <f t="shared" si="15"/>
        <v>4.24929178470255E-3</v>
      </c>
      <c r="F144" s="37" t="str">
        <f t="shared" si="16"/>
        <v/>
      </c>
      <c r="G144" s="34" t="str">
        <f t="shared" si="17"/>
        <v>0</v>
      </c>
      <c r="H144" s="29">
        <f t="shared" si="18"/>
        <v>0</v>
      </c>
    </row>
    <row r="145" spans="2:8" s="20" customFormat="1" ht="15" x14ac:dyDescent="0.2">
      <c r="B145" s="3" t="s">
        <v>47</v>
      </c>
      <c r="C145" s="32">
        <v>2</v>
      </c>
      <c r="D145" s="32">
        <v>1</v>
      </c>
      <c r="E145" s="37">
        <f t="shared" si="15"/>
        <v>2.8328611898016999E-3</v>
      </c>
      <c r="F145" s="37">
        <f t="shared" si="16"/>
        <v>1.6207455429497568E-3</v>
      </c>
      <c r="G145" s="34">
        <f t="shared" si="17"/>
        <v>-0.5</v>
      </c>
      <c r="H145" s="29">
        <f t="shared" si="18"/>
        <v>-1.4164305949008499E-3</v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1807</v>
      </c>
      <c r="D151" s="24">
        <f>SUM(D152:D288)</f>
        <v>1504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-0.16768123962368567</v>
      </c>
      <c r="H151" s="25">
        <f>+IF(OR(AND(E151=""),(G151="")),"",E151*G151)</f>
        <v>-0.16768123962368567</v>
      </c>
    </row>
    <row r="152" spans="2:8" s="20" customFormat="1" ht="30" x14ac:dyDescent="0.2">
      <c r="B152" s="4" t="s">
        <v>54</v>
      </c>
      <c r="C152" s="32">
        <v>3</v>
      </c>
      <c r="D152" s="32">
        <v>7</v>
      </c>
      <c r="E152" s="37">
        <f>+IF(C152=0,"",C152/C$151)</f>
        <v>1.6602102933038186E-3</v>
      </c>
      <c r="F152" s="37">
        <f>+IF(D152=0,"",D152/D$151)</f>
        <v>4.6542553191489359E-3</v>
      </c>
      <c r="G152" s="34">
        <f>+IF(OR(AND(D152=0),(C152=0)),"0",((D152-C152)/C152))</f>
        <v>1.3333333333333333</v>
      </c>
      <c r="H152" s="29">
        <f>+IF(OR(AND(E152=""),(G152="")),"",E152*G152)</f>
        <v>2.2136137244050912E-3</v>
      </c>
    </row>
    <row r="153" spans="2:8" s="20" customFormat="1" ht="15" x14ac:dyDescent="0.2">
      <c r="B153" s="4" t="s">
        <v>58</v>
      </c>
      <c r="C153" s="32">
        <v>0</v>
      </c>
      <c r="D153" s="32">
        <v>2</v>
      </c>
      <c r="E153" s="37" t="str">
        <f t="shared" ref="E153:E216" si="19">+IF(C153=0,"",C153/C$151)</f>
        <v/>
      </c>
      <c r="F153" s="37">
        <f t="shared" ref="F153:F216" si="20">+IF(D153=0,"",D153/D$151)</f>
        <v>1.3297872340425532E-3</v>
      </c>
      <c r="G153" s="34" t="str">
        <f t="shared" ref="G153:G216" si="21">+IF(OR(AND(D153=0),(C153=0)),"0",((D153-C153)/C153))</f>
        <v>0</v>
      </c>
      <c r="H153" s="29" t="str">
        <f t="shared" ref="H153:H216" si="22">+IF(OR(AND(E153=""),(G153="")),"",E153*G153)</f>
        <v/>
      </c>
    </row>
    <row r="154" spans="2:8" s="20" customFormat="1" ht="30" x14ac:dyDescent="0.2">
      <c r="B154" s="4" t="s">
        <v>265</v>
      </c>
      <c r="C154" s="32">
        <v>2</v>
      </c>
      <c r="D154" s="32">
        <v>12</v>
      </c>
      <c r="E154" s="37">
        <f t="shared" si="19"/>
        <v>1.1068068622025456E-3</v>
      </c>
      <c r="F154" s="37">
        <f t="shared" si="20"/>
        <v>7.9787234042553185E-3</v>
      </c>
      <c r="G154" s="34">
        <f t="shared" si="21"/>
        <v>5</v>
      </c>
      <c r="H154" s="29">
        <f t="shared" si="22"/>
        <v>5.5340343110127279E-3</v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3</v>
      </c>
      <c r="D156" s="32">
        <v>4</v>
      </c>
      <c r="E156" s="37">
        <f t="shared" si="19"/>
        <v>1.6602102933038186E-3</v>
      </c>
      <c r="F156" s="37">
        <f t="shared" si="20"/>
        <v>2.6595744680851063E-3</v>
      </c>
      <c r="G156" s="34">
        <f t="shared" si="21"/>
        <v>0.33333333333333331</v>
      </c>
      <c r="H156" s="29">
        <f t="shared" si="22"/>
        <v>5.5340343110127279E-4</v>
      </c>
    </row>
    <row r="157" spans="2:8" s="20" customFormat="1" ht="15" x14ac:dyDescent="0.2">
      <c r="B157" s="4" t="s">
        <v>53</v>
      </c>
      <c r="C157" s="32">
        <v>303</v>
      </c>
      <c r="D157" s="32">
        <v>418</v>
      </c>
      <c r="E157" s="37">
        <f t="shared" si="19"/>
        <v>0.16768123962368567</v>
      </c>
      <c r="F157" s="37">
        <f t="shared" si="20"/>
        <v>0.27792553191489361</v>
      </c>
      <c r="G157" s="34">
        <f t="shared" si="21"/>
        <v>0.37953795379537952</v>
      </c>
      <c r="H157" s="29">
        <f t="shared" si="22"/>
        <v>6.3641394576646373E-2</v>
      </c>
    </row>
    <row r="158" spans="2:8" s="20" customFormat="1" ht="15" x14ac:dyDescent="0.2">
      <c r="B158" s="4" t="s">
        <v>59</v>
      </c>
      <c r="C158" s="32">
        <v>1</v>
      </c>
      <c r="D158" s="32">
        <v>2</v>
      </c>
      <c r="E158" s="37">
        <f t="shared" si="19"/>
        <v>5.5340343110127279E-4</v>
      </c>
      <c r="F158" s="37">
        <f t="shared" si="20"/>
        <v>1.3297872340425532E-3</v>
      </c>
      <c r="G158" s="34">
        <f t="shared" si="21"/>
        <v>1</v>
      </c>
      <c r="H158" s="29">
        <f t="shared" si="22"/>
        <v>5.5340343110127279E-4</v>
      </c>
    </row>
    <row r="159" spans="2:8" s="20" customFormat="1" ht="15" x14ac:dyDescent="0.2">
      <c r="B159" s="4" t="s">
        <v>268</v>
      </c>
      <c r="C159" s="32">
        <v>16</v>
      </c>
      <c r="D159" s="32">
        <v>9</v>
      </c>
      <c r="E159" s="37">
        <f t="shared" si="19"/>
        <v>8.8544548976203646E-3</v>
      </c>
      <c r="F159" s="37">
        <f t="shared" si="20"/>
        <v>5.9840425531914893E-3</v>
      </c>
      <c r="G159" s="34">
        <f t="shared" si="21"/>
        <v>-0.4375</v>
      </c>
      <c r="H159" s="29">
        <f t="shared" si="22"/>
        <v>-3.8738240177089095E-3</v>
      </c>
    </row>
    <row r="160" spans="2:8" s="20" customFormat="1" ht="15" x14ac:dyDescent="0.2">
      <c r="B160" s="4" t="s">
        <v>55</v>
      </c>
      <c r="C160" s="32">
        <v>1</v>
      </c>
      <c r="D160" s="32">
        <v>1</v>
      </c>
      <c r="E160" s="37">
        <f t="shared" si="19"/>
        <v>5.5340343110127279E-4</v>
      </c>
      <c r="F160" s="37">
        <f t="shared" si="20"/>
        <v>6.6489361702127658E-4</v>
      </c>
      <c r="G160" s="34">
        <f t="shared" si="21"/>
        <v>0</v>
      </c>
      <c r="H160" s="29">
        <f t="shared" si="22"/>
        <v>0</v>
      </c>
    </row>
    <row r="161" spans="2:8" s="20" customFormat="1" ht="15" x14ac:dyDescent="0.2">
      <c r="B161" s="4" t="s">
        <v>51</v>
      </c>
      <c r="C161" s="32">
        <v>0</v>
      </c>
      <c r="D161" s="32">
        <v>0</v>
      </c>
      <c r="E161" s="37" t="str">
        <f t="shared" si="19"/>
        <v/>
      </c>
      <c r="F161" s="37" t="str">
        <f t="shared" si="20"/>
        <v/>
      </c>
      <c r="G161" s="34" t="str">
        <f t="shared" si="21"/>
        <v>0</v>
      </c>
      <c r="H161" s="29" t="str">
        <f t="shared" si="22"/>
        <v/>
      </c>
    </row>
    <row r="162" spans="2:8" s="20" customFormat="1" ht="30" x14ac:dyDescent="0.2">
      <c r="B162" s="4" t="s">
        <v>269</v>
      </c>
      <c r="C162" s="32">
        <v>0</v>
      </c>
      <c r="D162" s="32">
        <v>0</v>
      </c>
      <c r="E162" s="37" t="str">
        <f t="shared" si="19"/>
        <v/>
      </c>
      <c r="F162" s="37" t="str">
        <f t="shared" si="20"/>
        <v/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26</v>
      </c>
      <c r="D163" s="32">
        <v>37</v>
      </c>
      <c r="E163" s="37">
        <f t="shared" si="19"/>
        <v>1.4388489208633094E-2</v>
      </c>
      <c r="F163" s="37">
        <f t="shared" si="20"/>
        <v>2.4601063829787235E-2</v>
      </c>
      <c r="G163" s="34">
        <f t="shared" si="21"/>
        <v>0.42307692307692307</v>
      </c>
      <c r="H163" s="29">
        <f t="shared" si="22"/>
        <v>6.0874377421140016E-3</v>
      </c>
    </row>
    <row r="164" spans="2:8" s="20" customFormat="1" ht="15" x14ac:dyDescent="0.2">
      <c r="B164" s="4" t="s">
        <v>56</v>
      </c>
      <c r="C164" s="32">
        <v>37</v>
      </c>
      <c r="D164" s="32">
        <v>13</v>
      </c>
      <c r="E164" s="37">
        <f t="shared" si="19"/>
        <v>2.0475926950747094E-2</v>
      </c>
      <c r="F164" s="37">
        <f t="shared" si="20"/>
        <v>8.6436170212765961E-3</v>
      </c>
      <c r="G164" s="34">
        <f t="shared" si="21"/>
        <v>-0.64864864864864868</v>
      </c>
      <c r="H164" s="29">
        <f t="shared" si="22"/>
        <v>-1.3281682346430549E-2</v>
      </c>
    </row>
    <row r="165" spans="2:8" s="20" customFormat="1" ht="15" x14ac:dyDescent="0.2">
      <c r="B165" s="4" t="s">
        <v>57</v>
      </c>
      <c r="C165" s="32">
        <v>54</v>
      </c>
      <c r="D165" s="32">
        <v>18</v>
      </c>
      <c r="E165" s="37">
        <f t="shared" si="19"/>
        <v>2.9883785279468732E-2</v>
      </c>
      <c r="F165" s="37">
        <f t="shared" si="20"/>
        <v>1.1968085106382979E-2</v>
      </c>
      <c r="G165" s="34">
        <f t="shared" si="21"/>
        <v>-0.66666666666666663</v>
      </c>
      <c r="H165" s="29">
        <f t="shared" si="22"/>
        <v>-1.992252351964582E-2</v>
      </c>
    </row>
    <row r="166" spans="2:8" s="20" customFormat="1" ht="15" x14ac:dyDescent="0.2">
      <c r="B166" s="4" t="s">
        <v>270</v>
      </c>
      <c r="C166" s="32">
        <v>3</v>
      </c>
      <c r="D166" s="32">
        <v>4</v>
      </c>
      <c r="E166" s="37">
        <f t="shared" si="19"/>
        <v>1.6602102933038186E-3</v>
      </c>
      <c r="F166" s="37">
        <f t="shared" si="20"/>
        <v>2.6595744680851063E-3</v>
      </c>
      <c r="G166" s="34">
        <f t="shared" si="21"/>
        <v>0.33333333333333331</v>
      </c>
      <c r="H166" s="29">
        <f t="shared" si="22"/>
        <v>5.5340343110127279E-4</v>
      </c>
    </row>
    <row r="167" spans="2:8" s="20" customFormat="1" ht="15" x14ac:dyDescent="0.2">
      <c r="B167" s="4" t="s">
        <v>52</v>
      </c>
      <c r="C167" s="32">
        <v>0</v>
      </c>
      <c r="D167" s="32">
        <v>0</v>
      </c>
      <c r="E167" s="37" t="str">
        <f t="shared" si="19"/>
        <v/>
      </c>
      <c r="F167" s="37" t="str">
        <f t="shared" si="20"/>
        <v/>
      </c>
      <c r="G167" s="34" t="str">
        <f t="shared" si="21"/>
        <v>0</v>
      </c>
      <c r="H167" s="29" t="str">
        <f t="shared" si="22"/>
        <v/>
      </c>
    </row>
    <row r="168" spans="2:8" s="20" customFormat="1" ht="15" x14ac:dyDescent="0.2">
      <c r="B168" s="4" t="s">
        <v>60</v>
      </c>
      <c r="C168" s="32">
        <v>0</v>
      </c>
      <c r="D168" s="32">
        <v>0</v>
      </c>
      <c r="E168" s="37" t="str">
        <f t="shared" si="19"/>
        <v/>
      </c>
      <c r="F168" s="37" t="str">
        <f t="shared" si="20"/>
        <v/>
      </c>
      <c r="G168" s="34" t="str">
        <f t="shared" si="21"/>
        <v>0</v>
      </c>
      <c r="H168" s="29" t="str">
        <f t="shared" si="22"/>
        <v/>
      </c>
    </row>
    <row r="169" spans="2:8" s="20" customFormat="1" ht="15" x14ac:dyDescent="0.2">
      <c r="B169" s="4" t="s">
        <v>271</v>
      </c>
      <c r="C169" s="32">
        <v>17</v>
      </c>
      <c r="D169" s="32">
        <v>14</v>
      </c>
      <c r="E169" s="37">
        <f t="shared" si="19"/>
        <v>9.4078583287216383E-3</v>
      </c>
      <c r="F169" s="37">
        <f t="shared" si="20"/>
        <v>9.3085106382978719E-3</v>
      </c>
      <c r="G169" s="34">
        <f t="shared" si="21"/>
        <v>-0.17647058823529413</v>
      </c>
      <c r="H169" s="29">
        <f t="shared" si="22"/>
        <v>-1.6602102933038186E-3</v>
      </c>
    </row>
    <row r="170" spans="2:8" s="20" customFormat="1" ht="15" x14ac:dyDescent="0.2">
      <c r="B170" s="4" t="s">
        <v>272</v>
      </c>
      <c r="C170" s="32">
        <v>0</v>
      </c>
      <c r="D170" s="32">
        <v>0</v>
      </c>
      <c r="E170" s="37" t="str">
        <f t="shared" si="19"/>
        <v/>
      </c>
      <c r="F170" s="37" t="str">
        <f t="shared" si="20"/>
        <v/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1</v>
      </c>
      <c r="D172" s="32">
        <v>2</v>
      </c>
      <c r="E172" s="37">
        <f t="shared" si="19"/>
        <v>5.5340343110127279E-4</v>
      </c>
      <c r="F172" s="37">
        <f t="shared" si="20"/>
        <v>1.3297872340425532E-3</v>
      </c>
      <c r="G172" s="34">
        <f t="shared" si="21"/>
        <v>1</v>
      </c>
      <c r="H172" s="29">
        <f t="shared" si="22"/>
        <v>5.5340343110127279E-4</v>
      </c>
    </row>
    <row r="173" spans="2:8" s="20" customFormat="1" ht="15" x14ac:dyDescent="0.2">
      <c r="B173" s="4" t="s">
        <v>275</v>
      </c>
      <c r="C173" s="32">
        <v>300</v>
      </c>
      <c r="D173" s="32">
        <v>150</v>
      </c>
      <c r="E173" s="37">
        <f t="shared" si="19"/>
        <v>0.16602102933038185</v>
      </c>
      <c r="F173" s="37">
        <f t="shared" si="20"/>
        <v>9.9734042553191488E-2</v>
      </c>
      <c r="G173" s="34">
        <f t="shared" si="21"/>
        <v>-0.5</v>
      </c>
      <c r="H173" s="29">
        <f t="shared" si="22"/>
        <v>-8.3010514665190924E-2</v>
      </c>
    </row>
    <row r="174" spans="2:8" s="20" customFormat="1" ht="15" x14ac:dyDescent="0.2">
      <c r="B174" s="4" t="s">
        <v>276</v>
      </c>
      <c r="C174" s="32">
        <v>42</v>
      </c>
      <c r="D174" s="32">
        <v>24</v>
      </c>
      <c r="E174" s="37">
        <f t="shared" si="19"/>
        <v>2.3242944106253459E-2</v>
      </c>
      <c r="F174" s="37">
        <f t="shared" si="20"/>
        <v>1.5957446808510637E-2</v>
      </c>
      <c r="G174" s="34">
        <f t="shared" si="21"/>
        <v>-0.42857142857142855</v>
      </c>
      <c r="H174" s="29">
        <f t="shared" si="22"/>
        <v>-9.9612617598229102E-3</v>
      </c>
    </row>
    <row r="175" spans="2:8" s="20" customFormat="1" ht="15" x14ac:dyDescent="0.2">
      <c r="B175" s="4" t="s">
        <v>277</v>
      </c>
      <c r="C175" s="32">
        <v>2</v>
      </c>
      <c r="D175" s="32">
        <v>11</v>
      </c>
      <c r="E175" s="37">
        <f t="shared" si="19"/>
        <v>1.1068068622025456E-3</v>
      </c>
      <c r="F175" s="37">
        <f t="shared" si="20"/>
        <v>7.3138297872340427E-3</v>
      </c>
      <c r="G175" s="34">
        <f t="shared" si="21"/>
        <v>4.5</v>
      </c>
      <c r="H175" s="29">
        <f t="shared" si="22"/>
        <v>4.9806308799114551E-3</v>
      </c>
    </row>
    <row r="176" spans="2:8" s="20" customFormat="1" ht="15" x14ac:dyDescent="0.2">
      <c r="B176" s="4" t="s">
        <v>278</v>
      </c>
      <c r="C176" s="32">
        <v>22</v>
      </c>
      <c r="D176" s="32">
        <v>31</v>
      </c>
      <c r="E176" s="37">
        <f t="shared" si="19"/>
        <v>1.2174875484228001E-2</v>
      </c>
      <c r="F176" s="37">
        <f t="shared" si="20"/>
        <v>2.0611702127659573E-2</v>
      </c>
      <c r="G176" s="34">
        <f t="shared" si="21"/>
        <v>0.40909090909090912</v>
      </c>
      <c r="H176" s="29">
        <f t="shared" si="22"/>
        <v>4.9806308799114551E-3</v>
      </c>
    </row>
    <row r="177" spans="2:8" s="20" customFormat="1" ht="15" x14ac:dyDescent="0.2">
      <c r="B177" s="4" t="s">
        <v>279</v>
      </c>
      <c r="C177" s="32">
        <v>35</v>
      </c>
      <c r="D177" s="32">
        <v>39</v>
      </c>
      <c r="E177" s="37">
        <f t="shared" si="19"/>
        <v>1.936912008854455E-2</v>
      </c>
      <c r="F177" s="37">
        <f t="shared" si="20"/>
        <v>2.5930851063829786E-2</v>
      </c>
      <c r="G177" s="34">
        <f t="shared" si="21"/>
        <v>0.11428571428571428</v>
      </c>
      <c r="H177" s="29">
        <f t="shared" si="22"/>
        <v>2.2136137244050916E-3</v>
      </c>
    </row>
    <row r="178" spans="2:8" s="20" customFormat="1" ht="15" x14ac:dyDescent="0.2">
      <c r="B178" s="4" t="s">
        <v>280</v>
      </c>
      <c r="C178" s="32">
        <v>107</v>
      </c>
      <c r="D178" s="32">
        <v>41</v>
      </c>
      <c r="E178" s="37">
        <f t="shared" si="19"/>
        <v>5.9214167127836191E-2</v>
      </c>
      <c r="F178" s="37">
        <f t="shared" si="20"/>
        <v>2.7260638297872342E-2</v>
      </c>
      <c r="G178" s="34">
        <f t="shared" si="21"/>
        <v>-0.61682242990654201</v>
      </c>
      <c r="H178" s="29">
        <f t="shared" si="22"/>
        <v>-3.6524626452684006E-2</v>
      </c>
    </row>
    <row r="179" spans="2:8" s="20" customFormat="1" ht="15" x14ac:dyDescent="0.2">
      <c r="B179" s="4" t="s">
        <v>281</v>
      </c>
      <c r="C179" s="32">
        <v>1</v>
      </c>
      <c r="D179" s="32">
        <v>3</v>
      </c>
      <c r="E179" s="37">
        <f t="shared" si="19"/>
        <v>5.5340343110127279E-4</v>
      </c>
      <c r="F179" s="37">
        <f t="shared" si="20"/>
        <v>1.9946808510638296E-3</v>
      </c>
      <c r="G179" s="34">
        <f t="shared" si="21"/>
        <v>2</v>
      </c>
      <c r="H179" s="29">
        <f t="shared" si="22"/>
        <v>1.1068068622025456E-3</v>
      </c>
    </row>
    <row r="180" spans="2:8" s="20" customFormat="1" ht="15" x14ac:dyDescent="0.2">
      <c r="B180" s="4" t="s">
        <v>282</v>
      </c>
      <c r="C180" s="32">
        <v>0</v>
      </c>
      <c r="D180" s="32">
        <v>1</v>
      </c>
      <c r="E180" s="37" t="str">
        <f t="shared" si="19"/>
        <v/>
      </c>
      <c r="F180" s="37">
        <f t="shared" si="20"/>
        <v>6.6489361702127658E-4</v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0</v>
      </c>
      <c r="D181" s="32">
        <v>0</v>
      </c>
      <c r="E181" s="37" t="str">
        <f t="shared" si="19"/>
        <v/>
      </c>
      <c r="F181" s="37" t="str">
        <f t="shared" si="20"/>
        <v/>
      </c>
      <c r="G181" s="34" t="str">
        <f t="shared" si="21"/>
        <v>0</v>
      </c>
      <c r="H181" s="29" t="str">
        <f t="shared" si="22"/>
        <v/>
      </c>
    </row>
    <row r="182" spans="2:8" s="20" customFormat="1" ht="15" x14ac:dyDescent="0.2">
      <c r="B182" s="4" t="s">
        <v>284</v>
      </c>
      <c r="C182" s="32">
        <v>5</v>
      </c>
      <c r="D182" s="32">
        <v>22</v>
      </c>
      <c r="E182" s="37">
        <f t="shared" si="19"/>
        <v>2.7670171555063639E-3</v>
      </c>
      <c r="F182" s="37">
        <f t="shared" si="20"/>
        <v>1.4627659574468085E-2</v>
      </c>
      <c r="G182" s="34">
        <f t="shared" si="21"/>
        <v>3.4</v>
      </c>
      <c r="H182" s="29">
        <f t="shared" si="22"/>
        <v>9.4078583287216366E-3</v>
      </c>
    </row>
    <row r="183" spans="2:8" s="20" customFormat="1" ht="15" x14ac:dyDescent="0.2">
      <c r="B183" s="4" t="s">
        <v>285</v>
      </c>
      <c r="C183" s="32">
        <v>2</v>
      </c>
      <c r="D183" s="32">
        <v>2</v>
      </c>
      <c r="E183" s="37">
        <f t="shared" si="19"/>
        <v>1.1068068622025456E-3</v>
      </c>
      <c r="F183" s="37">
        <f t="shared" si="20"/>
        <v>1.3297872340425532E-3</v>
      </c>
      <c r="G183" s="34">
        <f t="shared" si="21"/>
        <v>0</v>
      </c>
      <c r="H183" s="29">
        <f t="shared" si="22"/>
        <v>0</v>
      </c>
    </row>
    <row r="184" spans="2:8" s="20" customFormat="1" ht="15" x14ac:dyDescent="0.2">
      <c r="B184" s="4" t="s">
        <v>286</v>
      </c>
      <c r="C184" s="32">
        <v>0</v>
      </c>
      <c r="D184" s="32">
        <v>0</v>
      </c>
      <c r="E184" s="37" t="str">
        <f t="shared" si="19"/>
        <v/>
      </c>
      <c r="F184" s="37" t="str">
        <f t="shared" si="20"/>
        <v/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0</v>
      </c>
      <c r="D185" s="32">
        <v>0</v>
      </c>
      <c r="E185" s="37" t="str">
        <f t="shared" si="19"/>
        <v/>
      </c>
      <c r="F185" s="37" t="str">
        <f t="shared" si="20"/>
        <v/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162</v>
      </c>
      <c r="D186" s="32">
        <v>54</v>
      </c>
      <c r="E186" s="37">
        <f t="shared" si="19"/>
        <v>8.9651355838406194E-2</v>
      </c>
      <c r="F186" s="37">
        <f t="shared" si="20"/>
        <v>3.5904255319148939E-2</v>
      </c>
      <c r="G186" s="34">
        <f t="shared" si="21"/>
        <v>-0.66666666666666663</v>
      </c>
      <c r="H186" s="29">
        <f t="shared" si="22"/>
        <v>-5.9767570558937458E-2</v>
      </c>
    </row>
    <row r="187" spans="2:8" s="20" customFormat="1" ht="15" x14ac:dyDescent="0.2">
      <c r="B187" s="4" t="s">
        <v>287</v>
      </c>
      <c r="C187" s="32">
        <v>0</v>
      </c>
      <c r="D187" s="32">
        <v>1</v>
      </c>
      <c r="E187" s="37" t="str">
        <f t="shared" si="19"/>
        <v/>
      </c>
      <c r="F187" s="37">
        <f t="shared" si="20"/>
        <v>6.6489361702127658E-4</v>
      </c>
      <c r="G187" s="34" t="str">
        <f t="shared" si="21"/>
        <v>0</v>
      </c>
      <c r="H187" s="29" t="str">
        <f t="shared" si="22"/>
        <v/>
      </c>
    </row>
    <row r="188" spans="2:8" s="20" customFormat="1" ht="30" x14ac:dyDescent="0.2">
      <c r="B188" s="4" t="s">
        <v>288</v>
      </c>
      <c r="C188" s="32">
        <v>0</v>
      </c>
      <c r="D188" s="32">
        <v>0</v>
      </c>
      <c r="E188" s="37" t="str">
        <f t="shared" si="19"/>
        <v/>
      </c>
      <c r="F188" s="37" t="str">
        <f t="shared" si="20"/>
        <v/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0</v>
      </c>
      <c r="D189" s="32">
        <v>1</v>
      </c>
      <c r="E189" s="37" t="str">
        <f t="shared" si="19"/>
        <v/>
      </c>
      <c r="F189" s="37">
        <f t="shared" si="20"/>
        <v>6.6489361702127658E-4</v>
      </c>
      <c r="G189" s="34" t="str">
        <f t="shared" si="21"/>
        <v>0</v>
      </c>
      <c r="H189" s="29" t="str">
        <f t="shared" si="22"/>
        <v/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1</v>
      </c>
      <c r="D191" s="32">
        <v>1</v>
      </c>
      <c r="E191" s="37">
        <f t="shared" si="19"/>
        <v>5.5340343110127279E-4</v>
      </c>
      <c r="F191" s="37">
        <f t="shared" si="20"/>
        <v>6.6489361702127658E-4</v>
      </c>
      <c r="G191" s="34">
        <f t="shared" si="21"/>
        <v>0</v>
      </c>
      <c r="H191" s="29">
        <f t="shared" si="22"/>
        <v>0</v>
      </c>
    </row>
    <row r="192" spans="2:8" s="20" customFormat="1" ht="15" x14ac:dyDescent="0.2">
      <c r="B192" s="4" t="s">
        <v>64</v>
      </c>
      <c r="C192" s="32">
        <v>0</v>
      </c>
      <c r="D192" s="32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0</v>
      </c>
      <c r="D193" s="32">
        <v>2</v>
      </c>
      <c r="E193" s="37" t="str">
        <f t="shared" si="19"/>
        <v/>
      </c>
      <c r="F193" s="37">
        <f t="shared" si="20"/>
        <v>1.3297872340425532E-3</v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4</v>
      </c>
      <c r="E195" s="37" t="str">
        <f t="shared" si="19"/>
        <v/>
      </c>
      <c r="F195" s="37">
        <f t="shared" si="20"/>
        <v>2.6595744680851063E-3</v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219</v>
      </c>
      <c r="D196" s="32">
        <v>145</v>
      </c>
      <c r="E196" s="37">
        <f t="shared" si="19"/>
        <v>0.12119535141117875</v>
      </c>
      <c r="F196" s="37">
        <f t="shared" si="20"/>
        <v>9.640957446808511E-2</v>
      </c>
      <c r="G196" s="34">
        <f t="shared" si="21"/>
        <v>-0.33789954337899542</v>
      </c>
      <c r="H196" s="29">
        <f t="shared" si="22"/>
        <v>-4.0951853901494188E-2</v>
      </c>
    </row>
    <row r="197" spans="2:8" s="20" customFormat="1" ht="15" x14ac:dyDescent="0.2">
      <c r="B197" s="4" t="s">
        <v>294</v>
      </c>
      <c r="C197" s="32">
        <v>0</v>
      </c>
      <c r="D197" s="32">
        <v>0</v>
      </c>
      <c r="E197" s="37" t="str">
        <f t="shared" si="19"/>
        <v/>
      </c>
      <c r="F197" s="37" t="str">
        <f t="shared" si="20"/>
        <v/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0</v>
      </c>
      <c r="E199" s="37" t="str">
        <f t="shared" si="19"/>
        <v/>
      </c>
      <c r="F199" s="37" t="str">
        <f t="shared" si="20"/>
        <v/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1</v>
      </c>
      <c r="D200" s="32">
        <v>1</v>
      </c>
      <c r="E200" s="37">
        <f t="shared" si="19"/>
        <v>5.5340343110127279E-4</v>
      </c>
      <c r="F200" s="37">
        <f t="shared" si="20"/>
        <v>6.6489361702127658E-4</v>
      </c>
      <c r="G200" s="34">
        <f t="shared" si="21"/>
        <v>0</v>
      </c>
      <c r="H200" s="29">
        <f t="shared" si="22"/>
        <v>0</v>
      </c>
    </row>
    <row r="201" spans="2:8" s="20" customFormat="1" ht="15" x14ac:dyDescent="0.2">
      <c r="B201" s="4" t="s">
        <v>298</v>
      </c>
      <c r="C201" s="32">
        <v>0</v>
      </c>
      <c r="D201" s="32">
        <v>0</v>
      </c>
      <c r="E201" s="37" t="str">
        <f t="shared" si="19"/>
        <v/>
      </c>
      <c r="F201" s="37" t="str">
        <f t="shared" si="20"/>
        <v/>
      </c>
      <c r="G201" s="34" t="str">
        <f t="shared" si="21"/>
        <v>0</v>
      </c>
      <c r="H201" s="29" t="str">
        <f t="shared" si="22"/>
        <v/>
      </c>
    </row>
    <row r="202" spans="2:8" s="20" customFormat="1" ht="15" x14ac:dyDescent="0.2">
      <c r="B202" s="4" t="s">
        <v>299</v>
      </c>
      <c r="C202" s="32">
        <v>0</v>
      </c>
      <c r="D202" s="32">
        <v>0</v>
      </c>
      <c r="E202" s="37" t="str">
        <f t="shared" si="19"/>
        <v/>
      </c>
      <c r="F202" s="37" t="str">
        <f t="shared" si="20"/>
        <v/>
      </c>
      <c r="G202" s="34" t="str">
        <f t="shared" si="21"/>
        <v>0</v>
      </c>
      <c r="H202" s="29" t="str">
        <f t="shared" si="22"/>
        <v/>
      </c>
    </row>
    <row r="203" spans="2:8" s="20" customFormat="1" ht="15" x14ac:dyDescent="0.2">
      <c r="B203" s="4" t="s">
        <v>67</v>
      </c>
      <c r="C203" s="32">
        <v>1</v>
      </c>
      <c r="D203" s="32">
        <v>3</v>
      </c>
      <c r="E203" s="37">
        <f t="shared" si="19"/>
        <v>5.5340343110127279E-4</v>
      </c>
      <c r="F203" s="37">
        <f t="shared" si="20"/>
        <v>1.9946808510638296E-3</v>
      </c>
      <c r="G203" s="34">
        <f t="shared" si="21"/>
        <v>2</v>
      </c>
      <c r="H203" s="29">
        <f t="shared" si="22"/>
        <v>1.1068068622025456E-3</v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1</v>
      </c>
      <c r="D205" s="32">
        <v>0</v>
      </c>
      <c r="E205" s="37">
        <f t="shared" si="19"/>
        <v>5.5340343110127279E-4</v>
      </c>
      <c r="F205" s="37" t="str">
        <f t="shared" si="20"/>
        <v/>
      </c>
      <c r="G205" s="34" t="str">
        <f t="shared" si="21"/>
        <v>0</v>
      </c>
      <c r="H205" s="29">
        <f t="shared" si="22"/>
        <v>0</v>
      </c>
    </row>
    <row r="206" spans="2:8" s="20" customFormat="1" ht="30" x14ac:dyDescent="0.2">
      <c r="B206" s="4" t="s">
        <v>301</v>
      </c>
      <c r="C206" s="32">
        <v>4</v>
      </c>
      <c r="D206" s="32">
        <v>1</v>
      </c>
      <c r="E206" s="37">
        <f t="shared" si="19"/>
        <v>2.2136137244050912E-3</v>
      </c>
      <c r="F206" s="37">
        <f t="shared" si="20"/>
        <v>6.6489361702127658E-4</v>
      </c>
      <c r="G206" s="34">
        <f t="shared" si="21"/>
        <v>-0.75</v>
      </c>
      <c r="H206" s="29">
        <f t="shared" si="22"/>
        <v>-1.6602102933038184E-3</v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40</v>
      </c>
      <c r="D208" s="32">
        <v>25</v>
      </c>
      <c r="E208" s="37">
        <f t="shared" si="19"/>
        <v>2.2136137244050912E-2</v>
      </c>
      <c r="F208" s="37">
        <f t="shared" si="20"/>
        <v>1.6622340425531915E-2</v>
      </c>
      <c r="G208" s="34">
        <f t="shared" si="21"/>
        <v>-0.375</v>
      </c>
      <c r="H208" s="29">
        <f t="shared" si="22"/>
        <v>-8.301051466519091E-3</v>
      </c>
    </row>
    <row r="209" spans="2:8" s="20" customFormat="1" ht="15" x14ac:dyDescent="0.2">
      <c r="B209" s="4" t="s">
        <v>71</v>
      </c>
      <c r="C209" s="32">
        <v>1</v>
      </c>
      <c r="D209" s="32">
        <v>1</v>
      </c>
      <c r="E209" s="37">
        <f t="shared" si="19"/>
        <v>5.5340343110127279E-4</v>
      </c>
      <c r="F209" s="37">
        <f t="shared" si="20"/>
        <v>6.6489361702127658E-4</v>
      </c>
      <c r="G209" s="34">
        <f t="shared" si="21"/>
        <v>0</v>
      </c>
      <c r="H209" s="29">
        <f t="shared" si="22"/>
        <v>0</v>
      </c>
    </row>
    <row r="210" spans="2:8" s="20" customFormat="1" ht="30" x14ac:dyDescent="0.2">
      <c r="B210" s="4" t="s">
        <v>73</v>
      </c>
      <c r="C210" s="32">
        <v>0</v>
      </c>
      <c r="D210" s="32">
        <v>0</v>
      </c>
      <c r="E210" s="37" t="str">
        <f t="shared" si="19"/>
        <v/>
      </c>
      <c r="F210" s="37" t="str">
        <f t="shared" si="20"/>
        <v/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0</v>
      </c>
      <c r="D211" s="32">
        <v>0</v>
      </c>
      <c r="E211" s="37" t="str">
        <f t="shared" si="19"/>
        <v/>
      </c>
      <c r="F211" s="37" t="str">
        <f t="shared" si="20"/>
        <v/>
      </c>
      <c r="G211" s="34" t="str">
        <f t="shared" si="21"/>
        <v>0</v>
      </c>
      <c r="H211" s="29" t="str">
        <f t="shared" si="22"/>
        <v/>
      </c>
    </row>
    <row r="212" spans="2:8" s="20" customFormat="1" ht="15" x14ac:dyDescent="0.2">
      <c r="B212" s="4" t="s">
        <v>68</v>
      </c>
      <c r="C212" s="32">
        <v>0</v>
      </c>
      <c r="D212" s="32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10</v>
      </c>
      <c r="D213" s="32">
        <v>3</v>
      </c>
      <c r="E213" s="37">
        <f t="shared" si="19"/>
        <v>5.5340343110127279E-3</v>
      </c>
      <c r="F213" s="37">
        <f t="shared" si="20"/>
        <v>1.9946808510638296E-3</v>
      </c>
      <c r="G213" s="34">
        <f t="shared" si="21"/>
        <v>-0.7</v>
      </c>
      <c r="H213" s="29">
        <f t="shared" si="22"/>
        <v>-3.8738240177089091E-3</v>
      </c>
    </row>
    <row r="214" spans="2:8" s="20" customFormat="1" ht="15" x14ac:dyDescent="0.2">
      <c r="B214" s="4" t="s">
        <v>70</v>
      </c>
      <c r="C214" s="32">
        <v>4</v>
      </c>
      <c r="D214" s="32">
        <v>11</v>
      </c>
      <c r="E214" s="37">
        <f t="shared" si="19"/>
        <v>2.2136137244050912E-3</v>
      </c>
      <c r="F214" s="37">
        <f t="shared" si="20"/>
        <v>7.3138297872340427E-3</v>
      </c>
      <c r="G214" s="34">
        <f t="shared" si="21"/>
        <v>1.75</v>
      </c>
      <c r="H214" s="29">
        <f t="shared" si="22"/>
        <v>3.8738240177089095E-3</v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10</v>
      </c>
      <c r="D216" s="32">
        <v>7</v>
      </c>
      <c r="E216" s="37">
        <f t="shared" si="19"/>
        <v>5.5340343110127279E-3</v>
      </c>
      <c r="F216" s="37">
        <f t="shared" si="20"/>
        <v>4.6542553191489359E-3</v>
      </c>
      <c r="G216" s="34">
        <f t="shared" si="21"/>
        <v>-0.3</v>
      </c>
      <c r="H216" s="29">
        <f t="shared" si="22"/>
        <v>-1.6602102933038184E-3</v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1</v>
      </c>
      <c r="D218" s="32">
        <v>0</v>
      </c>
      <c r="E218" s="37">
        <f t="shared" si="23"/>
        <v>5.5340343110127279E-4</v>
      </c>
      <c r="F218" s="37" t="str">
        <f t="shared" si="24"/>
        <v/>
      </c>
      <c r="G218" s="34" t="str">
        <f t="shared" si="25"/>
        <v>0</v>
      </c>
      <c r="H218" s="29">
        <f t="shared" si="26"/>
        <v>0</v>
      </c>
    </row>
    <row r="219" spans="2:8" s="20" customFormat="1" ht="15" x14ac:dyDescent="0.2">
      <c r="B219" s="4" t="s">
        <v>306</v>
      </c>
      <c r="C219" s="32">
        <v>0</v>
      </c>
      <c r="D219" s="32">
        <v>0</v>
      </c>
      <c r="E219" s="37" t="str">
        <f t="shared" si="23"/>
        <v/>
      </c>
      <c r="F219" s="37" t="str">
        <f t="shared" si="24"/>
        <v/>
      </c>
      <c r="G219" s="34" t="str">
        <f t="shared" si="25"/>
        <v>0</v>
      </c>
      <c r="H219" s="29" t="str">
        <f t="shared" si="26"/>
        <v/>
      </c>
    </row>
    <row r="220" spans="2:8" s="20" customFormat="1" ht="15" x14ac:dyDescent="0.2">
      <c r="B220" s="4" t="s">
        <v>307</v>
      </c>
      <c r="C220" s="32">
        <v>1</v>
      </c>
      <c r="D220" s="32">
        <v>0</v>
      </c>
      <c r="E220" s="37">
        <f t="shared" si="23"/>
        <v>5.5340343110127279E-4</v>
      </c>
      <c r="F220" s="37" t="str">
        <f t="shared" si="24"/>
        <v/>
      </c>
      <c r="G220" s="34" t="str">
        <f t="shared" si="25"/>
        <v>0</v>
      </c>
      <c r="H220" s="29">
        <f t="shared" si="26"/>
        <v>0</v>
      </c>
    </row>
    <row r="221" spans="2:8" s="20" customFormat="1" ht="15" x14ac:dyDescent="0.2">
      <c r="B221" s="4" t="s">
        <v>308</v>
      </c>
      <c r="C221" s="32">
        <v>0</v>
      </c>
      <c r="D221" s="32">
        <v>1</v>
      </c>
      <c r="E221" s="37" t="str">
        <f t="shared" si="23"/>
        <v/>
      </c>
      <c r="F221" s="37">
        <f t="shared" si="24"/>
        <v>6.6489361702127658E-4</v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2</v>
      </c>
      <c r="D222" s="32">
        <v>16</v>
      </c>
      <c r="E222" s="37">
        <f t="shared" si="23"/>
        <v>1.1068068622025456E-3</v>
      </c>
      <c r="F222" s="37">
        <f t="shared" si="24"/>
        <v>1.0638297872340425E-2</v>
      </c>
      <c r="G222" s="34">
        <f t="shared" si="25"/>
        <v>7</v>
      </c>
      <c r="H222" s="29">
        <f t="shared" si="26"/>
        <v>7.7476480354178191E-3</v>
      </c>
    </row>
    <row r="223" spans="2:8" s="20" customFormat="1" ht="30" x14ac:dyDescent="0.2">
      <c r="B223" s="4" t="s">
        <v>526</v>
      </c>
      <c r="C223" s="32">
        <v>2</v>
      </c>
      <c r="D223" s="32">
        <v>0</v>
      </c>
      <c r="E223" s="37">
        <f t="shared" si="23"/>
        <v>1.1068068622025456E-3</v>
      </c>
      <c r="F223" s="37" t="str">
        <f t="shared" si="24"/>
        <v/>
      </c>
      <c r="G223" s="34" t="str">
        <f t="shared" si="25"/>
        <v>0</v>
      </c>
      <c r="H223" s="29">
        <f t="shared" si="26"/>
        <v>0</v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0</v>
      </c>
      <c r="D226" s="32">
        <v>0</v>
      </c>
      <c r="E226" s="37" t="str">
        <f t="shared" si="23"/>
        <v/>
      </c>
      <c r="F226" s="37" t="str">
        <f t="shared" si="24"/>
        <v/>
      </c>
      <c r="G226" s="34" t="str">
        <f t="shared" si="25"/>
        <v>0</v>
      </c>
      <c r="H226" s="29" t="str">
        <f t="shared" si="26"/>
        <v/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1</v>
      </c>
      <c r="D228" s="32">
        <v>0</v>
      </c>
      <c r="E228" s="37">
        <f t="shared" si="23"/>
        <v>5.5340343110127279E-4</v>
      </c>
      <c r="F228" s="37" t="str">
        <f t="shared" si="24"/>
        <v/>
      </c>
      <c r="G228" s="34" t="str">
        <f t="shared" si="25"/>
        <v>0</v>
      </c>
      <c r="H228" s="29">
        <f t="shared" si="26"/>
        <v>0</v>
      </c>
    </row>
    <row r="229" spans="2:8" s="20" customFormat="1" ht="15" x14ac:dyDescent="0.2">
      <c r="B229" s="4" t="s">
        <v>311</v>
      </c>
      <c r="C229" s="32">
        <v>3</v>
      </c>
      <c r="D229" s="32">
        <v>9</v>
      </c>
      <c r="E229" s="37">
        <f t="shared" si="23"/>
        <v>1.6602102933038186E-3</v>
      </c>
      <c r="F229" s="37">
        <f t="shared" si="24"/>
        <v>5.9840425531914893E-3</v>
      </c>
      <c r="G229" s="34">
        <f t="shared" si="25"/>
        <v>2</v>
      </c>
      <c r="H229" s="29">
        <f t="shared" si="26"/>
        <v>3.3204205866076372E-3</v>
      </c>
    </row>
    <row r="230" spans="2:8" s="20" customFormat="1" ht="15" x14ac:dyDescent="0.2">
      <c r="B230" s="4" t="s">
        <v>312</v>
      </c>
      <c r="C230" s="32">
        <v>1</v>
      </c>
      <c r="D230" s="32">
        <v>1</v>
      </c>
      <c r="E230" s="37">
        <f t="shared" si="23"/>
        <v>5.5340343110127279E-4</v>
      </c>
      <c r="F230" s="37">
        <f t="shared" si="24"/>
        <v>6.6489361702127658E-4</v>
      </c>
      <c r="G230" s="34">
        <f t="shared" si="25"/>
        <v>0</v>
      </c>
      <c r="H230" s="29">
        <f t="shared" si="26"/>
        <v>0</v>
      </c>
    </row>
    <row r="231" spans="2:8" s="20" customFormat="1" ht="30" x14ac:dyDescent="0.2">
      <c r="B231" s="4" t="s">
        <v>313</v>
      </c>
      <c r="C231" s="32">
        <v>0</v>
      </c>
      <c r="D231" s="32">
        <v>5</v>
      </c>
      <c r="E231" s="37" t="str">
        <f t="shared" si="23"/>
        <v/>
      </c>
      <c r="F231" s="37">
        <f t="shared" si="24"/>
        <v>3.324468085106383E-3</v>
      </c>
      <c r="G231" s="34" t="str">
        <f t="shared" si="25"/>
        <v>0</v>
      </c>
      <c r="H231" s="29" t="str">
        <f t="shared" si="26"/>
        <v/>
      </c>
    </row>
    <row r="232" spans="2:8" s="20" customFormat="1" ht="15" x14ac:dyDescent="0.2">
      <c r="B232" s="4" t="s">
        <v>77</v>
      </c>
      <c r="C232" s="32">
        <v>21</v>
      </c>
      <c r="D232" s="32">
        <v>21</v>
      </c>
      <c r="E232" s="37">
        <f t="shared" si="23"/>
        <v>1.1621472053126729E-2</v>
      </c>
      <c r="F232" s="37">
        <f t="shared" si="24"/>
        <v>1.3962765957446808E-2</v>
      </c>
      <c r="G232" s="34">
        <f t="shared" si="25"/>
        <v>0</v>
      </c>
      <c r="H232" s="29">
        <f t="shared" si="26"/>
        <v>0</v>
      </c>
    </row>
    <row r="233" spans="2:8" s="20" customFormat="1" ht="15" x14ac:dyDescent="0.2">
      <c r="B233" s="4" t="s">
        <v>74</v>
      </c>
      <c r="C233" s="32">
        <v>1</v>
      </c>
      <c r="D233" s="32">
        <v>1</v>
      </c>
      <c r="E233" s="37">
        <f t="shared" si="23"/>
        <v>5.5340343110127279E-4</v>
      </c>
      <c r="F233" s="37">
        <f t="shared" si="24"/>
        <v>6.6489361702127658E-4</v>
      </c>
      <c r="G233" s="34">
        <f t="shared" si="25"/>
        <v>0</v>
      </c>
      <c r="H233" s="29">
        <f t="shared" si="26"/>
        <v>0</v>
      </c>
    </row>
    <row r="234" spans="2:8" s="20" customFormat="1" ht="15" x14ac:dyDescent="0.2">
      <c r="B234" s="4" t="s">
        <v>75</v>
      </c>
      <c r="C234" s="32">
        <v>2</v>
      </c>
      <c r="D234" s="32">
        <v>2</v>
      </c>
      <c r="E234" s="37">
        <f t="shared" si="23"/>
        <v>1.1068068622025456E-3</v>
      </c>
      <c r="F234" s="37">
        <f t="shared" si="24"/>
        <v>1.3297872340425532E-3</v>
      </c>
      <c r="G234" s="34">
        <f t="shared" si="25"/>
        <v>0</v>
      </c>
      <c r="H234" s="29">
        <f t="shared" si="26"/>
        <v>0</v>
      </c>
    </row>
    <row r="235" spans="2:8" s="20" customFormat="1" ht="15" x14ac:dyDescent="0.2">
      <c r="B235" s="4" t="s">
        <v>314</v>
      </c>
      <c r="C235" s="32">
        <v>9</v>
      </c>
      <c r="D235" s="32">
        <v>9</v>
      </c>
      <c r="E235" s="37">
        <f t="shared" si="23"/>
        <v>4.9806308799114551E-3</v>
      </c>
      <c r="F235" s="37">
        <f t="shared" si="24"/>
        <v>5.9840425531914893E-3</v>
      </c>
      <c r="G235" s="34">
        <f t="shared" si="25"/>
        <v>0</v>
      </c>
      <c r="H235" s="29">
        <f t="shared" si="26"/>
        <v>0</v>
      </c>
    </row>
    <row r="236" spans="2:8" s="20" customFormat="1" ht="15" x14ac:dyDescent="0.2">
      <c r="B236" s="4" t="s">
        <v>315</v>
      </c>
      <c r="C236" s="32">
        <v>1</v>
      </c>
      <c r="D236" s="32">
        <v>3</v>
      </c>
      <c r="E236" s="37">
        <f t="shared" si="23"/>
        <v>5.5340343110127279E-4</v>
      </c>
      <c r="F236" s="37">
        <f t="shared" si="24"/>
        <v>1.9946808510638296E-3</v>
      </c>
      <c r="G236" s="34">
        <f t="shared" si="25"/>
        <v>2</v>
      </c>
      <c r="H236" s="29">
        <f t="shared" si="26"/>
        <v>1.1068068622025456E-3</v>
      </c>
    </row>
    <row r="237" spans="2:8" s="20" customFormat="1" ht="15" x14ac:dyDescent="0.2">
      <c r="B237" s="4" t="s">
        <v>80</v>
      </c>
      <c r="C237" s="32">
        <v>76</v>
      </c>
      <c r="D237" s="32">
        <v>47</v>
      </c>
      <c r="E237" s="37">
        <f t="shared" si="23"/>
        <v>4.2058660763696736E-2</v>
      </c>
      <c r="F237" s="37">
        <f t="shared" si="24"/>
        <v>3.125E-2</v>
      </c>
      <c r="G237" s="34">
        <f t="shared" si="25"/>
        <v>-0.38157894736842107</v>
      </c>
      <c r="H237" s="29">
        <f t="shared" si="26"/>
        <v>-1.6048699501936912E-2</v>
      </c>
    </row>
    <row r="238" spans="2:8" s="20" customFormat="1" ht="30" x14ac:dyDescent="0.2">
      <c r="B238" s="4" t="s">
        <v>85</v>
      </c>
      <c r="C238" s="32">
        <v>35</v>
      </c>
      <c r="D238" s="32">
        <v>42</v>
      </c>
      <c r="E238" s="37">
        <f t="shared" si="23"/>
        <v>1.936912008854455E-2</v>
      </c>
      <c r="F238" s="37">
        <f t="shared" si="24"/>
        <v>2.7925531914893616E-2</v>
      </c>
      <c r="G238" s="34">
        <f t="shared" si="25"/>
        <v>0.2</v>
      </c>
      <c r="H238" s="29">
        <f t="shared" si="26"/>
        <v>3.8738240177089104E-3</v>
      </c>
    </row>
    <row r="239" spans="2:8" s="20" customFormat="1" ht="15" x14ac:dyDescent="0.2">
      <c r="B239" s="4" t="s">
        <v>81</v>
      </c>
      <c r="C239" s="32">
        <v>4</v>
      </c>
      <c r="D239" s="32">
        <v>5</v>
      </c>
      <c r="E239" s="37">
        <f t="shared" si="23"/>
        <v>2.2136137244050912E-3</v>
      </c>
      <c r="F239" s="37">
        <f t="shared" si="24"/>
        <v>3.324468085106383E-3</v>
      </c>
      <c r="G239" s="34">
        <f t="shared" si="25"/>
        <v>0.25</v>
      </c>
      <c r="H239" s="29">
        <f t="shared" si="26"/>
        <v>5.5340343110127279E-4</v>
      </c>
    </row>
    <row r="240" spans="2:8" s="20" customFormat="1" ht="15" x14ac:dyDescent="0.2">
      <c r="B240" s="4" t="s">
        <v>316</v>
      </c>
      <c r="C240" s="32">
        <v>10</v>
      </c>
      <c r="D240" s="32">
        <v>0</v>
      </c>
      <c r="E240" s="37">
        <f t="shared" si="23"/>
        <v>5.5340343110127279E-3</v>
      </c>
      <c r="F240" s="37" t="str">
        <f t="shared" si="24"/>
        <v/>
      </c>
      <c r="G240" s="34" t="str">
        <f t="shared" si="25"/>
        <v>0</v>
      </c>
      <c r="H240" s="29">
        <f t="shared" si="26"/>
        <v>0</v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7</v>
      </c>
      <c r="D242" s="32">
        <v>1</v>
      </c>
      <c r="E242" s="37">
        <f t="shared" si="23"/>
        <v>3.87382401770891E-3</v>
      </c>
      <c r="F242" s="37">
        <f t="shared" si="24"/>
        <v>6.6489361702127658E-4</v>
      </c>
      <c r="G242" s="34">
        <f t="shared" si="25"/>
        <v>-0.8571428571428571</v>
      </c>
      <c r="H242" s="29">
        <f t="shared" si="26"/>
        <v>-3.3204205866076367E-3</v>
      </c>
    </row>
    <row r="243" spans="2:8" s="20" customFormat="1" ht="15" x14ac:dyDescent="0.2">
      <c r="B243" s="4" t="s">
        <v>317</v>
      </c>
      <c r="C243" s="32">
        <v>55</v>
      </c>
      <c r="D243" s="32">
        <v>1</v>
      </c>
      <c r="E243" s="37">
        <f t="shared" si="23"/>
        <v>3.0437188710570006E-2</v>
      </c>
      <c r="F243" s="37">
        <f t="shared" si="24"/>
        <v>6.6489361702127658E-4</v>
      </c>
      <c r="G243" s="34">
        <f t="shared" si="25"/>
        <v>-0.98181818181818181</v>
      </c>
      <c r="H243" s="29">
        <f t="shared" si="26"/>
        <v>-2.9883785279468732E-2</v>
      </c>
    </row>
    <row r="244" spans="2:8" s="20" customFormat="1" ht="15" x14ac:dyDescent="0.2">
      <c r="B244" s="4" t="s">
        <v>79</v>
      </c>
      <c r="C244" s="32">
        <v>4</v>
      </c>
      <c r="D244" s="32">
        <v>4</v>
      </c>
      <c r="E244" s="37">
        <f t="shared" si="23"/>
        <v>2.2136137244050912E-3</v>
      </c>
      <c r="F244" s="37">
        <f t="shared" si="24"/>
        <v>2.6595744680851063E-3</v>
      </c>
      <c r="G244" s="34">
        <f t="shared" si="25"/>
        <v>0</v>
      </c>
      <c r="H244" s="29">
        <f t="shared" si="26"/>
        <v>0</v>
      </c>
    </row>
    <row r="245" spans="2:8" s="20" customFormat="1" ht="15" x14ac:dyDescent="0.2">
      <c r="B245" s="4" t="s">
        <v>84</v>
      </c>
      <c r="C245" s="32">
        <v>1</v>
      </c>
      <c r="D245" s="32">
        <v>1</v>
      </c>
      <c r="E245" s="37">
        <f t="shared" si="23"/>
        <v>5.5340343110127279E-4</v>
      </c>
      <c r="F245" s="37">
        <f t="shared" si="24"/>
        <v>6.6489361702127658E-4</v>
      </c>
      <c r="G245" s="34">
        <f t="shared" si="25"/>
        <v>0</v>
      </c>
      <c r="H245" s="29">
        <f t="shared" si="26"/>
        <v>0</v>
      </c>
    </row>
    <row r="246" spans="2:8" s="20" customFormat="1" ht="15" x14ac:dyDescent="0.2">
      <c r="B246" s="4" t="s">
        <v>318</v>
      </c>
      <c r="C246" s="32">
        <v>1</v>
      </c>
      <c r="D246" s="32">
        <v>0</v>
      </c>
      <c r="E246" s="37">
        <f t="shared" si="23"/>
        <v>5.5340343110127279E-4</v>
      </c>
      <c r="F246" s="37" t="str">
        <f t="shared" si="24"/>
        <v/>
      </c>
      <c r="G246" s="34" t="str">
        <f t="shared" si="25"/>
        <v>0</v>
      </c>
      <c r="H246" s="29">
        <f t="shared" si="26"/>
        <v>0</v>
      </c>
    </row>
    <row r="247" spans="2:8" s="20" customFormat="1" ht="15" x14ac:dyDescent="0.2">
      <c r="B247" s="4" t="s">
        <v>319</v>
      </c>
      <c r="C247" s="32">
        <v>5</v>
      </c>
      <c r="D247" s="32">
        <v>13</v>
      </c>
      <c r="E247" s="37">
        <f t="shared" si="23"/>
        <v>2.7670171555063639E-3</v>
      </c>
      <c r="F247" s="37">
        <f t="shared" si="24"/>
        <v>8.6436170212765961E-3</v>
      </c>
      <c r="G247" s="34">
        <f t="shared" si="25"/>
        <v>1.6</v>
      </c>
      <c r="H247" s="29">
        <f t="shared" si="26"/>
        <v>4.4272274488101823E-3</v>
      </c>
    </row>
    <row r="248" spans="2:8" s="20" customFormat="1" ht="15" x14ac:dyDescent="0.2">
      <c r="B248" s="4" t="s">
        <v>86</v>
      </c>
      <c r="C248" s="32">
        <v>8</v>
      </c>
      <c r="D248" s="32">
        <v>3</v>
      </c>
      <c r="E248" s="37">
        <f t="shared" si="23"/>
        <v>4.4272274488101823E-3</v>
      </c>
      <c r="F248" s="37">
        <f t="shared" si="24"/>
        <v>1.9946808510638296E-3</v>
      </c>
      <c r="G248" s="34">
        <f t="shared" si="25"/>
        <v>-0.625</v>
      </c>
      <c r="H248" s="29">
        <f t="shared" si="26"/>
        <v>-2.7670171555063639E-3</v>
      </c>
    </row>
    <row r="249" spans="2:8" s="20" customFormat="1" ht="15" x14ac:dyDescent="0.2">
      <c r="B249" s="4" t="s">
        <v>87</v>
      </c>
      <c r="C249" s="32">
        <v>3</v>
      </c>
      <c r="D249" s="32">
        <v>4</v>
      </c>
      <c r="E249" s="37">
        <f t="shared" si="23"/>
        <v>1.6602102933038186E-3</v>
      </c>
      <c r="F249" s="37">
        <f t="shared" si="24"/>
        <v>2.6595744680851063E-3</v>
      </c>
      <c r="G249" s="34">
        <f t="shared" si="25"/>
        <v>0.33333333333333331</v>
      </c>
      <c r="H249" s="29">
        <f t="shared" si="26"/>
        <v>5.5340343110127279E-4</v>
      </c>
    </row>
    <row r="250" spans="2:8" s="20" customFormat="1" ht="15" x14ac:dyDescent="0.2">
      <c r="B250" s="4" t="s">
        <v>82</v>
      </c>
      <c r="C250" s="32">
        <v>1</v>
      </c>
      <c r="D250" s="32">
        <v>2</v>
      </c>
      <c r="E250" s="37">
        <f t="shared" si="23"/>
        <v>5.5340343110127279E-4</v>
      </c>
      <c r="F250" s="37">
        <f t="shared" si="24"/>
        <v>1.3297872340425532E-3</v>
      </c>
      <c r="G250" s="34">
        <f t="shared" si="25"/>
        <v>1</v>
      </c>
      <c r="H250" s="29">
        <f t="shared" si="26"/>
        <v>5.5340343110127279E-4</v>
      </c>
    </row>
    <row r="251" spans="2:8" s="20" customFormat="1" ht="15" x14ac:dyDescent="0.2">
      <c r="B251" s="4" t="s">
        <v>320</v>
      </c>
      <c r="C251" s="32">
        <v>1</v>
      </c>
      <c r="D251" s="32">
        <v>0</v>
      </c>
      <c r="E251" s="37">
        <f t="shared" si="23"/>
        <v>5.5340343110127279E-4</v>
      </c>
      <c r="F251" s="37" t="str">
        <f t="shared" si="24"/>
        <v/>
      </c>
      <c r="G251" s="34" t="str">
        <f t="shared" si="25"/>
        <v>0</v>
      </c>
      <c r="H251" s="29">
        <f t="shared" si="26"/>
        <v>0</v>
      </c>
    </row>
    <row r="252" spans="2:8" s="20" customFormat="1" ht="30" x14ac:dyDescent="0.2">
      <c r="B252" s="4" t="s">
        <v>321</v>
      </c>
      <c r="C252" s="32">
        <v>5</v>
      </c>
      <c r="D252" s="32">
        <v>10</v>
      </c>
      <c r="E252" s="37">
        <f t="shared" si="23"/>
        <v>2.7670171555063639E-3</v>
      </c>
      <c r="F252" s="37">
        <f t="shared" si="24"/>
        <v>6.648936170212766E-3</v>
      </c>
      <c r="G252" s="34">
        <f t="shared" si="25"/>
        <v>1</v>
      </c>
      <c r="H252" s="29">
        <f t="shared" si="26"/>
        <v>2.7670171555063639E-3</v>
      </c>
    </row>
    <row r="253" spans="2:8" s="20" customFormat="1" ht="15" x14ac:dyDescent="0.2">
      <c r="B253" s="4" t="s">
        <v>322</v>
      </c>
      <c r="C253" s="32">
        <v>8</v>
      </c>
      <c r="D253" s="32">
        <v>10</v>
      </c>
      <c r="E253" s="37">
        <f t="shared" si="23"/>
        <v>4.4272274488101823E-3</v>
      </c>
      <c r="F253" s="37">
        <f t="shared" si="24"/>
        <v>6.648936170212766E-3</v>
      </c>
      <c r="G253" s="34">
        <f t="shared" si="25"/>
        <v>0.25</v>
      </c>
      <c r="H253" s="29">
        <f t="shared" si="26"/>
        <v>1.1068068622025456E-3</v>
      </c>
    </row>
    <row r="254" spans="2:8" s="20" customFormat="1" ht="15" x14ac:dyDescent="0.2">
      <c r="B254" s="4" t="s">
        <v>323</v>
      </c>
      <c r="C254" s="32">
        <v>1</v>
      </c>
      <c r="D254" s="32">
        <v>0</v>
      </c>
      <c r="E254" s="37">
        <f t="shared" si="23"/>
        <v>5.5340343110127279E-4</v>
      </c>
      <c r="F254" s="37" t="str">
        <f t="shared" si="24"/>
        <v/>
      </c>
      <c r="G254" s="34" t="str">
        <f t="shared" si="25"/>
        <v>0</v>
      </c>
      <c r="H254" s="29">
        <f t="shared" si="26"/>
        <v>0</v>
      </c>
    </row>
    <row r="255" spans="2:8" s="20" customFormat="1" ht="15" x14ac:dyDescent="0.2">
      <c r="B255" s="4" t="s">
        <v>324</v>
      </c>
      <c r="C255" s="32">
        <v>0</v>
      </c>
      <c r="D255" s="32">
        <v>0</v>
      </c>
      <c r="E255" s="37" t="str">
        <f t="shared" si="23"/>
        <v/>
      </c>
      <c r="F255" s="37" t="str">
        <f t="shared" si="24"/>
        <v/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85</v>
      </c>
      <c r="D256" s="32">
        <v>124</v>
      </c>
      <c r="E256" s="37">
        <f t="shared" si="23"/>
        <v>4.7039291643608191E-2</v>
      </c>
      <c r="F256" s="37">
        <f t="shared" si="24"/>
        <v>8.2446808510638292E-2</v>
      </c>
      <c r="G256" s="34">
        <f t="shared" si="25"/>
        <v>0.45882352941176469</v>
      </c>
      <c r="H256" s="29">
        <f t="shared" si="26"/>
        <v>2.1582733812949641E-2</v>
      </c>
    </row>
    <row r="257" spans="2:8" s="20" customFormat="1" ht="15" x14ac:dyDescent="0.2">
      <c r="B257" s="4" t="s">
        <v>325</v>
      </c>
      <c r="C257" s="32">
        <v>0</v>
      </c>
      <c r="D257" s="32">
        <v>0</v>
      </c>
      <c r="E257" s="37" t="str">
        <f t="shared" si="23"/>
        <v/>
      </c>
      <c r="F257" s="37" t="str">
        <f t="shared" si="24"/>
        <v/>
      </c>
      <c r="G257" s="34" t="str">
        <f t="shared" si="25"/>
        <v>0</v>
      </c>
      <c r="H257" s="29" t="str">
        <f t="shared" si="26"/>
        <v/>
      </c>
    </row>
    <row r="258" spans="2:8" s="20" customFormat="1" ht="30" x14ac:dyDescent="0.2">
      <c r="B258" s="4" t="s">
        <v>326</v>
      </c>
      <c r="C258" s="32">
        <v>0</v>
      </c>
      <c r="D258" s="32">
        <v>1</v>
      </c>
      <c r="E258" s="37" t="str">
        <f t="shared" si="23"/>
        <v/>
      </c>
      <c r="F258" s="37">
        <f t="shared" si="24"/>
        <v>6.6489361702127658E-4</v>
      </c>
      <c r="G258" s="34" t="str">
        <f t="shared" si="25"/>
        <v>0</v>
      </c>
      <c r="H258" s="29" t="str">
        <f t="shared" si="26"/>
        <v/>
      </c>
    </row>
    <row r="259" spans="2:8" s="20" customFormat="1" ht="15" x14ac:dyDescent="0.2">
      <c r="B259" s="4" t="s">
        <v>327</v>
      </c>
      <c r="C259" s="32">
        <v>0</v>
      </c>
      <c r="D259" s="32">
        <v>0</v>
      </c>
      <c r="E259" s="37" t="str">
        <f t="shared" si="23"/>
        <v/>
      </c>
      <c r="F259" s="37" t="str">
        <f t="shared" si="24"/>
        <v/>
      </c>
      <c r="G259" s="34" t="str">
        <f t="shared" si="25"/>
        <v>0</v>
      </c>
      <c r="H259" s="29" t="str">
        <f t="shared" si="26"/>
        <v/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1</v>
      </c>
      <c r="D261" s="32">
        <v>0</v>
      </c>
      <c r="E261" s="37">
        <f t="shared" si="23"/>
        <v>5.5340343110127279E-4</v>
      </c>
      <c r="F261" s="37" t="str">
        <f t="shared" si="24"/>
        <v/>
      </c>
      <c r="G261" s="34" t="str">
        <f t="shared" si="25"/>
        <v>0</v>
      </c>
      <c r="H261" s="29">
        <f t="shared" si="26"/>
        <v>0</v>
      </c>
    </row>
    <row r="262" spans="2:8" s="20" customFormat="1" ht="30" x14ac:dyDescent="0.2">
      <c r="B262" s="4" t="s">
        <v>90</v>
      </c>
      <c r="C262" s="32">
        <v>1</v>
      </c>
      <c r="D262" s="32">
        <v>2</v>
      </c>
      <c r="E262" s="37">
        <f t="shared" si="23"/>
        <v>5.5340343110127279E-4</v>
      </c>
      <c r="F262" s="37">
        <f t="shared" si="24"/>
        <v>1.3297872340425532E-3</v>
      </c>
      <c r="G262" s="34">
        <f t="shared" si="25"/>
        <v>1</v>
      </c>
      <c r="H262" s="29">
        <f t="shared" si="26"/>
        <v>5.5340343110127279E-4</v>
      </c>
    </row>
    <row r="263" spans="2:8" s="20" customFormat="1" ht="30" x14ac:dyDescent="0.2">
      <c r="B263" s="4" t="s">
        <v>329</v>
      </c>
      <c r="C263" s="32">
        <v>0</v>
      </c>
      <c r="D263" s="32">
        <v>0</v>
      </c>
      <c r="E263" s="37" t="str">
        <f t="shared" si="23"/>
        <v/>
      </c>
      <c r="F263" s="37" t="str">
        <f t="shared" si="24"/>
        <v/>
      </c>
      <c r="G263" s="34" t="str">
        <f t="shared" si="25"/>
        <v>0</v>
      </c>
      <c r="H263" s="29" t="str">
        <f t="shared" si="26"/>
        <v/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0</v>
      </c>
      <c r="D265" s="32">
        <v>1</v>
      </c>
      <c r="E265" s="37" t="str">
        <f t="shared" si="23"/>
        <v/>
      </c>
      <c r="F265" s="37">
        <f t="shared" si="24"/>
        <v>6.6489361702127658E-4</v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1</v>
      </c>
      <c r="D266" s="32">
        <v>2</v>
      </c>
      <c r="E266" s="37">
        <f t="shared" si="23"/>
        <v>5.5340343110127279E-4</v>
      </c>
      <c r="F266" s="37">
        <f t="shared" si="24"/>
        <v>1.3297872340425532E-3</v>
      </c>
      <c r="G266" s="34">
        <f t="shared" si="25"/>
        <v>1</v>
      </c>
      <c r="H266" s="29">
        <f t="shared" si="26"/>
        <v>5.5340343110127279E-4</v>
      </c>
    </row>
    <row r="267" spans="2:8" s="20" customFormat="1" ht="30" x14ac:dyDescent="0.2">
      <c r="B267" s="4" t="s">
        <v>333</v>
      </c>
      <c r="C267" s="32">
        <v>0</v>
      </c>
      <c r="D267" s="32">
        <v>1</v>
      </c>
      <c r="E267" s="37" t="str">
        <f t="shared" si="23"/>
        <v/>
      </c>
      <c r="F267" s="37">
        <f t="shared" si="24"/>
        <v>6.6489361702127658E-4</v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8</v>
      </c>
      <c r="D268" s="32">
        <v>30</v>
      </c>
      <c r="E268" s="37">
        <f t="shared" si="23"/>
        <v>4.4272274488101823E-3</v>
      </c>
      <c r="F268" s="37">
        <f t="shared" si="24"/>
        <v>1.9946808510638299E-2</v>
      </c>
      <c r="G268" s="34">
        <f t="shared" si="25"/>
        <v>2.75</v>
      </c>
      <c r="H268" s="29">
        <f t="shared" si="26"/>
        <v>1.2174875484228001E-2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1</v>
      </c>
      <c r="D270" s="32">
        <v>1</v>
      </c>
      <c r="E270" s="37">
        <f t="shared" si="23"/>
        <v>5.5340343110127279E-4</v>
      </c>
      <c r="F270" s="37">
        <f t="shared" si="24"/>
        <v>6.6489361702127658E-4</v>
      </c>
      <c r="G270" s="34">
        <f t="shared" si="25"/>
        <v>0</v>
      </c>
      <c r="H270" s="29">
        <f t="shared" si="26"/>
        <v>0</v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0</v>
      </c>
      <c r="D272" s="32">
        <v>1</v>
      </c>
      <c r="E272" s="37" t="str">
        <f t="shared" si="23"/>
        <v/>
      </c>
      <c r="F272" s="37">
        <f t="shared" si="24"/>
        <v>6.6489361702127658E-4</v>
      </c>
      <c r="G272" s="34" t="str">
        <f t="shared" si="25"/>
        <v>0</v>
      </c>
      <c r="H272" s="29" t="str">
        <f t="shared" si="26"/>
        <v/>
      </c>
    </row>
    <row r="273" spans="2:8" s="20" customFormat="1" ht="30" x14ac:dyDescent="0.2">
      <c r="B273" s="4" t="s">
        <v>91</v>
      </c>
      <c r="C273" s="32">
        <v>2</v>
      </c>
      <c r="D273" s="32">
        <v>0</v>
      </c>
      <c r="E273" s="37">
        <f t="shared" si="23"/>
        <v>1.1068068622025456E-3</v>
      </c>
      <c r="F273" s="37" t="str">
        <f t="shared" si="24"/>
        <v/>
      </c>
      <c r="G273" s="34" t="str">
        <f t="shared" si="25"/>
        <v>0</v>
      </c>
      <c r="H273" s="29">
        <f t="shared" si="26"/>
        <v>0</v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1</v>
      </c>
      <c r="E275" s="37" t="str">
        <f t="shared" si="23"/>
        <v/>
      </c>
      <c r="F275" s="37">
        <f t="shared" si="24"/>
        <v>6.6489361702127658E-4</v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0</v>
      </c>
      <c r="E281" s="37" t="str">
        <f t="shared" ref="E281:E288" si="27">+IF(C281=0,"",C281/C$151)</f>
        <v/>
      </c>
      <c r="F281" s="37" t="str">
        <f t="shared" ref="F281:F288" si="28">+IF(D281=0,"",D281/D$151)</f>
        <v/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1</v>
      </c>
      <c r="D282" s="32">
        <v>0</v>
      </c>
      <c r="E282" s="37">
        <f t="shared" si="27"/>
        <v>5.5340343110127279E-4</v>
      </c>
      <c r="F282" s="37" t="str">
        <f t="shared" si="28"/>
        <v/>
      </c>
      <c r="G282" s="34" t="str">
        <f t="shared" si="29"/>
        <v>0</v>
      </c>
      <c r="H282" s="29">
        <f t="shared" si="30"/>
        <v>0</v>
      </c>
    </row>
    <row r="283" spans="2:8" s="20" customFormat="1" ht="30" x14ac:dyDescent="0.2">
      <c r="B283" s="4" t="s">
        <v>346</v>
      </c>
      <c r="C283" s="32">
        <v>0</v>
      </c>
      <c r="D283" s="32">
        <v>0</v>
      </c>
      <c r="E283" s="37" t="str">
        <f t="shared" si="27"/>
        <v/>
      </c>
      <c r="F283" s="37" t="str">
        <f t="shared" si="28"/>
        <v/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0</v>
      </c>
      <c r="D286" s="32">
        <v>2</v>
      </c>
      <c r="E286" s="37" t="str">
        <f t="shared" si="27"/>
        <v/>
      </c>
      <c r="F286" s="37">
        <f t="shared" si="28"/>
        <v>1.3297872340425532E-3</v>
      </c>
      <c r="G286" s="34" t="str">
        <f t="shared" si="29"/>
        <v>0</v>
      </c>
      <c r="H286" s="29" t="str">
        <f t="shared" si="30"/>
        <v/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3875</v>
      </c>
      <c r="D294" s="24">
        <f>SUM(D295:D499)</f>
        <v>5150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0.32903225806451614</v>
      </c>
      <c r="H294" s="25">
        <f>+IF(OR(AND(E294=""),(G294="")),"",E294*G294)</f>
        <v>0.32903225806451614</v>
      </c>
    </row>
    <row r="295" spans="2:8" s="20" customFormat="1" ht="15" x14ac:dyDescent="0.2">
      <c r="B295" s="3" t="s">
        <v>100</v>
      </c>
      <c r="C295" s="32">
        <v>71</v>
      </c>
      <c r="D295" s="32">
        <v>172</v>
      </c>
      <c r="E295" s="37">
        <f>+IF(C295=0,"",C295/C$294)</f>
        <v>1.832258064516129E-2</v>
      </c>
      <c r="F295" s="37">
        <f>+IF(D295=0,"",D295/D$294)</f>
        <v>3.3398058252427185E-2</v>
      </c>
      <c r="G295" s="34">
        <f>+IF(OR(AND(D295=0),(C295=0)),"0",((D295-C295)/C295))</f>
        <v>1.4225352112676057</v>
      </c>
      <c r="H295" s="29">
        <f>+IF(OR(AND(E295=""),(G295="")),"",E295*G295)</f>
        <v>2.606451612903226E-2</v>
      </c>
    </row>
    <row r="296" spans="2:8" s="20" customFormat="1" ht="15" x14ac:dyDescent="0.2">
      <c r="B296" s="3" t="s">
        <v>113</v>
      </c>
      <c r="C296" s="32">
        <v>9</v>
      </c>
      <c r="D296" s="32">
        <v>76</v>
      </c>
      <c r="E296" s="37">
        <f t="shared" ref="E296:E359" si="31">+IF(C296=0,"",C296/C$294)</f>
        <v>2.3225806451612901E-3</v>
      </c>
      <c r="F296" s="37">
        <f t="shared" ref="F296:F359" si="32">+IF(D296=0,"",D296/D$294)</f>
        <v>1.4757281553398059E-2</v>
      </c>
      <c r="G296" s="34">
        <f t="shared" ref="G296:G359" si="33">+IF(OR(AND(D296=0),(C296=0)),"0",((D296-C296)/C296))</f>
        <v>7.4444444444444446</v>
      </c>
      <c r="H296" s="29">
        <f t="shared" ref="H296:H359" si="34">+IF(OR(AND(E296=""),(G296="")),"",E296*G296)</f>
        <v>1.7290322580645161E-2</v>
      </c>
    </row>
    <row r="297" spans="2:8" s="20" customFormat="1" ht="15" x14ac:dyDescent="0.2">
      <c r="B297" s="3" t="s">
        <v>104</v>
      </c>
      <c r="C297" s="32">
        <v>22</v>
      </c>
      <c r="D297" s="32">
        <v>59</v>
      </c>
      <c r="E297" s="37">
        <f t="shared" si="31"/>
        <v>5.67741935483871E-3</v>
      </c>
      <c r="F297" s="37">
        <f t="shared" si="32"/>
        <v>1.1456310679611651E-2</v>
      </c>
      <c r="G297" s="34">
        <f t="shared" si="33"/>
        <v>1.6818181818181819</v>
      </c>
      <c r="H297" s="29">
        <f t="shared" si="34"/>
        <v>9.5483870967741948E-3</v>
      </c>
    </row>
    <row r="298" spans="2:8" s="20" customFormat="1" ht="15" x14ac:dyDescent="0.2">
      <c r="B298" s="3" t="s">
        <v>95</v>
      </c>
      <c r="C298" s="32">
        <v>306</v>
      </c>
      <c r="D298" s="32">
        <v>17</v>
      </c>
      <c r="E298" s="37">
        <f t="shared" si="31"/>
        <v>7.8967741935483865E-2</v>
      </c>
      <c r="F298" s="37">
        <f t="shared" si="32"/>
        <v>3.3009708737864077E-3</v>
      </c>
      <c r="G298" s="34">
        <f t="shared" si="33"/>
        <v>-0.94444444444444442</v>
      </c>
      <c r="H298" s="29">
        <f t="shared" si="34"/>
        <v>-7.4580645161290315E-2</v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1</v>
      </c>
      <c r="D300" s="32">
        <v>0</v>
      </c>
      <c r="E300" s="37">
        <f t="shared" si="31"/>
        <v>2.5806451612903227E-4</v>
      </c>
      <c r="F300" s="37" t="str">
        <f t="shared" si="32"/>
        <v/>
      </c>
      <c r="G300" s="34" t="str">
        <f t="shared" si="33"/>
        <v>0</v>
      </c>
      <c r="H300" s="29">
        <f t="shared" si="34"/>
        <v>0</v>
      </c>
    </row>
    <row r="301" spans="2:8" s="20" customFormat="1" ht="15" x14ac:dyDescent="0.2">
      <c r="B301" s="3" t="s">
        <v>105</v>
      </c>
      <c r="C301" s="32">
        <v>374</v>
      </c>
      <c r="D301" s="32">
        <v>245</v>
      </c>
      <c r="E301" s="37">
        <f t="shared" si="31"/>
        <v>9.6516129032258063E-2</v>
      </c>
      <c r="F301" s="37">
        <f t="shared" si="32"/>
        <v>4.7572815533980579E-2</v>
      </c>
      <c r="G301" s="34">
        <f t="shared" si="33"/>
        <v>-0.34491978609625668</v>
      </c>
      <c r="H301" s="29">
        <f t="shared" si="34"/>
        <v>-3.3290322580645161E-2</v>
      </c>
    </row>
    <row r="302" spans="2:8" s="20" customFormat="1" ht="15" x14ac:dyDescent="0.2">
      <c r="B302" s="3" t="s">
        <v>109</v>
      </c>
      <c r="C302" s="32">
        <v>7</v>
      </c>
      <c r="D302" s="32">
        <v>27</v>
      </c>
      <c r="E302" s="37">
        <f t="shared" si="31"/>
        <v>1.8064516129032257E-3</v>
      </c>
      <c r="F302" s="37">
        <f t="shared" si="32"/>
        <v>5.2427184466019416E-3</v>
      </c>
      <c r="G302" s="34">
        <f t="shared" si="33"/>
        <v>2.8571428571428572</v>
      </c>
      <c r="H302" s="29">
        <f t="shared" si="34"/>
        <v>5.1612903225806452E-3</v>
      </c>
    </row>
    <row r="303" spans="2:8" s="20" customFormat="1" ht="30" x14ac:dyDescent="0.2">
      <c r="B303" s="3" t="s">
        <v>108</v>
      </c>
      <c r="C303" s="32">
        <v>2</v>
      </c>
      <c r="D303" s="32">
        <v>2</v>
      </c>
      <c r="E303" s="37">
        <f t="shared" si="31"/>
        <v>5.1612903225806454E-4</v>
      </c>
      <c r="F303" s="37">
        <f t="shared" si="32"/>
        <v>3.8834951456310682E-4</v>
      </c>
      <c r="G303" s="34">
        <f t="shared" si="33"/>
        <v>0</v>
      </c>
      <c r="H303" s="29">
        <f t="shared" si="34"/>
        <v>0</v>
      </c>
    </row>
    <row r="304" spans="2:8" s="20" customFormat="1" ht="15" x14ac:dyDescent="0.2">
      <c r="B304" s="3" t="s">
        <v>107</v>
      </c>
      <c r="C304" s="32">
        <v>5</v>
      </c>
      <c r="D304" s="32">
        <v>8</v>
      </c>
      <c r="E304" s="37">
        <f t="shared" si="31"/>
        <v>1.2903225806451613E-3</v>
      </c>
      <c r="F304" s="37">
        <f t="shared" si="32"/>
        <v>1.5533980582524273E-3</v>
      </c>
      <c r="G304" s="34">
        <f t="shared" si="33"/>
        <v>0.6</v>
      </c>
      <c r="H304" s="29">
        <f t="shared" si="34"/>
        <v>7.7419354838709675E-4</v>
      </c>
    </row>
    <row r="305" spans="2:8" s="20" customFormat="1" ht="15" x14ac:dyDescent="0.2">
      <c r="B305" s="3" t="s">
        <v>351</v>
      </c>
      <c r="C305" s="32">
        <v>1</v>
      </c>
      <c r="D305" s="32">
        <v>1</v>
      </c>
      <c r="E305" s="37">
        <f t="shared" si="31"/>
        <v>2.5806451612903227E-4</v>
      </c>
      <c r="F305" s="37">
        <f t="shared" si="32"/>
        <v>1.9417475728155341E-4</v>
      </c>
      <c r="G305" s="34">
        <f t="shared" si="33"/>
        <v>0</v>
      </c>
      <c r="H305" s="29">
        <f t="shared" si="34"/>
        <v>0</v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80</v>
      </c>
      <c r="D307" s="32">
        <v>198</v>
      </c>
      <c r="E307" s="37">
        <f t="shared" si="31"/>
        <v>2.0645161290322581E-2</v>
      </c>
      <c r="F307" s="37">
        <f t="shared" si="32"/>
        <v>3.8446601941747573E-2</v>
      </c>
      <c r="G307" s="34">
        <f t="shared" si="33"/>
        <v>1.4750000000000001</v>
      </c>
      <c r="H307" s="29">
        <f t="shared" si="34"/>
        <v>3.045161290322581E-2</v>
      </c>
    </row>
    <row r="308" spans="2:8" s="20" customFormat="1" ht="15" x14ac:dyDescent="0.2">
      <c r="B308" s="3" t="s">
        <v>99</v>
      </c>
      <c r="C308" s="32">
        <v>38</v>
      </c>
      <c r="D308" s="32">
        <v>10</v>
      </c>
      <c r="E308" s="37">
        <f t="shared" si="31"/>
        <v>9.8064516129032255E-3</v>
      </c>
      <c r="F308" s="37">
        <f t="shared" si="32"/>
        <v>1.9417475728155339E-3</v>
      </c>
      <c r="G308" s="34">
        <f t="shared" si="33"/>
        <v>-0.73684210526315785</v>
      </c>
      <c r="H308" s="29">
        <f t="shared" si="34"/>
        <v>-7.2258064516129029E-3</v>
      </c>
    </row>
    <row r="309" spans="2:8" s="20" customFormat="1" ht="15" x14ac:dyDescent="0.2">
      <c r="B309" s="3" t="s">
        <v>96</v>
      </c>
      <c r="C309" s="32">
        <v>0</v>
      </c>
      <c r="D309" s="32">
        <v>4</v>
      </c>
      <c r="E309" s="37" t="str">
        <f t="shared" si="31"/>
        <v/>
      </c>
      <c r="F309" s="37">
        <f t="shared" si="32"/>
        <v>7.7669902912621365E-4</v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20</v>
      </c>
      <c r="D310" s="32">
        <v>45</v>
      </c>
      <c r="E310" s="37">
        <f t="shared" si="31"/>
        <v>5.1612903225806452E-3</v>
      </c>
      <c r="F310" s="37">
        <f t="shared" si="32"/>
        <v>8.7378640776699032E-3</v>
      </c>
      <c r="G310" s="34">
        <f t="shared" si="33"/>
        <v>1.25</v>
      </c>
      <c r="H310" s="29">
        <f t="shared" si="34"/>
        <v>6.4516129032258064E-3</v>
      </c>
    </row>
    <row r="311" spans="2:8" s="20" customFormat="1" ht="15" x14ac:dyDescent="0.2">
      <c r="B311" s="3" t="s">
        <v>102</v>
      </c>
      <c r="C311" s="32">
        <v>9</v>
      </c>
      <c r="D311" s="32">
        <v>14</v>
      </c>
      <c r="E311" s="37">
        <f t="shared" si="31"/>
        <v>2.3225806451612901E-3</v>
      </c>
      <c r="F311" s="37">
        <f t="shared" si="32"/>
        <v>2.7184466019417475E-3</v>
      </c>
      <c r="G311" s="34">
        <f t="shared" si="33"/>
        <v>0.55555555555555558</v>
      </c>
      <c r="H311" s="29">
        <f t="shared" si="34"/>
        <v>1.2903225806451613E-3</v>
      </c>
    </row>
    <row r="312" spans="2:8" s="20" customFormat="1" ht="15" x14ac:dyDescent="0.2">
      <c r="B312" s="3" t="s">
        <v>97</v>
      </c>
      <c r="C312" s="32">
        <v>0</v>
      </c>
      <c r="D312" s="32">
        <v>5</v>
      </c>
      <c r="E312" s="37" t="str">
        <f t="shared" si="31"/>
        <v/>
      </c>
      <c r="F312" s="37">
        <f t="shared" si="32"/>
        <v>9.7087378640776695E-4</v>
      </c>
      <c r="G312" s="34" t="str">
        <f t="shared" si="33"/>
        <v>0</v>
      </c>
      <c r="H312" s="29" t="str">
        <f t="shared" si="34"/>
        <v/>
      </c>
    </row>
    <row r="313" spans="2:8" s="20" customFormat="1" ht="15" x14ac:dyDescent="0.2">
      <c r="B313" s="3" t="s">
        <v>352</v>
      </c>
      <c r="C313" s="32">
        <v>0</v>
      </c>
      <c r="D313" s="32">
        <v>0</v>
      </c>
      <c r="E313" s="37" t="str">
        <f t="shared" si="31"/>
        <v/>
      </c>
      <c r="F313" s="37" t="str">
        <f t="shared" si="32"/>
        <v/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199</v>
      </c>
      <c r="D314" s="32">
        <v>1168</v>
      </c>
      <c r="E314" s="37">
        <f t="shared" si="31"/>
        <v>5.1354838709677421E-2</v>
      </c>
      <c r="F314" s="37">
        <f t="shared" si="32"/>
        <v>0.22679611650485437</v>
      </c>
      <c r="G314" s="34">
        <f t="shared" si="33"/>
        <v>4.8693467336683414</v>
      </c>
      <c r="H314" s="29">
        <f t="shared" si="34"/>
        <v>0.25006451612903224</v>
      </c>
    </row>
    <row r="315" spans="2:8" s="20" customFormat="1" ht="15" x14ac:dyDescent="0.2">
      <c r="B315" s="3" t="s">
        <v>354</v>
      </c>
      <c r="C315" s="32">
        <v>7</v>
      </c>
      <c r="D315" s="32">
        <v>9</v>
      </c>
      <c r="E315" s="37">
        <f t="shared" si="31"/>
        <v>1.8064516129032257E-3</v>
      </c>
      <c r="F315" s="37">
        <f t="shared" si="32"/>
        <v>1.7475728155339806E-3</v>
      </c>
      <c r="G315" s="34">
        <f t="shared" si="33"/>
        <v>0.2857142857142857</v>
      </c>
      <c r="H315" s="29">
        <f t="shared" si="34"/>
        <v>5.1612903225806443E-4</v>
      </c>
    </row>
    <row r="316" spans="2:8" s="20" customFormat="1" ht="15" x14ac:dyDescent="0.2">
      <c r="B316" s="3" t="s">
        <v>101</v>
      </c>
      <c r="C316" s="32">
        <v>0</v>
      </c>
      <c r="D316" s="32">
        <v>0</v>
      </c>
      <c r="E316" s="37" t="str">
        <f t="shared" si="31"/>
        <v/>
      </c>
      <c r="F316" s="37" t="str">
        <f t="shared" si="32"/>
        <v/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13</v>
      </c>
      <c r="D317" s="32">
        <v>56</v>
      </c>
      <c r="E317" s="37">
        <f t="shared" si="31"/>
        <v>3.3548387096774194E-3</v>
      </c>
      <c r="F317" s="37">
        <f t="shared" si="32"/>
        <v>1.087378640776699E-2</v>
      </c>
      <c r="G317" s="34">
        <f t="shared" si="33"/>
        <v>3.3076923076923075</v>
      </c>
      <c r="H317" s="29">
        <f t="shared" si="34"/>
        <v>1.1096774193548386E-2</v>
      </c>
    </row>
    <row r="318" spans="2:8" s="20" customFormat="1" ht="15" x14ac:dyDescent="0.2">
      <c r="B318" s="3" t="s">
        <v>355</v>
      </c>
      <c r="C318" s="32">
        <v>33</v>
      </c>
      <c r="D318" s="32">
        <v>174</v>
      </c>
      <c r="E318" s="37">
        <f t="shared" si="31"/>
        <v>8.516129032258065E-3</v>
      </c>
      <c r="F318" s="37">
        <f t="shared" si="32"/>
        <v>3.3786407766990288E-2</v>
      </c>
      <c r="G318" s="34">
        <f t="shared" si="33"/>
        <v>4.2727272727272725</v>
      </c>
      <c r="H318" s="29">
        <f t="shared" si="34"/>
        <v>3.638709677419355E-2</v>
      </c>
    </row>
    <row r="319" spans="2:8" s="20" customFormat="1" ht="15" x14ac:dyDescent="0.2">
      <c r="B319" s="3" t="s">
        <v>115</v>
      </c>
      <c r="C319" s="32">
        <v>1</v>
      </c>
      <c r="D319" s="32">
        <v>2</v>
      </c>
      <c r="E319" s="37">
        <f t="shared" si="31"/>
        <v>2.5806451612903227E-4</v>
      </c>
      <c r="F319" s="37">
        <f t="shared" si="32"/>
        <v>3.8834951456310682E-4</v>
      </c>
      <c r="G319" s="34">
        <f t="shared" si="33"/>
        <v>1</v>
      </c>
      <c r="H319" s="29">
        <f t="shared" si="34"/>
        <v>2.5806451612903227E-4</v>
      </c>
    </row>
    <row r="320" spans="2:8" s="20" customFormat="1" ht="15" x14ac:dyDescent="0.2">
      <c r="B320" s="3" t="s">
        <v>114</v>
      </c>
      <c r="C320" s="32">
        <v>0</v>
      </c>
      <c r="D320" s="32">
        <v>1</v>
      </c>
      <c r="E320" s="37" t="str">
        <f t="shared" si="31"/>
        <v/>
      </c>
      <c r="F320" s="37">
        <f t="shared" si="32"/>
        <v>1.9417475728155341E-4</v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1</v>
      </c>
      <c r="D321" s="32">
        <v>0</v>
      </c>
      <c r="E321" s="37">
        <f t="shared" si="31"/>
        <v>2.5806451612903227E-4</v>
      </c>
      <c r="F321" s="37" t="str">
        <f t="shared" si="32"/>
        <v/>
      </c>
      <c r="G321" s="34" t="str">
        <f t="shared" si="33"/>
        <v>0</v>
      </c>
      <c r="H321" s="29">
        <f t="shared" si="34"/>
        <v>0</v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5</v>
      </c>
      <c r="D323" s="32">
        <v>3</v>
      </c>
      <c r="E323" s="37">
        <f t="shared" si="31"/>
        <v>1.2903225806451613E-3</v>
      </c>
      <c r="F323" s="37">
        <f t="shared" si="32"/>
        <v>5.8252427184466023E-4</v>
      </c>
      <c r="G323" s="34">
        <f t="shared" si="33"/>
        <v>-0.4</v>
      </c>
      <c r="H323" s="29">
        <f t="shared" si="34"/>
        <v>-5.1612903225806454E-4</v>
      </c>
    </row>
    <row r="324" spans="2:8" s="20" customFormat="1" ht="15" x14ac:dyDescent="0.2">
      <c r="B324" s="3" t="s">
        <v>473</v>
      </c>
      <c r="C324" s="32">
        <v>1</v>
      </c>
      <c r="D324" s="32">
        <v>3</v>
      </c>
      <c r="E324" s="37">
        <f t="shared" si="31"/>
        <v>2.5806451612903227E-4</v>
      </c>
      <c r="F324" s="37">
        <f t="shared" si="32"/>
        <v>5.8252427184466023E-4</v>
      </c>
      <c r="G324" s="34">
        <f t="shared" si="33"/>
        <v>2</v>
      </c>
      <c r="H324" s="29">
        <f t="shared" si="34"/>
        <v>5.1612903225806454E-4</v>
      </c>
    </row>
    <row r="325" spans="2:8" s="20" customFormat="1" ht="15" x14ac:dyDescent="0.2">
      <c r="B325" s="3" t="s">
        <v>474</v>
      </c>
      <c r="C325" s="32">
        <v>0</v>
      </c>
      <c r="D325" s="32">
        <v>2</v>
      </c>
      <c r="E325" s="37" t="str">
        <f t="shared" si="31"/>
        <v/>
      </c>
      <c r="F325" s="37">
        <f t="shared" si="32"/>
        <v>3.8834951456310682E-4</v>
      </c>
      <c r="G325" s="34" t="str">
        <f t="shared" si="33"/>
        <v>0</v>
      </c>
      <c r="H325" s="29" t="str">
        <f t="shared" si="34"/>
        <v/>
      </c>
    </row>
    <row r="326" spans="2:8" s="20" customFormat="1" ht="15" x14ac:dyDescent="0.2">
      <c r="B326" s="3" t="s">
        <v>357</v>
      </c>
      <c r="C326" s="32">
        <v>51</v>
      </c>
      <c r="D326" s="32">
        <v>46</v>
      </c>
      <c r="E326" s="37">
        <f t="shared" si="31"/>
        <v>1.3161290322580645E-2</v>
      </c>
      <c r="F326" s="37">
        <f t="shared" si="32"/>
        <v>8.9320388349514567E-3</v>
      </c>
      <c r="G326" s="34">
        <f t="shared" si="33"/>
        <v>-9.8039215686274508E-2</v>
      </c>
      <c r="H326" s="29">
        <f t="shared" si="34"/>
        <v>-1.2903225806451613E-3</v>
      </c>
    </row>
    <row r="327" spans="2:8" s="20" customFormat="1" ht="15" x14ac:dyDescent="0.2">
      <c r="B327" s="3" t="s">
        <v>358</v>
      </c>
      <c r="C327" s="32">
        <v>3</v>
      </c>
      <c r="D327" s="32">
        <v>6</v>
      </c>
      <c r="E327" s="37">
        <f t="shared" si="31"/>
        <v>7.7419354838709675E-4</v>
      </c>
      <c r="F327" s="37">
        <f t="shared" si="32"/>
        <v>1.1650485436893205E-3</v>
      </c>
      <c r="G327" s="34">
        <f t="shared" si="33"/>
        <v>1</v>
      </c>
      <c r="H327" s="29">
        <f t="shared" si="34"/>
        <v>7.7419354838709675E-4</v>
      </c>
    </row>
    <row r="328" spans="2:8" s="20" customFormat="1" ht="15" x14ac:dyDescent="0.2">
      <c r="B328" s="3" t="s">
        <v>116</v>
      </c>
      <c r="C328" s="32">
        <v>1</v>
      </c>
      <c r="D328" s="32">
        <v>18</v>
      </c>
      <c r="E328" s="37">
        <f t="shared" si="31"/>
        <v>2.5806451612903227E-4</v>
      </c>
      <c r="F328" s="37">
        <f t="shared" si="32"/>
        <v>3.4951456310679612E-3</v>
      </c>
      <c r="G328" s="34">
        <f t="shared" si="33"/>
        <v>17</v>
      </c>
      <c r="H328" s="29">
        <f t="shared" si="34"/>
        <v>4.3870967741935487E-3</v>
      </c>
    </row>
    <row r="329" spans="2:8" s="20" customFormat="1" ht="15" x14ac:dyDescent="0.2">
      <c r="B329" s="3" t="s">
        <v>359</v>
      </c>
      <c r="C329" s="32">
        <v>2</v>
      </c>
      <c r="D329" s="32">
        <v>1</v>
      </c>
      <c r="E329" s="37">
        <f t="shared" si="31"/>
        <v>5.1612903225806454E-4</v>
      </c>
      <c r="F329" s="37">
        <f t="shared" si="32"/>
        <v>1.9417475728155341E-4</v>
      </c>
      <c r="G329" s="34">
        <f t="shared" si="33"/>
        <v>-0.5</v>
      </c>
      <c r="H329" s="29">
        <f t="shared" si="34"/>
        <v>-2.5806451612903227E-4</v>
      </c>
    </row>
    <row r="330" spans="2:8" s="20" customFormat="1" ht="15" x14ac:dyDescent="0.2">
      <c r="B330" s="3" t="s">
        <v>360</v>
      </c>
      <c r="C330" s="32">
        <v>19</v>
      </c>
      <c r="D330" s="32">
        <v>9</v>
      </c>
      <c r="E330" s="37">
        <f t="shared" si="31"/>
        <v>4.9032258064516127E-3</v>
      </c>
      <c r="F330" s="37">
        <f t="shared" si="32"/>
        <v>1.7475728155339806E-3</v>
      </c>
      <c r="G330" s="34">
        <f t="shared" si="33"/>
        <v>-0.52631578947368418</v>
      </c>
      <c r="H330" s="29">
        <f t="shared" si="34"/>
        <v>-2.5806451612903221E-3</v>
      </c>
    </row>
    <row r="331" spans="2:8" s="20" customFormat="1" ht="15" x14ac:dyDescent="0.2">
      <c r="B331" s="3" t="s">
        <v>117</v>
      </c>
      <c r="C331" s="32">
        <v>0</v>
      </c>
      <c r="D331" s="32">
        <v>1</v>
      </c>
      <c r="E331" s="37" t="str">
        <f t="shared" si="31"/>
        <v/>
      </c>
      <c r="F331" s="37">
        <f t="shared" si="32"/>
        <v>1.9417475728155341E-4</v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150</v>
      </c>
      <c r="D332" s="32">
        <v>185</v>
      </c>
      <c r="E332" s="37">
        <f t="shared" si="31"/>
        <v>3.870967741935484E-2</v>
      </c>
      <c r="F332" s="37">
        <f t="shared" si="32"/>
        <v>3.5922330097087375E-2</v>
      </c>
      <c r="G332" s="34">
        <f t="shared" si="33"/>
        <v>0.23333333333333334</v>
      </c>
      <c r="H332" s="29">
        <f t="shared" si="34"/>
        <v>9.0322580645161299E-3</v>
      </c>
    </row>
    <row r="333" spans="2:8" s="20" customFormat="1" ht="15" x14ac:dyDescent="0.2">
      <c r="B333" s="3" t="s">
        <v>130</v>
      </c>
      <c r="C333" s="32">
        <v>1008</v>
      </c>
      <c r="D333" s="32">
        <v>1228</v>
      </c>
      <c r="E333" s="37">
        <f t="shared" si="31"/>
        <v>0.2601290322580645</v>
      </c>
      <c r="F333" s="37">
        <f t="shared" si="32"/>
        <v>0.23844660194174758</v>
      </c>
      <c r="G333" s="34">
        <f t="shared" si="33"/>
        <v>0.21825396825396826</v>
      </c>
      <c r="H333" s="29">
        <f t="shared" si="34"/>
        <v>5.6774193548387093E-2</v>
      </c>
    </row>
    <row r="334" spans="2:8" s="20" customFormat="1" ht="15" x14ac:dyDescent="0.2">
      <c r="B334" s="3" t="s">
        <v>119</v>
      </c>
      <c r="C334" s="32">
        <v>57</v>
      </c>
      <c r="D334" s="32">
        <v>49</v>
      </c>
      <c r="E334" s="37">
        <f t="shared" si="31"/>
        <v>1.4709677419354838E-2</v>
      </c>
      <c r="F334" s="37">
        <f t="shared" si="32"/>
        <v>9.5145631067961173E-3</v>
      </c>
      <c r="G334" s="34">
        <f t="shared" si="33"/>
        <v>-0.14035087719298245</v>
      </c>
      <c r="H334" s="29">
        <f t="shared" si="34"/>
        <v>-2.0645161290322577E-3</v>
      </c>
    </row>
    <row r="335" spans="2:8" s="20" customFormat="1" ht="15" x14ac:dyDescent="0.2">
      <c r="B335" s="3" t="s">
        <v>128</v>
      </c>
      <c r="C335" s="32">
        <v>48</v>
      </c>
      <c r="D335" s="32">
        <v>217</v>
      </c>
      <c r="E335" s="37">
        <f t="shared" si="31"/>
        <v>1.2387096774193548E-2</v>
      </c>
      <c r="F335" s="37">
        <f t="shared" si="32"/>
        <v>4.2135922330097088E-2</v>
      </c>
      <c r="G335" s="34">
        <f t="shared" si="33"/>
        <v>3.5208333333333335</v>
      </c>
      <c r="H335" s="29">
        <f t="shared" si="34"/>
        <v>4.3612903225806451E-2</v>
      </c>
    </row>
    <row r="336" spans="2:8" s="20" customFormat="1" ht="15" x14ac:dyDescent="0.2">
      <c r="B336" s="3" t="s">
        <v>132</v>
      </c>
      <c r="C336" s="32">
        <v>2</v>
      </c>
      <c r="D336" s="32">
        <v>1</v>
      </c>
      <c r="E336" s="37">
        <f t="shared" si="31"/>
        <v>5.1612903225806454E-4</v>
      </c>
      <c r="F336" s="37">
        <f t="shared" si="32"/>
        <v>1.9417475728155341E-4</v>
      </c>
      <c r="G336" s="34">
        <f t="shared" si="33"/>
        <v>-0.5</v>
      </c>
      <c r="H336" s="29">
        <f t="shared" si="34"/>
        <v>-2.5806451612903227E-4</v>
      </c>
    </row>
    <row r="337" spans="2:8" s="20" customFormat="1" ht="15" x14ac:dyDescent="0.2">
      <c r="B337" s="3" t="s">
        <v>133</v>
      </c>
      <c r="C337" s="32">
        <v>5</v>
      </c>
      <c r="D337" s="32">
        <v>53</v>
      </c>
      <c r="E337" s="37">
        <f t="shared" si="31"/>
        <v>1.2903225806451613E-3</v>
      </c>
      <c r="F337" s="37">
        <f t="shared" si="32"/>
        <v>1.029126213592233E-2</v>
      </c>
      <c r="G337" s="34">
        <f t="shared" si="33"/>
        <v>9.6</v>
      </c>
      <c r="H337" s="29">
        <f t="shared" si="34"/>
        <v>1.2387096774193548E-2</v>
      </c>
    </row>
    <row r="338" spans="2:8" s="20" customFormat="1" ht="30" x14ac:dyDescent="0.2">
      <c r="B338" s="3" t="s">
        <v>362</v>
      </c>
      <c r="C338" s="32">
        <v>4</v>
      </c>
      <c r="D338" s="32">
        <v>2</v>
      </c>
      <c r="E338" s="37">
        <f t="shared" si="31"/>
        <v>1.0322580645161291E-3</v>
      </c>
      <c r="F338" s="37">
        <f t="shared" si="32"/>
        <v>3.8834951456310682E-4</v>
      </c>
      <c r="G338" s="34">
        <f t="shared" si="33"/>
        <v>-0.5</v>
      </c>
      <c r="H338" s="29">
        <f t="shared" si="34"/>
        <v>-5.1612903225806454E-4</v>
      </c>
    </row>
    <row r="339" spans="2:8" s="20" customFormat="1" ht="15" x14ac:dyDescent="0.2">
      <c r="B339" s="3" t="s">
        <v>363</v>
      </c>
      <c r="C339" s="32">
        <v>43</v>
      </c>
      <c r="D339" s="32">
        <v>6</v>
      </c>
      <c r="E339" s="37">
        <f t="shared" si="31"/>
        <v>1.1096774193548388E-2</v>
      </c>
      <c r="F339" s="37">
        <f t="shared" si="32"/>
        <v>1.1650485436893205E-3</v>
      </c>
      <c r="G339" s="34">
        <f t="shared" si="33"/>
        <v>-0.86046511627906974</v>
      </c>
      <c r="H339" s="29">
        <f t="shared" si="34"/>
        <v>-9.548387096774193E-3</v>
      </c>
    </row>
    <row r="340" spans="2:8" s="20" customFormat="1" ht="15" x14ac:dyDescent="0.2">
      <c r="B340" s="3" t="s">
        <v>364</v>
      </c>
      <c r="C340" s="32">
        <v>79</v>
      </c>
      <c r="D340" s="32">
        <v>6</v>
      </c>
      <c r="E340" s="37">
        <f t="shared" si="31"/>
        <v>2.038709677419355E-2</v>
      </c>
      <c r="F340" s="37">
        <f t="shared" si="32"/>
        <v>1.1650485436893205E-3</v>
      </c>
      <c r="G340" s="34">
        <f t="shared" si="33"/>
        <v>-0.92405063291139244</v>
      </c>
      <c r="H340" s="29">
        <f t="shared" si="34"/>
        <v>-1.8838709677419355E-2</v>
      </c>
    </row>
    <row r="341" spans="2:8" s="20" customFormat="1" ht="15" x14ac:dyDescent="0.2">
      <c r="B341" s="3" t="s">
        <v>118</v>
      </c>
      <c r="C341" s="32">
        <v>34</v>
      </c>
      <c r="D341" s="32">
        <v>7</v>
      </c>
      <c r="E341" s="37">
        <f t="shared" si="31"/>
        <v>8.7741935483870975E-3</v>
      </c>
      <c r="F341" s="37">
        <f t="shared" si="32"/>
        <v>1.3592233009708738E-3</v>
      </c>
      <c r="G341" s="34">
        <f t="shared" si="33"/>
        <v>-0.79411764705882348</v>
      </c>
      <c r="H341" s="29">
        <f t="shared" si="34"/>
        <v>-6.9677419354838713E-3</v>
      </c>
    </row>
    <row r="342" spans="2:8" s="20" customFormat="1" ht="15" x14ac:dyDescent="0.2">
      <c r="B342" s="3" t="s">
        <v>365</v>
      </c>
      <c r="C342" s="32">
        <v>2</v>
      </c>
      <c r="D342" s="32">
        <v>0</v>
      </c>
      <c r="E342" s="37">
        <f t="shared" si="31"/>
        <v>5.1612903225806454E-4</v>
      </c>
      <c r="F342" s="37" t="str">
        <f t="shared" si="32"/>
        <v/>
      </c>
      <c r="G342" s="34" t="str">
        <f t="shared" si="33"/>
        <v>0</v>
      </c>
      <c r="H342" s="29">
        <f t="shared" si="34"/>
        <v>0</v>
      </c>
    </row>
    <row r="343" spans="2:8" s="20" customFormat="1" ht="30" x14ac:dyDescent="0.2">
      <c r="B343" s="3" t="s">
        <v>129</v>
      </c>
      <c r="C343" s="32">
        <v>3</v>
      </c>
      <c r="D343" s="32">
        <v>1</v>
      </c>
      <c r="E343" s="37">
        <f t="shared" si="31"/>
        <v>7.7419354838709675E-4</v>
      </c>
      <c r="F343" s="37">
        <f t="shared" si="32"/>
        <v>1.9417475728155341E-4</v>
      </c>
      <c r="G343" s="34">
        <f t="shared" si="33"/>
        <v>-0.66666666666666663</v>
      </c>
      <c r="H343" s="29">
        <f t="shared" si="34"/>
        <v>-5.1612903225806443E-4</v>
      </c>
    </row>
    <row r="344" spans="2:8" s="20" customFormat="1" ht="15" x14ac:dyDescent="0.2">
      <c r="B344" s="3" t="s">
        <v>131</v>
      </c>
      <c r="C344" s="32">
        <v>4</v>
      </c>
      <c r="D344" s="32">
        <v>7</v>
      </c>
      <c r="E344" s="37">
        <f t="shared" si="31"/>
        <v>1.0322580645161291E-3</v>
      </c>
      <c r="F344" s="37">
        <f t="shared" si="32"/>
        <v>1.3592233009708738E-3</v>
      </c>
      <c r="G344" s="34">
        <f t="shared" si="33"/>
        <v>0.75</v>
      </c>
      <c r="H344" s="29">
        <f t="shared" si="34"/>
        <v>7.7419354838709686E-4</v>
      </c>
    </row>
    <row r="345" spans="2:8" s="20" customFormat="1" ht="15" x14ac:dyDescent="0.2">
      <c r="B345" s="3" t="s">
        <v>366</v>
      </c>
      <c r="C345" s="32">
        <v>62</v>
      </c>
      <c r="D345" s="32">
        <v>46</v>
      </c>
      <c r="E345" s="37">
        <f t="shared" si="31"/>
        <v>1.6E-2</v>
      </c>
      <c r="F345" s="37">
        <f t="shared" si="32"/>
        <v>8.9320388349514567E-3</v>
      </c>
      <c r="G345" s="34">
        <f t="shared" si="33"/>
        <v>-0.25806451612903225</v>
      </c>
      <c r="H345" s="29">
        <f t="shared" si="34"/>
        <v>-4.1290322580645163E-3</v>
      </c>
    </row>
    <row r="346" spans="2:8" s="20" customFormat="1" ht="15" x14ac:dyDescent="0.2">
      <c r="B346" s="3" t="s">
        <v>122</v>
      </c>
      <c r="C346" s="32">
        <v>0</v>
      </c>
      <c r="D346" s="32">
        <v>4</v>
      </c>
      <c r="E346" s="37" t="str">
        <f t="shared" si="31"/>
        <v/>
      </c>
      <c r="F346" s="37">
        <f t="shared" si="32"/>
        <v>7.7669902912621365E-4</v>
      </c>
      <c r="G346" s="34" t="str">
        <f t="shared" si="33"/>
        <v>0</v>
      </c>
      <c r="H346" s="29" t="str">
        <f t="shared" si="34"/>
        <v/>
      </c>
    </row>
    <row r="347" spans="2:8" s="20" customFormat="1" ht="15" x14ac:dyDescent="0.2">
      <c r="B347" s="3" t="s">
        <v>121</v>
      </c>
      <c r="C347" s="32">
        <v>12</v>
      </c>
      <c r="D347" s="32">
        <v>10</v>
      </c>
      <c r="E347" s="37">
        <f t="shared" si="31"/>
        <v>3.096774193548387E-3</v>
      </c>
      <c r="F347" s="37">
        <f t="shared" si="32"/>
        <v>1.9417475728155339E-3</v>
      </c>
      <c r="G347" s="34">
        <f t="shared" si="33"/>
        <v>-0.16666666666666666</v>
      </c>
      <c r="H347" s="29">
        <f t="shared" si="34"/>
        <v>-5.1612903225806443E-4</v>
      </c>
    </row>
    <row r="348" spans="2:8" s="20" customFormat="1" ht="15" x14ac:dyDescent="0.2">
      <c r="B348" s="3" t="s">
        <v>367</v>
      </c>
      <c r="C348" s="32">
        <v>0</v>
      </c>
      <c r="D348" s="32">
        <v>1</v>
      </c>
      <c r="E348" s="37" t="str">
        <f t="shared" si="31"/>
        <v/>
      </c>
      <c r="F348" s="37">
        <f t="shared" si="32"/>
        <v>1.9417475728155341E-4</v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1</v>
      </c>
      <c r="D349" s="32">
        <v>0</v>
      </c>
      <c r="E349" s="37">
        <f t="shared" si="31"/>
        <v>2.5806451612903227E-4</v>
      </c>
      <c r="F349" s="37" t="str">
        <f t="shared" si="32"/>
        <v/>
      </c>
      <c r="G349" s="34" t="str">
        <f t="shared" si="33"/>
        <v>0</v>
      </c>
      <c r="H349" s="29">
        <f t="shared" si="34"/>
        <v>0</v>
      </c>
    </row>
    <row r="350" spans="2:8" s="20" customFormat="1" ht="15" x14ac:dyDescent="0.2">
      <c r="B350" s="3" t="s">
        <v>369</v>
      </c>
      <c r="C350" s="32">
        <v>194</v>
      </c>
      <c r="D350" s="32">
        <v>1</v>
      </c>
      <c r="E350" s="37">
        <f t="shared" si="31"/>
        <v>5.006451612903226E-2</v>
      </c>
      <c r="F350" s="37">
        <f t="shared" si="32"/>
        <v>1.9417475728155341E-4</v>
      </c>
      <c r="G350" s="34">
        <f t="shared" si="33"/>
        <v>-0.99484536082474229</v>
      </c>
      <c r="H350" s="29">
        <f t="shared" si="34"/>
        <v>-4.980645161290323E-2</v>
      </c>
    </row>
    <row r="351" spans="2:8" s="20" customFormat="1" ht="15" x14ac:dyDescent="0.2">
      <c r="B351" s="3" t="s">
        <v>120</v>
      </c>
      <c r="C351" s="32">
        <v>0</v>
      </c>
      <c r="D351" s="32">
        <v>0</v>
      </c>
      <c r="E351" s="37" t="str">
        <f t="shared" si="31"/>
        <v/>
      </c>
      <c r="F351" s="37" t="str">
        <f t="shared" si="32"/>
        <v/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0</v>
      </c>
      <c r="D352" s="32">
        <v>1</v>
      </c>
      <c r="E352" s="37" t="str">
        <f t="shared" si="31"/>
        <v/>
      </c>
      <c r="F352" s="37">
        <f t="shared" si="32"/>
        <v>1.9417475728155341E-4</v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214</v>
      </c>
      <c r="D353" s="32">
        <v>1</v>
      </c>
      <c r="E353" s="37">
        <f t="shared" si="31"/>
        <v>5.5225806451612902E-2</v>
      </c>
      <c r="F353" s="37">
        <f t="shared" si="32"/>
        <v>1.9417475728155341E-4</v>
      </c>
      <c r="G353" s="34">
        <f t="shared" si="33"/>
        <v>-0.99532710280373837</v>
      </c>
      <c r="H353" s="29">
        <f t="shared" si="34"/>
        <v>-5.4967741935483871E-2</v>
      </c>
    </row>
    <row r="354" spans="2:8" s="20" customFormat="1" ht="15" x14ac:dyDescent="0.2">
      <c r="B354" s="3" t="s">
        <v>124</v>
      </c>
      <c r="C354" s="32">
        <v>38</v>
      </c>
      <c r="D354" s="32">
        <v>65</v>
      </c>
      <c r="E354" s="37">
        <f t="shared" si="31"/>
        <v>9.8064516129032255E-3</v>
      </c>
      <c r="F354" s="37">
        <f t="shared" si="32"/>
        <v>1.262135922330097E-2</v>
      </c>
      <c r="G354" s="34">
        <f t="shared" si="33"/>
        <v>0.71052631578947367</v>
      </c>
      <c r="H354" s="29">
        <f t="shared" si="34"/>
        <v>6.9677419354838704E-3</v>
      </c>
    </row>
    <row r="355" spans="2:8" s="20" customFormat="1" ht="15" x14ac:dyDescent="0.2">
      <c r="B355" s="3" t="s">
        <v>126</v>
      </c>
      <c r="C355" s="32">
        <v>1</v>
      </c>
      <c r="D355" s="32">
        <v>2</v>
      </c>
      <c r="E355" s="37">
        <f t="shared" si="31"/>
        <v>2.5806451612903227E-4</v>
      </c>
      <c r="F355" s="37">
        <f t="shared" si="32"/>
        <v>3.8834951456310682E-4</v>
      </c>
      <c r="G355" s="34">
        <f t="shared" si="33"/>
        <v>1</v>
      </c>
      <c r="H355" s="29">
        <f t="shared" si="34"/>
        <v>2.5806451612903227E-4</v>
      </c>
    </row>
    <row r="356" spans="2:8" s="20" customFormat="1" ht="15" x14ac:dyDescent="0.2">
      <c r="B356" s="3" t="s">
        <v>371</v>
      </c>
      <c r="C356" s="32">
        <v>36</v>
      </c>
      <c r="D356" s="32">
        <v>2</v>
      </c>
      <c r="E356" s="37">
        <f t="shared" si="31"/>
        <v>9.2903225806451606E-3</v>
      </c>
      <c r="F356" s="37">
        <f t="shared" si="32"/>
        <v>3.8834951456310682E-4</v>
      </c>
      <c r="G356" s="34">
        <f t="shared" si="33"/>
        <v>-0.94444444444444442</v>
      </c>
      <c r="H356" s="29">
        <f t="shared" si="34"/>
        <v>-8.7741935483870957E-3</v>
      </c>
    </row>
    <row r="357" spans="2:8" s="20" customFormat="1" ht="15" x14ac:dyDescent="0.2">
      <c r="B357" s="3" t="s">
        <v>372</v>
      </c>
      <c r="C357" s="32">
        <v>22</v>
      </c>
      <c r="D357" s="32">
        <v>23</v>
      </c>
      <c r="E357" s="37">
        <f t="shared" si="31"/>
        <v>5.67741935483871E-3</v>
      </c>
      <c r="F357" s="37">
        <f t="shared" si="32"/>
        <v>4.4660194174757284E-3</v>
      </c>
      <c r="G357" s="34">
        <f t="shared" si="33"/>
        <v>4.5454545454545456E-2</v>
      </c>
      <c r="H357" s="29">
        <f t="shared" si="34"/>
        <v>2.5806451612903227E-4</v>
      </c>
    </row>
    <row r="358" spans="2:8" s="20" customFormat="1" ht="15" x14ac:dyDescent="0.2">
      <c r="B358" s="3" t="s">
        <v>127</v>
      </c>
      <c r="C358" s="32">
        <v>19</v>
      </c>
      <c r="D358" s="32">
        <v>52</v>
      </c>
      <c r="E358" s="37">
        <f t="shared" si="31"/>
        <v>4.9032258064516127E-3</v>
      </c>
      <c r="F358" s="37">
        <f t="shared" si="32"/>
        <v>1.0097087378640776E-2</v>
      </c>
      <c r="G358" s="34">
        <f t="shared" si="33"/>
        <v>1.736842105263158</v>
      </c>
      <c r="H358" s="29">
        <f t="shared" si="34"/>
        <v>8.516129032258065E-3</v>
      </c>
    </row>
    <row r="359" spans="2:8" s="20" customFormat="1" ht="15" x14ac:dyDescent="0.2">
      <c r="B359" s="3" t="s">
        <v>123</v>
      </c>
      <c r="C359" s="32">
        <v>1</v>
      </c>
      <c r="D359" s="32">
        <v>5</v>
      </c>
      <c r="E359" s="37">
        <f t="shared" si="31"/>
        <v>2.5806451612903227E-4</v>
      </c>
      <c r="F359" s="37">
        <f t="shared" si="32"/>
        <v>9.7087378640776695E-4</v>
      </c>
      <c r="G359" s="34">
        <f t="shared" si="33"/>
        <v>4</v>
      </c>
      <c r="H359" s="29">
        <f t="shared" si="34"/>
        <v>1.0322580645161291E-3</v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0</v>
      </c>
      <c r="D362" s="32">
        <v>1</v>
      </c>
      <c r="E362" s="37" t="str">
        <f t="shared" si="35"/>
        <v/>
      </c>
      <c r="F362" s="37">
        <f t="shared" si="36"/>
        <v>1.9417475728155341E-4</v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27</v>
      </c>
      <c r="D363" s="32">
        <v>31</v>
      </c>
      <c r="E363" s="37">
        <f t="shared" si="35"/>
        <v>6.9677419354838713E-3</v>
      </c>
      <c r="F363" s="37">
        <f t="shared" si="36"/>
        <v>6.0194174757281557E-3</v>
      </c>
      <c r="G363" s="34">
        <f t="shared" si="37"/>
        <v>0.14814814814814814</v>
      </c>
      <c r="H363" s="29">
        <f t="shared" si="38"/>
        <v>1.0322580645161291E-3</v>
      </c>
    </row>
    <row r="364" spans="2:8" s="20" customFormat="1" ht="15" x14ac:dyDescent="0.2">
      <c r="B364" s="3" t="s">
        <v>377</v>
      </c>
      <c r="C364" s="32">
        <v>0</v>
      </c>
      <c r="D364" s="32">
        <v>0</v>
      </c>
      <c r="E364" s="37" t="str">
        <f t="shared" si="35"/>
        <v/>
      </c>
      <c r="F364" s="37" t="str">
        <f t="shared" si="36"/>
        <v/>
      </c>
      <c r="G364" s="34" t="str">
        <f t="shared" si="37"/>
        <v>0</v>
      </c>
      <c r="H364" s="29" t="str">
        <f t="shared" si="38"/>
        <v/>
      </c>
    </row>
    <row r="365" spans="2:8" s="20" customFormat="1" ht="30" x14ac:dyDescent="0.2">
      <c r="B365" s="3" t="s">
        <v>378</v>
      </c>
      <c r="C365" s="32">
        <v>5</v>
      </c>
      <c r="D365" s="32">
        <v>4</v>
      </c>
      <c r="E365" s="37">
        <f t="shared" si="35"/>
        <v>1.2903225806451613E-3</v>
      </c>
      <c r="F365" s="37">
        <f t="shared" si="36"/>
        <v>7.7669902912621365E-4</v>
      </c>
      <c r="G365" s="34">
        <f t="shared" si="37"/>
        <v>-0.2</v>
      </c>
      <c r="H365" s="29">
        <f t="shared" si="38"/>
        <v>-2.5806451612903227E-4</v>
      </c>
    </row>
    <row r="366" spans="2:8" s="20" customFormat="1" ht="30" x14ac:dyDescent="0.2">
      <c r="B366" s="3" t="s">
        <v>475</v>
      </c>
      <c r="C366" s="32">
        <v>0</v>
      </c>
      <c r="D366" s="32">
        <v>1</v>
      </c>
      <c r="E366" s="37" t="str">
        <f t="shared" si="35"/>
        <v/>
      </c>
      <c r="F366" s="37">
        <f t="shared" si="36"/>
        <v>1.9417475728155341E-4</v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0</v>
      </c>
      <c r="D367" s="32">
        <v>0</v>
      </c>
      <c r="E367" s="37" t="str">
        <f t="shared" si="35"/>
        <v/>
      </c>
      <c r="F367" s="37" t="str">
        <f t="shared" si="36"/>
        <v/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0</v>
      </c>
      <c r="D368" s="32">
        <v>0</v>
      </c>
      <c r="E368" s="37" t="str">
        <f t="shared" si="35"/>
        <v/>
      </c>
      <c r="F368" s="37" t="str">
        <f t="shared" si="36"/>
        <v/>
      </c>
      <c r="G368" s="34" t="str">
        <f t="shared" si="37"/>
        <v>0</v>
      </c>
      <c r="H368" s="29" t="str">
        <f t="shared" si="38"/>
        <v/>
      </c>
    </row>
    <row r="369" spans="2:8" s="20" customFormat="1" ht="15" x14ac:dyDescent="0.2">
      <c r="B369" s="3" t="s">
        <v>381</v>
      </c>
      <c r="C369" s="32">
        <v>44</v>
      </c>
      <c r="D369" s="32">
        <v>23</v>
      </c>
      <c r="E369" s="37">
        <f t="shared" si="35"/>
        <v>1.135483870967742E-2</v>
      </c>
      <c r="F369" s="37">
        <f t="shared" si="36"/>
        <v>4.4660194174757284E-3</v>
      </c>
      <c r="G369" s="34">
        <f t="shared" si="37"/>
        <v>-0.47727272727272729</v>
      </c>
      <c r="H369" s="29">
        <f t="shared" si="38"/>
        <v>-5.4193548387096776E-3</v>
      </c>
    </row>
    <row r="370" spans="2:8" s="20" customFormat="1" ht="15" x14ac:dyDescent="0.2">
      <c r="B370" s="3" t="s">
        <v>135</v>
      </c>
      <c r="C370" s="32">
        <v>46</v>
      </c>
      <c r="D370" s="32">
        <v>2</v>
      </c>
      <c r="E370" s="37">
        <f t="shared" si="35"/>
        <v>1.1870967741935483E-2</v>
      </c>
      <c r="F370" s="37">
        <f t="shared" si="36"/>
        <v>3.8834951456310682E-4</v>
      </c>
      <c r="G370" s="34">
        <f t="shared" si="37"/>
        <v>-0.95652173913043481</v>
      </c>
      <c r="H370" s="29">
        <f t="shared" si="38"/>
        <v>-1.1354838709677418E-2</v>
      </c>
    </row>
    <row r="371" spans="2:8" s="20" customFormat="1" ht="15" x14ac:dyDescent="0.2">
      <c r="B371" s="3" t="s">
        <v>136</v>
      </c>
      <c r="C371" s="32">
        <v>23</v>
      </c>
      <c r="D371" s="32">
        <v>0</v>
      </c>
      <c r="E371" s="37">
        <f t="shared" si="35"/>
        <v>5.9354838709677416E-3</v>
      </c>
      <c r="F371" s="37" t="str">
        <f t="shared" si="36"/>
        <v/>
      </c>
      <c r="G371" s="34" t="str">
        <f t="shared" si="37"/>
        <v>0</v>
      </c>
      <c r="H371" s="29">
        <f t="shared" si="38"/>
        <v>0</v>
      </c>
    </row>
    <row r="372" spans="2:8" s="20" customFormat="1" ht="15" x14ac:dyDescent="0.2">
      <c r="B372" s="3" t="s">
        <v>137</v>
      </c>
      <c r="C372" s="32">
        <v>8</v>
      </c>
      <c r="D372" s="32">
        <v>76</v>
      </c>
      <c r="E372" s="37">
        <f t="shared" si="35"/>
        <v>2.0645161290322581E-3</v>
      </c>
      <c r="F372" s="37">
        <f t="shared" si="36"/>
        <v>1.4757281553398059E-2</v>
      </c>
      <c r="G372" s="34">
        <f t="shared" si="37"/>
        <v>8.5</v>
      </c>
      <c r="H372" s="29">
        <f t="shared" si="38"/>
        <v>1.7548387096774195E-2</v>
      </c>
    </row>
    <row r="373" spans="2:8" s="20" customFormat="1" ht="15" x14ac:dyDescent="0.2">
      <c r="B373" s="3" t="s">
        <v>382</v>
      </c>
      <c r="C373" s="32">
        <v>0</v>
      </c>
      <c r="D373" s="32">
        <v>0</v>
      </c>
      <c r="E373" s="37" t="str">
        <f t="shared" si="35"/>
        <v/>
      </c>
      <c r="F373" s="37" t="str">
        <f t="shared" si="36"/>
        <v/>
      </c>
      <c r="G373" s="34" t="str">
        <f t="shared" si="37"/>
        <v>0</v>
      </c>
      <c r="H373" s="29" t="str">
        <f t="shared" si="38"/>
        <v/>
      </c>
    </row>
    <row r="374" spans="2:8" s="20" customFormat="1" ht="15" x14ac:dyDescent="0.2">
      <c r="B374" s="3" t="s">
        <v>134</v>
      </c>
      <c r="C374" s="32">
        <v>0</v>
      </c>
      <c r="D374" s="32">
        <v>0</v>
      </c>
      <c r="E374" s="37" t="str">
        <f t="shared" si="35"/>
        <v/>
      </c>
      <c r="F374" s="37" t="str">
        <f t="shared" si="36"/>
        <v/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32">
        <v>3</v>
      </c>
      <c r="D375" s="32">
        <v>8</v>
      </c>
      <c r="E375" s="37">
        <f t="shared" si="35"/>
        <v>7.7419354838709675E-4</v>
      </c>
      <c r="F375" s="37">
        <f t="shared" si="36"/>
        <v>1.5533980582524273E-3</v>
      </c>
      <c r="G375" s="34">
        <f t="shared" si="37"/>
        <v>1.6666666666666667</v>
      </c>
      <c r="H375" s="29">
        <f t="shared" si="38"/>
        <v>1.2903225806451613E-3</v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1</v>
      </c>
      <c r="D377" s="32">
        <v>5</v>
      </c>
      <c r="E377" s="37">
        <f t="shared" si="35"/>
        <v>2.5806451612903227E-4</v>
      </c>
      <c r="F377" s="37">
        <f t="shared" si="36"/>
        <v>9.7087378640776695E-4</v>
      </c>
      <c r="G377" s="34">
        <f t="shared" si="37"/>
        <v>4</v>
      </c>
      <c r="H377" s="29">
        <f t="shared" si="38"/>
        <v>1.0322580645161291E-3</v>
      </c>
    </row>
    <row r="378" spans="2:8" s="20" customFormat="1" ht="15" x14ac:dyDescent="0.2">
      <c r="B378" s="3" t="s">
        <v>149</v>
      </c>
      <c r="C378" s="32">
        <v>10</v>
      </c>
      <c r="D378" s="32">
        <v>12</v>
      </c>
      <c r="E378" s="37">
        <f t="shared" si="35"/>
        <v>2.5806451612903226E-3</v>
      </c>
      <c r="F378" s="37">
        <f t="shared" si="36"/>
        <v>2.3300970873786409E-3</v>
      </c>
      <c r="G378" s="34">
        <f t="shared" si="37"/>
        <v>0.2</v>
      </c>
      <c r="H378" s="29">
        <f t="shared" si="38"/>
        <v>5.1612903225806454E-4</v>
      </c>
    </row>
    <row r="379" spans="2:8" s="20" customFormat="1" ht="15" x14ac:dyDescent="0.2">
      <c r="B379" s="3" t="s">
        <v>384</v>
      </c>
      <c r="C379" s="32">
        <v>1</v>
      </c>
      <c r="D379" s="32">
        <v>2</v>
      </c>
      <c r="E379" s="37">
        <f t="shared" si="35"/>
        <v>2.5806451612903227E-4</v>
      </c>
      <c r="F379" s="37">
        <f t="shared" si="36"/>
        <v>3.8834951456310682E-4</v>
      </c>
      <c r="G379" s="34">
        <f t="shared" si="37"/>
        <v>1</v>
      </c>
      <c r="H379" s="29">
        <f t="shared" si="38"/>
        <v>2.5806451612903227E-4</v>
      </c>
    </row>
    <row r="380" spans="2:8" s="20" customFormat="1" ht="30" x14ac:dyDescent="0.2">
      <c r="B380" s="3" t="s">
        <v>385</v>
      </c>
      <c r="C380" s="32">
        <v>0</v>
      </c>
      <c r="D380" s="32">
        <v>1</v>
      </c>
      <c r="E380" s="37" t="str">
        <f t="shared" si="35"/>
        <v/>
      </c>
      <c r="F380" s="37">
        <f t="shared" si="36"/>
        <v>1.9417475728155341E-4</v>
      </c>
      <c r="G380" s="34" t="str">
        <f t="shared" si="37"/>
        <v>0</v>
      </c>
      <c r="H380" s="29" t="str">
        <f t="shared" si="38"/>
        <v/>
      </c>
    </row>
    <row r="381" spans="2:8" s="20" customFormat="1" ht="30" x14ac:dyDescent="0.2">
      <c r="B381" s="3" t="s">
        <v>386</v>
      </c>
      <c r="C381" s="32">
        <v>0</v>
      </c>
      <c r="D381" s="32">
        <v>0</v>
      </c>
      <c r="E381" s="37" t="str">
        <f t="shared" si="35"/>
        <v/>
      </c>
      <c r="F381" s="37" t="str">
        <f t="shared" si="36"/>
        <v/>
      </c>
      <c r="G381" s="34" t="str">
        <f t="shared" si="37"/>
        <v>0</v>
      </c>
      <c r="H381" s="29" t="str">
        <f t="shared" si="38"/>
        <v/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2</v>
      </c>
      <c r="D383" s="32">
        <v>4</v>
      </c>
      <c r="E383" s="37">
        <f t="shared" si="35"/>
        <v>5.1612903225806454E-4</v>
      </c>
      <c r="F383" s="37">
        <f t="shared" si="36"/>
        <v>7.7669902912621365E-4</v>
      </c>
      <c r="G383" s="34">
        <f t="shared" si="37"/>
        <v>1</v>
      </c>
      <c r="H383" s="29">
        <f t="shared" si="38"/>
        <v>5.1612903225806454E-4</v>
      </c>
    </row>
    <row r="384" spans="2:8" s="20" customFormat="1" ht="15" x14ac:dyDescent="0.2">
      <c r="B384" s="3" t="s">
        <v>388</v>
      </c>
      <c r="C384" s="32">
        <v>0</v>
      </c>
      <c r="D384" s="32">
        <v>1</v>
      </c>
      <c r="E384" s="37" t="str">
        <f t="shared" si="35"/>
        <v/>
      </c>
      <c r="F384" s="37">
        <f t="shared" si="36"/>
        <v>1.9417475728155341E-4</v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4</v>
      </c>
      <c r="D385" s="32">
        <v>2</v>
      </c>
      <c r="E385" s="37">
        <f t="shared" si="35"/>
        <v>1.0322580645161291E-3</v>
      </c>
      <c r="F385" s="37">
        <f t="shared" si="36"/>
        <v>3.8834951456310682E-4</v>
      </c>
      <c r="G385" s="34">
        <f t="shared" si="37"/>
        <v>-0.5</v>
      </c>
      <c r="H385" s="29">
        <f t="shared" si="38"/>
        <v>-5.1612903225806454E-4</v>
      </c>
    </row>
    <row r="386" spans="2:8" s="20" customFormat="1" ht="15" x14ac:dyDescent="0.2">
      <c r="B386" s="3" t="s">
        <v>529</v>
      </c>
      <c r="C386" s="32">
        <v>0</v>
      </c>
      <c r="D386" s="32">
        <v>0</v>
      </c>
      <c r="E386" s="37" t="str">
        <f t="shared" si="35"/>
        <v/>
      </c>
      <c r="F386" s="37" t="str">
        <f t="shared" si="36"/>
        <v/>
      </c>
      <c r="G386" s="34" t="str">
        <f t="shared" si="37"/>
        <v>0</v>
      </c>
      <c r="H386" s="29" t="str">
        <f t="shared" si="38"/>
        <v/>
      </c>
    </row>
    <row r="387" spans="2:8" s="20" customFormat="1" ht="15" x14ac:dyDescent="0.2">
      <c r="B387" s="3" t="s">
        <v>144</v>
      </c>
      <c r="C387" s="32">
        <v>15</v>
      </c>
      <c r="D387" s="32">
        <v>20</v>
      </c>
      <c r="E387" s="37">
        <f t="shared" si="35"/>
        <v>3.8709677419354839E-3</v>
      </c>
      <c r="F387" s="37">
        <f t="shared" si="36"/>
        <v>3.8834951456310678E-3</v>
      </c>
      <c r="G387" s="34">
        <f t="shared" si="37"/>
        <v>0.33333333333333331</v>
      </c>
      <c r="H387" s="29">
        <f t="shared" si="38"/>
        <v>1.2903225806451613E-3</v>
      </c>
    </row>
    <row r="388" spans="2:8" s="20" customFormat="1" ht="15" x14ac:dyDescent="0.2">
      <c r="B388" s="3" t="s">
        <v>389</v>
      </c>
      <c r="C388" s="32">
        <v>1</v>
      </c>
      <c r="D388" s="32">
        <v>2</v>
      </c>
      <c r="E388" s="37">
        <f t="shared" si="35"/>
        <v>2.5806451612903227E-4</v>
      </c>
      <c r="F388" s="37">
        <f t="shared" si="36"/>
        <v>3.8834951456310682E-4</v>
      </c>
      <c r="G388" s="34">
        <f t="shared" si="37"/>
        <v>1</v>
      </c>
      <c r="H388" s="29">
        <f t="shared" si="38"/>
        <v>2.5806451612903227E-4</v>
      </c>
    </row>
    <row r="389" spans="2:8" s="20" customFormat="1" ht="15" x14ac:dyDescent="0.2">
      <c r="B389" s="3" t="s">
        <v>143</v>
      </c>
      <c r="C389" s="32">
        <v>0</v>
      </c>
      <c r="D389" s="32">
        <v>0</v>
      </c>
      <c r="E389" s="37" t="str">
        <f t="shared" si="35"/>
        <v/>
      </c>
      <c r="F389" s="37" t="str">
        <f t="shared" si="36"/>
        <v/>
      </c>
      <c r="G389" s="34" t="str">
        <f t="shared" si="37"/>
        <v>0</v>
      </c>
      <c r="H389" s="29" t="str">
        <f t="shared" si="38"/>
        <v/>
      </c>
    </row>
    <row r="390" spans="2:8" s="20" customFormat="1" ht="15" x14ac:dyDescent="0.2">
      <c r="B390" s="3" t="s">
        <v>476</v>
      </c>
      <c r="C390" s="32">
        <v>0</v>
      </c>
      <c r="D390" s="32">
        <v>0</v>
      </c>
      <c r="E390" s="37" t="str">
        <f t="shared" si="35"/>
        <v/>
      </c>
      <c r="F390" s="37" t="str">
        <f t="shared" si="36"/>
        <v/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0</v>
      </c>
      <c r="D391" s="32">
        <v>5</v>
      </c>
      <c r="E391" s="37" t="str">
        <f t="shared" si="35"/>
        <v/>
      </c>
      <c r="F391" s="37">
        <f t="shared" si="36"/>
        <v>9.7087378640776695E-4</v>
      </c>
      <c r="G391" s="34" t="str">
        <f t="shared" si="37"/>
        <v>0</v>
      </c>
      <c r="H391" s="29" t="str">
        <f t="shared" si="38"/>
        <v/>
      </c>
    </row>
    <row r="392" spans="2:8" s="20" customFormat="1" ht="15" x14ac:dyDescent="0.2">
      <c r="B392" s="3" t="s">
        <v>140</v>
      </c>
      <c r="C392" s="32">
        <v>1</v>
      </c>
      <c r="D392" s="32">
        <v>12</v>
      </c>
      <c r="E392" s="37">
        <f t="shared" si="35"/>
        <v>2.5806451612903227E-4</v>
      </c>
      <c r="F392" s="37">
        <f t="shared" si="36"/>
        <v>2.3300970873786409E-3</v>
      </c>
      <c r="G392" s="34">
        <f t="shared" si="37"/>
        <v>11</v>
      </c>
      <c r="H392" s="29">
        <f t="shared" si="38"/>
        <v>2.838709677419355E-3</v>
      </c>
    </row>
    <row r="393" spans="2:8" s="20" customFormat="1" ht="15" x14ac:dyDescent="0.2">
      <c r="B393" s="3" t="s">
        <v>390</v>
      </c>
      <c r="C393" s="32">
        <v>30</v>
      </c>
      <c r="D393" s="32">
        <v>91</v>
      </c>
      <c r="E393" s="37">
        <f t="shared" si="35"/>
        <v>7.7419354838709677E-3</v>
      </c>
      <c r="F393" s="37">
        <f t="shared" si="36"/>
        <v>1.7669902912621358E-2</v>
      </c>
      <c r="G393" s="34">
        <f t="shared" si="37"/>
        <v>2.0333333333333332</v>
      </c>
      <c r="H393" s="29">
        <f t="shared" si="38"/>
        <v>1.5741935483870966E-2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0</v>
      </c>
      <c r="D395" s="32">
        <v>2</v>
      </c>
      <c r="E395" s="37" t="str">
        <f t="shared" si="35"/>
        <v/>
      </c>
      <c r="F395" s="37">
        <f t="shared" si="36"/>
        <v>3.8834951456310682E-4</v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0</v>
      </c>
      <c r="D397" s="32">
        <v>1</v>
      </c>
      <c r="E397" s="37" t="str">
        <f t="shared" si="35"/>
        <v/>
      </c>
      <c r="F397" s="37">
        <f t="shared" si="36"/>
        <v>1.9417475728155341E-4</v>
      </c>
      <c r="G397" s="34" t="str">
        <f t="shared" si="37"/>
        <v>0</v>
      </c>
      <c r="H397" s="29" t="str">
        <f t="shared" si="38"/>
        <v/>
      </c>
    </row>
    <row r="398" spans="2:8" s="20" customFormat="1" ht="15" x14ac:dyDescent="0.2">
      <c r="B398" s="3" t="s">
        <v>142</v>
      </c>
      <c r="C398" s="32">
        <v>4</v>
      </c>
      <c r="D398" s="32">
        <v>2</v>
      </c>
      <c r="E398" s="37">
        <f t="shared" si="35"/>
        <v>1.0322580645161291E-3</v>
      </c>
      <c r="F398" s="37">
        <f t="shared" si="36"/>
        <v>3.8834951456310682E-4</v>
      </c>
      <c r="G398" s="34">
        <f t="shared" si="37"/>
        <v>-0.5</v>
      </c>
      <c r="H398" s="29">
        <f t="shared" si="38"/>
        <v>-5.1612903225806454E-4</v>
      </c>
    </row>
    <row r="399" spans="2:8" s="20" customFormat="1" ht="15" x14ac:dyDescent="0.2">
      <c r="B399" s="3" t="s">
        <v>148</v>
      </c>
      <c r="C399" s="32">
        <v>1</v>
      </c>
      <c r="D399" s="32">
        <v>0</v>
      </c>
      <c r="E399" s="37">
        <f t="shared" si="35"/>
        <v>2.5806451612903227E-4</v>
      </c>
      <c r="F399" s="37" t="str">
        <f t="shared" si="36"/>
        <v/>
      </c>
      <c r="G399" s="34" t="str">
        <f t="shared" si="37"/>
        <v>0</v>
      </c>
      <c r="H399" s="29">
        <f t="shared" si="38"/>
        <v>0</v>
      </c>
    </row>
    <row r="400" spans="2:8" s="20" customFormat="1" ht="15" x14ac:dyDescent="0.2">
      <c r="B400" s="3" t="s">
        <v>152</v>
      </c>
      <c r="C400" s="32">
        <v>0</v>
      </c>
      <c r="D400" s="32">
        <v>0</v>
      </c>
      <c r="E400" s="37" t="str">
        <f t="shared" si="35"/>
        <v/>
      </c>
      <c r="F400" s="37" t="str">
        <f t="shared" si="36"/>
        <v/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32">
        <v>7</v>
      </c>
      <c r="D401" s="32">
        <v>26</v>
      </c>
      <c r="E401" s="37">
        <f t="shared" si="35"/>
        <v>1.8064516129032257E-3</v>
      </c>
      <c r="F401" s="37">
        <f t="shared" si="36"/>
        <v>5.0485436893203881E-3</v>
      </c>
      <c r="G401" s="34">
        <f t="shared" si="37"/>
        <v>2.7142857142857144</v>
      </c>
      <c r="H401" s="29">
        <f t="shared" si="38"/>
        <v>4.9032258064516127E-3</v>
      </c>
    </row>
    <row r="402" spans="2:8" s="20" customFormat="1" ht="15" x14ac:dyDescent="0.2">
      <c r="B402" s="3" t="s">
        <v>393</v>
      </c>
      <c r="C402" s="32">
        <v>0</v>
      </c>
      <c r="D402" s="32">
        <v>0</v>
      </c>
      <c r="E402" s="37" t="str">
        <f t="shared" si="35"/>
        <v/>
      </c>
      <c r="F402" s="37" t="str">
        <f t="shared" si="36"/>
        <v/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2</v>
      </c>
      <c r="D403" s="32">
        <v>4</v>
      </c>
      <c r="E403" s="37">
        <f t="shared" si="35"/>
        <v>5.1612903225806454E-4</v>
      </c>
      <c r="F403" s="37">
        <f t="shared" si="36"/>
        <v>7.7669902912621365E-4</v>
      </c>
      <c r="G403" s="34">
        <f t="shared" si="37"/>
        <v>1</v>
      </c>
      <c r="H403" s="29">
        <f t="shared" si="38"/>
        <v>5.1612903225806454E-4</v>
      </c>
    </row>
    <row r="404" spans="2:8" s="20" customFormat="1" ht="15" x14ac:dyDescent="0.2">
      <c r="B404" s="3" t="s">
        <v>395</v>
      </c>
      <c r="C404" s="32">
        <v>1</v>
      </c>
      <c r="D404" s="32">
        <v>0</v>
      </c>
      <c r="E404" s="37">
        <f t="shared" si="35"/>
        <v>2.5806451612903227E-4</v>
      </c>
      <c r="F404" s="37" t="str">
        <f t="shared" si="36"/>
        <v/>
      </c>
      <c r="G404" s="34" t="str">
        <f t="shared" si="37"/>
        <v>0</v>
      </c>
      <c r="H404" s="29">
        <f t="shared" si="38"/>
        <v>0</v>
      </c>
    </row>
    <row r="405" spans="2:8" s="20" customFormat="1" ht="15" x14ac:dyDescent="0.2">
      <c r="B405" s="3" t="s">
        <v>396</v>
      </c>
      <c r="C405" s="32">
        <v>1</v>
      </c>
      <c r="D405" s="32">
        <v>8</v>
      </c>
      <c r="E405" s="37">
        <f t="shared" si="35"/>
        <v>2.5806451612903227E-4</v>
      </c>
      <c r="F405" s="37">
        <f t="shared" si="36"/>
        <v>1.5533980582524273E-3</v>
      </c>
      <c r="G405" s="34">
        <f t="shared" si="37"/>
        <v>7</v>
      </c>
      <c r="H405" s="29">
        <f t="shared" si="38"/>
        <v>1.8064516129032259E-3</v>
      </c>
    </row>
    <row r="406" spans="2:8" s="20" customFormat="1" ht="15" x14ac:dyDescent="0.2">
      <c r="B406" s="3" t="s">
        <v>397</v>
      </c>
      <c r="C406" s="32">
        <v>7</v>
      </c>
      <c r="D406" s="32">
        <v>20</v>
      </c>
      <c r="E406" s="37">
        <f t="shared" si="35"/>
        <v>1.8064516129032257E-3</v>
      </c>
      <c r="F406" s="37">
        <f t="shared" si="36"/>
        <v>3.8834951456310678E-3</v>
      </c>
      <c r="G406" s="34">
        <f t="shared" si="37"/>
        <v>1.8571428571428572</v>
      </c>
      <c r="H406" s="29">
        <f t="shared" si="38"/>
        <v>3.3548387096774194E-3</v>
      </c>
    </row>
    <row r="407" spans="2:8" s="20" customFormat="1" ht="15" x14ac:dyDescent="0.2">
      <c r="B407" s="3" t="s">
        <v>398</v>
      </c>
      <c r="C407" s="32">
        <v>6</v>
      </c>
      <c r="D407" s="32">
        <v>0</v>
      </c>
      <c r="E407" s="37">
        <f t="shared" si="35"/>
        <v>1.5483870967741935E-3</v>
      </c>
      <c r="F407" s="37" t="str">
        <f t="shared" si="36"/>
        <v/>
      </c>
      <c r="G407" s="34" t="str">
        <f t="shared" si="37"/>
        <v>0</v>
      </c>
      <c r="H407" s="29">
        <f t="shared" si="38"/>
        <v>0</v>
      </c>
    </row>
    <row r="408" spans="2:8" s="20" customFormat="1" ht="15" x14ac:dyDescent="0.2">
      <c r="B408" s="3" t="s">
        <v>399</v>
      </c>
      <c r="C408" s="32">
        <v>8</v>
      </c>
      <c r="D408" s="32">
        <v>2</v>
      </c>
      <c r="E408" s="37">
        <f t="shared" si="35"/>
        <v>2.0645161290322581E-3</v>
      </c>
      <c r="F408" s="37">
        <f t="shared" si="36"/>
        <v>3.8834951456310682E-4</v>
      </c>
      <c r="G408" s="34">
        <f t="shared" si="37"/>
        <v>-0.75</v>
      </c>
      <c r="H408" s="29">
        <f t="shared" si="38"/>
        <v>-1.5483870967741937E-3</v>
      </c>
    </row>
    <row r="409" spans="2:8" s="20" customFormat="1" ht="15" x14ac:dyDescent="0.2">
      <c r="B409" s="3" t="s">
        <v>139</v>
      </c>
      <c r="C409" s="32">
        <v>0</v>
      </c>
      <c r="D409" s="32">
        <v>2</v>
      </c>
      <c r="E409" s="37" t="str">
        <f t="shared" si="35"/>
        <v/>
      </c>
      <c r="F409" s="37">
        <f t="shared" si="36"/>
        <v>3.8834951456310682E-4</v>
      </c>
      <c r="G409" s="34" t="str">
        <f t="shared" si="37"/>
        <v>0</v>
      </c>
      <c r="H409" s="29" t="str">
        <f t="shared" si="38"/>
        <v/>
      </c>
    </row>
    <row r="410" spans="2:8" s="20" customFormat="1" ht="15" x14ac:dyDescent="0.2">
      <c r="B410" s="3" t="s">
        <v>400</v>
      </c>
      <c r="C410" s="32">
        <v>0</v>
      </c>
      <c r="D410" s="32">
        <v>0</v>
      </c>
      <c r="E410" s="37" t="str">
        <f t="shared" si="35"/>
        <v/>
      </c>
      <c r="F410" s="37" t="str">
        <f t="shared" si="36"/>
        <v/>
      </c>
      <c r="G410" s="34" t="str">
        <f t="shared" si="37"/>
        <v>0</v>
      </c>
      <c r="H410" s="29" t="str">
        <f t="shared" si="38"/>
        <v/>
      </c>
    </row>
    <row r="411" spans="2:8" s="20" customFormat="1" ht="15" x14ac:dyDescent="0.2">
      <c r="B411" s="3" t="s">
        <v>401</v>
      </c>
      <c r="C411" s="32">
        <v>5</v>
      </c>
      <c r="D411" s="32">
        <v>3</v>
      </c>
      <c r="E411" s="37">
        <f t="shared" si="35"/>
        <v>1.2903225806451613E-3</v>
      </c>
      <c r="F411" s="37">
        <f t="shared" si="36"/>
        <v>5.8252427184466023E-4</v>
      </c>
      <c r="G411" s="34">
        <f t="shared" si="37"/>
        <v>-0.4</v>
      </c>
      <c r="H411" s="29">
        <f t="shared" si="38"/>
        <v>-5.1612903225806454E-4</v>
      </c>
    </row>
    <row r="412" spans="2:8" s="20" customFormat="1" ht="30" x14ac:dyDescent="0.2">
      <c r="B412" s="3" t="s">
        <v>402</v>
      </c>
      <c r="C412" s="32">
        <v>22</v>
      </c>
      <c r="D412" s="32">
        <v>22</v>
      </c>
      <c r="E412" s="37">
        <f t="shared" si="35"/>
        <v>5.67741935483871E-3</v>
      </c>
      <c r="F412" s="37">
        <f t="shared" si="36"/>
        <v>4.2718446601941748E-3</v>
      </c>
      <c r="G412" s="34">
        <f t="shared" si="37"/>
        <v>0</v>
      </c>
      <c r="H412" s="29">
        <f t="shared" si="38"/>
        <v>0</v>
      </c>
    </row>
    <row r="413" spans="2:8" s="20" customFormat="1" ht="30" x14ac:dyDescent="0.2">
      <c r="B413" s="3" t="s">
        <v>403</v>
      </c>
      <c r="C413" s="32">
        <v>0</v>
      </c>
      <c r="D413" s="32">
        <v>0</v>
      </c>
      <c r="E413" s="37" t="str">
        <f t="shared" si="35"/>
        <v/>
      </c>
      <c r="F413" s="37" t="str">
        <f t="shared" si="36"/>
        <v/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32">
        <v>0</v>
      </c>
      <c r="D414" s="32">
        <v>0</v>
      </c>
      <c r="E414" s="37" t="str">
        <f t="shared" si="35"/>
        <v/>
      </c>
      <c r="F414" s="37" t="str">
        <f t="shared" si="36"/>
        <v/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0</v>
      </c>
      <c r="D415" s="32">
        <v>0</v>
      </c>
      <c r="E415" s="37" t="str">
        <f t="shared" si="35"/>
        <v/>
      </c>
      <c r="F415" s="37" t="str">
        <f t="shared" si="36"/>
        <v/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0</v>
      </c>
      <c r="D416" s="32">
        <v>1</v>
      </c>
      <c r="E416" s="37" t="str">
        <f t="shared" si="35"/>
        <v/>
      </c>
      <c r="F416" s="37">
        <f t="shared" si="36"/>
        <v>1.9417475728155341E-4</v>
      </c>
      <c r="G416" s="34" t="str">
        <f t="shared" si="37"/>
        <v>0</v>
      </c>
      <c r="H416" s="29" t="str">
        <f t="shared" si="38"/>
        <v/>
      </c>
    </row>
    <row r="417" spans="2:8" s="20" customFormat="1" ht="30" x14ac:dyDescent="0.2">
      <c r="B417" s="3" t="s">
        <v>165</v>
      </c>
      <c r="C417" s="32">
        <v>0</v>
      </c>
      <c r="D417" s="32">
        <v>2</v>
      </c>
      <c r="E417" s="37" t="str">
        <f t="shared" si="35"/>
        <v/>
      </c>
      <c r="F417" s="37">
        <f t="shared" si="36"/>
        <v>3.8834951456310682E-4</v>
      </c>
      <c r="G417" s="34" t="str">
        <f t="shared" si="37"/>
        <v>0</v>
      </c>
      <c r="H417" s="29" t="str">
        <f t="shared" si="38"/>
        <v/>
      </c>
    </row>
    <row r="418" spans="2:8" s="20" customFormat="1" ht="30" x14ac:dyDescent="0.2">
      <c r="B418" s="3" t="s">
        <v>166</v>
      </c>
      <c r="C418" s="32">
        <v>0</v>
      </c>
      <c r="D418" s="32">
        <v>1</v>
      </c>
      <c r="E418" s="37" t="str">
        <f t="shared" si="35"/>
        <v/>
      </c>
      <c r="F418" s="37">
        <f t="shared" si="36"/>
        <v>1.9417475728155341E-4</v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0</v>
      </c>
      <c r="D419" s="32">
        <v>0</v>
      </c>
      <c r="E419" s="37" t="str">
        <f t="shared" si="35"/>
        <v/>
      </c>
      <c r="F419" s="37" t="str">
        <f t="shared" si="36"/>
        <v/>
      </c>
      <c r="G419" s="34" t="str">
        <f t="shared" si="37"/>
        <v>0</v>
      </c>
      <c r="H419" s="29" t="str">
        <f t="shared" si="38"/>
        <v/>
      </c>
    </row>
    <row r="420" spans="2:8" s="20" customFormat="1" ht="30" x14ac:dyDescent="0.2">
      <c r="B420" s="3" t="s">
        <v>408</v>
      </c>
      <c r="C420" s="32">
        <v>0</v>
      </c>
      <c r="D420" s="32">
        <v>1</v>
      </c>
      <c r="E420" s="37" t="str">
        <f t="shared" si="35"/>
        <v/>
      </c>
      <c r="F420" s="37">
        <f t="shared" si="36"/>
        <v>1.9417475728155341E-4</v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4</v>
      </c>
      <c r="D422" s="32">
        <v>12</v>
      </c>
      <c r="E422" s="37">
        <f t="shared" si="35"/>
        <v>1.0322580645161291E-3</v>
      </c>
      <c r="F422" s="37">
        <f t="shared" si="36"/>
        <v>2.3300970873786409E-3</v>
      </c>
      <c r="G422" s="34">
        <f t="shared" si="37"/>
        <v>2</v>
      </c>
      <c r="H422" s="29">
        <f t="shared" si="38"/>
        <v>2.0645161290322581E-3</v>
      </c>
    </row>
    <row r="423" spans="2:8" s="20" customFormat="1" ht="30" x14ac:dyDescent="0.2">
      <c r="B423" s="3" t="s">
        <v>410</v>
      </c>
      <c r="C423" s="32">
        <v>1</v>
      </c>
      <c r="D423" s="32">
        <v>2</v>
      </c>
      <c r="E423" s="37">
        <f t="shared" si="35"/>
        <v>2.5806451612903227E-4</v>
      </c>
      <c r="F423" s="37">
        <f t="shared" si="36"/>
        <v>3.8834951456310682E-4</v>
      </c>
      <c r="G423" s="34">
        <f t="shared" si="37"/>
        <v>1</v>
      </c>
      <c r="H423" s="29">
        <f t="shared" si="38"/>
        <v>2.5806451612903227E-4</v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0</v>
      </c>
      <c r="D428" s="32">
        <v>0</v>
      </c>
      <c r="E428" s="37" t="str">
        <f t="shared" si="39"/>
        <v/>
      </c>
      <c r="F428" s="37" t="str">
        <f t="shared" si="40"/>
        <v/>
      </c>
      <c r="G428" s="34" t="str">
        <f t="shared" si="41"/>
        <v>0</v>
      </c>
      <c r="H428" s="29" t="str">
        <f t="shared" si="42"/>
        <v/>
      </c>
    </row>
    <row r="429" spans="2:8" s="20" customFormat="1" ht="30" x14ac:dyDescent="0.2">
      <c r="B429" s="3" t="s">
        <v>415</v>
      </c>
      <c r="C429" s="32">
        <v>1</v>
      </c>
      <c r="D429" s="32">
        <v>0</v>
      </c>
      <c r="E429" s="37">
        <f t="shared" si="39"/>
        <v>2.5806451612903227E-4</v>
      </c>
      <c r="F429" s="37" t="str">
        <f t="shared" si="40"/>
        <v/>
      </c>
      <c r="G429" s="34" t="str">
        <f t="shared" si="41"/>
        <v>0</v>
      </c>
      <c r="H429" s="29">
        <f t="shared" si="42"/>
        <v>0</v>
      </c>
    </row>
    <row r="430" spans="2:8" s="20" customFormat="1" ht="30" x14ac:dyDescent="0.2">
      <c r="B430" s="3" t="s">
        <v>416</v>
      </c>
      <c r="C430" s="32">
        <v>1</v>
      </c>
      <c r="D430" s="32">
        <v>1</v>
      </c>
      <c r="E430" s="37">
        <f t="shared" si="39"/>
        <v>2.5806451612903227E-4</v>
      </c>
      <c r="F430" s="37">
        <f t="shared" si="40"/>
        <v>1.9417475728155341E-4</v>
      </c>
      <c r="G430" s="34">
        <f t="shared" si="41"/>
        <v>0</v>
      </c>
      <c r="H430" s="29">
        <f t="shared" si="42"/>
        <v>0</v>
      </c>
    </row>
    <row r="431" spans="2:8" s="20" customFormat="1" ht="15" x14ac:dyDescent="0.2">
      <c r="B431" s="3" t="s">
        <v>169</v>
      </c>
      <c r="C431" s="32">
        <v>0</v>
      </c>
      <c r="D431" s="32">
        <v>3</v>
      </c>
      <c r="E431" s="37" t="str">
        <f t="shared" si="39"/>
        <v/>
      </c>
      <c r="F431" s="37">
        <f t="shared" si="40"/>
        <v>5.8252427184466023E-4</v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8</v>
      </c>
      <c r="D432" s="32">
        <v>16</v>
      </c>
      <c r="E432" s="37">
        <f t="shared" si="39"/>
        <v>2.0645161290322581E-3</v>
      </c>
      <c r="F432" s="37">
        <f t="shared" si="40"/>
        <v>3.1067961165048546E-3</v>
      </c>
      <c r="G432" s="34">
        <f t="shared" si="41"/>
        <v>1</v>
      </c>
      <c r="H432" s="29">
        <f t="shared" si="42"/>
        <v>2.0645161290322581E-3</v>
      </c>
    </row>
    <row r="433" spans="2:8" s="20" customFormat="1" ht="15" x14ac:dyDescent="0.2">
      <c r="B433" s="3" t="s">
        <v>162</v>
      </c>
      <c r="C433" s="32">
        <v>11</v>
      </c>
      <c r="D433" s="32">
        <v>17</v>
      </c>
      <c r="E433" s="37">
        <f t="shared" si="39"/>
        <v>2.838709677419355E-3</v>
      </c>
      <c r="F433" s="37">
        <f t="shared" si="40"/>
        <v>3.3009708737864077E-3</v>
      </c>
      <c r="G433" s="34">
        <f t="shared" si="41"/>
        <v>0.54545454545454541</v>
      </c>
      <c r="H433" s="29">
        <f t="shared" si="42"/>
        <v>1.5483870967741935E-3</v>
      </c>
    </row>
    <row r="434" spans="2:8" s="20" customFormat="1" ht="45" x14ac:dyDescent="0.2">
      <c r="B434" s="3" t="s">
        <v>418</v>
      </c>
      <c r="C434" s="32">
        <v>0</v>
      </c>
      <c r="D434" s="32">
        <v>1</v>
      </c>
      <c r="E434" s="37" t="str">
        <f t="shared" si="39"/>
        <v/>
      </c>
      <c r="F434" s="37">
        <f t="shared" si="40"/>
        <v>1.9417475728155341E-4</v>
      </c>
      <c r="G434" s="34" t="str">
        <f t="shared" si="41"/>
        <v>0</v>
      </c>
      <c r="H434" s="29" t="str">
        <f t="shared" si="42"/>
        <v/>
      </c>
    </row>
    <row r="435" spans="2:8" s="20" customFormat="1" ht="15" x14ac:dyDescent="0.2">
      <c r="B435" s="3" t="s">
        <v>164</v>
      </c>
      <c r="C435" s="32">
        <v>1</v>
      </c>
      <c r="D435" s="32">
        <v>2</v>
      </c>
      <c r="E435" s="37">
        <f t="shared" si="39"/>
        <v>2.5806451612903227E-4</v>
      </c>
      <c r="F435" s="37">
        <f t="shared" si="40"/>
        <v>3.8834951456310682E-4</v>
      </c>
      <c r="G435" s="34">
        <f t="shared" si="41"/>
        <v>1</v>
      </c>
      <c r="H435" s="29">
        <f t="shared" si="42"/>
        <v>2.5806451612903227E-4</v>
      </c>
    </row>
    <row r="436" spans="2:8" s="20" customFormat="1" ht="30" x14ac:dyDescent="0.2">
      <c r="B436" s="3" t="s">
        <v>419</v>
      </c>
      <c r="C436" s="32">
        <v>1</v>
      </c>
      <c r="D436" s="32">
        <v>0</v>
      </c>
      <c r="E436" s="37">
        <f t="shared" si="39"/>
        <v>2.5806451612903227E-4</v>
      </c>
      <c r="F436" s="37" t="str">
        <f t="shared" si="40"/>
        <v/>
      </c>
      <c r="G436" s="34" t="str">
        <f t="shared" si="41"/>
        <v>0</v>
      </c>
      <c r="H436" s="29">
        <f t="shared" si="42"/>
        <v>0</v>
      </c>
    </row>
    <row r="437" spans="2:8" s="20" customFormat="1" ht="30" x14ac:dyDescent="0.2">
      <c r="B437" s="3" t="s">
        <v>420</v>
      </c>
      <c r="C437" s="32">
        <v>2</v>
      </c>
      <c r="D437" s="32">
        <v>13</v>
      </c>
      <c r="E437" s="37">
        <f t="shared" si="39"/>
        <v>5.1612903225806454E-4</v>
      </c>
      <c r="F437" s="37">
        <f t="shared" si="40"/>
        <v>2.524271844660194E-3</v>
      </c>
      <c r="G437" s="34">
        <f t="shared" si="41"/>
        <v>5.5</v>
      </c>
      <c r="H437" s="29">
        <f t="shared" si="42"/>
        <v>2.838709677419355E-3</v>
      </c>
    </row>
    <row r="438" spans="2:8" s="20" customFormat="1" ht="15" x14ac:dyDescent="0.2">
      <c r="B438" s="3" t="s">
        <v>155</v>
      </c>
      <c r="C438" s="32">
        <v>2</v>
      </c>
      <c r="D438" s="32">
        <v>1</v>
      </c>
      <c r="E438" s="37">
        <f t="shared" si="39"/>
        <v>5.1612903225806454E-4</v>
      </c>
      <c r="F438" s="37">
        <f t="shared" si="40"/>
        <v>1.9417475728155341E-4</v>
      </c>
      <c r="G438" s="34">
        <f t="shared" si="41"/>
        <v>-0.5</v>
      </c>
      <c r="H438" s="29">
        <f t="shared" si="42"/>
        <v>-2.5806451612903227E-4</v>
      </c>
    </row>
    <row r="439" spans="2:8" s="20" customFormat="1" ht="30" x14ac:dyDescent="0.2">
      <c r="B439" s="3" t="s">
        <v>154</v>
      </c>
      <c r="C439" s="32">
        <v>0</v>
      </c>
      <c r="D439" s="32">
        <v>1</v>
      </c>
      <c r="E439" s="37" t="str">
        <f t="shared" si="39"/>
        <v/>
      </c>
      <c r="F439" s="37">
        <f t="shared" si="40"/>
        <v>1.9417475728155341E-4</v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0</v>
      </c>
      <c r="D440" s="32">
        <v>0</v>
      </c>
      <c r="E440" s="37" t="str">
        <f t="shared" si="39"/>
        <v/>
      </c>
      <c r="F440" s="37" t="str">
        <f t="shared" si="40"/>
        <v/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2</v>
      </c>
      <c r="D441" s="32">
        <v>0</v>
      </c>
      <c r="E441" s="37">
        <f t="shared" si="39"/>
        <v>5.1612903225806454E-4</v>
      </c>
      <c r="F441" s="37" t="str">
        <f t="shared" si="40"/>
        <v/>
      </c>
      <c r="G441" s="34" t="str">
        <f t="shared" si="41"/>
        <v>0</v>
      </c>
      <c r="H441" s="29">
        <f t="shared" si="42"/>
        <v>0</v>
      </c>
    </row>
    <row r="442" spans="2:8" s="20" customFormat="1" ht="15" x14ac:dyDescent="0.2">
      <c r="B442" s="3" t="s">
        <v>422</v>
      </c>
      <c r="C442" s="32">
        <v>0</v>
      </c>
      <c r="D442" s="32">
        <v>0</v>
      </c>
      <c r="E442" s="37" t="str">
        <f t="shared" si="39"/>
        <v/>
      </c>
      <c r="F442" s="37" t="str">
        <f t="shared" si="40"/>
        <v/>
      </c>
      <c r="G442" s="34" t="str">
        <f t="shared" si="41"/>
        <v>0</v>
      </c>
      <c r="H442" s="29" t="str">
        <f t="shared" si="42"/>
        <v/>
      </c>
    </row>
    <row r="443" spans="2:8" s="20" customFormat="1" ht="30" x14ac:dyDescent="0.2">
      <c r="B443" s="3" t="s">
        <v>423</v>
      </c>
      <c r="C443" s="32">
        <v>1</v>
      </c>
      <c r="D443" s="32">
        <v>0</v>
      </c>
      <c r="E443" s="37">
        <f t="shared" si="39"/>
        <v>2.5806451612903227E-4</v>
      </c>
      <c r="F443" s="37" t="str">
        <f t="shared" si="40"/>
        <v/>
      </c>
      <c r="G443" s="34" t="str">
        <f t="shared" si="41"/>
        <v>0</v>
      </c>
      <c r="H443" s="29">
        <f t="shared" si="42"/>
        <v>0</v>
      </c>
    </row>
    <row r="444" spans="2:8" s="20" customFormat="1" ht="30" x14ac:dyDescent="0.2">
      <c r="B444" s="3" t="s">
        <v>424</v>
      </c>
      <c r="C444" s="32">
        <v>0</v>
      </c>
      <c r="D444" s="32">
        <v>1</v>
      </c>
      <c r="E444" s="37" t="str">
        <f t="shared" si="39"/>
        <v/>
      </c>
      <c r="F444" s="37">
        <f t="shared" si="40"/>
        <v>1.9417475728155341E-4</v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1</v>
      </c>
      <c r="D446" s="32">
        <v>0</v>
      </c>
      <c r="E446" s="37">
        <f t="shared" si="39"/>
        <v>2.5806451612903227E-4</v>
      </c>
      <c r="F446" s="37" t="str">
        <f t="shared" si="40"/>
        <v/>
      </c>
      <c r="G446" s="34" t="str">
        <f t="shared" si="41"/>
        <v>0</v>
      </c>
      <c r="H446" s="29">
        <f t="shared" si="42"/>
        <v>0</v>
      </c>
    </row>
    <row r="447" spans="2:8" s="20" customFormat="1" ht="30" x14ac:dyDescent="0.2">
      <c r="B447" s="3" t="s">
        <v>427</v>
      </c>
      <c r="C447" s="32">
        <v>0</v>
      </c>
      <c r="D447" s="32">
        <v>0</v>
      </c>
      <c r="E447" s="37" t="str">
        <f t="shared" si="39"/>
        <v/>
      </c>
      <c r="F447" s="37" t="str">
        <f t="shared" si="40"/>
        <v/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32">
        <v>1</v>
      </c>
      <c r="D448" s="32">
        <v>1</v>
      </c>
      <c r="E448" s="37">
        <f t="shared" si="39"/>
        <v>2.5806451612903227E-4</v>
      </c>
      <c r="F448" s="37">
        <f t="shared" si="40"/>
        <v>1.9417475728155341E-4</v>
      </c>
      <c r="G448" s="34">
        <f t="shared" si="41"/>
        <v>0</v>
      </c>
      <c r="H448" s="29">
        <f t="shared" si="42"/>
        <v>0</v>
      </c>
    </row>
    <row r="449" spans="2:8" s="20" customFormat="1" ht="45" x14ac:dyDescent="0.2">
      <c r="B449" s="3" t="s">
        <v>429</v>
      </c>
      <c r="C449" s="32">
        <v>0</v>
      </c>
      <c r="D449" s="32">
        <v>1</v>
      </c>
      <c r="E449" s="37" t="str">
        <f t="shared" si="39"/>
        <v/>
      </c>
      <c r="F449" s="37">
        <f t="shared" si="40"/>
        <v>1.9417475728155341E-4</v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1</v>
      </c>
      <c r="D450" s="32">
        <v>6</v>
      </c>
      <c r="E450" s="37">
        <f t="shared" si="39"/>
        <v>2.5806451612903227E-4</v>
      </c>
      <c r="F450" s="37">
        <f t="shared" si="40"/>
        <v>1.1650485436893205E-3</v>
      </c>
      <c r="G450" s="34">
        <f t="shared" si="41"/>
        <v>5</v>
      </c>
      <c r="H450" s="29">
        <f t="shared" si="42"/>
        <v>1.2903225806451613E-3</v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0</v>
      </c>
      <c r="E452" s="37" t="str">
        <f t="shared" si="39"/>
        <v/>
      </c>
      <c r="F452" s="37" t="str">
        <f t="shared" si="40"/>
        <v/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3</v>
      </c>
      <c r="D455" s="32">
        <v>0</v>
      </c>
      <c r="E455" s="37">
        <f t="shared" si="39"/>
        <v>7.7419354838709675E-4</v>
      </c>
      <c r="F455" s="37" t="str">
        <f t="shared" si="40"/>
        <v/>
      </c>
      <c r="G455" s="34" t="str">
        <f t="shared" si="41"/>
        <v>0</v>
      </c>
      <c r="H455" s="29">
        <f t="shared" si="42"/>
        <v>0</v>
      </c>
    </row>
    <row r="456" spans="2:8" s="20" customFormat="1" ht="30" x14ac:dyDescent="0.2">
      <c r="B456" s="3" t="s">
        <v>432</v>
      </c>
      <c r="C456" s="32">
        <v>0</v>
      </c>
      <c r="D456" s="32">
        <v>0</v>
      </c>
      <c r="E456" s="37" t="str">
        <f t="shared" si="39"/>
        <v/>
      </c>
      <c r="F456" s="37" t="str">
        <f t="shared" si="40"/>
        <v/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1</v>
      </c>
      <c r="D458" s="32">
        <v>1</v>
      </c>
      <c r="E458" s="37">
        <f t="shared" si="39"/>
        <v>2.5806451612903227E-4</v>
      </c>
      <c r="F458" s="37">
        <f t="shared" si="40"/>
        <v>1.9417475728155341E-4</v>
      </c>
      <c r="G458" s="34">
        <f t="shared" si="41"/>
        <v>0</v>
      </c>
      <c r="H458" s="29">
        <f t="shared" si="42"/>
        <v>0</v>
      </c>
    </row>
    <row r="459" spans="2:8" s="20" customFormat="1" ht="15" x14ac:dyDescent="0.2">
      <c r="B459" s="3" t="s">
        <v>161</v>
      </c>
      <c r="C459" s="32">
        <v>0</v>
      </c>
      <c r="D459" s="32">
        <v>1</v>
      </c>
      <c r="E459" s="37" t="str">
        <f t="shared" si="39"/>
        <v/>
      </c>
      <c r="F459" s="37">
        <f t="shared" si="40"/>
        <v>1.9417475728155341E-4</v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32">
        <v>6</v>
      </c>
      <c r="D460" s="32">
        <v>6</v>
      </c>
      <c r="E460" s="37">
        <f t="shared" si="39"/>
        <v>1.5483870967741935E-3</v>
      </c>
      <c r="F460" s="37">
        <f t="shared" si="40"/>
        <v>1.1650485436893205E-3</v>
      </c>
      <c r="G460" s="34">
        <f t="shared" si="41"/>
        <v>0</v>
      </c>
      <c r="H460" s="29">
        <f t="shared" si="42"/>
        <v>0</v>
      </c>
    </row>
    <row r="461" spans="2:8" s="20" customFormat="1" ht="30" x14ac:dyDescent="0.2">
      <c r="B461" s="3" t="s">
        <v>173</v>
      </c>
      <c r="C461" s="32">
        <v>0</v>
      </c>
      <c r="D461" s="32">
        <v>1</v>
      </c>
      <c r="E461" s="37" t="str">
        <f t="shared" si="39"/>
        <v/>
      </c>
      <c r="F461" s="37">
        <f t="shared" si="40"/>
        <v>1.9417475728155341E-4</v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0</v>
      </c>
      <c r="D462" s="32">
        <v>1</v>
      </c>
      <c r="E462" s="37" t="str">
        <f t="shared" si="39"/>
        <v/>
      </c>
      <c r="F462" s="37">
        <f t="shared" si="40"/>
        <v>1.9417475728155341E-4</v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40</v>
      </c>
      <c r="D463" s="32">
        <v>29</v>
      </c>
      <c r="E463" s="37">
        <f t="shared" si="39"/>
        <v>1.032258064516129E-2</v>
      </c>
      <c r="F463" s="37">
        <f t="shared" si="40"/>
        <v>5.6310679611650486E-3</v>
      </c>
      <c r="G463" s="34">
        <f t="shared" si="41"/>
        <v>-0.27500000000000002</v>
      </c>
      <c r="H463" s="29">
        <f t="shared" si="42"/>
        <v>-2.838709677419355E-3</v>
      </c>
    </row>
    <row r="464" spans="2:8" s="20" customFormat="1" ht="15" x14ac:dyDescent="0.2">
      <c r="B464" s="3" t="s">
        <v>478</v>
      </c>
      <c r="C464" s="32">
        <v>3</v>
      </c>
      <c r="D464" s="32">
        <v>7</v>
      </c>
      <c r="E464" s="37">
        <f t="shared" si="39"/>
        <v>7.7419354838709675E-4</v>
      </c>
      <c r="F464" s="37">
        <f t="shared" si="40"/>
        <v>1.3592233009708738E-3</v>
      </c>
      <c r="G464" s="34">
        <f t="shared" si="41"/>
        <v>1.3333333333333333</v>
      </c>
      <c r="H464" s="29">
        <f t="shared" si="42"/>
        <v>1.0322580645161289E-3</v>
      </c>
    </row>
    <row r="465" spans="2:8" s="20" customFormat="1" ht="15" x14ac:dyDescent="0.2">
      <c r="B465" s="3" t="s">
        <v>183</v>
      </c>
      <c r="C465" s="32">
        <v>1</v>
      </c>
      <c r="D465" s="32">
        <v>1</v>
      </c>
      <c r="E465" s="37">
        <f t="shared" si="39"/>
        <v>2.5806451612903227E-4</v>
      </c>
      <c r="F465" s="37">
        <f t="shared" si="40"/>
        <v>1.9417475728155341E-4</v>
      </c>
      <c r="G465" s="34">
        <f t="shared" si="41"/>
        <v>0</v>
      </c>
      <c r="H465" s="29">
        <f t="shared" si="42"/>
        <v>0</v>
      </c>
    </row>
    <row r="466" spans="2:8" s="20" customFormat="1" ht="15" x14ac:dyDescent="0.2">
      <c r="B466" s="3" t="s">
        <v>178</v>
      </c>
      <c r="C466" s="32">
        <v>0</v>
      </c>
      <c r="D466" s="32">
        <v>0</v>
      </c>
      <c r="E466" s="37" t="str">
        <f t="shared" si="39"/>
        <v/>
      </c>
      <c r="F466" s="37" t="str">
        <f t="shared" si="40"/>
        <v/>
      </c>
      <c r="G466" s="34" t="str">
        <f t="shared" si="41"/>
        <v>0</v>
      </c>
      <c r="H466" s="29" t="str">
        <f t="shared" si="42"/>
        <v/>
      </c>
    </row>
    <row r="467" spans="2:8" s="20" customFormat="1" ht="15" x14ac:dyDescent="0.2">
      <c r="B467" s="3" t="s">
        <v>479</v>
      </c>
      <c r="C467" s="32">
        <v>4</v>
      </c>
      <c r="D467" s="32">
        <v>2</v>
      </c>
      <c r="E467" s="37">
        <f t="shared" si="39"/>
        <v>1.0322580645161291E-3</v>
      </c>
      <c r="F467" s="37">
        <f t="shared" si="40"/>
        <v>3.8834951456310682E-4</v>
      </c>
      <c r="G467" s="34">
        <f t="shared" si="41"/>
        <v>-0.5</v>
      </c>
      <c r="H467" s="29">
        <f t="shared" si="42"/>
        <v>-5.1612903225806454E-4</v>
      </c>
    </row>
    <row r="468" spans="2:8" s="20" customFormat="1" ht="15" x14ac:dyDescent="0.2">
      <c r="B468" s="3" t="s">
        <v>182</v>
      </c>
      <c r="C468" s="32">
        <v>2</v>
      </c>
      <c r="D468" s="32">
        <v>1</v>
      </c>
      <c r="E468" s="37">
        <f t="shared" si="39"/>
        <v>5.1612903225806454E-4</v>
      </c>
      <c r="F468" s="37">
        <f t="shared" si="40"/>
        <v>1.9417475728155341E-4</v>
      </c>
      <c r="G468" s="34">
        <f t="shared" si="41"/>
        <v>-0.5</v>
      </c>
      <c r="H468" s="29">
        <f t="shared" si="42"/>
        <v>-2.5806451612903227E-4</v>
      </c>
    </row>
    <row r="469" spans="2:8" s="20" customFormat="1" ht="15" x14ac:dyDescent="0.2">
      <c r="B469" s="3" t="s">
        <v>175</v>
      </c>
      <c r="C469" s="32">
        <v>1</v>
      </c>
      <c r="D469" s="32">
        <v>0</v>
      </c>
      <c r="E469" s="37">
        <f t="shared" si="39"/>
        <v>2.5806451612903227E-4</v>
      </c>
      <c r="F469" s="37" t="str">
        <f t="shared" si="40"/>
        <v/>
      </c>
      <c r="G469" s="34" t="str">
        <f t="shared" si="41"/>
        <v>0</v>
      </c>
      <c r="H469" s="29">
        <f t="shared" si="42"/>
        <v>0</v>
      </c>
    </row>
    <row r="470" spans="2:8" s="20" customFormat="1" ht="15" x14ac:dyDescent="0.2">
      <c r="B470" s="3" t="s">
        <v>434</v>
      </c>
      <c r="C470" s="32">
        <v>0</v>
      </c>
      <c r="D470" s="32">
        <v>1</v>
      </c>
      <c r="E470" s="37" t="str">
        <f t="shared" si="39"/>
        <v/>
      </c>
      <c r="F470" s="37">
        <f t="shared" si="40"/>
        <v>1.9417475728155341E-4</v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1</v>
      </c>
      <c r="D473" s="32">
        <v>0</v>
      </c>
      <c r="E473" s="37">
        <f t="shared" si="39"/>
        <v>2.5806451612903227E-4</v>
      </c>
      <c r="F473" s="37" t="str">
        <f t="shared" si="40"/>
        <v/>
      </c>
      <c r="G473" s="34" t="str">
        <f t="shared" si="41"/>
        <v>0</v>
      </c>
      <c r="H473" s="29">
        <f t="shared" si="42"/>
        <v>0</v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0</v>
      </c>
      <c r="D475" s="32">
        <v>1</v>
      </c>
      <c r="E475" s="37" t="str">
        <f t="shared" si="39"/>
        <v/>
      </c>
      <c r="F475" s="37">
        <f t="shared" si="40"/>
        <v>1.9417475728155341E-4</v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32">
        <v>0</v>
      </c>
      <c r="D476" s="32">
        <v>0</v>
      </c>
      <c r="E476" s="37" t="str">
        <f t="shared" si="39"/>
        <v/>
      </c>
      <c r="F476" s="37" t="str">
        <f t="shared" si="40"/>
        <v/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0</v>
      </c>
      <c r="D477" s="32">
        <v>0</v>
      </c>
      <c r="E477" s="37" t="str">
        <f t="shared" si="39"/>
        <v/>
      </c>
      <c r="F477" s="37" t="str">
        <f t="shared" si="40"/>
        <v/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12</v>
      </c>
      <c r="D478" s="32">
        <v>10</v>
      </c>
      <c r="E478" s="37">
        <f t="shared" si="39"/>
        <v>3.096774193548387E-3</v>
      </c>
      <c r="F478" s="37">
        <f t="shared" si="40"/>
        <v>1.9417475728155339E-3</v>
      </c>
      <c r="G478" s="34">
        <f t="shared" si="41"/>
        <v>-0.16666666666666666</v>
      </c>
      <c r="H478" s="29">
        <f t="shared" si="42"/>
        <v>-5.1612903225806443E-4</v>
      </c>
    </row>
    <row r="479" spans="2:8" s="20" customFormat="1" ht="30" x14ac:dyDescent="0.2">
      <c r="B479" s="3" t="s">
        <v>440</v>
      </c>
      <c r="C479" s="32">
        <v>2</v>
      </c>
      <c r="D479" s="32">
        <v>0</v>
      </c>
      <c r="E479" s="37">
        <f t="shared" si="39"/>
        <v>5.1612903225806454E-4</v>
      </c>
      <c r="F479" s="37" t="str">
        <f t="shared" si="40"/>
        <v/>
      </c>
      <c r="G479" s="34" t="str">
        <f t="shared" si="41"/>
        <v>0</v>
      </c>
      <c r="H479" s="29">
        <f t="shared" si="42"/>
        <v>0</v>
      </c>
    </row>
    <row r="480" spans="2:8" s="20" customFormat="1" ht="15" x14ac:dyDescent="0.2">
      <c r="B480" s="3" t="s">
        <v>441</v>
      </c>
      <c r="C480" s="32">
        <v>13</v>
      </c>
      <c r="D480" s="32">
        <v>2</v>
      </c>
      <c r="E480" s="37">
        <f t="shared" si="39"/>
        <v>3.3548387096774194E-3</v>
      </c>
      <c r="F480" s="37">
        <f t="shared" si="40"/>
        <v>3.8834951456310682E-4</v>
      </c>
      <c r="G480" s="34">
        <f t="shared" si="41"/>
        <v>-0.84615384615384615</v>
      </c>
      <c r="H480" s="29">
        <f t="shared" si="42"/>
        <v>-2.838709677419355E-3</v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49</v>
      </c>
      <c r="D483" s="32">
        <v>28</v>
      </c>
      <c r="E483" s="37">
        <f t="shared" si="39"/>
        <v>1.264516129032258E-2</v>
      </c>
      <c r="F483" s="37">
        <f t="shared" si="40"/>
        <v>5.4368932038834951E-3</v>
      </c>
      <c r="G483" s="34">
        <f t="shared" si="41"/>
        <v>-0.42857142857142855</v>
      </c>
      <c r="H483" s="29">
        <f t="shared" si="42"/>
        <v>-5.4193548387096767E-3</v>
      </c>
    </row>
    <row r="484" spans="2:8" s="20" customFormat="1" ht="30" x14ac:dyDescent="0.2">
      <c r="B484" s="3" t="s">
        <v>184</v>
      </c>
      <c r="C484" s="32">
        <v>14</v>
      </c>
      <c r="D484" s="32">
        <v>33</v>
      </c>
      <c r="E484" s="37">
        <f t="shared" si="39"/>
        <v>3.6129032258064514E-3</v>
      </c>
      <c r="F484" s="37">
        <f t="shared" si="40"/>
        <v>6.4077669902912618E-3</v>
      </c>
      <c r="G484" s="34">
        <f t="shared" si="41"/>
        <v>1.3571428571428572</v>
      </c>
      <c r="H484" s="29">
        <f t="shared" si="42"/>
        <v>4.9032258064516127E-3</v>
      </c>
    </row>
    <row r="485" spans="2:8" s="20" customFormat="1" ht="15" x14ac:dyDescent="0.2">
      <c r="B485" s="3" t="s">
        <v>443</v>
      </c>
      <c r="C485" s="32">
        <v>65</v>
      </c>
      <c r="D485" s="32">
        <v>176</v>
      </c>
      <c r="E485" s="37">
        <f t="shared" si="39"/>
        <v>1.6774193548387096E-2</v>
      </c>
      <c r="F485" s="37">
        <f t="shared" si="40"/>
        <v>3.4174757281553399E-2</v>
      </c>
      <c r="G485" s="34">
        <f t="shared" si="41"/>
        <v>1.7076923076923076</v>
      </c>
      <c r="H485" s="29">
        <f t="shared" si="42"/>
        <v>2.8645161290322577E-2</v>
      </c>
    </row>
    <row r="486" spans="2:8" s="20" customFormat="1" ht="15" x14ac:dyDescent="0.2">
      <c r="B486" s="3" t="s">
        <v>171</v>
      </c>
      <c r="C486" s="32">
        <v>0</v>
      </c>
      <c r="D486" s="32">
        <v>0</v>
      </c>
      <c r="E486" s="37" t="str">
        <f t="shared" si="39"/>
        <v/>
      </c>
      <c r="F486" s="37" t="str">
        <f t="shared" si="40"/>
        <v/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1</v>
      </c>
      <c r="E488" s="37" t="str">
        <f t="shared" ref="E488:E499" si="43">+IF(C488=0,"",C488/C$294)</f>
        <v/>
      </c>
      <c r="F488" s="37">
        <f t="shared" ref="F488:F499" si="44">+IF(D488=0,"",D488/D$294)</f>
        <v>1.9417475728155341E-4</v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0</v>
      </c>
      <c r="D490" s="32">
        <v>0</v>
      </c>
      <c r="E490" s="37" t="str">
        <f t="shared" si="43"/>
        <v/>
      </c>
      <c r="F490" s="37" t="str">
        <f t="shared" si="44"/>
        <v/>
      </c>
      <c r="G490" s="34" t="str">
        <f t="shared" si="45"/>
        <v>0</v>
      </c>
      <c r="H490" s="29" t="str">
        <f t="shared" si="46"/>
        <v/>
      </c>
    </row>
    <row r="491" spans="2:8" s="20" customFormat="1" ht="15" x14ac:dyDescent="0.2">
      <c r="B491" s="3" t="s">
        <v>180</v>
      </c>
      <c r="C491" s="32">
        <v>6</v>
      </c>
      <c r="D491" s="32">
        <v>4</v>
      </c>
      <c r="E491" s="37">
        <f t="shared" si="43"/>
        <v>1.5483870967741935E-3</v>
      </c>
      <c r="F491" s="37">
        <f t="shared" si="44"/>
        <v>7.7669902912621365E-4</v>
      </c>
      <c r="G491" s="34">
        <f t="shared" si="45"/>
        <v>-0.33333333333333331</v>
      </c>
      <c r="H491" s="29">
        <f t="shared" si="46"/>
        <v>-5.1612903225806443E-4</v>
      </c>
    </row>
    <row r="492" spans="2:8" s="20" customFormat="1" ht="15" x14ac:dyDescent="0.2">
      <c r="B492" s="3" t="s">
        <v>480</v>
      </c>
      <c r="C492" s="32">
        <v>5</v>
      </c>
      <c r="D492" s="32">
        <v>3</v>
      </c>
      <c r="E492" s="37">
        <f t="shared" si="43"/>
        <v>1.2903225806451613E-3</v>
      </c>
      <c r="F492" s="37">
        <f t="shared" si="44"/>
        <v>5.8252427184466023E-4</v>
      </c>
      <c r="G492" s="34">
        <f t="shared" si="45"/>
        <v>-0.4</v>
      </c>
      <c r="H492" s="29">
        <f t="shared" si="46"/>
        <v>-5.1612903225806454E-4</v>
      </c>
    </row>
    <row r="493" spans="2:8" s="20" customFormat="1" ht="15" x14ac:dyDescent="0.2">
      <c r="B493" s="3" t="s">
        <v>447</v>
      </c>
      <c r="C493" s="32">
        <v>3</v>
      </c>
      <c r="D493" s="32">
        <v>0</v>
      </c>
      <c r="E493" s="37">
        <f t="shared" si="43"/>
        <v>7.7419354838709675E-4</v>
      </c>
      <c r="F493" s="37" t="str">
        <f t="shared" si="44"/>
        <v/>
      </c>
      <c r="G493" s="34" t="str">
        <f t="shared" si="45"/>
        <v>0</v>
      </c>
      <c r="H493" s="29">
        <f t="shared" si="46"/>
        <v>0</v>
      </c>
    </row>
    <row r="494" spans="2:8" s="20" customFormat="1" ht="30" x14ac:dyDescent="0.2">
      <c r="B494" s="3" t="s">
        <v>448</v>
      </c>
      <c r="C494" s="32">
        <v>1</v>
      </c>
      <c r="D494" s="32">
        <v>5</v>
      </c>
      <c r="E494" s="37">
        <f t="shared" si="43"/>
        <v>2.5806451612903227E-4</v>
      </c>
      <c r="F494" s="37">
        <f t="shared" si="44"/>
        <v>9.7087378640776695E-4</v>
      </c>
      <c r="G494" s="34">
        <f t="shared" si="45"/>
        <v>4</v>
      </c>
      <c r="H494" s="29">
        <f t="shared" si="46"/>
        <v>1.0322580645161291E-3</v>
      </c>
    </row>
    <row r="495" spans="2:8" s="20" customFormat="1" ht="30" x14ac:dyDescent="0.2">
      <c r="B495" s="3" t="s">
        <v>449</v>
      </c>
      <c r="C495" s="32">
        <v>0</v>
      </c>
      <c r="D495" s="32">
        <v>0</v>
      </c>
      <c r="E495" s="37" t="str">
        <f t="shared" si="43"/>
        <v/>
      </c>
      <c r="F495" s="37" t="str">
        <f t="shared" si="44"/>
        <v/>
      </c>
      <c r="G495" s="34" t="str">
        <f t="shared" si="45"/>
        <v>0</v>
      </c>
      <c r="H495" s="29" t="str">
        <f t="shared" si="46"/>
        <v/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0</v>
      </c>
      <c r="D497" s="32">
        <v>1</v>
      </c>
      <c r="E497" s="37" t="str">
        <f t="shared" si="43"/>
        <v/>
      </c>
      <c r="F497" s="37">
        <f t="shared" si="44"/>
        <v>1.9417475728155341E-4</v>
      </c>
      <c r="G497" s="34" t="str">
        <f t="shared" si="45"/>
        <v>0</v>
      </c>
      <c r="H497" s="29" t="str">
        <f t="shared" si="46"/>
        <v/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0</v>
      </c>
      <c r="E499" s="37" t="str">
        <f t="shared" si="43"/>
        <v/>
      </c>
      <c r="F499" s="37" t="str">
        <f t="shared" si="44"/>
        <v/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1008</v>
      </c>
      <c r="D505" s="24">
        <f>SUM(D506:D530)</f>
        <v>1685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0.67162698412698407</v>
      </c>
      <c r="H505" s="25">
        <f>+IF(OR(AND(E505=""),(G505="")),"",E505*G505)</f>
        <v>0.67162698412698407</v>
      </c>
    </row>
    <row r="506" spans="2:8" s="20" customFormat="1" ht="15" x14ac:dyDescent="0.2">
      <c r="B506" s="3" t="s">
        <v>454</v>
      </c>
      <c r="C506" s="32">
        <v>4</v>
      </c>
      <c r="D506" s="32">
        <v>3</v>
      </c>
      <c r="E506" s="37">
        <f>+IF(C506=0,"",C506/C$505)</f>
        <v>3.968253968253968E-3</v>
      </c>
      <c r="F506" s="37">
        <f>+IF(D506=0,"",D506/D$505)</f>
        <v>1.7804154302670622E-3</v>
      </c>
      <c r="G506" s="34">
        <f>+IF(OR(AND(D506=0),(C506=0)),"0",((D506-C506)/C506))</f>
        <v>-0.25</v>
      </c>
      <c r="H506" s="29">
        <f>+IF(OR(AND(E506=""),(G506="")),"",E506*G506)</f>
        <v>-9.9206349206349201E-4</v>
      </c>
    </row>
    <row r="507" spans="2:8" s="20" customFormat="1" ht="15" x14ac:dyDescent="0.2">
      <c r="B507" s="3" t="s">
        <v>187</v>
      </c>
      <c r="C507" s="32">
        <v>105</v>
      </c>
      <c r="D507" s="32">
        <v>230</v>
      </c>
      <c r="E507" s="37">
        <f t="shared" ref="E507:E529" si="47">+IF(C507=0,"",C507/C$505)</f>
        <v>0.10416666666666667</v>
      </c>
      <c r="F507" s="37">
        <f t="shared" ref="F507:F529" si="48">+IF(D507=0,"",D507/D$505)</f>
        <v>0.13649851632047477</v>
      </c>
      <c r="G507" s="34">
        <f t="shared" ref="G507:G529" si="49">+IF(OR(AND(D507=0),(C507=0)),"0",((D507-C507)/C507))</f>
        <v>1.1904761904761905</v>
      </c>
      <c r="H507" s="29">
        <f t="shared" ref="H507:H530" si="50">+IF(OR(AND(E507=""),(G507="")),"",E507*G507)</f>
        <v>0.12400793650793651</v>
      </c>
    </row>
    <row r="508" spans="2:8" s="20" customFormat="1" ht="15" x14ac:dyDescent="0.2">
      <c r="B508" s="3" t="s">
        <v>455</v>
      </c>
      <c r="C508" s="32">
        <v>189</v>
      </c>
      <c r="D508" s="32">
        <v>194</v>
      </c>
      <c r="E508" s="37">
        <f t="shared" si="47"/>
        <v>0.1875</v>
      </c>
      <c r="F508" s="37">
        <f t="shared" si="48"/>
        <v>0.11513353115727003</v>
      </c>
      <c r="G508" s="34">
        <f t="shared" si="49"/>
        <v>2.6455026455026454E-2</v>
      </c>
      <c r="H508" s="29">
        <f t="shared" si="50"/>
        <v>4.96031746031746E-3</v>
      </c>
    </row>
    <row r="509" spans="2:8" s="20" customFormat="1" ht="15" x14ac:dyDescent="0.2">
      <c r="B509" s="3" t="s">
        <v>456</v>
      </c>
      <c r="C509" s="32">
        <v>162</v>
      </c>
      <c r="D509" s="32">
        <v>266</v>
      </c>
      <c r="E509" s="37">
        <f t="shared" si="47"/>
        <v>0.16071428571428573</v>
      </c>
      <c r="F509" s="37">
        <f t="shared" si="48"/>
        <v>0.15786350148367953</v>
      </c>
      <c r="G509" s="34">
        <f t="shared" si="49"/>
        <v>0.64197530864197527</v>
      </c>
      <c r="H509" s="29">
        <f t="shared" si="50"/>
        <v>0.10317460317460318</v>
      </c>
    </row>
    <row r="510" spans="2:8" s="20" customFormat="1" ht="15" x14ac:dyDescent="0.2">
      <c r="B510" s="3" t="s">
        <v>188</v>
      </c>
      <c r="C510" s="32">
        <v>26</v>
      </c>
      <c r="D510" s="32">
        <v>11</v>
      </c>
      <c r="E510" s="37">
        <f t="shared" si="47"/>
        <v>2.5793650793650792E-2</v>
      </c>
      <c r="F510" s="37">
        <f t="shared" si="48"/>
        <v>6.5281899109792289E-3</v>
      </c>
      <c r="G510" s="34">
        <f t="shared" si="49"/>
        <v>-0.57692307692307687</v>
      </c>
      <c r="H510" s="29">
        <f t="shared" si="50"/>
        <v>-1.4880952380952378E-2</v>
      </c>
    </row>
    <row r="511" spans="2:8" s="20" customFormat="1" ht="15" x14ac:dyDescent="0.2">
      <c r="B511" s="3" t="s">
        <v>186</v>
      </c>
      <c r="C511" s="32">
        <v>0</v>
      </c>
      <c r="D511" s="32">
        <v>1</v>
      </c>
      <c r="E511" s="37" t="str">
        <f t="shared" si="47"/>
        <v/>
      </c>
      <c r="F511" s="37">
        <f t="shared" si="48"/>
        <v>5.9347181008902075E-4</v>
      </c>
      <c r="G511" s="34" t="str">
        <f t="shared" si="49"/>
        <v>0</v>
      </c>
      <c r="H511" s="29" t="str">
        <f t="shared" si="50"/>
        <v/>
      </c>
    </row>
    <row r="512" spans="2:8" s="20" customFormat="1" ht="15" x14ac:dyDescent="0.2">
      <c r="B512" s="3" t="s">
        <v>189</v>
      </c>
      <c r="C512" s="32">
        <v>0</v>
      </c>
      <c r="D512" s="32">
        <v>2</v>
      </c>
      <c r="E512" s="37" t="str">
        <f t="shared" si="47"/>
        <v/>
      </c>
      <c r="F512" s="37">
        <f t="shared" si="48"/>
        <v>1.1869436201780415E-3</v>
      </c>
      <c r="G512" s="34" t="str">
        <f t="shared" si="49"/>
        <v>0</v>
      </c>
      <c r="H512" s="29" t="str">
        <f t="shared" si="50"/>
        <v/>
      </c>
    </row>
    <row r="513" spans="2:8" s="20" customFormat="1" ht="15" x14ac:dyDescent="0.2">
      <c r="B513" s="3" t="s">
        <v>457</v>
      </c>
      <c r="C513" s="32">
        <v>1</v>
      </c>
      <c r="D513" s="32">
        <v>1</v>
      </c>
      <c r="E513" s="37">
        <f t="shared" si="47"/>
        <v>9.9206349206349201E-4</v>
      </c>
      <c r="F513" s="37">
        <f t="shared" si="48"/>
        <v>5.9347181008902075E-4</v>
      </c>
      <c r="G513" s="34">
        <f t="shared" si="49"/>
        <v>0</v>
      </c>
      <c r="H513" s="29">
        <f t="shared" si="50"/>
        <v>0</v>
      </c>
    </row>
    <row r="514" spans="2:8" s="20" customFormat="1" ht="15" x14ac:dyDescent="0.2">
      <c r="B514" s="3" t="s">
        <v>458</v>
      </c>
      <c r="C514" s="32">
        <v>0</v>
      </c>
      <c r="D514" s="32">
        <v>0</v>
      </c>
      <c r="E514" s="37" t="str">
        <f t="shared" si="47"/>
        <v/>
      </c>
      <c r="F514" s="37" t="str">
        <f t="shared" si="48"/>
        <v/>
      </c>
      <c r="G514" s="34" t="str">
        <f t="shared" si="49"/>
        <v>0</v>
      </c>
      <c r="H514" s="29" t="str">
        <f t="shared" si="50"/>
        <v/>
      </c>
    </row>
    <row r="515" spans="2:8" s="20" customFormat="1" ht="15" x14ac:dyDescent="0.2">
      <c r="B515" s="3" t="s">
        <v>530</v>
      </c>
      <c r="C515" s="32">
        <v>7</v>
      </c>
      <c r="D515" s="32">
        <v>4</v>
      </c>
      <c r="E515" s="37">
        <f t="shared" si="47"/>
        <v>6.9444444444444441E-3</v>
      </c>
      <c r="F515" s="37">
        <f t="shared" si="48"/>
        <v>2.373887240356083E-3</v>
      </c>
      <c r="G515" s="34">
        <f t="shared" si="49"/>
        <v>-0.42857142857142855</v>
      </c>
      <c r="H515" s="29">
        <f t="shared" si="50"/>
        <v>-2.976190476190476E-3</v>
      </c>
    </row>
    <row r="516" spans="2:8" s="20" customFormat="1" ht="15" x14ac:dyDescent="0.2">
      <c r="B516" s="3" t="s">
        <v>459</v>
      </c>
      <c r="C516" s="32">
        <v>0</v>
      </c>
      <c r="D516" s="32">
        <v>0</v>
      </c>
      <c r="E516" s="37" t="str">
        <f t="shared" si="47"/>
        <v/>
      </c>
      <c r="F516" s="37" t="str">
        <f t="shared" si="48"/>
        <v/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13</v>
      </c>
      <c r="D517" s="32">
        <v>35</v>
      </c>
      <c r="E517" s="37">
        <f t="shared" si="47"/>
        <v>1.2896825396825396E-2</v>
      </c>
      <c r="F517" s="37">
        <f t="shared" si="48"/>
        <v>2.0771513353115726E-2</v>
      </c>
      <c r="G517" s="34">
        <f t="shared" si="49"/>
        <v>1.6923076923076923</v>
      </c>
      <c r="H517" s="29">
        <f t="shared" si="50"/>
        <v>2.1825396825396824E-2</v>
      </c>
    </row>
    <row r="518" spans="2:8" s="20" customFormat="1" ht="15" x14ac:dyDescent="0.2">
      <c r="B518" s="3" t="s">
        <v>190</v>
      </c>
      <c r="C518" s="32">
        <v>277</v>
      </c>
      <c r="D518" s="32">
        <v>18</v>
      </c>
      <c r="E518" s="37">
        <f t="shared" si="47"/>
        <v>0.27480158730158732</v>
      </c>
      <c r="F518" s="37">
        <f t="shared" si="48"/>
        <v>1.0682492581602374E-2</v>
      </c>
      <c r="G518" s="34">
        <f t="shared" si="49"/>
        <v>-0.93501805054151621</v>
      </c>
      <c r="H518" s="29">
        <f t="shared" si="50"/>
        <v>-0.25694444444444448</v>
      </c>
    </row>
    <row r="519" spans="2:8" s="20" customFormat="1" ht="15" x14ac:dyDescent="0.2">
      <c r="B519" s="3" t="s">
        <v>192</v>
      </c>
      <c r="C519" s="32">
        <v>3</v>
      </c>
      <c r="D519" s="32">
        <v>1</v>
      </c>
      <c r="E519" s="37">
        <f t="shared" si="47"/>
        <v>2.976190476190476E-3</v>
      </c>
      <c r="F519" s="37">
        <f t="shared" si="48"/>
        <v>5.9347181008902075E-4</v>
      </c>
      <c r="G519" s="34">
        <f t="shared" si="49"/>
        <v>-0.66666666666666663</v>
      </c>
      <c r="H519" s="29">
        <f t="shared" si="50"/>
        <v>-1.984126984126984E-3</v>
      </c>
    </row>
    <row r="520" spans="2:8" s="20" customFormat="1" ht="15" x14ac:dyDescent="0.2">
      <c r="B520" s="3" t="s">
        <v>191</v>
      </c>
      <c r="C520" s="32">
        <v>5</v>
      </c>
      <c r="D520" s="32">
        <v>0</v>
      </c>
      <c r="E520" s="37">
        <f t="shared" si="47"/>
        <v>4.96031746031746E-3</v>
      </c>
      <c r="F520" s="37" t="str">
        <f t="shared" si="48"/>
        <v/>
      </c>
      <c r="G520" s="34" t="str">
        <f t="shared" si="49"/>
        <v>0</v>
      </c>
      <c r="H520" s="29">
        <f t="shared" si="50"/>
        <v>0</v>
      </c>
    </row>
    <row r="521" spans="2:8" s="20" customFormat="1" ht="15" x14ac:dyDescent="0.2">
      <c r="B521" s="3" t="s">
        <v>461</v>
      </c>
      <c r="C521" s="32">
        <v>80</v>
      </c>
      <c r="D521" s="32">
        <v>279</v>
      </c>
      <c r="E521" s="37">
        <f t="shared" si="47"/>
        <v>7.9365079365079361E-2</v>
      </c>
      <c r="F521" s="37">
        <f t="shared" si="48"/>
        <v>0.1655786350148368</v>
      </c>
      <c r="G521" s="34">
        <f t="shared" si="49"/>
        <v>2.4874999999999998</v>
      </c>
      <c r="H521" s="29">
        <f t="shared" si="50"/>
        <v>0.19742063492063489</v>
      </c>
    </row>
    <row r="522" spans="2:8" s="20" customFormat="1" ht="15" x14ac:dyDescent="0.2">
      <c r="B522" s="3" t="s">
        <v>193</v>
      </c>
      <c r="C522" s="32">
        <v>92</v>
      </c>
      <c r="D522" s="32">
        <v>541</v>
      </c>
      <c r="E522" s="37">
        <f t="shared" si="47"/>
        <v>9.1269841269841265E-2</v>
      </c>
      <c r="F522" s="37">
        <f t="shared" si="48"/>
        <v>0.32106824925816024</v>
      </c>
      <c r="G522" s="34">
        <f t="shared" si="49"/>
        <v>4.8804347826086953</v>
      </c>
      <c r="H522" s="29">
        <f t="shared" si="50"/>
        <v>0.44543650793650791</v>
      </c>
    </row>
    <row r="523" spans="2:8" s="20" customFormat="1" ht="15" x14ac:dyDescent="0.2">
      <c r="B523" s="3" t="s">
        <v>462</v>
      </c>
      <c r="C523" s="32">
        <v>2</v>
      </c>
      <c r="D523" s="32">
        <v>1</v>
      </c>
      <c r="E523" s="37">
        <f t="shared" si="47"/>
        <v>1.984126984126984E-3</v>
      </c>
      <c r="F523" s="37">
        <f t="shared" si="48"/>
        <v>5.9347181008902075E-4</v>
      </c>
      <c r="G523" s="34">
        <f t="shared" si="49"/>
        <v>-0.5</v>
      </c>
      <c r="H523" s="29">
        <f t="shared" si="50"/>
        <v>-9.9206349206349201E-4</v>
      </c>
    </row>
    <row r="524" spans="2:8" s="20" customFormat="1" ht="15" x14ac:dyDescent="0.2">
      <c r="B524" s="3" t="s">
        <v>194</v>
      </c>
      <c r="C524" s="32">
        <v>21</v>
      </c>
      <c r="D524" s="32">
        <v>39</v>
      </c>
      <c r="E524" s="37">
        <f t="shared" si="47"/>
        <v>2.0833333333333332E-2</v>
      </c>
      <c r="F524" s="37">
        <f t="shared" si="48"/>
        <v>2.314540059347181E-2</v>
      </c>
      <c r="G524" s="34">
        <f t="shared" si="49"/>
        <v>0.8571428571428571</v>
      </c>
      <c r="H524" s="29">
        <f t="shared" si="50"/>
        <v>1.7857142857142856E-2</v>
      </c>
    </row>
    <row r="525" spans="2:8" s="20" customFormat="1" ht="30" x14ac:dyDescent="0.2">
      <c r="B525" s="3" t="s">
        <v>195</v>
      </c>
      <c r="C525" s="32">
        <v>0</v>
      </c>
      <c r="D525" s="32">
        <v>0</v>
      </c>
      <c r="E525" s="37" t="str">
        <f t="shared" si="47"/>
        <v/>
      </c>
      <c r="F525" s="37" t="str">
        <f t="shared" si="48"/>
        <v/>
      </c>
      <c r="G525" s="34" t="str">
        <f t="shared" si="49"/>
        <v>0</v>
      </c>
      <c r="H525" s="29" t="str">
        <f t="shared" si="50"/>
        <v/>
      </c>
    </row>
    <row r="526" spans="2:8" s="20" customFormat="1" ht="15" x14ac:dyDescent="0.2">
      <c r="B526" s="3" t="s">
        <v>463</v>
      </c>
      <c r="C526" s="32">
        <v>12</v>
      </c>
      <c r="D526" s="32">
        <v>35</v>
      </c>
      <c r="E526" s="37">
        <f t="shared" si="47"/>
        <v>1.1904761904761904E-2</v>
      </c>
      <c r="F526" s="37">
        <f t="shared" si="48"/>
        <v>2.0771513353115726E-2</v>
      </c>
      <c r="G526" s="34">
        <f t="shared" si="49"/>
        <v>1.9166666666666667</v>
      </c>
      <c r="H526" s="29">
        <f t="shared" si="50"/>
        <v>2.2817460317460316E-2</v>
      </c>
    </row>
    <row r="527" spans="2:8" s="20" customFormat="1" ht="15" x14ac:dyDescent="0.2">
      <c r="B527" s="3" t="s">
        <v>464</v>
      </c>
      <c r="C527" s="32">
        <v>0</v>
      </c>
      <c r="D527" s="32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0</v>
      </c>
      <c r="D528" s="32">
        <v>1</v>
      </c>
      <c r="E528" s="37" t="str">
        <f t="shared" si="47"/>
        <v/>
      </c>
      <c r="F528" s="37">
        <f t="shared" si="48"/>
        <v>5.9347181008902075E-4</v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9</v>
      </c>
      <c r="D529" s="32">
        <v>17</v>
      </c>
      <c r="E529" s="37">
        <f t="shared" si="47"/>
        <v>8.9285714285714281E-3</v>
      </c>
      <c r="F529" s="37">
        <f t="shared" si="48"/>
        <v>1.0089020771513354E-2</v>
      </c>
      <c r="G529" s="34">
        <f t="shared" si="49"/>
        <v>0.88888888888888884</v>
      </c>
      <c r="H529" s="29">
        <f t="shared" si="50"/>
        <v>7.9365079365079361E-3</v>
      </c>
    </row>
    <row r="530" spans="2:8" s="20" customFormat="1" ht="30" x14ac:dyDescent="0.2">
      <c r="B530" s="3" t="s">
        <v>467</v>
      </c>
      <c r="C530" s="32">
        <v>0</v>
      </c>
      <c r="D530" s="32">
        <v>6</v>
      </c>
      <c r="E530" s="37" t="str">
        <f>+IF(C530=0,"",C530/C$505)</f>
        <v/>
      </c>
      <c r="F530" s="37">
        <f>+IF(D530=0,"",D530/D$505)</f>
        <v>3.5608308605341245E-3</v>
      </c>
      <c r="G530" s="34" t="str">
        <f>+IF(OR(AND(D530=0),(C530=0)),"0",((D530-C530)/C530))</f>
        <v>0</v>
      </c>
      <c r="H530" s="29" t="str">
        <f t="shared" si="50"/>
        <v/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554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501</v>
      </c>
      <c r="C8" s="23">
        <f>+C18+C70+C151+C294+C505</f>
        <v>9491</v>
      </c>
      <c r="D8" s="24">
        <f>+D18+D70+D151+D294+D505</f>
        <v>16322</v>
      </c>
      <c r="E8" s="25">
        <f>SUM(E9:E13)</f>
        <v>1</v>
      </c>
      <c r="F8" s="25">
        <f>SUM(F9:F13)</f>
        <v>1</v>
      </c>
      <c r="G8" s="25">
        <f t="shared" ref="G8:G13" si="0">+(D8-C8)/C8</f>
        <v>0.7197344853018649</v>
      </c>
      <c r="H8" s="25">
        <f t="shared" ref="H8:H13" si="1">+IF(OR(AND(E8=""),(G8="")),"",E8*G8)</f>
        <v>0.7197344853018649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99</v>
      </c>
      <c r="D9" s="27">
        <f>+D18</f>
        <v>124</v>
      </c>
      <c r="E9" s="28">
        <f t="shared" ref="E9:F13" si="2">+C9/C$8</f>
        <v>1.0430934569592246E-2</v>
      </c>
      <c r="F9" s="28">
        <f t="shared" si="2"/>
        <v>7.5971081975248133E-3</v>
      </c>
      <c r="G9" s="28">
        <f t="shared" si="0"/>
        <v>0.25252525252525254</v>
      </c>
      <c r="H9" s="29">
        <f t="shared" si="1"/>
        <v>2.6340743862606686E-3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925</v>
      </c>
      <c r="D10" s="27">
        <f>+D70</f>
        <v>968</v>
      </c>
      <c r="E10" s="28">
        <f t="shared" si="2"/>
        <v>9.746075229164472E-2</v>
      </c>
      <c r="F10" s="28">
        <f t="shared" si="2"/>
        <v>5.9306457541967894E-2</v>
      </c>
      <c r="G10" s="28">
        <f t="shared" si="0"/>
        <v>4.6486486486486484E-2</v>
      </c>
      <c r="H10" s="29">
        <f t="shared" si="1"/>
        <v>4.530607944368349E-3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1644</v>
      </c>
      <c r="D11" s="27">
        <f>+D151</f>
        <v>1559</v>
      </c>
      <c r="E11" s="28">
        <f t="shared" si="2"/>
        <v>0.17321673164050153</v>
      </c>
      <c r="F11" s="28">
        <f t="shared" si="2"/>
        <v>9.5515255483396649E-2</v>
      </c>
      <c r="G11" s="28">
        <f t="shared" si="0"/>
        <v>-5.1703163017031629E-2</v>
      </c>
      <c r="H11" s="29">
        <f t="shared" si="1"/>
        <v>-8.9558529132862715E-3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3903</v>
      </c>
      <c r="D12" s="27">
        <f>+D294</f>
        <v>4328</v>
      </c>
      <c r="E12" s="28">
        <f t="shared" si="2"/>
        <v>0.4112316931830155</v>
      </c>
      <c r="F12" s="28">
        <f t="shared" si="2"/>
        <v>0.26516358289425318</v>
      </c>
      <c r="G12" s="28">
        <f t="shared" si="0"/>
        <v>0.1088905969766846</v>
      </c>
      <c r="H12" s="29">
        <f t="shared" si="1"/>
        <v>4.4779264566431359E-2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2920</v>
      </c>
      <c r="D13" s="27">
        <f>+D505</f>
        <v>9343</v>
      </c>
      <c r="E13" s="28">
        <f t="shared" si="2"/>
        <v>0.30765988831524604</v>
      </c>
      <c r="F13" s="28">
        <f t="shared" si="2"/>
        <v>0.57241759588285746</v>
      </c>
      <c r="G13" s="28">
        <f t="shared" si="0"/>
        <v>2.1996575342465752</v>
      </c>
      <c r="H13" s="29">
        <f t="shared" si="1"/>
        <v>0.67674639131809078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99</v>
      </c>
      <c r="D18" s="23">
        <f>SUM(D19:D64)</f>
        <v>124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0.25252525252525254</v>
      </c>
      <c r="H18" s="25">
        <f t="shared" ref="H18:H32" si="6">+IF(OR(AND(E18=""),(G18="")),"",E18*G18)</f>
        <v>0.25252525252525254</v>
      </c>
    </row>
    <row r="19" spans="2:8" s="20" customFormat="1" ht="15" x14ac:dyDescent="0.2">
      <c r="B19" s="3" t="s">
        <v>0</v>
      </c>
      <c r="C19" s="32">
        <v>0</v>
      </c>
      <c r="D19" s="32">
        <v>0</v>
      </c>
      <c r="E19" s="33" t="str">
        <f t="shared" si="3"/>
        <v/>
      </c>
      <c r="F19" s="33" t="str">
        <f t="shared" si="4"/>
        <v/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3</v>
      </c>
      <c r="D20" s="32">
        <v>3</v>
      </c>
      <c r="E20" s="33">
        <f t="shared" si="3"/>
        <v>3.0303030303030304E-2</v>
      </c>
      <c r="F20" s="33">
        <f t="shared" si="4"/>
        <v>2.4193548387096774E-2</v>
      </c>
      <c r="G20" s="34">
        <f t="shared" si="5"/>
        <v>0</v>
      </c>
      <c r="H20" s="29">
        <f t="shared" si="6"/>
        <v>0</v>
      </c>
    </row>
    <row r="21" spans="2:8" s="20" customFormat="1" ht="45" x14ac:dyDescent="0.2">
      <c r="B21" s="3" t="s">
        <v>1</v>
      </c>
      <c r="C21" s="32">
        <v>0</v>
      </c>
      <c r="D21" s="32">
        <v>1</v>
      </c>
      <c r="E21" s="33" t="str">
        <f t="shared" si="3"/>
        <v/>
      </c>
      <c r="F21" s="33">
        <f t="shared" si="4"/>
        <v>8.0645161290322578E-3</v>
      </c>
      <c r="G21" s="34" t="str">
        <f t="shared" si="5"/>
        <v>0</v>
      </c>
      <c r="H21" s="29" t="str">
        <f t="shared" si="6"/>
        <v/>
      </c>
    </row>
    <row r="22" spans="2:8" s="20" customFormat="1" ht="45" x14ac:dyDescent="0.2">
      <c r="B22" s="3" t="s">
        <v>197</v>
      </c>
      <c r="C22" s="32">
        <v>1</v>
      </c>
      <c r="D22" s="32">
        <v>1</v>
      </c>
      <c r="E22" s="33">
        <f t="shared" si="3"/>
        <v>1.0101010101010102E-2</v>
      </c>
      <c r="F22" s="33">
        <f t="shared" si="4"/>
        <v>8.0645161290322578E-3</v>
      </c>
      <c r="G22" s="34">
        <f t="shared" si="5"/>
        <v>0</v>
      </c>
      <c r="H22" s="29">
        <f t="shared" si="6"/>
        <v>0</v>
      </c>
    </row>
    <row r="23" spans="2:8" s="20" customFormat="1" ht="30" x14ac:dyDescent="0.2">
      <c r="B23" s="3" t="s">
        <v>198</v>
      </c>
      <c r="C23" s="32">
        <v>2</v>
      </c>
      <c r="D23" s="32">
        <v>1</v>
      </c>
      <c r="E23" s="33">
        <f t="shared" si="3"/>
        <v>2.0202020202020204E-2</v>
      </c>
      <c r="F23" s="33">
        <f t="shared" si="4"/>
        <v>8.0645161290322578E-3</v>
      </c>
      <c r="G23" s="34">
        <f t="shared" si="5"/>
        <v>-0.5</v>
      </c>
      <c r="H23" s="29">
        <f t="shared" si="6"/>
        <v>-1.0101010101010102E-2</v>
      </c>
    </row>
    <row r="24" spans="2:8" s="20" customFormat="1" ht="45" x14ac:dyDescent="0.2">
      <c r="B24" s="3" t="s">
        <v>199</v>
      </c>
      <c r="C24" s="32">
        <v>0</v>
      </c>
      <c r="D24" s="32">
        <v>1</v>
      </c>
      <c r="E24" s="33" t="str">
        <f t="shared" si="3"/>
        <v/>
      </c>
      <c r="F24" s="33">
        <f t="shared" si="4"/>
        <v>8.0645161290322578E-3</v>
      </c>
      <c r="G24" s="34" t="str">
        <f t="shared" si="5"/>
        <v>0</v>
      </c>
      <c r="H24" s="29" t="str">
        <f t="shared" si="6"/>
        <v/>
      </c>
    </row>
    <row r="25" spans="2:8" s="20" customFormat="1" ht="15" x14ac:dyDescent="0.2">
      <c r="B25" s="3" t="s">
        <v>2</v>
      </c>
      <c r="C25" s="32">
        <v>1</v>
      </c>
      <c r="D25" s="32">
        <v>3</v>
      </c>
      <c r="E25" s="33">
        <f t="shared" si="3"/>
        <v>1.0101010101010102E-2</v>
      </c>
      <c r="F25" s="33">
        <f t="shared" si="4"/>
        <v>2.4193548387096774E-2</v>
      </c>
      <c r="G25" s="34">
        <f t="shared" si="5"/>
        <v>2</v>
      </c>
      <c r="H25" s="29">
        <f t="shared" si="6"/>
        <v>2.0202020202020204E-2</v>
      </c>
    </row>
    <row r="26" spans="2:8" s="20" customFormat="1" ht="15" x14ac:dyDescent="0.2">
      <c r="B26" s="3" t="s">
        <v>6</v>
      </c>
      <c r="C26" s="32">
        <v>3</v>
      </c>
      <c r="D26" s="32">
        <v>1</v>
      </c>
      <c r="E26" s="33">
        <f t="shared" si="3"/>
        <v>3.0303030303030304E-2</v>
      </c>
      <c r="F26" s="33">
        <f t="shared" si="4"/>
        <v>8.0645161290322578E-3</v>
      </c>
      <c r="G26" s="34">
        <f t="shared" si="5"/>
        <v>-0.66666666666666663</v>
      </c>
      <c r="H26" s="29">
        <f t="shared" si="6"/>
        <v>-2.02020202020202E-2</v>
      </c>
    </row>
    <row r="27" spans="2:8" s="20" customFormat="1" ht="15" x14ac:dyDescent="0.2">
      <c r="B27" s="3" t="s">
        <v>3</v>
      </c>
      <c r="C27" s="32">
        <v>0</v>
      </c>
      <c r="D27" s="32">
        <v>0</v>
      </c>
      <c r="E27" s="33" t="str">
        <f t="shared" si="3"/>
        <v/>
      </c>
      <c r="F27" s="33" t="str">
        <f t="shared" si="4"/>
        <v/>
      </c>
      <c r="G27" s="34" t="str">
        <f t="shared" si="5"/>
        <v>0</v>
      </c>
      <c r="H27" s="29" t="str">
        <f t="shared" si="6"/>
        <v/>
      </c>
    </row>
    <row r="28" spans="2:8" s="20" customFormat="1" ht="15" x14ac:dyDescent="0.2">
      <c r="B28" s="3" t="s">
        <v>5</v>
      </c>
      <c r="C28" s="32">
        <v>36</v>
      </c>
      <c r="D28" s="32">
        <v>10</v>
      </c>
      <c r="E28" s="33">
        <f t="shared" si="3"/>
        <v>0.36363636363636365</v>
      </c>
      <c r="F28" s="33">
        <f t="shared" si="4"/>
        <v>8.0645161290322578E-2</v>
      </c>
      <c r="G28" s="34">
        <f t="shared" si="5"/>
        <v>-0.72222222222222221</v>
      </c>
      <c r="H28" s="29">
        <f t="shared" si="6"/>
        <v>-0.26262626262626265</v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1</v>
      </c>
      <c r="D30" s="32">
        <v>0</v>
      </c>
      <c r="E30" s="33">
        <f t="shared" si="3"/>
        <v>1.0101010101010102E-2</v>
      </c>
      <c r="F30" s="33" t="str">
        <f t="shared" si="4"/>
        <v/>
      </c>
      <c r="G30" s="34" t="str">
        <f t="shared" si="5"/>
        <v>0</v>
      </c>
      <c r="H30" s="29">
        <f t="shared" si="6"/>
        <v>0</v>
      </c>
    </row>
    <row r="31" spans="2:8" s="20" customFormat="1" ht="15" x14ac:dyDescent="0.2">
      <c r="B31" s="3" t="s">
        <v>4</v>
      </c>
      <c r="C31" s="32">
        <v>0</v>
      </c>
      <c r="D31" s="32">
        <v>1</v>
      </c>
      <c r="E31" s="33" t="str">
        <f t="shared" si="3"/>
        <v/>
      </c>
      <c r="F31" s="33">
        <f t="shared" si="4"/>
        <v>8.0645161290322578E-3</v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0</v>
      </c>
      <c r="D33" s="32">
        <v>0</v>
      </c>
      <c r="E33" s="33" t="str">
        <f>+IF(C33=0,"",C33/C$18)</f>
        <v/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 t="str">
        <f t="shared" ref="H33:H64" si="9">+IF(OR(AND(E33=""),(G33="")),"",E33*G33)</f>
        <v/>
      </c>
    </row>
    <row r="34" spans="2:8" s="20" customFormat="1" ht="15" x14ac:dyDescent="0.2">
      <c r="B34" s="3" t="s">
        <v>203</v>
      </c>
      <c r="C34" s="32">
        <v>1</v>
      </c>
      <c r="D34" s="32">
        <v>0</v>
      </c>
      <c r="E34" s="33">
        <f t="shared" ref="E34:E64" si="10">+IF(C34=0,"",C34/C$18)</f>
        <v>1.0101010101010102E-2</v>
      </c>
      <c r="F34" s="33" t="str">
        <f t="shared" si="7"/>
        <v/>
      </c>
      <c r="G34" s="34" t="str">
        <f t="shared" si="8"/>
        <v>0</v>
      </c>
      <c r="H34" s="29">
        <f t="shared" si="9"/>
        <v>0</v>
      </c>
    </row>
    <row r="35" spans="2:8" s="20" customFormat="1" ht="30" x14ac:dyDescent="0.2">
      <c r="B35" s="3" t="s">
        <v>204</v>
      </c>
      <c r="C35" s="32">
        <v>0</v>
      </c>
      <c r="D35" s="32">
        <v>7</v>
      </c>
      <c r="E35" s="33" t="str">
        <f t="shared" si="10"/>
        <v/>
      </c>
      <c r="F35" s="33">
        <f t="shared" si="7"/>
        <v>5.6451612903225805E-2</v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2</v>
      </c>
      <c r="D36" s="32">
        <v>0</v>
      </c>
      <c r="E36" s="33">
        <f t="shared" si="10"/>
        <v>2.0202020202020204E-2</v>
      </c>
      <c r="F36" s="33" t="str">
        <f t="shared" si="7"/>
        <v/>
      </c>
      <c r="G36" s="34" t="str">
        <f t="shared" si="8"/>
        <v>0</v>
      </c>
      <c r="H36" s="29">
        <f t="shared" si="9"/>
        <v>0</v>
      </c>
    </row>
    <row r="37" spans="2:8" s="20" customFormat="1" ht="15" x14ac:dyDescent="0.2">
      <c r="B37" s="3" t="s">
        <v>8</v>
      </c>
      <c r="C37" s="32">
        <v>2</v>
      </c>
      <c r="D37" s="32">
        <v>1</v>
      </c>
      <c r="E37" s="33">
        <f t="shared" si="10"/>
        <v>2.0202020202020204E-2</v>
      </c>
      <c r="F37" s="33">
        <f t="shared" si="7"/>
        <v>8.0645161290322578E-3</v>
      </c>
      <c r="G37" s="34">
        <f t="shared" si="8"/>
        <v>-0.5</v>
      </c>
      <c r="H37" s="29">
        <f t="shared" si="9"/>
        <v>-1.0101010101010102E-2</v>
      </c>
    </row>
    <row r="38" spans="2:8" s="20" customFormat="1" ht="30" x14ac:dyDescent="0.2">
      <c r="B38" s="3" t="s">
        <v>206</v>
      </c>
      <c r="C38" s="32">
        <v>0</v>
      </c>
      <c r="D38" s="32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0</v>
      </c>
      <c r="D39" s="32">
        <v>0</v>
      </c>
      <c r="E39" s="33" t="str">
        <f t="shared" si="10"/>
        <v/>
      </c>
      <c r="F39" s="33" t="str">
        <f t="shared" si="7"/>
        <v/>
      </c>
      <c r="G39" s="34" t="str">
        <f t="shared" si="8"/>
        <v>0</v>
      </c>
      <c r="H39" s="29" t="str">
        <f t="shared" si="9"/>
        <v/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0</v>
      </c>
      <c r="E41" s="33" t="str">
        <f t="shared" si="10"/>
        <v/>
      </c>
      <c r="F41" s="33" t="str">
        <f t="shared" si="7"/>
        <v/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1</v>
      </c>
      <c r="D42" s="32">
        <v>0</v>
      </c>
      <c r="E42" s="33">
        <f t="shared" si="10"/>
        <v>1.0101010101010102E-2</v>
      </c>
      <c r="F42" s="33" t="str">
        <f t="shared" si="7"/>
        <v/>
      </c>
      <c r="G42" s="34" t="str">
        <f t="shared" si="8"/>
        <v>0</v>
      </c>
      <c r="H42" s="29">
        <f t="shared" si="9"/>
        <v>0</v>
      </c>
    </row>
    <row r="43" spans="2:8" s="20" customFormat="1" ht="30" x14ac:dyDescent="0.2">
      <c r="B43" s="3" t="s">
        <v>211</v>
      </c>
      <c r="C43" s="32">
        <v>1</v>
      </c>
      <c r="D43" s="32">
        <v>16</v>
      </c>
      <c r="E43" s="33">
        <f t="shared" si="10"/>
        <v>1.0101010101010102E-2</v>
      </c>
      <c r="F43" s="33">
        <f t="shared" si="7"/>
        <v>0.12903225806451613</v>
      </c>
      <c r="G43" s="34">
        <f t="shared" si="8"/>
        <v>15</v>
      </c>
      <c r="H43" s="29">
        <f t="shared" si="9"/>
        <v>0.15151515151515152</v>
      </c>
    </row>
    <row r="44" spans="2:8" s="20" customFormat="1" ht="30" x14ac:dyDescent="0.2">
      <c r="B44" s="3" t="s">
        <v>9</v>
      </c>
      <c r="C44" s="32">
        <v>0</v>
      </c>
      <c r="D44" s="32">
        <v>1</v>
      </c>
      <c r="E44" s="33" t="str">
        <f t="shared" si="10"/>
        <v/>
      </c>
      <c r="F44" s="33">
        <f t="shared" si="7"/>
        <v>8.0645161290322578E-3</v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2</v>
      </c>
      <c r="D45" s="32">
        <v>3</v>
      </c>
      <c r="E45" s="33">
        <f t="shared" si="10"/>
        <v>2.0202020202020204E-2</v>
      </c>
      <c r="F45" s="33">
        <f t="shared" si="7"/>
        <v>2.4193548387096774E-2</v>
      </c>
      <c r="G45" s="34">
        <f t="shared" si="8"/>
        <v>0.5</v>
      </c>
      <c r="H45" s="29">
        <f t="shared" si="9"/>
        <v>1.0101010101010102E-2</v>
      </c>
    </row>
    <row r="46" spans="2:8" s="20" customFormat="1" ht="30" x14ac:dyDescent="0.2">
      <c r="B46" s="3" t="s">
        <v>213</v>
      </c>
      <c r="C46" s="32">
        <v>1</v>
      </c>
      <c r="D46" s="32">
        <v>1</v>
      </c>
      <c r="E46" s="33">
        <f t="shared" si="10"/>
        <v>1.0101010101010102E-2</v>
      </c>
      <c r="F46" s="33">
        <f t="shared" si="7"/>
        <v>8.0645161290322578E-3</v>
      </c>
      <c r="G46" s="34">
        <f t="shared" si="8"/>
        <v>0</v>
      </c>
      <c r="H46" s="29">
        <f t="shared" si="9"/>
        <v>0</v>
      </c>
    </row>
    <row r="47" spans="2:8" s="20" customFormat="1" ht="30" x14ac:dyDescent="0.2">
      <c r="B47" s="3" t="s">
        <v>10</v>
      </c>
      <c r="C47" s="32">
        <v>0</v>
      </c>
      <c r="D47" s="32">
        <v>0</v>
      </c>
      <c r="E47" s="33" t="str">
        <f t="shared" si="10"/>
        <v/>
      </c>
      <c r="F47" s="33" t="str">
        <f t="shared" si="7"/>
        <v/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32">
        <v>18</v>
      </c>
      <c r="D48" s="32">
        <v>20</v>
      </c>
      <c r="E48" s="33">
        <f t="shared" si="10"/>
        <v>0.18181818181818182</v>
      </c>
      <c r="F48" s="33">
        <f t="shared" si="7"/>
        <v>0.16129032258064516</v>
      </c>
      <c r="G48" s="34">
        <f t="shared" si="8"/>
        <v>0.1111111111111111</v>
      </c>
      <c r="H48" s="29">
        <f t="shared" si="9"/>
        <v>2.02020202020202E-2</v>
      </c>
    </row>
    <row r="49" spans="2:8" s="20" customFormat="1" ht="15" x14ac:dyDescent="0.2">
      <c r="B49" s="3" t="s">
        <v>16</v>
      </c>
      <c r="C49" s="32">
        <v>0</v>
      </c>
      <c r="D49" s="32">
        <v>9</v>
      </c>
      <c r="E49" s="33" t="str">
        <f t="shared" si="10"/>
        <v/>
      </c>
      <c r="F49" s="33">
        <f t="shared" si="7"/>
        <v>7.2580645161290328E-2</v>
      </c>
      <c r="G49" s="34" t="str">
        <f t="shared" si="8"/>
        <v>0</v>
      </c>
      <c r="H49" s="29" t="str">
        <f t="shared" si="9"/>
        <v/>
      </c>
    </row>
    <row r="50" spans="2:8" s="20" customFormat="1" ht="15" x14ac:dyDescent="0.2">
      <c r="B50" s="3" t="s">
        <v>15</v>
      </c>
      <c r="C50" s="32">
        <v>9</v>
      </c>
      <c r="D50" s="32">
        <v>22</v>
      </c>
      <c r="E50" s="33">
        <f t="shared" si="10"/>
        <v>9.0909090909090912E-2</v>
      </c>
      <c r="F50" s="33">
        <f t="shared" si="7"/>
        <v>0.17741935483870969</v>
      </c>
      <c r="G50" s="34">
        <f t="shared" si="8"/>
        <v>1.4444444444444444</v>
      </c>
      <c r="H50" s="29">
        <f t="shared" si="9"/>
        <v>0.13131313131313133</v>
      </c>
    </row>
    <row r="51" spans="2:8" s="20" customFormat="1" ht="30" x14ac:dyDescent="0.2">
      <c r="B51" s="3" t="s">
        <v>13</v>
      </c>
      <c r="C51" s="32">
        <v>0</v>
      </c>
      <c r="D51" s="32">
        <v>0</v>
      </c>
      <c r="E51" s="33" t="str">
        <f t="shared" si="10"/>
        <v/>
      </c>
      <c r="F51" s="33" t="str">
        <f t="shared" si="7"/>
        <v/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0</v>
      </c>
      <c r="D52" s="32">
        <v>1</v>
      </c>
      <c r="E52" s="33" t="str">
        <f t="shared" si="10"/>
        <v/>
      </c>
      <c r="F52" s="33">
        <f t="shared" si="7"/>
        <v>8.0645161290322578E-3</v>
      </c>
      <c r="G52" s="34" t="str">
        <f t="shared" si="8"/>
        <v>0</v>
      </c>
      <c r="H52" s="29" t="str">
        <f t="shared" si="9"/>
        <v/>
      </c>
    </row>
    <row r="53" spans="2:8" s="20" customFormat="1" ht="15" x14ac:dyDescent="0.2">
      <c r="B53" s="3" t="s">
        <v>12</v>
      </c>
      <c r="C53" s="32">
        <v>0</v>
      </c>
      <c r="D53" s="32">
        <v>2</v>
      </c>
      <c r="E53" s="33" t="str">
        <f t="shared" si="10"/>
        <v/>
      </c>
      <c r="F53" s="33">
        <f t="shared" si="7"/>
        <v>1.6129032258064516E-2</v>
      </c>
      <c r="G53" s="34" t="str">
        <f t="shared" si="8"/>
        <v>0</v>
      </c>
      <c r="H53" s="29" t="str">
        <f t="shared" si="9"/>
        <v/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0</v>
      </c>
      <c r="D56" s="32">
        <v>0</v>
      </c>
      <c r="E56" s="33" t="str">
        <f t="shared" si="10"/>
        <v/>
      </c>
      <c r="F56" s="33" t="str">
        <f t="shared" si="7"/>
        <v/>
      </c>
      <c r="G56" s="34" t="str">
        <f t="shared" si="8"/>
        <v>0</v>
      </c>
      <c r="H56" s="29" t="str">
        <f t="shared" si="9"/>
        <v/>
      </c>
    </row>
    <row r="57" spans="2:8" s="20" customFormat="1" ht="30" x14ac:dyDescent="0.2">
      <c r="B57" s="3" t="s">
        <v>215</v>
      </c>
      <c r="C57" s="32">
        <v>0</v>
      </c>
      <c r="D57" s="32">
        <v>0</v>
      </c>
      <c r="E57" s="33" t="str">
        <f t="shared" si="10"/>
        <v/>
      </c>
      <c r="F57" s="33" t="str">
        <f t="shared" si="7"/>
        <v/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1</v>
      </c>
      <c r="D58" s="32">
        <v>4</v>
      </c>
      <c r="E58" s="33">
        <f t="shared" si="10"/>
        <v>1.0101010101010102E-2</v>
      </c>
      <c r="F58" s="33">
        <f t="shared" si="7"/>
        <v>3.2258064516129031E-2</v>
      </c>
      <c r="G58" s="34">
        <f t="shared" si="8"/>
        <v>3</v>
      </c>
      <c r="H58" s="29">
        <f t="shared" si="9"/>
        <v>3.0303030303030304E-2</v>
      </c>
    </row>
    <row r="59" spans="2:8" s="20" customFormat="1" ht="15" x14ac:dyDescent="0.2">
      <c r="B59" s="3" t="s">
        <v>217</v>
      </c>
      <c r="C59" s="32">
        <v>0</v>
      </c>
      <c r="D59" s="32">
        <v>0</v>
      </c>
      <c r="E59" s="33" t="str">
        <f t="shared" si="10"/>
        <v/>
      </c>
      <c r="F59" s="33" t="str">
        <f t="shared" si="7"/>
        <v/>
      </c>
      <c r="G59" s="34" t="str">
        <f t="shared" si="8"/>
        <v>0</v>
      </c>
      <c r="H59" s="29" t="str">
        <f t="shared" si="9"/>
        <v/>
      </c>
    </row>
    <row r="60" spans="2:8" s="20" customFormat="1" ht="15" x14ac:dyDescent="0.2">
      <c r="B60" s="3" t="s">
        <v>218</v>
      </c>
      <c r="C60" s="32">
        <v>3</v>
      </c>
      <c r="D60" s="32">
        <v>14</v>
      </c>
      <c r="E60" s="33">
        <f t="shared" si="10"/>
        <v>3.0303030303030304E-2</v>
      </c>
      <c r="F60" s="33">
        <f t="shared" si="7"/>
        <v>0.11290322580645161</v>
      </c>
      <c r="G60" s="34">
        <f t="shared" si="8"/>
        <v>3.6666666666666665</v>
      </c>
      <c r="H60" s="29">
        <f t="shared" si="9"/>
        <v>0.1111111111111111</v>
      </c>
    </row>
    <row r="61" spans="2:8" s="20" customFormat="1" ht="15" x14ac:dyDescent="0.2">
      <c r="B61" s="3" t="s">
        <v>219</v>
      </c>
      <c r="C61" s="32">
        <v>0</v>
      </c>
      <c r="D61" s="32">
        <v>0</v>
      </c>
      <c r="E61" s="33" t="str">
        <f t="shared" si="10"/>
        <v/>
      </c>
      <c r="F61" s="33" t="str">
        <f t="shared" si="7"/>
        <v/>
      </c>
      <c r="G61" s="34" t="str">
        <f t="shared" si="8"/>
        <v>0</v>
      </c>
      <c r="H61" s="29" t="str">
        <f t="shared" si="9"/>
        <v/>
      </c>
    </row>
    <row r="62" spans="2:8" s="20" customFormat="1" ht="15" x14ac:dyDescent="0.2">
      <c r="B62" s="3" t="s">
        <v>19</v>
      </c>
      <c r="C62" s="32">
        <v>0</v>
      </c>
      <c r="D62" s="32">
        <v>0</v>
      </c>
      <c r="E62" s="33" t="str">
        <f t="shared" si="10"/>
        <v/>
      </c>
      <c r="F62" s="33" t="str">
        <f t="shared" si="7"/>
        <v/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0</v>
      </c>
      <c r="D63" s="32">
        <v>0</v>
      </c>
      <c r="E63" s="33" t="str">
        <f t="shared" si="10"/>
        <v/>
      </c>
      <c r="F63" s="33" t="str">
        <f t="shared" si="7"/>
        <v/>
      </c>
      <c r="G63" s="34" t="str">
        <f t="shared" si="8"/>
        <v>0</v>
      </c>
      <c r="H63" s="29" t="str">
        <f t="shared" si="9"/>
        <v/>
      </c>
    </row>
    <row r="64" spans="2:8" s="20" customFormat="1" ht="15" x14ac:dyDescent="0.2">
      <c r="B64" s="3" t="s">
        <v>221</v>
      </c>
      <c r="C64" s="32">
        <v>11</v>
      </c>
      <c r="D64" s="32">
        <v>1</v>
      </c>
      <c r="E64" s="33">
        <f t="shared" si="10"/>
        <v>0.1111111111111111</v>
      </c>
      <c r="F64" s="33">
        <f t="shared" si="7"/>
        <v>8.0645161290322578E-3</v>
      </c>
      <c r="G64" s="34">
        <f t="shared" si="8"/>
        <v>-0.90909090909090906</v>
      </c>
      <c r="H64" s="29">
        <f t="shared" si="9"/>
        <v>-0.10101010101010099</v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925</v>
      </c>
      <c r="D70" s="24">
        <f>SUM(D71:D145)</f>
        <v>968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4.6486486486486484E-2</v>
      </c>
      <c r="H70" s="25">
        <f>+IF(OR(AND(E70=""),(G70="")),"",E70*G70)</f>
        <v>4.6486486486486484E-2</v>
      </c>
    </row>
    <row r="71" spans="2:8" s="20" customFormat="1" ht="15" x14ac:dyDescent="0.2">
      <c r="B71" s="3" t="s">
        <v>20</v>
      </c>
      <c r="C71" s="32">
        <v>16</v>
      </c>
      <c r="D71" s="32">
        <v>56</v>
      </c>
      <c r="E71" s="37">
        <f>+IF(C71=0,"",C71/C$70)</f>
        <v>1.7297297297297298E-2</v>
      </c>
      <c r="F71" s="37">
        <f>+IF(D71=0,"",D71/D$70)</f>
        <v>5.7851239669421489E-2</v>
      </c>
      <c r="G71" s="34">
        <f>+IF(OR(AND(D71=0),(C71=0)),"0",((D71-C71)/C71))</f>
        <v>2.5</v>
      </c>
      <c r="H71" s="29">
        <f>+IF(OR(AND(E71=""),(G71="")),"",E71*G71)</f>
        <v>4.3243243243243246E-2</v>
      </c>
    </row>
    <row r="72" spans="2:8" s="20" customFormat="1" ht="15" x14ac:dyDescent="0.2">
      <c r="B72" s="3" t="s">
        <v>21</v>
      </c>
      <c r="C72" s="32">
        <v>1</v>
      </c>
      <c r="D72" s="32">
        <v>23</v>
      </c>
      <c r="E72" s="37">
        <f t="shared" ref="E72:E135" si="11">+IF(C72=0,"",C72/C$70)</f>
        <v>1.0810810810810811E-3</v>
      </c>
      <c r="F72" s="37">
        <f t="shared" ref="F72:F135" si="12">+IF(D72=0,"",D72/D$70)</f>
        <v>2.3760330578512397E-2</v>
      </c>
      <c r="G72" s="34">
        <f t="shared" ref="G72:G135" si="13">+IF(OR(AND(D72=0),(C72=0)),"0",((D72-C72)/C72))</f>
        <v>22</v>
      </c>
      <c r="H72" s="29">
        <f t="shared" ref="H72:H135" si="14">+IF(OR(AND(E72=""),(G72="")),"",E72*G72)</f>
        <v>2.3783783783783784E-2</v>
      </c>
    </row>
    <row r="73" spans="2:8" s="20" customFormat="1" ht="15" x14ac:dyDescent="0.2">
      <c r="B73" s="3" t="s">
        <v>22</v>
      </c>
      <c r="C73" s="32">
        <v>9</v>
      </c>
      <c r="D73" s="32">
        <v>29</v>
      </c>
      <c r="E73" s="37">
        <f t="shared" si="11"/>
        <v>9.7297297297297292E-3</v>
      </c>
      <c r="F73" s="37">
        <f t="shared" si="12"/>
        <v>2.9958677685950414E-2</v>
      </c>
      <c r="G73" s="34">
        <f t="shared" si="13"/>
        <v>2.2222222222222223</v>
      </c>
      <c r="H73" s="29">
        <f t="shared" si="14"/>
        <v>2.1621621621621623E-2</v>
      </c>
    </row>
    <row r="74" spans="2:8" s="20" customFormat="1" ht="30" x14ac:dyDescent="0.2">
      <c r="B74" s="3" t="s">
        <v>222</v>
      </c>
      <c r="C74" s="32">
        <v>259</v>
      </c>
      <c r="D74" s="32">
        <v>94</v>
      </c>
      <c r="E74" s="37">
        <f t="shared" si="11"/>
        <v>0.28000000000000003</v>
      </c>
      <c r="F74" s="37">
        <f t="shared" si="12"/>
        <v>9.7107438016528921E-2</v>
      </c>
      <c r="G74" s="34">
        <f t="shared" si="13"/>
        <v>-0.63706563706563701</v>
      </c>
      <c r="H74" s="29">
        <f t="shared" si="14"/>
        <v>-0.17837837837837839</v>
      </c>
    </row>
    <row r="75" spans="2:8" s="20" customFormat="1" ht="15" x14ac:dyDescent="0.2">
      <c r="B75" s="3" t="s">
        <v>23</v>
      </c>
      <c r="C75" s="32">
        <v>0</v>
      </c>
      <c r="D75" s="32">
        <v>0</v>
      </c>
      <c r="E75" s="37" t="str">
        <f t="shared" si="11"/>
        <v/>
      </c>
      <c r="F75" s="37" t="str">
        <f t="shared" si="12"/>
        <v/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0</v>
      </c>
      <c r="D76" s="32">
        <v>1</v>
      </c>
      <c r="E76" s="37" t="str">
        <f t="shared" si="11"/>
        <v/>
      </c>
      <c r="F76" s="37">
        <f t="shared" si="12"/>
        <v>1.0330578512396695E-3</v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0</v>
      </c>
      <c r="D77" s="32">
        <v>2</v>
      </c>
      <c r="E77" s="37" t="str">
        <f t="shared" si="11"/>
        <v/>
      </c>
      <c r="F77" s="37">
        <f t="shared" si="12"/>
        <v>2.0661157024793389E-3</v>
      </c>
      <c r="G77" s="34" t="str">
        <f t="shared" si="13"/>
        <v>0</v>
      </c>
      <c r="H77" s="29" t="str">
        <f t="shared" si="14"/>
        <v/>
      </c>
    </row>
    <row r="78" spans="2:8" s="20" customFormat="1" ht="15" x14ac:dyDescent="0.2">
      <c r="B78" s="3" t="s">
        <v>225</v>
      </c>
      <c r="C78" s="32">
        <v>0</v>
      </c>
      <c r="D78" s="32">
        <v>0</v>
      </c>
      <c r="E78" s="37" t="str">
        <f t="shared" si="11"/>
        <v/>
      </c>
      <c r="F78" s="37" t="str">
        <f t="shared" si="12"/>
        <v/>
      </c>
      <c r="G78" s="34" t="str">
        <f t="shared" si="13"/>
        <v>0</v>
      </c>
      <c r="H78" s="29" t="str">
        <f t="shared" si="14"/>
        <v/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10</v>
      </c>
      <c r="D80" s="32">
        <v>2</v>
      </c>
      <c r="E80" s="37">
        <f t="shared" si="11"/>
        <v>1.0810810810810811E-2</v>
      </c>
      <c r="F80" s="37">
        <f t="shared" si="12"/>
        <v>2.0661157024793389E-3</v>
      </c>
      <c r="G80" s="34">
        <f t="shared" si="13"/>
        <v>-0.8</v>
      </c>
      <c r="H80" s="29">
        <f t="shared" si="14"/>
        <v>-8.6486486486486488E-3</v>
      </c>
    </row>
    <row r="81" spans="2:9" s="20" customFormat="1" ht="15" x14ac:dyDescent="0.2">
      <c r="B81" s="3" t="s">
        <v>24</v>
      </c>
      <c r="C81" s="32">
        <v>4</v>
      </c>
      <c r="D81" s="32">
        <v>0</v>
      </c>
      <c r="E81" s="37">
        <f t="shared" si="11"/>
        <v>4.3243243243243244E-3</v>
      </c>
      <c r="F81" s="37" t="str">
        <f t="shared" si="12"/>
        <v/>
      </c>
      <c r="G81" s="34" t="str">
        <f t="shared" si="13"/>
        <v>0</v>
      </c>
      <c r="H81" s="29">
        <f t="shared" si="14"/>
        <v>0</v>
      </c>
    </row>
    <row r="82" spans="2:9" s="20" customFormat="1" ht="15" x14ac:dyDescent="0.2">
      <c r="B82" s="3" t="s">
        <v>228</v>
      </c>
      <c r="C82" s="32">
        <v>21</v>
      </c>
      <c r="D82" s="32">
        <v>17</v>
      </c>
      <c r="E82" s="37">
        <f t="shared" si="11"/>
        <v>2.2702702702702703E-2</v>
      </c>
      <c r="F82" s="37">
        <f t="shared" si="12"/>
        <v>1.7561983471074381E-2</v>
      </c>
      <c r="G82" s="34">
        <f t="shared" si="13"/>
        <v>-0.19047619047619047</v>
      </c>
      <c r="H82" s="29">
        <f t="shared" si="14"/>
        <v>-4.3243243243243244E-3</v>
      </c>
      <c r="I82" s="38"/>
    </row>
    <row r="83" spans="2:9" s="20" customFormat="1" ht="15" x14ac:dyDescent="0.2">
      <c r="B83" s="3" t="s">
        <v>229</v>
      </c>
      <c r="C83" s="32">
        <v>10</v>
      </c>
      <c r="D83" s="32">
        <v>12</v>
      </c>
      <c r="E83" s="37">
        <f t="shared" si="11"/>
        <v>1.0810810810810811E-2</v>
      </c>
      <c r="F83" s="37">
        <f t="shared" si="12"/>
        <v>1.2396694214876033E-2</v>
      </c>
      <c r="G83" s="34">
        <f t="shared" si="13"/>
        <v>0.2</v>
      </c>
      <c r="H83" s="29">
        <f t="shared" si="14"/>
        <v>2.1621621621621622E-3</v>
      </c>
    </row>
    <row r="84" spans="2:9" s="20" customFormat="1" ht="15" x14ac:dyDescent="0.2">
      <c r="B84" s="3" t="s">
        <v>230</v>
      </c>
      <c r="C84" s="32">
        <v>1</v>
      </c>
      <c r="D84" s="32">
        <v>3</v>
      </c>
      <c r="E84" s="37">
        <f t="shared" si="11"/>
        <v>1.0810810810810811E-3</v>
      </c>
      <c r="F84" s="37">
        <f t="shared" si="12"/>
        <v>3.0991735537190084E-3</v>
      </c>
      <c r="G84" s="34">
        <f t="shared" si="13"/>
        <v>2</v>
      </c>
      <c r="H84" s="29">
        <f t="shared" si="14"/>
        <v>2.1621621621621622E-3</v>
      </c>
    </row>
    <row r="85" spans="2:9" s="20" customFormat="1" ht="15" x14ac:dyDescent="0.2">
      <c r="B85" s="3" t="s">
        <v>28</v>
      </c>
      <c r="C85" s="32">
        <v>1</v>
      </c>
      <c r="D85" s="32">
        <v>5</v>
      </c>
      <c r="E85" s="37">
        <f t="shared" si="11"/>
        <v>1.0810810810810811E-3</v>
      </c>
      <c r="F85" s="37">
        <f t="shared" si="12"/>
        <v>5.1652892561983473E-3</v>
      </c>
      <c r="G85" s="34">
        <f t="shared" si="13"/>
        <v>4</v>
      </c>
      <c r="H85" s="29">
        <f t="shared" si="14"/>
        <v>4.3243243243243244E-3</v>
      </c>
    </row>
    <row r="86" spans="2:9" s="20" customFormat="1" ht="15" x14ac:dyDescent="0.2">
      <c r="B86" s="3" t="s">
        <v>231</v>
      </c>
      <c r="C86" s="32">
        <v>12</v>
      </c>
      <c r="D86" s="32">
        <v>8</v>
      </c>
      <c r="E86" s="37">
        <f t="shared" si="11"/>
        <v>1.2972972972972972E-2</v>
      </c>
      <c r="F86" s="37">
        <f t="shared" si="12"/>
        <v>8.2644628099173556E-3</v>
      </c>
      <c r="G86" s="34">
        <f t="shared" si="13"/>
        <v>-0.33333333333333331</v>
      </c>
      <c r="H86" s="29">
        <f t="shared" si="14"/>
        <v>-4.3243243243243235E-3</v>
      </c>
    </row>
    <row r="87" spans="2:9" s="20" customFormat="1" ht="15" x14ac:dyDescent="0.2">
      <c r="B87" s="3" t="s">
        <v>232</v>
      </c>
      <c r="C87" s="32">
        <v>1</v>
      </c>
      <c r="D87" s="32">
        <v>0</v>
      </c>
      <c r="E87" s="37">
        <f t="shared" si="11"/>
        <v>1.0810810810810811E-3</v>
      </c>
      <c r="F87" s="37" t="str">
        <f t="shared" si="12"/>
        <v/>
      </c>
      <c r="G87" s="34" t="str">
        <f t="shared" si="13"/>
        <v>0</v>
      </c>
      <c r="H87" s="29">
        <f t="shared" si="14"/>
        <v>0</v>
      </c>
    </row>
    <row r="88" spans="2:9" s="20" customFormat="1" ht="15" x14ac:dyDescent="0.2">
      <c r="B88" s="3" t="s">
        <v>233</v>
      </c>
      <c r="C88" s="32">
        <v>5</v>
      </c>
      <c r="D88" s="32">
        <v>6</v>
      </c>
      <c r="E88" s="37">
        <f t="shared" si="11"/>
        <v>5.4054054054054057E-3</v>
      </c>
      <c r="F88" s="37">
        <f t="shared" si="12"/>
        <v>6.1983471074380167E-3</v>
      </c>
      <c r="G88" s="34">
        <f t="shared" si="13"/>
        <v>0.2</v>
      </c>
      <c r="H88" s="29">
        <f t="shared" si="14"/>
        <v>1.0810810810810811E-3</v>
      </c>
    </row>
    <row r="89" spans="2:9" s="20" customFormat="1" ht="15" x14ac:dyDescent="0.2">
      <c r="B89" s="3" t="s">
        <v>26</v>
      </c>
      <c r="C89" s="32">
        <v>0</v>
      </c>
      <c r="D89" s="32">
        <v>0</v>
      </c>
      <c r="E89" s="37" t="str">
        <f t="shared" si="11"/>
        <v/>
      </c>
      <c r="F89" s="37" t="str">
        <f t="shared" si="12"/>
        <v/>
      </c>
      <c r="G89" s="34" t="str">
        <f t="shared" si="13"/>
        <v>0</v>
      </c>
      <c r="H89" s="29" t="str">
        <f t="shared" si="14"/>
        <v/>
      </c>
    </row>
    <row r="90" spans="2:9" s="20" customFormat="1" ht="15" x14ac:dyDescent="0.2">
      <c r="B90" s="3" t="s">
        <v>29</v>
      </c>
      <c r="C90" s="32">
        <v>0</v>
      </c>
      <c r="D90" s="32">
        <v>1</v>
      </c>
      <c r="E90" s="37" t="str">
        <f t="shared" si="11"/>
        <v/>
      </c>
      <c r="F90" s="37">
        <f t="shared" si="12"/>
        <v>1.0330578512396695E-3</v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1</v>
      </c>
      <c r="D91" s="32">
        <v>0</v>
      </c>
      <c r="E91" s="37">
        <f t="shared" si="11"/>
        <v>1.0810810810810811E-3</v>
      </c>
      <c r="F91" s="37" t="str">
        <f t="shared" si="12"/>
        <v/>
      </c>
      <c r="G91" s="34" t="str">
        <f t="shared" si="13"/>
        <v>0</v>
      </c>
      <c r="H91" s="29">
        <f t="shared" si="14"/>
        <v>0</v>
      </c>
    </row>
    <row r="92" spans="2:9" s="20" customFormat="1" ht="30" x14ac:dyDescent="0.2">
      <c r="B92" s="3" t="s">
        <v>235</v>
      </c>
      <c r="C92" s="32">
        <v>32</v>
      </c>
      <c r="D92" s="32">
        <v>33</v>
      </c>
      <c r="E92" s="37">
        <f t="shared" si="11"/>
        <v>3.4594594594594595E-2</v>
      </c>
      <c r="F92" s="37">
        <f t="shared" si="12"/>
        <v>3.4090909090909088E-2</v>
      </c>
      <c r="G92" s="34">
        <f t="shared" si="13"/>
        <v>3.125E-2</v>
      </c>
      <c r="H92" s="29">
        <f t="shared" si="14"/>
        <v>1.0810810810810811E-3</v>
      </c>
    </row>
    <row r="93" spans="2:9" s="20" customFormat="1" ht="15" x14ac:dyDescent="0.2">
      <c r="B93" s="3" t="s">
        <v>524</v>
      </c>
      <c r="C93" s="32">
        <v>21</v>
      </c>
      <c r="D93" s="32">
        <v>17</v>
      </c>
      <c r="E93" s="37">
        <f t="shared" si="11"/>
        <v>2.2702702702702703E-2</v>
      </c>
      <c r="F93" s="37">
        <f t="shared" si="12"/>
        <v>1.7561983471074381E-2</v>
      </c>
      <c r="G93" s="34">
        <f t="shared" si="13"/>
        <v>-0.19047619047619047</v>
      </c>
      <c r="H93" s="29">
        <f t="shared" si="14"/>
        <v>-4.3243243243243244E-3</v>
      </c>
    </row>
    <row r="94" spans="2:9" s="20" customFormat="1" ht="15" x14ac:dyDescent="0.2">
      <c r="B94" s="3" t="s">
        <v>25</v>
      </c>
      <c r="C94" s="32">
        <v>7</v>
      </c>
      <c r="D94" s="32">
        <v>22</v>
      </c>
      <c r="E94" s="37">
        <f t="shared" si="11"/>
        <v>7.5675675675675675E-3</v>
      </c>
      <c r="F94" s="37">
        <f t="shared" si="12"/>
        <v>2.2727272727272728E-2</v>
      </c>
      <c r="G94" s="34">
        <f t="shared" si="13"/>
        <v>2.1428571428571428</v>
      </c>
      <c r="H94" s="29">
        <f t="shared" si="14"/>
        <v>1.6216216216216217E-2</v>
      </c>
    </row>
    <row r="95" spans="2:9" s="20" customFormat="1" ht="15" x14ac:dyDescent="0.2">
      <c r="B95" s="3" t="s">
        <v>27</v>
      </c>
      <c r="C95" s="32">
        <v>1</v>
      </c>
      <c r="D95" s="32">
        <v>0</v>
      </c>
      <c r="E95" s="37">
        <f t="shared" si="11"/>
        <v>1.0810810810810811E-3</v>
      </c>
      <c r="F95" s="37" t="str">
        <f t="shared" si="12"/>
        <v/>
      </c>
      <c r="G95" s="34" t="str">
        <f t="shared" si="13"/>
        <v>0</v>
      </c>
      <c r="H95" s="29">
        <f t="shared" si="14"/>
        <v>0</v>
      </c>
    </row>
    <row r="96" spans="2:9" s="20" customFormat="1" ht="15" x14ac:dyDescent="0.2">
      <c r="B96" s="3" t="s">
        <v>236</v>
      </c>
      <c r="C96" s="32">
        <v>0</v>
      </c>
      <c r="D96" s="32">
        <v>1</v>
      </c>
      <c r="E96" s="37" t="str">
        <f t="shared" si="11"/>
        <v/>
      </c>
      <c r="F96" s="37">
        <f t="shared" si="12"/>
        <v>1.0330578512396695E-3</v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2</v>
      </c>
      <c r="D97" s="32">
        <v>0</v>
      </c>
      <c r="E97" s="37">
        <f t="shared" si="11"/>
        <v>2.1621621621621622E-3</v>
      </c>
      <c r="F97" s="37" t="str">
        <f t="shared" si="12"/>
        <v/>
      </c>
      <c r="G97" s="34" t="str">
        <f t="shared" si="13"/>
        <v>0</v>
      </c>
      <c r="H97" s="29">
        <f t="shared" si="14"/>
        <v>0</v>
      </c>
    </row>
    <row r="98" spans="2:8" s="20" customFormat="1" ht="15" x14ac:dyDescent="0.2">
      <c r="B98" s="3" t="s">
        <v>238</v>
      </c>
      <c r="C98" s="32">
        <v>36</v>
      </c>
      <c r="D98" s="32">
        <v>8</v>
      </c>
      <c r="E98" s="37">
        <f t="shared" si="11"/>
        <v>3.8918918918918917E-2</v>
      </c>
      <c r="F98" s="37">
        <f t="shared" si="12"/>
        <v>8.2644628099173556E-3</v>
      </c>
      <c r="G98" s="34">
        <f t="shared" si="13"/>
        <v>-0.77777777777777779</v>
      </c>
      <c r="H98" s="29">
        <f t="shared" si="14"/>
        <v>-3.027027027027027E-2</v>
      </c>
    </row>
    <row r="99" spans="2:8" s="20" customFormat="1" ht="15" x14ac:dyDescent="0.2">
      <c r="B99" s="3" t="s">
        <v>239</v>
      </c>
      <c r="C99" s="32">
        <v>8</v>
      </c>
      <c r="D99" s="32">
        <v>39</v>
      </c>
      <c r="E99" s="37">
        <f t="shared" si="11"/>
        <v>8.6486486486486488E-3</v>
      </c>
      <c r="F99" s="37">
        <f t="shared" si="12"/>
        <v>4.0289256198347105E-2</v>
      </c>
      <c r="G99" s="34">
        <f t="shared" si="13"/>
        <v>3.875</v>
      </c>
      <c r="H99" s="29">
        <f t="shared" si="14"/>
        <v>3.3513513513513511E-2</v>
      </c>
    </row>
    <row r="100" spans="2:8" s="20" customFormat="1" ht="15" x14ac:dyDescent="0.2">
      <c r="B100" s="3" t="s">
        <v>240</v>
      </c>
      <c r="C100" s="32">
        <v>2</v>
      </c>
      <c r="D100" s="32">
        <v>3</v>
      </c>
      <c r="E100" s="37">
        <f t="shared" si="11"/>
        <v>2.1621621621621622E-3</v>
      </c>
      <c r="F100" s="37">
        <f t="shared" si="12"/>
        <v>3.0991735537190084E-3</v>
      </c>
      <c r="G100" s="34">
        <f t="shared" si="13"/>
        <v>0.5</v>
      </c>
      <c r="H100" s="29">
        <f t="shared" si="14"/>
        <v>1.0810810810810811E-3</v>
      </c>
    </row>
    <row r="101" spans="2:8" s="20" customFormat="1" ht="15" x14ac:dyDescent="0.2">
      <c r="B101" s="3" t="s">
        <v>241</v>
      </c>
      <c r="C101" s="32">
        <v>2</v>
      </c>
      <c r="D101" s="32">
        <v>6</v>
      </c>
      <c r="E101" s="37">
        <f t="shared" si="11"/>
        <v>2.1621621621621622E-3</v>
      </c>
      <c r="F101" s="37">
        <f t="shared" si="12"/>
        <v>6.1983471074380167E-3</v>
      </c>
      <c r="G101" s="34">
        <f t="shared" si="13"/>
        <v>2</v>
      </c>
      <c r="H101" s="29">
        <f t="shared" si="14"/>
        <v>4.3243243243243244E-3</v>
      </c>
    </row>
    <row r="102" spans="2:8" s="20" customFormat="1" ht="15" x14ac:dyDescent="0.2">
      <c r="B102" s="3" t="s">
        <v>242</v>
      </c>
      <c r="C102" s="32">
        <v>0</v>
      </c>
      <c r="D102" s="32">
        <v>3</v>
      </c>
      <c r="E102" s="37" t="str">
        <f t="shared" si="11"/>
        <v/>
      </c>
      <c r="F102" s="37">
        <f t="shared" si="12"/>
        <v>3.0991735537190084E-3</v>
      </c>
      <c r="G102" s="34" t="str">
        <f t="shared" si="13"/>
        <v>0</v>
      </c>
      <c r="H102" s="29" t="str">
        <f t="shared" si="14"/>
        <v/>
      </c>
    </row>
    <row r="103" spans="2:8" s="20" customFormat="1" ht="15" x14ac:dyDescent="0.2">
      <c r="B103" s="3" t="s">
        <v>243</v>
      </c>
      <c r="C103" s="32">
        <v>7</v>
      </c>
      <c r="D103" s="32">
        <v>8</v>
      </c>
      <c r="E103" s="37">
        <f t="shared" si="11"/>
        <v>7.5675675675675675E-3</v>
      </c>
      <c r="F103" s="37">
        <f t="shared" si="12"/>
        <v>8.2644628099173556E-3</v>
      </c>
      <c r="G103" s="34">
        <f t="shared" si="13"/>
        <v>0.14285714285714285</v>
      </c>
      <c r="H103" s="29">
        <f t="shared" si="14"/>
        <v>1.0810810810810811E-3</v>
      </c>
    </row>
    <row r="104" spans="2:8" s="20" customFormat="1" ht="15" x14ac:dyDescent="0.2">
      <c r="B104" s="3" t="s">
        <v>34</v>
      </c>
      <c r="C104" s="32">
        <v>3</v>
      </c>
      <c r="D104" s="32">
        <v>8</v>
      </c>
      <c r="E104" s="37">
        <f t="shared" si="11"/>
        <v>3.2432432432432431E-3</v>
      </c>
      <c r="F104" s="37">
        <f t="shared" si="12"/>
        <v>8.2644628099173556E-3</v>
      </c>
      <c r="G104" s="34">
        <f t="shared" si="13"/>
        <v>1.6666666666666667</v>
      </c>
      <c r="H104" s="29">
        <f t="shared" si="14"/>
        <v>5.4054054054054057E-3</v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44</v>
      </c>
      <c r="D107" s="32">
        <v>44</v>
      </c>
      <c r="E107" s="37">
        <f t="shared" si="11"/>
        <v>4.7567567567567567E-2</v>
      </c>
      <c r="F107" s="37">
        <f t="shared" si="12"/>
        <v>4.5454545454545456E-2</v>
      </c>
      <c r="G107" s="34">
        <f t="shared" si="13"/>
        <v>0</v>
      </c>
      <c r="H107" s="29">
        <f t="shared" si="14"/>
        <v>0</v>
      </c>
    </row>
    <row r="108" spans="2:8" s="20" customFormat="1" ht="15" x14ac:dyDescent="0.2">
      <c r="B108" s="3" t="s">
        <v>31</v>
      </c>
      <c r="C108" s="32">
        <v>1</v>
      </c>
      <c r="D108" s="32">
        <v>2</v>
      </c>
      <c r="E108" s="37">
        <f t="shared" si="11"/>
        <v>1.0810810810810811E-3</v>
      </c>
      <c r="F108" s="37">
        <f t="shared" si="12"/>
        <v>2.0661157024793389E-3</v>
      </c>
      <c r="G108" s="34">
        <f t="shared" si="13"/>
        <v>1</v>
      </c>
      <c r="H108" s="29">
        <f t="shared" si="14"/>
        <v>1.0810810810810811E-3</v>
      </c>
    </row>
    <row r="109" spans="2:8" s="20" customFormat="1" ht="15" x14ac:dyDescent="0.2">
      <c r="B109" s="3" t="s">
        <v>247</v>
      </c>
      <c r="C109" s="32">
        <v>3</v>
      </c>
      <c r="D109" s="32">
        <v>2</v>
      </c>
      <c r="E109" s="37">
        <f t="shared" si="11"/>
        <v>3.2432432432432431E-3</v>
      </c>
      <c r="F109" s="37">
        <f t="shared" si="12"/>
        <v>2.0661157024793389E-3</v>
      </c>
      <c r="G109" s="34">
        <f t="shared" si="13"/>
        <v>-0.33333333333333331</v>
      </c>
      <c r="H109" s="29">
        <f t="shared" si="14"/>
        <v>-1.0810810810810809E-3</v>
      </c>
    </row>
    <row r="110" spans="2:8" s="20" customFormat="1" ht="15" x14ac:dyDescent="0.2">
      <c r="B110" s="3" t="s">
        <v>32</v>
      </c>
      <c r="C110" s="32">
        <v>7</v>
      </c>
      <c r="D110" s="32">
        <v>2</v>
      </c>
      <c r="E110" s="37">
        <f t="shared" si="11"/>
        <v>7.5675675675675675E-3</v>
      </c>
      <c r="F110" s="37">
        <f t="shared" si="12"/>
        <v>2.0661157024793389E-3</v>
      </c>
      <c r="G110" s="34">
        <f t="shared" si="13"/>
        <v>-0.7142857142857143</v>
      </c>
      <c r="H110" s="29">
        <f t="shared" si="14"/>
        <v>-5.4054054054054057E-3</v>
      </c>
    </row>
    <row r="111" spans="2:8" s="20" customFormat="1" ht="15" x14ac:dyDescent="0.2">
      <c r="B111" s="3" t="s">
        <v>30</v>
      </c>
      <c r="C111" s="32">
        <v>55</v>
      </c>
      <c r="D111" s="32">
        <v>0</v>
      </c>
      <c r="E111" s="37">
        <f t="shared" si="11"/>
        <v>5.9459459459459463E-2</v>
      </c>
      <c r="F111" s="37" t="str">
        <f t="shared" si="12"/>
        <v/>
      </c>
      <c r="G111" s="34" t="str">
        <f t="shared" si="13"/>
        <v>0</v>
      </c>
      <c r="H111" s="29">
        <f t="shared" si="14"/>
        <v>0</v>
      </c>
    </row>
    <row r="112" spans="2:8" s="20" customFormat="1" ht="15" x14ac:dyDescent="0.2">
      <c r="B112" s="3" t="s">
        <v>33</v>
      </c>
      <c r="C112" s="32">
        <v>26</v>
      </c>
      <c r="D112" s="32">
        <v>118</v>
      </c>
      <c r="E112" s="37">
        <f t="shared" si="11"/>
        <v>2.8108108108108109E-2</v>
      </c>
      <c r="F112" s="37">
        <f t="shared" si="12"/>
        <v>0.12190082644628099</v>
      </c>
      <c r="G112" s="34">
        <f t="shared" si="13"/>
        <v>3.5384615384615383</v>
      </c>
      <c r="H112" s="29">
        <f t="shared" si="14"/>
        <v>9.9459459459459457E-2</v>
      </c>
    </row>
    <row r="113" spans="2:8" s="20" customFormat="1" ht="15" x14ac:dyDescent="0.2">
      <c r="B113" s="3" t="s">
        <v>248</v>
      </c>
      <c r="C113" s="32">
        <v>13</v>
      </c>
      <c r="D113" s="32">
        <v>33</v>
      </c>
      <c r="E113" s="37">
        <f t="shared" si="11"/>
        <v>1.4054054054054054E-2</v>
      </c>
      <c r="F113" s="37">
        <f t="shared" si="12"/>
        <v>3.4090909090909088E-2</v>
      </c>
      <c r="G113" s="34">
        <f t="shared" si="13"/>
        <v>1.5384615384615385</v>
      </c>
      <c r="H113" s="29">
        <f t="shared" si="14"/>
        <v>2.1621621621621623E-2</v>
      </c>
    </row>
    <row r="114" spans="2:8" s="20" customFormat="1" ht="15" x14ac:dyDescent="0.2">
      <c r="B114" s="3" t="s">
        <v>38</v>
      </c>
      <c r="C114" s="32">
        <v>0</v>
      </c>
      <c r="D114" s="32">
        <v>2</v>
      </c>
      <c r="E114" s="37" t="str">
        <f t="shared" si="11"/>
        <v/>
      </c>
      <c r="F114" s="37">
        <f t="shared" si="12"/>
        <v>2.0661157024793389E-3</v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20</v>
      </c>
      <c r="D115" s="32">
        <v>109</v>
      </c>
      <c r="E115" s="37">
        <f t="shared" si="11"/>
        <v>2.1621621621621623E-2</v>
      </c>
      <c r="F115" s="37">
        <f t="shared" si="12"/>
        <v>0.11260330578512397</v>
      </c>
      <c r="G115" s="34">
        <f t="shared" si="13"/>
        <v>4.45</v>
      </c>
      <c r="H115" s="29">
        <f t="shared" si="14"/>
        <v>9.6216216216216219E-2</v>
      </c>
    </row>
    <row r="116" spans="2:8" s="20" customFormat="1" ht="15" x14ac:dyDescent="0.2">
      <c r="B116" s="3" t="s">
        <v>249</v>
      </c>
      <c r="C116" s="32">
        <v>10</v>
      </c>
      <c r="D116" s="32">
        <v>50</v>
      </c>
      <c r="E116" s="37">
        <f t="shared" si="11"/>
        <v>1.0810810810810811E-2</v>
      </c>
      <c r="F116" s="37">
        <f t="shared" si="12"/>
        <v>5.1652892561983473E-2</v>
      </c>
      <c r="G116" s="34">
        <f t="shared" si="13"/>
        <v>4</v>
      </c>
      <c r="H116" s="29">
        <f t="shared" si="14"/>
        <v>4.3243243243243246E-2</v>
      </c>
    </row>
    <row r="117" spans="2:8" s="20" customFormat="1" ht="30" x14ac:dyDescent="0.2">
      <c r="B117" s="3" t="s">
        <v>250</v>
      </c>
      <c r="C117" s="32">
        <v>1</v>
      </c>
      <c r="D117" s="32">
        <v>2</v>
      </c>
      <c r="E117" s="37">
        <f t="shared" si="11"/>
        <v>1.0810810810810811E-3</v>
      </c>
      <c r="F117" s="37">
        <f t="shared" si="12"/>
        <v>2.0661157024793389E-3</v>
      </c>
      <c r="G117" s="34">
        <f t="shared" si="13"/>
        <v>1</v>
      </c>
      <c r="H117" s="29">
        <f t="shared" si="14"/>
        <v>1.0810810810810811E-3</v>
      </c>
    </row>
    <row r="118" spans="2:8" s="20" customFormat="1" ht="15" x14ac:dyDescent="0.2">
      <c r="B118" s="3" t="s">
        <v>251</v>
      </c>
      <c r="C118" s="32">
        <v>16</v>
      </c>
      <c r="D118" s="32">
        <v>23</v>
      </c>
      <c r="E118" s="37">
        <f t="shared" si="11"/>
        <v>1.7297297297297298E-2</v>
      </c>
      <c r="F118" s="37">
        <f t="shared" si="12"/>
        <v>2.3760330578512397E-2</v>
      </c>
      <c r="G118" s="34">
        <f t="shared" si="13"/>
        <v>0.4375</v>
      </c>
      <c r="H118" s="29">
        <f t="shared" si="14"/>
        <v>7.5675675675675675E-3</v>
      </c>
    </row>
    <row r="119" spans="2:8" s="20" customFormat="1" ht="30" x14ac:dyDescent="0.2">
      <c r="B119" s="3" t="s">
        <v>252</v>
      </c>
      <c r="C119" s="32">
        <v>51</v>
      </c>
      <c r="D119" s="32">
        <v>47</v>
      </c>
      <c r="E119" s="37">
        <f t="shared" si="11"/>
        <v>5.5135135135135134E-2</v>
      </c>
      <c r="F119" s="37">
        <f t="shared" si="12"/>
        <v>4.8553719008264461E-2</v>
      </c>
      <c r="G119" s="34">
        <f t="shared" si="13"/>
        <v>-7.8431372549019607E-2</v>
      </c>
      <c r="H119" s="29">
        <f t="shared" si="14"/>
        <v>-4.3243243243243244E-3</v>
      </c>
    </row>
    <row r="120" spans="2:8" s="20" customFormat="1" ht="15" x14ac:dyDescent="0.2">
      <c r="B120" s="3" t="s">
        <v>253</v>
      </c>
      <c r="C120" s="32">
        <v>39</v>
      </c>
      <c r="D120" s="32">
        <v>39</v>
      </c>
      <c r="E120" s="37">
        <f t="shared" si="11"/>
        <v>4.2162162162162162E-2</v>
      </c>
      <c r="F120" s="37">
        <f t="shared" si="12"/>
        <v>4.0289256198347105E-2</v>
      </c>
      <c r="G120" s="34">
        <f t="shared" si="13"/>
        <v>0</v>
      </c>
      <c r="H120" s="29">
        <f t="shared" si="14"/>
        <v>0</v>
      </c>
    </row>
    <row r="121" spans="2:8" s="20" customFormat="1" ht="15" x14ac:dyDescent="0.2">
      <c r="B121" s="3" t="s">
        <v>35</v>
      </c>
      <c r="C121" s="32">
        <v>85</v>
      </c>
      <c r="D121" s="32">
        <v>21</v>
      </c>
      <c r="E121" s="37">
        <f t="shared" si="11"/>
        <v>9.1891891891891897E-2</v>
      </c>
      <c r="F121" s="37">
        <f t="shared" si="12"/>
        <v>2.1694214876033058E-2</v>
      </c>
      <c r="G121" s="34">
        <f t="shared" si="13"/>
        <v>-0.75294117647058822</v>
      </c>
      <c r="H121" s="29">
        <f t="shared" si="14"/>
        <v>-6.918918918918919E-2</v>
      </c>
    </row>
    <row r="122" spans="2:8" s="20" customFormat="1" ht="15" x14ac:dyDescent="0.2">
      <c r="B122" s="3" t="s">
        <v>39</v>
      </c>
      <c r="C122" s="32">
        <v>0</v>
      </c>
      <c r="D122" s="32">
        <v>2</v>
      </c>
      <c r="E122" s="37" t="str">
        <f t="shared" si="11"/>
        <v/>
      </c>
      <c r="F122" s="37">
        <f t="shared" si="12"/>
        <v>2.0661157024793389E-3</v>
      </c>
      <c r="G122" s="34" t="str">
        <f t="shared" si="13"/>
        <v>0</v>
      </c>
      <c r="H122" s="29" t="str">
        <f t="shared" si="14"/>
        <v/>
      </c>
    </row>
    <row r="123" spans="2:8" s="20" customFormat="1" ht="15" x14ac:dyDescent="0.2">
      <c r="B123" s="3" t="s">
        <v>37</v>
      </c>
      <c r="C123" s="32">
        <v>9</v>
      </c>
      <c r="D123" s="32">
        <v>15</v>
      </c>
      <c r="E123" s="37">
        <f t="shared" si="11"/>
        <v>9.7297297297297292E-3</v>
      </c>
      <c r="F123" s="37">
        <f t="shared" si="12"/>
        <v>1.5495867768595042E-2</v>
      </c>
      <c r="G123" s="34">
        <f t="shared" si="13"/>
        <v>0.66666666666666663</v>
      </c>
      <c r="H123" s="29">
        <f t="shared" si="14"/>
        <v>6.4864864864864862E-3</v>
      </c>
    </row>
    <row r="124" spans="2:8" s="20" customFormat="1" ht="15" x14ac:dyDescent="0.2">
      <c r="B124" s="3" t="s">
        <v>36</v>
      </c>
      <c r="C124" s="32">
        <v>1</v>
      </c>
      <c r="D124" s="32">
        <v>0</v>
      </c>
      <c r="E124" s="37">
        <f t="shared" si="11"/>
        <v>1.0810810810810811E-3</v>
      </c>
      <c r="F124" s="37" t="str">
        <f t="shared" si="12"/>
        <v/>
      </c>
      <c r="G124" s="34" t="str">
        <f t="shared" si="13"/>
        <v>0</v>
      </c>
      <c r="H124" s="29">
        <f t="shared" si="14"/>
        <v>0</v>
      </c>
    </row>
    <row r="125" spans="2:8" s="20" customFormat="1" ht="15" x14ac:dyDescent="0.2">
      <c r="B125" s="3" t="s">
        <v>254</v>
      </c>
      <c r="C125" s="32">
        <v>4</v>
      </c>
      <c r="D125" s="32">
        <v>8</v>
      </c>
      <c r="E125" s="37">
        <f t="shared" si="11"/>
        <v>4.3243243243243244E-3</v>
      </c>
      <c r="F125" s="37">
        <f t="shared" si="12"/>
        <v>8.2644628099173556E-3</v>
      </c>
      <c r="G125" s="34">
        <f t="shared" si="13"/>
        <v>1</v>
      </c>
      <c r="H125" s="29">
        <f t="shared" si="14"/>
        <v>4.3243243243243244E-3</v>
      </c>
    </row>
    <row r="126" spans="2:8" s="20" customFormat="1" ht="15" x14ac:dyDescent="0.2">
      <c r="B126" s="3" t="s">
        <v>255</v>
      </c>
      <c r="C126" s="32">
        <v>1</v>
      </c>
      <c r="D126" s="32">
        <v>0</v>
      </c>
      <c r="E126" s="37">
        <f t="shared" si="11"/>
        <v>1.0810810810810811E-3</v>
      </c>
      <c r="F126" s="37" t="str">
        <f t="shared" si="12"/>
        <v/>
      </c>
      <c r="G126" s="34" t="str">
        <f t="shared" si="13"/>
        <v>0</v>
      </c>
      <c r="H126" s="29">
        <f t="shared" si="14"/>
        <v>0</v>
      </c>
    </row>
    <row r="127" spans="2:8" s="20" customFormat="1" ht="30" x14ac:dyDescent="0.2">
      <c r="B127" s="3" t="s">
        <v>256</v>
      </c>
      <c r="C127" s="32">
        <v>14</v>
      </c>
      <c r="D127" s="32">
        <v>18</v>
      </c>
      <c r="E127" s="37">
        <f t="shared" si="11"/>
        <v>1.5135135135135135E-2</v>
      </c>
      <c r="F127" s="37">
        <f t="shared" si="12"/>
        <v>1.859504132231405E-2</v>
      </c>
      <c r="G127" s="34">
        <f t="shared" si="13"/>
        <v>0.2857142857142857</v>
      </c>
      <c r="H127" s="29">
        <f t="shared" si="14"/>
        <v>4.3243243243243244E-3</v>
      </c>
    </row>
    <row r="128" spans="2:8" s="20" customFormat="1" ht="30" x14ac:dyDescent="0.2">
      <c r="B128" s="3" t="s">
        <v>257</v>
      </c>
      <c r="C128" s="32">
        <v>3</v>
      </c>
      <c r="D128" s="32">
        <v>4</v>
      </c>
      <c r="E128" s="37">
        <f t="shared" si="11"/>
        <v>3.2432432432432431E-3</v>
      </c>
      <c r="F128" s="37">
        <f t="shared" si="12"/>
        <v>4.1322314049586778E-3</v>
      </c>
      <c r="G128" s="34">
        <f t="shared" si="13"/>
        <v>0.33333333333333331</v>
      </c>
      <c r="H128" s="29">
        <f t="shared" si="14"/>
        <v>1.0810810810810809E-3</v>
      </c>
    </row>
    <row r="129" spans="2:8" s="20" customFormat="1" ht="30" x14ac:dyDescent="0.2">
      <c r="B129" s="3" t="s">
        <v>258</v>
      </c>
      <c r="C129" s="32">
        <v>4</v>
      </c>
      <c r="D129" s="32">
        <v>1</v>
      </c>
      <c r="E129" s="37">
        <f t="shared" si="11"/>
        <v>4.3243243243243244E-3</v>
      </c>
      <c r="F129" s="37">
        <f t="shared" si="12"/>
        <v>1.0330578512396695E-3</v>
      </c>
      <c r="G129" s="34">
        <f t="shared" si="13"/>
        <v>-0.75</v>
      </c>
      <c r="H129" s="29">
        <f t="shared" si="14"/>
        <v>-3.2432432432432431E-3</v>
      </c>
    </row>
    <row r="130" spans="2:8" s="20" customFormat="1" ht="30" x14ac:dyDescent="0.2">
      <c r="B130" s="3" t="s">
        <v>259</v>
      </c>
      <c r="C130" s="32">
        <v>0</v>
      </c>
      <c r="D130" s="32">
        <v>2</v>
      </c>
      <c r="E130" s="37" t="str">
        <f t="shared" si="11"/>
        <v/>
      </c>
      <c r="F130" s="37">
        <f t="shared" si="12"/>
        <v>2.0661157024793389E-3</v>
      </c>
      <c r="G130" s="34" t="str">
        <f t="shared" si="13"/>
        <v>0</v>
      </c>
      <c r="H130" s="29" t="str">
        <f t="shared" si="14"/>
        <v/>
      </c>
    </row>
    <row r="131" spans="2:8" s="20" customFormat="1" ht="30" x14ac:dyDescent="0.2">
      <c r="B131" s="3" t="s">
        <v>260</v>
      </c>
      <c r="C131" s="32">
        <v>22</v>
      </c>
      <c r="D131" s="32">
        <v>5</v>
      </c>
      <c r="E131" s="37">
        <f t="shared" si="11"/>
        <v>2.3783783783783784E-2</v>
      </c>
      <c r="F131" s="37">
        <f t="shared" si="12"/>
        <v>5.1652892561983473E-3</v>
      </c>
      <c r="G131" s="34">
        <f t="shared" si="13"/>
        <v>-0.77272727272727271</v>
      </c>
      <c r="H131" s="29">
        <f t="shared" si="14"/>
        <v>-1.8378378378378378E-2</v>
      </c>
    </row>
    <row r="132" spans="2:8" s="20" customFormat="1" ht="15" x14ac:dyDescent="0.2">
      <c r="B132" s="3" t="s">
        <v>50</v>
      </c>
      <c r="C132" s="32">
        <v>0</v>
      </c>
      <c r="D132" s="32">
        <v>2</v>
      </c>
      <c r="E132" s="37" t="str">
        <f t="shared" si="11"/>
        <v/>
      </c>
      <c r="F132" s="37">
        <f t="shared" si="12"/>
        <v>2.0661157024793389E-3</v>
      </c>
      <c r="G132" s="34" t="str">
        <f t="shared" si="13"/>
        <v>0</v>
      </c>
      <c r="H132" s="29" t="str">
        <f t="shared" si="14"/>
        <v/>
      </c>
    </row>
    <row r="133" spans="2:8" s="20" customFormat="1" ht="15" x14ac:dyDescent="0.2">
      <c r="B133" s="3" t="s">
        <v>45</v>
      </c>
      <c r="C133" s="32">
        <v>0</v>
      </c>
      <c r="D133" s="32">
        <v>1</v>
      </c>
      <c r="E133" s="37" t="str">
        <f t="shared" si="11"/>
        <v/>
      </c>
      <c r="F133" s="37">
        <f t="shared" si="12"/>
        <v>1.0330578512396695E-3</v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1</v>
      </c>
      <c r="D134" s="32">
        <v>0</v>
      </c>
      <c r="E134" s="37">
        <f t="shared" si="11"/>
        <v>1.0810810810810811E-3</v>
      </c>
      <c r="F134" s="37" t="str">
        <f t="shared" si="12"/>
        <v/>
      </c>
      <c r="G134" s="34" t="str">
        <f t="shared" si="13"/>
        <v>0</v>
      </c>
      <c r="H134" s="29">
        <f t="shared" si="14"/>
        <v>0</v>
      </c>
    </row>
    <row r="135" spans="2:8" s="20" customFormat="1" ht="15" x14ac:dyDescent="0.2">
      <c r="B135" s="3" t="s">
        <v>43</v>
      </c>
      <c r="C135" s="32">
        <v>2</v>
      </c>
      <c r="D135" s="32">
        <v>0</v>
      </c>
      <c r="E135" s="37">
        <f t="shared" si="11"/>
        <v>2.1621621621621622E-3</v>
      </c>
      <c r="F135" s="37" t="str">
        <f t="shared" si="12"/>
        <v/>
      </c>
      <c r="G135" s="34" t="str">
        <f t="shared" si="13"/>
        <v>0</v>
      </c>
      <c r="H135" s="29">
        <f t="shared" si="14"/>
        <v>0</v>
      </c>
    </row>
    <row r="136" spans="2:8" s="20" customFormat="1" ht="15" x14ac:dyDescent="0.2">
      <c r="B136" s="3" t="s">
        <v>44</v>
      </c>
      <c r="C136" s="32">
        <v>0</v>
      </c>
      <c r="D136" s="32">
        <v>0</v>
      </c>
      <c r="E136" s="37" t="str">
        <f t="shared" ref="E136:E145" si="15">+IF(C136=0,"",C136/C$70)</f>
        <v/>
      </c>
      <c r="F136" s="37" t="str">
        <f t="shared" ref="F136:F145" si="16">+IF(D136=0,"",D136/D$70)</f>
        <v/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5</v>
      </c>
      <c r="D137" s="32">
        <v>1</v>
      </c>
      <c r="E137" s="37">
        <f t="shared" si="15"/>
        <v>5.4054054054054057E-3</v>
      </c>
      <c r="F137" s="37">
        <f t="shared" si="16"/>
        <v>1.0330578512396695E-3</v>
      </c>
      <c r="G137" s="34">
        <f t="shared" si="17"/>
        <v>-0.8</v>
      </c>
      <c r="H137" s="29">
        <f t="shared" si="18"/>
        <v>-4.3243243243243244E-3</v>
      </c>
    </row>
    <row r="138" spans="2:8" s="20" customFormat="1" ht="15" x14ac:dyDescent="0.2">
      <c r="B138" s="3" t="s">
        <v>261</v>
      </c>
      <c r="C138" s="32">
        <v>2</v>
      </c>
      <c r="D138" s="32">
        <v>2</v>
      </c>
      <c r="E138" s="37">
        <f t="shared" si="15"/>
        <v>2.1621621621621622E-3</v>
      </c>
      <c r="F138" s="37">
        <f t="shared" si="16"/>
        <v>2.0661157024793389E-3</v>
      </c>
      <c r="G138" s="34">
        <f t="shared" si="17"/>
        <v>0</v>
      </c>
      <c r="H138" s="29">
        <f t="shared" si="18"/>
        <v>0</v>
      </c>
    </row>
    <row r="139" spans="2:8" s="20" customFormat="1" ht="30" x14ac:dyDescent="0.2">
      <c r="B139" s="3" t="s">
        <v>262</v>
      </c>
      <c r="C139" s="32">
        <v>3</v>
      </c>
      <c r="D139" s="32">
        <v>2</v>
      </c>
      <c r="E139" s="37">
        <f t="shared" si="15"/>
        <v>3.2432432432432431E-3</v>
      </c>
      <c r="F139" s="37">
        <f t="shared" si="16"/>
        <v>2.0661157024793389E-3</v>
      </c>
      <c r="G139" s="34">
        <f t="shared" si="17"/>
        <v>-0.33333333333333331</v>
      </c>
      <c r="H139" s="29">
        <f t="shared" si="18"/>
        <v>-1.0810810810810809E-3</v>
      </c>
    </row>
    <row r="140" spans="2:8" s="20" customFormat="1" ht="30" x14ac:dyDescent="0.2">
      <c r="B140" s="3" t="s">
        <v>263</v>
      </c>
      <c r="C140" s="32">
        <v>1</v>
      </c>
      <c r="D140" s="32">
        <v>0</v>
      </c>
      <c r="E140" s="37">
        <f t="shared" si="15"/>
        <v>1.0810810810810811E-3</v>
      </c>
      <c r="F140" s="37" t="str">
        <f t="shared" si="16"/>
        <v/>
      </c>
      <c r="G140" s="34" t="str">
        <f t="shared" si="17"/>
        <v>0</v>
      </c>
      <c r="H140" s="29">
        <f t="shared" si="18"/>
        <v>0</v>
      </c>
    </row>
    <row r="141" spans="2:8" s="20" customFormat="1" ht="15" x14ac:dyDescent="0.2">
      <c r="B141" s="3" t="s">
        <v>48</v>
      </c>
      <c r="C141" s="32">
        <v>1</v>
      </c>
      <c r="D141" s="32">
        <v>0</v>
      </c>
      <c r="E141" s="37">
        <f t="shared" si="15"/>
        <v>1.0810810810810811E-3</v>
      </c>
      <c r="F141" s="37" t="str">
        <f t="shared" si="16"/>
        <v/>
      </c>
      <c r="G141" s="34" t="str">
        <f t="shared" si="17"/>
        <v>0</v>
      </c>
      <c r="H141" s="29">
        <f t="shared" si="18"/>
        <v>0</v>
      </c>
    </row>
    <row r="142" spans="2:8" s="20" customFormat="1" ht="15" x14ac:dyDescent="0.2">
      <c r="B142" s="3" t="s">
        <v>264</v>
      </c>
      <c r="C142" s="32">
        <v>7</v>
      </c>
      <c r="D142" s="32">
        <v>2</v>
      </c>
      <c r="E142" s="37">
        <f t="shared" si="15"/>
        <v>7.5675675675675675E-3</v>
      </c>
      <c r="F142" s="37">
        <f t="shared" si="16"/>
        <v>2.0661157024793389E-3</v>
      </c>
      <c r="G142" s="34">
        <f t="shared" si="17"/>
        <v>-0.7142857142857143</v>
      </c>
      <c r="H142" s="29">
        <f t="shared" si="18"/>
        <v>-5.4054054054054057E-3</v>
      </c>
    </row>
    <row r="143" spans="2:8" s="20" customFormat="1" ht="15" x14ac:dyDescent="0.2">
      <c r="B143" s="3" t="s">
        <v>49</v>
      </c>
      <c r="C143" s="32">
        <v>0</v>
      </c>
      <c r="D143" s="32">
        <v>1</v>
      </c>
      <c r="E143" s="37" t="str">
        <f t="shared" si="15"/>
        <v/>
      </c>
      <c r="F143" s="37">
        <f t="shared" si="16"/>
        <v>1.0330578512396695E-3</v>
      </c>
      <c r="G143" s="34" t="str">
        <f t="shared" si="17"/>
        <v>0</v>
      </c>
      <c r="H143" s="29" t="str">
        <f t="shared" si="18"/>
        <v/>
      </c>
    </row>
    <row r="144" spans="2:8" s="20" customFormat="1" ht="15" x14ac:dyDescent="0.2">
      <c r="B144" s="3" t="s">
        <v>46</v>
      </c>
      <c r="C144" s="32">
        <v>0</v>
      </c>
      <c r="D144" s="32">
        <v>0</v>
      </c>
      <c r="E144" s="37" t="str">
        <f t="shared" si="15"/>
        <v/>
      </c>
      <c r="F144" s="37" t="str">
        <f t="shared" si="16"/>
        <v/>
      </c>
      <c r="G144" s="34" t="str">
        <f t="shared" si="17"/>
        <v>0</v>
      </c>
      <c r="H144" s="29" t="str">
        <f t="shared" si="18"/>
        <v/>
      </c>
    </row>
    <row r="145" spans="2:8" s="20" customFormat="1" ht="15" x14ac:dyDescent="0.2">
      <c r="B145" s="3" t="s">
        <v>47</v>
      </c>
      <c r="C145" s="32">
        <v>2</v>
      </c>
      <c r="D145" s="32">
        <v>1</v>
      </c>
      <c r="E145" s="37">
        <f t="shared" si="15"/>
        <v>2.1621621621621622E-3</v>
      </c>
      <c r="F145" s="37">
        <f t="shared" si="16"/>
        <v>1.0330578512396695E-3</v>
      </c>
      <c r="G145" s="34">
        <f t="shared" si="17"/>
        <v>-0.5</v>
      </c>
      <c r="H145" s="29">
        <f t="shared" si="18"/>
        <v>-1.0810810810810811E-3</v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1644</v>
      </c>
      <c r="D151" s="24">
        <f>SUM(D152:D288)</f>
        <v>1559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-5.1703163017031629E-2</v>
      </c>
      <c r="H151" s="25">
        <f>+IF(OR(AND(E151=""),(G151="")),"",E151*G151)</f>
        <v>-5.1703163017031629E-2</v>
      </c>
    </row>
    <row r="152" spans="2:8" s="20" customFormat="1" ht="30" x14ac:dyDescent="0.2">
      <c r="B152" s="4" t="s">
        <v>54</v>
      </c>
      <c r="C152" s="32">
        <v>2</v>
      </c>
      <c r="D152" s="32">
        <v>1</v>
      </c>
      <c r="E152" s="37">
        <f>+IF(C152=0,"",C152/C$151)</f>
        <v>1.2165450121654502E-3</v>
      </c>
      <c r="F152" s="37">
        <f>+IF(D152=0,"",D152/D$151)</f>
        <v>6.4143681847338033E-4</v>
      </c>
      <c r="G152" s="34">
        <f>+IF(OR(AND(D152=0),(C152=0)),"0",((D152-C152)/C152))</f>
        <v>-0.5</v>
      </c>
      <c r="H152" s="29">
        <f>+IF(OR(AND(E152=""),(G152="")),"",E152*G152)</f>
        <v>-6.0827250608272508E-4</v>
      </c>
    </row>
    <row r="153" spans="2:8" s="20" customFormat="1" ht="15" x14ac:dyDescent="0.2">
      <c r="B153" s="4" t="s">
        <v>58</v>
      </c>
      <c r="C153" s="32">
        <v>0</v>
      </c>
      <c r="D153" s="32">
        <v>1</v>
      </c>
      <c r="E153" s="37" t="str">
        <f t="shared" ref="E153:E216" si="19">+IF(C153=0,"",C153/C$151)</f>
        <v/>
      </c>
      <c r="F153" s="37">
        <f t="shared" ref="F153:F216" si="20">+IF(D153=0,"",D153/D$151)</f>
        <v>6.4143681847338033E-4</v>
      </c>
      <c r="G153" s="34" t="str">
        <f t="shared" ref="G153:G216" si="21">+IF(OR(AND(D153=0),(C153=0)),"0",((D153-C153)/C153))</f>
        <v>0</v>
      </c>
      <c r="H153" s="29" t="str">
        <f t="shared" ref="H153:H216" si="22">+IF(OR(AND(E153=""),(G153="")),"",E153*G153)</f>
        <v/>
      </c>
    </row>
    <row r="154" spans="2:8" s="20" customFormat="1" ht="30" x14ac:dyDescent="0.2">
      <c r="B154" s="4" t="s">
        <v>265</v>
      </c>
      <c r="C154" s="32">
        <v>4</v>
      </c>
      <c r="D154" s="32">
        <v>0</v>
      </c>
      <c r="E154" s="37">
        <f t="shared" si="19"/>
        <v>2.4330900243309003E-3</v>
      </c>
      <c r="F154" s="37" t="str">
        <f t="shared" si="20"/>
        <v/>
      </c>
      <c r="G154" s="34" t="str">
        <f t="shared" si="21"/>
        <v>0</v>
      </c>
      <c r="H154" s="29">
        <f t="shared" si="22"/>
        <v>0</v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2</v>
      </c>
      <c r="D156" s="32">
        <v>1</v>
      </c>
      <c r="E156" s="37">
        <f t="shared" si="19"/>
        <v>1.2165450121654502E-3</v>
      </c>
      <c r="F156" s="37">
        <f t="shared" si="20"/>
        <v>6.4143681847338033E-4</v>
      </c>
      <c r="G156" s="34">
        <f t="shared" si="21"/>
        <v>-0.5</v>
      </c>
      <c r="H156" s="29">
        <f t="shared" si="22"/>
        <v>-6.0827250608272508E-4</v>
      </c>
    </row>
    <row r="157" spans="2:8" s="20" customFormat="1" ht="15" x14ac:dyDescent="0.2">
      <c r="B157" s="4" t="s">
        <v>53</v>
      </c>
      <c r="C157" s="32">
        <v>85</v>
      </c>
      <c r="D157" s="32">
        <v>128</v>
      </c>
      <c r="E157" s="37">
        <f t="shared" si="19"/>
        <v>5.1703163017031629E-2</v>
      </c>
      <c r="F157" s="37">
        <f t="shared" si="20"/>
        <v>8.2103912764592682E-2</v>
      </c>
      <c r="G157" s="34">
        <f t="shared" si="21"/>
        <v>0.50588235294117645</v>
      </c>
      <c r="H157" s="29">
        <f t="shared" si="22"/>
        <v>2.6155717761557177E-2</v>
      </c>
    </row>
    <row r="158" spans="2:8" s="20" customFormat="1" ht="15" x14ac:dyDescent="0.2">
      <c r="B158" s="4" t="s">
        <v>59</v>
      </c>
      <c r="C158" s="32">
        <v>0</v>
      </c>
      <c r="D158" s="32">
        <v>1</v>
      </c>
      <c r="E158" s="37" t="str">
        <f t="shared" si="19"/>
        <v/>
      </c>
      <c r="F158" s="37">
        <f t="shared" si="20"/>
        <v>6.4143681847338033E-4</v>
      </c>
      <c r="G158" s="34" t="str">
        <f t="shared" si="21"/>
        <v>0</v>
      </c>
      <c r="H158" s="29" t="str">
        <f t="shared" si="22"/>
        <v/>
      </c>
    </row>
    <row r="159" spans="2:8" s="20" customFormat="1" ht="15" x14ac:dyDescent="0.2">
      <c r="B159" s="4" t="s">
        <v>268</v>
      </c>
      <c r="C159" s="32">
        <v>19</v>
      </c>
      <c r="D159" s="32">
        <v>7</v>
      </c>
      <c r="E159" s="37">
        <f t="shared" si="19"/>
        <v>1.1557177615571776E-2</v>
      </c>
      <c r="F159" s="37">
        <f t="shared" si="20"/>
        <v>4.4900577293136628E-3</v>
      </c>
      <c r="G159" s="34">
        <f t="shared" si="21"/>
        <v>-0.63157894736842102</v>
      </c>
      <c r="H159" s="29">
        <f t="shared" si="22"/>
        <v>-7.2992700729927005E-3</v>
      </c>
    </row>
    <row r="160" spans="2:8" s="20" customFormat="1" ht="15" x14ac:dyDescent="0.2">
      <c r="B160" s="4" t="s">
        <v>55</v>
      </c>
      <c r="C160" s="32">
        <v>1</v>
      </c>
      <c r="D160" s="32">
        <v>0</v>
      </c>
      <c r="E160" s="37">
        <f t="shared" si="19"/>
        <v>6.0827250608272508E-4</v>
      </c>
      <c r="F160" s="37" t="str">
        <f t="shared" si="20"/>
        <v/>
      </c>
      <c r="G160" s="34" t="str">
        <f t="shared" si="21"/>
        <v>0</v>
      </c>
      <c r="H160" s="29">
        <f t="shared" si="22"/>
        <v>0</v>
      </c>
    </row>
    <row r="161" spans="2:8" s="20" customFormat="1" ht="15" x14ac:dyDescent="0.2">
      <c r="B161" s="4" t="s">
        <v>51</v>
      </c>
      <c r="C161" s="32">
        <v>0</v>
      </c>
      <c r="D161" s="32">
        <v>6</v>
      </c>
      <c r="E161" s="37" t="str">
        <f t="shared" si="19"/>
        <v/>
      </c>
      <c r="F161" s="37">
        <f t="shared" si="20"/>
        <v>3.8486209108402822E-3</v>
      </c>
      <c r="G161" s="34" t="str">
        <f t="shared" si="21"/>
        <v>0</v>
      </c>
      <c r="H161" s="29" t="str">
        <f t="shared" si="22"/>
        <v/>
      </c>
    </row>
    <row r="162" spans="2:8" s="20" customFormat="1" ht="30" x14ac:dyDescent="0.2">
      <c r="B162" s="4" t="s">
        <v>269</v>
      </c>
      <c r="C162" s="32">
        <v>0</v>
      </c>
      <c r="D162" s="32">
        <v>0</v>
      </c>
      <c r="E162" s="37" t="str">
        <f t="shared" si="19"/>
        <v/>
      </c>
      <c r="F162" s="37" t="str">
        <f t="shared" si="20"/>
        <v/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4</v>
      </c>
      <c r="D163" s="32">
        <v>3</v>
      </c>
      <c r="E163" s="37">
        <f t="shared" si="19"/>
        <v>2.4330900243309003E-3</v>
      </c>
      <c r="F163" s="37">
        <f t="shared" si="20"/>
        <v>1.9243104554201411E-3</v>
      </c>
      <c r="G163" s="34">
        <f t="shared" si="21"/>
        <v>-0.25</v>
      </c>
      <c r="H163" s="29">
        <f t="shared" si="22"/>
        <v>-6.0827250608272508E-4</v>
      </c>
    </row>
    <row r="164" spans="2:8" s="20" customFormat="1" ht="15" x14ac:dyDescent="0.2">
      <c r="B164" s="4" t="s">
        <v>56</v>
      </c>
      <c r="C164" s="32">
        <v>0</v>
      </c>
      <c r="D164" s="32">
        <v>0</v>
      </c>
      <c r="E164" s="37" t="str">
        <f t="shared" si="19"/>
        <v/>
      </c>
      <c r="F164" s="37" t="str">
        <f t="shared" si="20"/>
        <v/>
      </c>
      <c r="G164" s="34" t="str">
        <f t="shared" si="21"/>
        <v>0</v>
      </c>
      <c r="H164" s="29" t="str">
        <f t="shared" si="22"/>
        <v/>
      </c>
    </row>
    <row r="165" spans="2:8" s="20" customFormat="1" ht="15" x14ac:dyDescent="0.2">
      <c r="B165" s="4" t="s">
        <v>57</v>
      </c>
      <c r="C165" s="32">
        <v>45</v>
      </c>
      <c r="D165" s="32">
        <v>16</v>
      </c>
      <c r="E165" s="37">
        <f t="shared" si="19"/>
        <v>2.7372262773722629E-2</v>
      </c>
      <c r="F165" s="37">
        <f t="shared" si="20"/>
        <v>1.0262989095574085E-2</v>
      </c>
      <c r="G165" s="34">
        <f t="shared" si="21"/>
        <v>-0.64444444444444449</v>
      </c>
      <c r="H165" s="29">
        <f t="shared" si="22"/>
        <v>-1.763990267639903E-2</v>
      </c>
    </row>
    <row r="166" spans="2:8" s="20" customFormat="1" ht="15" x14ac:dyDescent="0.2">
      <c r="B166" s="4" t="s">
        <v>270</v>
      </c>
      <c r="C166" s="32">
        <v>2</v>
      </c>
      <c r="D166" s="32">
        <v>3</v>
      </c>
      <c r="E166" s="37">
        <f t="shared" si="19"/>
        <v>1.2165450121654502E-3</v>
      </c>
      <c r="F166" s="37">
        <f t="shared" si="20"/>
        <v>1.9243104554201411E-3</v>
      </c>
      <c r="G166" s="34">
        <f t="shared" si="21"/>
        <v>0.5</v>
      </c>
      <c r="H166" s="29">
        <f t="shared" si="22"/>
        <v>6.0827250608272508E-4</v>
      </c>
    </row>
    <row r="167" spans="2:8" s="20" customFormat="1" ht="15" x14ac:dyDescent="0.2">
      <c r="B167" s="4" t="s">
        <v>52</v>
      </c>
      <c r="C167" s="32">
        <v>1</v>
      </c>
      <c r="D167" s="32">
        <v>0</v>
      </c>
      <c r="E167" s="37">
        <f t="shared" si="19"/>
        <v>6.0827250608272508E-4</v>
      </c>
      <c r="F167" s="37" t="str">
        <f t="shared" si="20"/>
        <v/>
      </c>
      <c r="G167" s="34" t="str">
        <f t="shared" si="21"/>
        <v>0</v>
      </c>
      <c r="H167" s="29">
        <f t="shared" si="22"/>
        <v>0</v>
      </c>
    </row>
    <row r="168" spans="2:8" s="20" customFormat="1" ht="15" x14ac:dyDescent="0.2">
      <c r="B168" s="4" t="s">
        <v>60</v>
      </c>
      <c r="C168" s="32">
        <v>0</v>
      </c>
      <c r="D168" s="32">
        <v>0</v>
      </c>
      <c r="E168" s="37" t="str">
        <f t="shared" si="19"/>
        <v/>
      </c>
      <c r="F168" s="37" t="str">
        <f t="shared" si="20"/>
        <v/>
      </c>
      <c r="G168" s="34" t="str">
        <f t="shared" si="21"/>
        <v>0</v>
      </c>
      <c r="H168" s="29" t="str">
        <f t="shared" si="22"/>
        <v/>
      </c>
    </row>
    <row r="169" spans="2:8" s="20" customFormat="1" ht="15" x14ac:dyDescent="0.2">
      <c r="B169" s="4" t="s">
        <v>271</v>
      </c>
      <c r="C169" s="32">
        <v>43</v>
      </c>
      <c r="D169" s="32">
        <v>47</v>
      </c>
      <c r="E169" s="37">
        <f t="shared" si="19"/>
        <v>2.6155717761557177E-2</v>
      </c>
      <c r="F169" s="37">
        <f t="shared" si="20"/>
        <v>3.0147530468248876E-2</v>
      </c>
      <c r="G169" s="34">
        <f t="shared" si="21"/>
        <v>9.3023255813953487E-2</v>
      </c>
      <c r="H169" s="29">
        <f t="shared" si="22"/>
        <v>2.4330900243309003E-3</v>
      </c>
    </row>
    <row r="170" spans="2:8" s="20" customFormat="1" ht="15" x14ac:dyDescent="0.2">
      <c r="B170" s="4" t="s">
        <v>272</v>
      </c>
      <c r="C170" s="32">
        <v>0</v>
      </c>
      <c r="D170" s="32">
        <v>0</v>
      </c>
      <c r="E170" s="37" t="str">
        <f t="shared" si="19"/>
        <v/>
      </c>
      <c r="F170" s="37" t="str">
        <f t="shared" si="20"/>
        <v/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97</v>
      </c>
      <c r="D172" s="32">
        <v>7</v>
      </c>
      <c r="E172" s="37">
        <f t="shared" si="19"/>
        <v>5.9002433090024328E-2</v>
      </c>
      <c r="F172" s="37">
        <f t="shared" si="20"/>
        <v>4.4900577293136628E-3</v>
      </c>
      <c r="G172" s="34">
        <f t="shared" si="21"/>
        <v>-0.92783505154639179</v>
      </c>
      <c r="H172" s="29">
        <f t="shared" si="22"/>
        <v>-5.4744525547445258E-2</v>
      </c>
    </row>
    <row r="173" spans="2:8" s="20" customFormat="1" ht="15" x14ac:dyDescent="0.2">
      <c r="B173" s="4" t="s">
        <v>275</v>
      </c>
      <c r="C173" s="32">
        <v>134</v>
      </c>
      <c r="D173" s="32">
        <v>11</v>
      </c>
      <c r="E173" s="37">
        <f t="shared" si="19"/>
        <v>8.1508515815085156E-2</v>
      </c>
      <c r="F173" s="37">
        <f t="shared" si="20"/>
        <v>7.0558050032071837E-3</v>
      </c>
      <c r="G173" s="34">
        <f t="shared" si="21"/>
        <v>-0.91791044776119401</v>
      </c>
      <c r="H173" s="29">
        <f t="shared" si="22"/>
        <v>-7.4817518248175174E-2</v>
      </c>
    </row>
    <row r="174" spans="2:8" s="20" customFormat="1" ht="15" x14ac:dyDescent="0.2">
      <c r="B174" s="4" t="s">
        <v>276</v>
      </c>
      <c r="C174" s="32">
        <v>25</v>
      </c>
      <c r="D174" s="32">
        <v>20</v>
      </c>
      <c r="E174" s="37">
        <f t="shared" si="19"/>
        <v>1.5206812652068127E-2</v>
      </c>
      <c r="F174" s="37">
        <f t="shared" si="20"/>
        <v>1.2828736369467608E-2</v>
      </c>
      <c r="G174" s="34">
        <f t="shared" si="21"/>
        <v>-0.2</v>
      </c>
      <c r="H174" s="29">
        <f t="shared" si="22"/>
        <v>-3.0413625304136255E-3</v>
      </c>
    </row>
    <row r="175" spans="2:8" s="20" customFormat="1" ht="15" x14ac:dyDescent="0.2">
      <c r="B175" s="4" t="s">
        <v>277</v>
      </c>
      <c r="C175" s="32">
        <v>4</v>
      </c>
      <c r="D175" s="32">
        <v>1</v>
      </c>
      <c r="E175" s="37">
        <f t="shared" si="19"/>
        <v>2.4330900243309003E-3</v>
      </c>
      <c r="F175" s="37">
        <f t="shared" si="20"/>
        <v>6.4143681847338033E-4</v>
      </c>
      <c r="G175" s="34">
        <f t="shared" si="21"/>
        <v>-0.75</v>
      </c>
      <c r="H175" s="29">
        <f t="shared" si="22"/>
        <v>-1.8248175182481751E-3</v>
      </c>
    </row>
    <row r="176" spans="2:8" s="20" customFormat="1" ht="15" x14ac:dyDescent="0.2">
      <c r="B176" s="4" t="s">
        <v>278</v>
      </c>
      <c r="C176" s="32">
        <v>4</v>
      </c>
      <c r="D176" s="32">
        <v>1</v>
      </c>
      <c r="E176" s="37">
        <f t="shared" si="19"/>
        <v>2.4330900243309003E-3</v>
      </c>
      <c r="F176" s="37">
        <f t="shared" si="20"/>
        <v>6.4143681847338033E-4</v>
      </c>
      <c r="G176" s="34">
        <f t="shared" si="21"/>
        <v>-0.75</v>
      </c>
      <c r="H176" s="29">
        <f t="shared" si="22"/>
        <v>-1.8248175182481751E-3</v>
      </c>
    </row>
    <row r="177" spans="2:8" s="20" customFormat="1" ht="15" x14ac:dyDescent="0.2">
      <c r="B177" s="4" t="s">
        <v>279</v>
      </c>
      <c r="C177" s="32">
        <v>1</v>
      </c>
      <c r="D177" s="32">
        <v>1</v>
      </c>
      <c r="E177" s="37">
        <f t="shared" si="19"/>
        <v>6.0827250608272508E-4</v>
      </c>
      <c r="F177" s="37">
        <f t="shared" si="20"/>
        <v>6.4143681847338033E-4</v>
      </c>
      <c r="G177" s="34">
        <f t="shared" si="21"/>
        <v>0</v>
      </c>
      <c r="H177" s="29">
        <f t="shared" si="22"/>
        <v>0</v>
      </c>
    </row>
    <row r="178" spans="2:8" s="20" customFormat="1" ht="15" x14ac:dyDescent="0.2">
      <c r="B178" s="4" t="s">
        <v>280</v>
      </c>
      <c r="C178" s="32">
        <v>15</v>
      </c>
      <c r="D178" s="32">
        <v>6</v>
      </c>
      <c r="E178" s="37">
        <f t="shared" si="19"/>
        <v>9.1240875912408752E-3</v>
      </c>
      <c r="F178" s="37">
        <f t="shared" si="20"/>
        <v>3.8486209108402822E-3</v>
      </c>
      <c r="G178" s="34">
        <f t="shared" si="21"/>
        <v>-0.6</v>
      </c>
      <c r="H178" s="29">
        <f t="shared" si="22"/>
        <v>-5.4744525547445249E-3</v>
      </c>
    </row>
    <row r="179" spans="2:8" s="20" customFormat="1" ht="15" x14ac:dyDescent="0.2">
      <c r="B179" s="4" t="s">
        <v>281</v>
      </c>
      <c r="C179" s="32">
        <v>0</v>
      </c>
      <c r="D179" s="32">
        <v>0</v>
      </c>
      <c r="E179" s="37" t="str">
        <f t="shared" si="19"/>
        <v/>
      </c>
      <c r="F179" s="37" t="str">
        <f t="shared" si="20"/>
        <v/>
      </c>
      <c r="G179" s="34" t="str">
        <f t="shared" si="21"/>
        <v>0</v>
      </c>
      <c r="H179" s="29" t="str">
        <f t="shared" si="22"/>
        <v/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2</v>
      </c>
      <c r="D181" s="32">
        <v>1</v>
      </c>
      <c r="E181" s="37">
        <f t="shared" si="19"/>
        <v>1.2165450121654502E-3</v>
      </c>
      <c r="F181" s="37">
        <f t="shared" si="20"/>
        <v>6.4143681847338033E-4</v>
      </c>
      <c r="G181" s="34">
        <f t="shared" si="21"/>
        <v>-0.5</v>
      </c>
      <c r="H181" s="29">
        <f t="shared" si="22"/>
        <v>-6.0827250608272508E-4</v>
      </c>
    </row>
    <row r="182" spans="2:8" s="20" customFormat="1" ht="15" x14ac:dyDescent="0.2">
      <c r="B182" s="4" t="s">
        <v>284</v>
      </c>
      <c r="C182" s="32">
        <v>1</v>
      </c>
      <c r="D182" s="32">
        <v>1</v>
      </c>
      <c r="E182" s="37">
        <f t="shared" si="19"/>
        <v>6.0827250608272508E-4</v>
      </c>
      <c r="F182" s="37">
        <f t="shared" si="20"/>
        <v>6.4143681847338033E-4</v>
      </c>
      <c r="G182" s="34">
        <f t="shared" si="21"/>
        <v>0</v>
      </c>
      <c r="H182" s="29">
        <f t="shared" si="22"/>
        <v>0</v>
      </c>
    </row>
    <row r="183" spans="2:8" s="20" customFormat="1" ht="15" x14ac:dyDescent="0.2">
      <c r="B183" s="4" t="s">
        <v>285</v>
      </c>
      <c r="C183" s="32">
        <v>3</v>
      </c>
      <c r="D183" s="32">
        <v>1</v>
      </c>
      <c r="E183" s="37">
        <f t="shared" si="19"/>
        <v>1.8248175182481751E-3</v>
      </c>
      <c r="F183" s="37">
        <f t="shared" si="20"/>
        <v>6.4143681847338033E-4</v>
      </c>
      <c r="G183" s="34">
        <f t="shared" si="21"/>
        <v>-0.66666666666666663</v>
      </c>
      <c r="H183" s="29">
        <f t="shared" si="22"/>
        <v>-1.2165450121654499E-3</v>
      </c>
    </row>
    <row r="184" spans="2:8" s="20" customFormat="1" ht="15" x14ac:dyDescent="0.2">
      <c r="B184" s="4" t="s">
        <v>286</v>
      </c>
      <c r="C184" s="32">
        <v>1</v>
      </c>
      <c r="D184" s="32">
        <v>0</v>
      </c>
      <c r="E184" s="37">
        <f t="shared" si="19"/>
        <v>6.0827250608272508E-4</v>
      </c>
      <c r="F184" s="37" t="str">
        <f t="shared" si="20"/>
        <v/>
      </c>
      <c r="G184" s="34" t="str">
        <f t="shared" si="21"/>
        <v>0</v>
      </c>
      <c r="H184" s="29">
        <f t="shared" si="22"/>
        <v>0</v>
      </c>
    </row>
    <row r="185" spans="2:8" s="20" customFormat="1" ht="15" x14ac:dyDescent="0.2">
      <c r="B185" s="4" t="s">
        <v>62</v>
      </c>
      <c r="C185" s="32">
        <v>0</v>
      </c>
      <c r="D185" s="32">
        <v>1</v>
      </c>
      <c r="E185" s="37" t="str">
        <f t="shared" si="19"/>
        <v/>
      </c>
      <c r="F185" s="37">
        <f t="shared" si="20"/>
        <v>6.4143681847338033E-4</v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9</v>
      </c>
      <c r="D186" s="32">
        <v>2</v>
      </c>
      <c r="E186" s="37">
        <f t="shared" si="19"/>
        <v>5.4744525547445258E-3</v>
      </c>
      <c r="F186" s="37">
        <f t="shared" si="20"/>
        <v>1.2828736369467607E-3</v>
      </c>
      <c r="G186" s="34">
        <f t="shared" si="21"/>
        <v>-0.77777777777777779</v>
      </c>
      <c r="H186" s="29">
        <f t="shared" si="22"/>
        <v>-4.2579075425790754E-3</v>
      </c>
    </row>
    <row r="187" spans="2:8" s="20" customFormat="1" ht="15" x14ac:dyDescent="0.2">
      <c r="B187" s="4" t="s">
        <v>287</v>
      </c>
      <c r="C187" s="32">
        <v>1</v>
      </c>
      <c r="D187" s="32">
        <v>0</v>
      </c>
      <c r="E187" s="37">
        <f t="shared" si="19"/>
        <v>6.0827250608272508E-4</v>
      </c>
      <c r="F187" s="37" t="str">
        <f t="shared" si="20"/>
        <v/>
      </c>
      <c r="G187" s="34" t="str">
        <f t="shared" si="21"/>
        <v>0</v>
      </c>
      <c r="H187" s="29">
        <f t="shared" si="22"/>
        <v>0</v>
      </c>
    </row>
    <row r="188" spans="2:8" s="20" customFormat="1" ht="30" x14ac:dyDescent="0.2">
      <c r="B188" s="4" t="s">
        <v>288</v>
      </c>
      <c r="C188" s="32">
        <v>0</v>
      </c>
      <c r="D188" s="32">
        <v>1</v>
      </c>
      <c r="E188" s="37" t="str">
        <f t="shared" si="19"/>
        <v/>
      </c>
      <c r="F188" s="37">
        <f t="shared" si="20"/>
        <v>6.4143681847338033E-4</v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0</v>
      </c>
      <c r="D189" s="32">
        <v>0</v>
      </c>
      <c r="E189" s="37" t="str">
        <f t="shared" si="19"/>
        <v/>
      </c>
      <c r="F189" s="37" t="str">
        <f t="shared" si="20"/>
        <v/>
      </c>
      <c r="G189" s="34" t="str">
        <f t="shared" si="21"/>
        <v>0</v>
      </c>
      <c r="H189" s="29" t="str">
        <f t="shared" si="22"/>
        <v/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5</v>
      </c>
      <c r="D192" s="32">
        <v>0</v>
      </c>
      <c r="E192" s="37">
        <f t="shared" si="19"/>
        <v>3.0413625304136255E-3</v>
      </c>
      <c r="F192" s="37" t="str">
        <f t="shared" si="20"/>
        <v/>
      </c>
      <c r="G192" s="34" t="str">
        <f t="shared" si="21"/>
        <v>0</v>
      </c>
      <c r="H192" s="29">
        <f t="shared" si="22"/>
        <v>0</v>
      </c>
    </row>
    <row r="193" spans="2:8" s="20" customFormat="1" ht="15" x14ac:dyDescent="0.2">
      <c r="B193" s="4" t="s">
        <v>291</v>
      </c>
      <c r="C193" s="32">
        <v>0</v>
      </c>
      <c r="D193" s="32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0</v>
      </c>
      <c r="E195" s="37" t="str">
        <f t="shared" si="19"/>
        <v/>
      </c>
      <c r="F195" s="37" t="str">
        <f t="shared" si="20"/>
        <v/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113</v>
      </c>
      <c r="D196" s="32">
        <v>388</v>
      </c>
      <c r="E196" s="37">
        <f t="shared" si="19"/>
        <v>6.8734793187347931E-2</v>
      </c>
      <c r="F196" s="37">
        <f t="shared" si="20"/>
        <v>0.24887748556767159</v>
      </c>
      <c r="G196" s="34">
        <f t="shared" si="21"/>
        <v>2.4336283185840708</v>
      </c>
      <c r="H196" s="29">
        <f t="shared" si="22"/>
        <v>0.16727493917274938</v>
      </c>
    </row>
    <row r="197" spans="2:8" s="20" customFormat="1" ht="15" x14ac:dyDescent="0.2">
      <c r="B197" s="4" t="s">
        <v>294</v>
      </c>
      <c r="C197" s="32">
        <v>0</v>
      </c>
      <c r="D197" s="32">
        <v>1</v>
      </c>
      <c r="E197" s="37" t="str">
        <f t="shared" si="19"/>
        <v/>
      </c>
      <c r="F197" s="37">
        <f t="shared" si="20"/>
        <v>6.4143681847338033E-4</v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0</v>
      </c>
      <c r="E199" s="37" t="str">
        <f t="shared" si="19"/>
        <v/>
      </c>
      <c r="F199" s="37" t="str">
        <f t="shared" si="20"/>
        <v/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0</v>
      </c>
      <c r="D200" s="32">
        <v>2</v>
      </c>
      <c r="E200" s="37" t="str">
        <f t="shared" si="19"/>
        <v/>
      </c>
      <c r="F200" s="37">
        <f t="shared" si="20"/>
        <v>1.2828736369467607E-3</v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1</v>
      </c>
      <c r="D201" s="32">
        <v>0</v>
      </c>
      <c r="E201" s="37">
        <f t="shared" si="19"/>
        <v>6.0827250608272508E-4</v>
      </c>
      <c r="F201" s="37" t="str">
        <f t="shared" si="20"/>
        <v/>
      </c>
      <c r="G201" s="34" t="str">
        <f t="shared" si="21"/>
        <v>0</v>
      </c>
      <c r="H201" s="29">
        <f t="shared" si="22"/>
        <v>0</v>
      </c>
    </row>
    <row r="202" spans="2:8" s="20" customFormat="1" ht="15" x14ac:dyDescent="0.2">
      <c r="B202" s="4" t="s">
        <v>299</v>
      </c>
      <c r="C202" s="32">
        <v>1</v>
      </c>
      <c r="D202" s="32">
        <v>30</v>
      </c>
      <c r="E202" s="37">
        <f t="shared" si="19"/>
        <v>6.0827250608272508E-4</v>
      </c>
      <c r="F202" s="37">
        <f t="shared" si="20"/>
        <v>1.9243104554201411E-2</v>
      </c>
      <c r="G202" s="34">
        <f t="shared" si="21"/>
        <v>29</v>
      </c>
      <c r="H202" s="29">
        <f t="shared" si="22"/>
        <v>1.7639902676399026E-2</v>
      </c>
    </row>
    <row r="203" spans="2:8" s="20" customFormat="1" ht="15" x14ac:dyDescent="0.2">
      <c r="B203" s="4" t="s">
        <v>67</v>
      </c>
      <c r="C203" s="32">
        <v>6</v>
      </c>
      <c r="D203" s="32">
        <v>4</v>
      </c>
      <c r="E203" s="37">
        <f t="shared" si="19"/>
        <v>3.6496350364963502E-3</v>
      </c>
      <c r="F203" s="37">
        <f t="shared" si="20"/>
        <v>2.5657472738935213E-3</v>
      </c>
      <c r="G203" s="34">
        <f t="shared" si="21"/>
        <v>-0.33333333333333331</v>
      </c>
      <c r="H203" s="29">
        <f t="shared" si="22"/>
        <v>-1.2165450121654499E-3</v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1</v>
      </c>
      <c r="D205" s="32">
        <v>0</v>
      </c>
      <c r="E205" s="37">
        <f t="shared" si="19"/>
        <v>6.0827250608272508E-4</v>
      </c>
      <c r="F205" s="37" t="str">
        <f t="shared" si="20"/>
        <v/>
      </c>
      <c r="G205" s="34" t="str">
        <f t="shared" si="21"/>
        <v>0</v>
      </c>
      <c r="H205" s="29">
        <f t="shared" si="22"/>
        <v>0</v>
      </c>
    </row>
    <row r="206" spans="2:8" s="20" customFormat="1" ht="30" x14ac:dyDescent="0.2">
      <c r="B206" s="4" t="s">
        <v>301</v>
      </c>
      <c r="C206" s="32">
        <v>0</v>
      </c>
      <c r="D206" s="32">
        <v>0</v>
      </c>
      <c r="E206" s="37" t="str">
        <f t="shared" si="19"/>
        <v/>
      </c>
      <c r="F206" s="37" t="str">
        <f t="shared" si="20"/>
        <v/>
      </c>
      <c r="G206" s="34" t="str">
        <f t="shared" si="21"/>
        <v>0</v>
      </c>
      <c r="H206" s="29" t="str">
        <f t="shared" si="22"/>
        <v/>
      </c>
    </row>
    <row r="207" spans="2:8" s="20" customFormat="1" ht="30" x14ac:dyDescent="0.2">
      <c r="B207" s="4" t="s">
        <v>525</v>
      </c>
      <c r="C207" s="32">
        <v>0</v>
      </c>
      <c r="D207" s="32">
        <v>1</v>
      </c>
      <c r="E207" s="37" t="str">
        <f t="shared" si="19"/>
        <v/>
      </c>
      <c r="F207" s="37">
        <f t="shared" si="20"/>
        <v>6.4143681847338033E-4</v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91</v>
      </c>
      <c r="D208" s="32">
        <v>18</v>
      </c>
      <c r="E208" s="37">
        <f t="shared" si="19"/>
        <v>5.5352798053527982E-2</v>
      </c>
      <c r="F208" s="37">
        <f t="shared" si="20"/>
        <v>1.1545862732520847E-2</v>
      </c>
      <c r="G208" s="34">
        <f t="shared" si="21"/>
        <v>-0.80219780219780223</v>
      </c>
      <c r="H208" s="29">
        <f t="shared" si="22"/>
        <v>-4.4403892944038931E-2</v>
      </c>
    </row>
    <row r="209" spans="2:8" s="20" customFormat="1" ht="15" x14ac:dyDescent="0.2">
      <c r="B209" s="4" t="s">
        <v>71</v>
      </c>
      <c r="C209" s="32">
        <v>0</v>
      </c>
      <c r="D209" s="32">
        <v>0</v>
      </c>
      <c r="E209" s="37" t="str">
        <f t="shared" si="19"/>
        <v/>
      </c>
      <c r="F209" s="37" t="str">
        <f t="shared" si="20"/>
        <v/>
      </c>
      <c r="G209" s="34" t="str">
        <f t="shared" si="21"/>
        <v>0</v>
      </c>
      <c r="H209" s="29" t="str">
        <f t="shared" si="22"/>
        <v/>
      </c>
    </row>
    <row r="210" spans="2:8" s="20" customFormat="1" ht="30" x14ac:dyDescent="0.2">
      <c r="B210" s="4" t="s">
        <v>73</v>
      </c>
      <c r="C210" s="32">
        <v>0</v>
      </c>
      <c r="D210" s="32">
        <v>1</v>
      </c>
      <c r="E210" s="37" t="str">
        <f t="shared" si="19"/>
        <v/>
      </c>
      <c r="F210" s="37">
        <f t="shared" si="20"/>
        <v>6.4143681847338033E-4</v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0</v>
      </c>
      <c r="D211" s="32">
        <v>0</v>
      </c>
      <c r="E211" s="37" t="str">
        <f t="shared" si="19"/>
        <v/>
      </c>
      <c r="F211" s="37" t="str">
        <f t="shared" si="20"/>
        <v/>
      </c>
      <c r="G211" s="34" t="str">
        <f t="shared" si="21"/>
        <v>0</v>
      </c>
      <c r="H211" s="29" t="str">
        <f t="shared" si="22"/>
        <v/>
      </c>
    </row>
    <row r="212" spans="2:8" s="20" customFormat="1" ht="15" x14ac:dyDescent="0.2">
      <c r="B212" s="4" t="s">
        <v>68</v>
      </c>
      <c r="C212" s="32">
        <v>1</v>
      </c>
      <c r="D212" s="32">
        <v>0</v>
      </c>
      <c r="E212" s="37">
        <f t="shared" si="19"/>
        <v>6.0827250608272508E-4</v>
      </c>
      <c r="F212" s="37" t="str">
        <f t="shared" si="20"/>
        <v/>
      </c>
      <c r="G212" s="34" t="str">
        <f t="shared" si="21"/>
        <v>0</v>
      </c>
      <c r="H212" s="29">
        <f t="shared" si="22"/>
        <v>0</v>
      </c>
    </row>
    <row r="213" spans="2:8" s="20" customFormat="1" ht="15" x14ac:dyDescent="0.2">
      <c r="B213" s="4" t="s">
        <v>302</v>
      </c>
      <c r="C213" s="32">
        <v>3</v>
      </c>
      <c r="D213" s="32">
        <v>6</v>
      </c>
      <c r="E213" s="37">
        <f t="shared" si="19"/>
        <v>1.8248175182481751E-3</v>
      </c>
      <c r="F213" s="37">
        <f t="shared" si="20"/>
        <v>3.8486209108402822E-3</v>
      </c>
      <c r="G213" s="34">
        <f t="shared" si="21"/>
        <v>1</v>
      </c>
      <c r="H213" s="29">
        <f t="shared" si="22"/>
        <v>1.8248175182481751E-3</v>
      </c>
    </row>
    <row r="214" spans="2:8" s="20" customFormat="1" ht="15" x14ac:dyDescent="0.2">
      <c r="B214" s="4" t="s">
        <v>70</v>
      </c>
      <c r="C214" s="32">
        <v>6</v>
      </c>
      <c r="D214" s="32">
        <v>11</v>
      </c>
      <c r="E214" s="37">
        <f t="shared" si="19"/>
        <v>3.6496350364963502E-3</v>
      </c>
      <c r="F214" s="37">
        <f t="shared" si="20"/>
        <v>7.0558050032071837E-3</v>
      </c>
      <c r="G214" s="34">
        <f t="shared" si="21"/>
        <v>0.83333333333333337</v>
      </c>
      <c r="H214" s="29">
        <f t="shared" si="22"/>
        <v>3.0413625304136255E-3</v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2</v>
      </c>
      <c r="D216" s="32">
        <v>1</v>
      </c>
      <c r="E216" s="37">
        <f t="shared" si="19"/>
        <v>1.2165450121654502E-3</v>
      </c>
      <c r="F216" s="37">
        <f t="shared" si="20"/>
        <v>6.4143681847338033E-4</v>
      </c>
      <c r="G216" s="34">
        <f t="shared" si="21"/>
        <v>-0.5</v>
      </c>
      <c r="H216" s="29">
        <f t="shared" si="22"/>
        <v>-6.0827250608272508E-4</v>
      </c>
    </row>
    <row r="217" spans="2:8" s="20" customFormat="1" ht="30" x14ac:dyDescent="0.2">
      <c r="B217" s="4" t="s">
        <v>469</v>
      </c>
      <c r="C217" s="32">
        <v>0</v>
      </c>
      <c r="D217" s="32">
        <v>1</v>
      </c>
      <c r="E217" s="37" t="str">
        <f t="shared" ref="E217:E280" si="23">+IF(C217=0,"",C217/C$151)</f>
        <v/>
      </c>
      <c r="F217" s="37">
        <f t="shared" ref="F217:F280" si="24">+IF(D217=0,"",D217/D$151)</f>
        <v>6.4143681847338033E-4</v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0</v>
      </c>
      <c r="D218" s="32">
        <v>0</v>
      </c>
      <c r="E218" s="37" t="str">
        <f t="shared" si="23"/>
        <v/>
      </c>
      <c r="F218" s="37" t="str">
        <f t="shared" si="24"/>
        <v/>
      </c>
      <c r="G218" s="34" t="str">
        <f t="shared" si="25"/>
        <v>0</v>
      </c>
      <c r="H218" s="29" t="str">
        <f t="shared" si="26"/>
        <v/>
      </c>
    </row>
    <row r="219" spans="2:8" s="20" customFormat="1" ht="15" x14ac:dyDescent="0.2">
      <c r="B219" s="4" t="s">
        <v>306</v>
      </c>
      <c r="C219" s="32">
        <v>0</v>
      </c>
      <c r="D219" s="32">
        <v>0</v>
      </c>
      <c r="E219" s="37" t="str">
        <f t="shared" si="23"/>
        <v/>
      </c>
      <c r="F219" s="37" t="str">
        <f t="shared" si="24"/>
        <v/>
      </c>
      <c r="G219" s="34" t="str">
        <f t="shared" si="25"/>
        <v>0</v>
      </c>
      <c r="H219" s="29" t="str">
        <f t="shared" si="26"/>
        <v/>
      </c>
    </row>
    <row r="220" spans="2:8" s="20" customFormat="1" ht="15" x14ac:dyDescent="0.2">
      <c r="B220" s="4" t="s">
        <v>307</v>
      </c>
      <c r="C220" s="32">
        <v>0</v>
      </c>
      <c r="D220" s="32">
        <v>2</v>
      </c>
      <c r="E220" s="37" t="str">
        <f t="shared" si="23"/>
        <v/>
      </c>
      <c r="F220" s="37">
        <f t="shared" si="24"/>
        <v>1.2828736369467607E-3</v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0</v>
      </c>
      <c r="E221" s="37" t="str">
        <f t="shared" si="23"/>
        <v/>
      </c>
      <c r="F221" s="37" t="str">
        <f t="shared" si="24"/>
        <v/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0</v>
      </c>
      <c r="D222" s="32">
        <v>1</v>
      </c>
      <c r="E222" s="37" t="str">
        <f t="shared" si="23"/>
        <v/>
      </c>
      <c r="F222" s="37">
        <f t="shared" si="24"/>
        <v>6.4143681847338033E-4</v>
      </c>
      <c r="G222" s="34" t="str">
        <f t="shared" si="25"/>
        <v>0</v>
      </c>
      <c r="H222" s="29" t="str">
        <f t="shared" si="26"/>
        <v/>
      </c>
    </row>
    <row r="223" spans="2:8" s="20" customFormat="1" ht="30" x14ac:dyDescent="0.2">
      <c r="B223" s="4" t="s">
        <v>526</v>
      </c>
      <c r="C223" s="32">
        <v>1</v>
      </c>
      <c r="D223" s="32">
        <v>2</v>
      </c>
      <c r="E223" s="37">
        <f t="shared" si="23"/>
        <v>6.0827250608272508E-4</v>
      </c>
      <c r="F223" s="37">
        <f t="shared" si="24"/>
        <v>1.2828736369467607E-3</v>
      </c>
      <c r="G223" s="34">
        <f t="shared" si="25"/>
        <v>1</v>
      </c>
      <c r="H223" s="29">
        <f t="shared" si="26"/>
        <v>6.0827250608272508E-4</v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1</v>
      </c>
      <c r="D226" s="32">
        <v>1</v>
      </c>
      <c r="E226" s="37">
        <f t="shared" si="23"/>
        <v>6.0827250608272508E-4</v>
      </c>
      <c r="F226" s="37">
        <f t="shared" si="24"/>
        <v>6.4143681847338033E-4</v>
      </c>
      <c r="G226" s="34">
        <f t="shared" si="25"/>
        <v>0</v>
      </c>
      <c r="H226" s="29">
        <f t="shared" si="26"/>
        <v>0</v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1</v>
      </c>
      <c r="D228" s="32">
        <v>0</v>
      </c>
      <c r="E228" s="37">
        <f t="shared" si="23"/>
        <v>6.0827250608272508E-4</v>
      </c>
      <c r="F228" s="37" t="str">
        <f t="shared" si="24"/>
        <v/>
      </c>
      <c r="G228" s="34" t="str">
        <f t="shared" si="25"/>
        <v>0</v>
      </c>
      <c r="H228" s="29">
        <f t="shared" si="26"/>
        <v>0</v>
      </c>
    </row>
    <row r="229" spans="2:8" s="20" customFormat="1" ht="15" x14ac:dyDescent="0.2">
      <c r="B229" s="4" t="s">
        <v>311</v>
      </c>
      <c r="C229" s="32">
        <v>6</v>
      </c>
      <c r="D229" s="32">
        <v>7</v>
      </c>
      <c r="E229" s="37">
        <f t="shared" si="23"/>
        <v>3.6496350364963502E-3</v>
      </c>
      <c r="F229" s="37">
        <f t="shared" si="24"/>
        <v>4.4900577293136628E-3</v>
      </c>
      <c r="G229" s="34">
        <f t="shared" si="25"/>
        <v>0.16666666666666666</v>
      </c>
      <c r="H229" s="29">
        <f t="shared" si="26"/>
        <v>6.0827250608272497E-4</v>
      </c>
    </row>
    <row r="230" spans="2:8" s="20" customFormat="1" ht="15" x14ac:dyDescent="0.2">
      <c r="B230" s="4" t="s">
        <v>312</v>
      </c>
      <c r="C230" s="32">
        <v>0</v>
      </c>
      <c r="D230" s="32">
        <v>0</v>
      </c>
      <c r="E230" s="37" t="str">
        <f t="shared" si="23"/>
        <v/>
      </c>
      <c r="F230" s="37" t="str">
        <f t="shared" si="24"/>
        <v/>
      </c>
      <c r="G230" s="34" t="str">
        <f t="shared" si="25"/>
        <v>0</v>
      </c>
      <c r="H230" s="29" t="str">
        <f t="shared" si="26"/>
        <v/>
      </c>
    </row>
    <row r="231" spans="2:8" s="20" customFormat="1" ht="30" x14ac:dyDescent="0.2">
      <c r="B231" s="4" t="s">
        <v>313</v>
      </c>
      <c r="C231" s="32">
        <v>0</v>
      </c>
      <c r="D231" s="32">
        <v>12</v>
      </c>
      <c r="E231" s="37" t="str">
        <f t="shared" si="23"/>
        <v/>
      </c>
      <c r="F231" s="37">
        <f t="shared" si="24"/>
        <v>7.6972418216805644E-3</v>
      </c>
      <c r="G231" s="34" t="str">
        <f t="shared" si="25"/>
        <v>0</v>
      </c>
      <c r="H231" s="29" t="str">
        <f t="shared" si="26"/>
        <v/>
      </c>
    </row>
    <row r="232" spans="2:8" s="20" customFormat="1" ht="15" x14ac:dyDescent="0.2">
      <c r="B232" s="4" t="s">
        <v>77</v>
      </c>
      <c r="C232" s="32">
        <v>67</v>
      </c>
      <c r="D232" s="32">
        <v>57</v>
      </c>
      <c r="E232" s="37">
        <f t="shared" si="23"/>
        <v>4.0754257907542578E-2</v>
      </c>
      <c r="F232" s="37">
        <f t="shared" si="24"/>
        <v>3.6561898652982684E-2</v>
      </c>
      <c r="G232" s="34">
        <f t="shared" si="25"/>
        <v>-0.14925373134328357</v>
      </c>
      <c r="H232" s="29">
        <f t="shared" si="26"/>
        <v>-6.0827250608272501E-3</v>
      </c>
    </row>
    <row r="233" spans="2:8" s="20" customFormat="1" ht="15" x14ac:dyDescent="0.2">
      <c r="B233" s="4" t="s">
        <v>74</v>
      </c>
      <c r="C233" s="32">
        <v>0</v>
      </c>
      <c r="D233" s="32">
        <v>0</v>
      </c>
      <c r="E233" s="37" t="str">
        <f t="shared" si="23"/>
        <v/>
      </c>
      <c r="F233" s="37" t="str">
        <f t="shared" si="24"/>
        <v/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1</v>
      </c>
      <c r="D234" s="32">
        <v>0</v>
      </c>
      <c r="E234" s="37">
        <f t="shared" si="23"/>
        <v>6.0827250608272508E-4</v>
      </c>
      <c r="F234" s="37" t="str">
        <f t="shared" si="24"/>
        <v/>
      </c>
      <c r="G234" s="34" t="str">
        <f t="shared" si="25"/>
        <v>0</v>
      </c>
      <c r="H234" s="29">
        <f t="shared" si="26"/>
        <v>0</v>
      </c>
    </row>
    <row r="235" spans="2:8" s="20" customFormat="1" ht="15" x14ac:dyDescent="0.2">
      <c r="B235" s="4" t="s">
        <v>314</v>
      </c>
      <c r="C235" s="32">
        <v>5</v>
      </c>
      <c r="D235" s="32">
        <v>1</v>
      </c>
      <c r="E235" s="37">
        <f t="shared" si="23"/>
        <v>3.0413625304136255E-3</v>
      </c>
      <c r="F235" s="37">
        <f t="shared" si="24"/>
        <v>6.4143681847338033E-4</v>
      </c>
      <c r="G235" s="34">
        <f t="shared" si="25"/>
        <v>-0.8</v>
      </c>
      <c r="H235" s="29">
        <f t="shared" si="26"/>
        <v>-2.4330900243309007E-3</v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2</v>
      </c>
      <c r="D237" s="32">
        <v>7</v>
      </c>
      <c r="E237" s="37">
        <f t="shared" si="23"/>
        <v>1.2165450121654502E-3</v>
      </c>
      <c r="F237" s="37">
        <f t="shared" si="24"/>
        <v>4.4900577293136628E-3</v>
      </c>
      <c r="G237" s="34">
        <f t="shared" si="25"/>
        <v>2.5</v>
      </c>
      <c r="H237" s="29">
        <f t="shared" si="26"/>
        <v>3.0413625304136255E-3</v>
      </c>
    </row>
    <row r="238" spans="2:8" s="20" customFormat="1" ht="30" x14ac:dyDescent="0.2">
      <c r="B238" s="4" t="s">
        <v>85</v>
      </c>
      <c r="C238" s="32">
        <v>15</v>
      </c>
      <c r="D238" s="32">
        <v>54</v>
      </c>
      <c r="E238" s="37">
        <f t="shared" si="23"/>
        <v>9.1240875912408752E-3</v>
      </c>
      <c r="F238" s="37">
        <f t="shared" si="24"/>
        <v>3.463758819756254E-2</v>
      </c>
      <c r="G238" s="34">
        <f t="shared" si="25"/>
        <v>2.6</v>
      </c>
      <c r="H238" s="29">
        <f t="shared" si="26"/>
        <v>2.3722627737226276E-2</v>
      </c>
    </row>
    <row r="239" spans="2:8" s="20" customFormat="1" ht="15" x14ac:dyDescent="0.2">
      <c r="B239" s="4" t="s">
        <v>81</v>
      </c>
      <c r="C239" s="32">
        <v>1</v>
      </c>
      <c r="D239" s="32">
        <v>1</v>
      </c>
      <c r="E239" s="37">
        <f t="shared" si="23"/>
        <v>6.0827250608272508E-4</v>
      </c>
      <c r="F239" s="37">
        <f t="shared" si="24"/>
        <v>6.4143681847338033E-4</v>
      </c>
      <c r="G239" s="34">
        <f t="shared" si="25"/>
        <v>0</v>
      </c>
      <c r="H239" s="29">
        <f t="shared" si="26"/>
        <v>0</v>
      </c>
    </row>
    <row r="240" spans="2:8" s="20" customFormat="1" ht="15" x14ac:dyDescent="0.2">
      <c r="B240" s="4" t="s">
        <v>316</v>
      </c>
      <c r="C240" s="32">
        <v>1</v>
      </c>
      <c r="D240" s="32">
        <v>0</v>
      </c>
      <c r="E240" s="37">
        <f t="shared" si="23"/>
        <v>6.0827250608272508E-4</v>
      </c>
      <c r="F240" s="37" t="str">
        <f t="shared" si="24"/>
        <v/>
      </c>
      <c r="G240" s="34" t="str">
        <f t="shared" si="25"/>
        <v>0</v>
      </c>
      <c r="H240" s="29">
        <f t="shared" si="26"/>
        <v>0</v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0</v>
      </c>
      <c r="D242" s="32">
        <v>0</v>
      </c>
      <c r="E242" s="37" t="str">
        <f t="shared" si="23"/>
        <v/>
      </c>
      <c r="F242" s="37" t="str">
        <f t="shared" si="24"/>
        <v/>
      </c>
      <c r="G242" s="34" t="str">
        <f t="shared" si="25"/>
        <v>0</v>
      </c>
      <c r="H242" s="29" t="str">
        <f t="shared" si="26"/>
        <v/>
      </c>
    </row>
    <row r="243" spans="2:8" s="20" customFormat="1" ht="15" x14ac:dyDescent="0.2">
      <c r="B243" s="4" t="s">
        <v>317</v>
      </c>
      <c r="C243" s="32">
        <v>0</v>
      </c>
      <c r="D243" s="32">
        <v>1</v>
      </c>
      <c r="E243" s="37" t="str">
        <f t="shared" si="23"/>
        <v/>
      </c>
      <c r="F243" s="37">
        <f t="shared" si="24"/>
        <v>6.4143681847338033E-4</v>
      </c>
      <c r="G243" s="34" t="str">
        <f t="shared" si="25"/>
        <v>0</v>
      </c>
      <c r="H243" s="29" t="str">
        <f t="shared" si="26"/>
        <v/>
      </c>
    </row>
    <row r="244" spans="2:8" s="20" customFormat="1" ht="15" x14ac:dyDescent="0.2">
      <c r="B244" s="4" t="s">
        <v>79</v>
      </c>
      <c r="C244" s="32">
        <v>6</v>
      </c>
      <c r="D244" s="32">
        <v>3</v>
      </c>
      <c r="E244" s="37">
        <f t="shared" si="23"/>
        <v>3.6496350364963502E-3</v>
      </c>
      <c r="F244" s="37">
        <f t="shared" si="24"/>
        <v>1.9243104554201411E-3</v>
      </c>
      <c r="G244" s="34">
        <f t="shared" si="25"/>
        <v>-0.5</v>
      </c>
      <c r="H244" s="29">
        <f t="shared" si="26"/>
        <v>-1.8248175182481751E-3</v>
      </c>
    </row>
    <row r="245" spans="2:8" s="20" customFormat="1" ht="15" x14ac:dyDescent="0.2">
      <c r="B245" s="4" t="s">
        <v>84</v>
      </c>
      <c r="C245" s="32">
        <v>1</v>
      </c>
      <c r="D245" s="32">
        <v>0</v>
      </c>
      <c r="E245" s="37">
        <f t="shared" si="23"/>
        <v>6.0827250608272508E-4</v>
      </c>
      <c r="F245" s="37" t="str">
        <f t="shared" si="24"/>
        <v/>
      </c>
      <c r="G245" s="34" t="str">
        <f t="shared" si="25"/>
        <v>0</v>
      </c>
      <c r="H245" s="29">
        <f t="shared" si="26"/>
        <v>0</v>
      </c>
    </row>
    <row r="246" spans="2:8" s="20" customFormat="1" ht="15" x14ac:dyDescent="0.2">
      <c r="B246" s="4" t="s">
        <v>318</v>
      </c>
      <c r="C246" s="32">
        <v>0</v>
      </c>
      <c r="D246" s="32">
        <v>0</v>
      </c>
      <c r="E246" s="37" t="str">
        <f t="shared" si="23"/>
        <v/>
      </c>
      <c r="F246" s="37" t="str">
        <f t="shared" si="24"/>
        <v/>
      </c>
      <c r="G246" s="34" t="str">
        <f t="shared" si="25"/>
        <v>0</v>
      </c>
      <c r="H246" s="29" t="str">
        <f t="shared" si="26"/>
        <v/>
      </c>
    </row>
    <row r="247" spans="2:8" s="20" customFormat="1" ht="15" x14ac:dyDescent="0.2">
      <c r="B247" s="4" t="s">
        <v>319</v>
      </c>
      <c r="C247" s="32">
        <v>12</v>
      </c>
      <c r="D247" s="32">
        <v>2</v>
      </c>
      <c r="E247" s="37">
        <f t="shared" si="23"/>
        <v>7.2992700729927005E-3</v>
      </c>
      <c r="F247" s="37">
        <f t="shared" si="24"/>
        <v>1.2828736369467607E-3</v>
      </c>
      <c r="G247" s="34">
        <f t="shared" si="25"/>
        <v>-0.83333333333333337</v>
      </c>
      <c r="H247" s="29">
        <f t="shared" si="26"/>
        <v>-6.082725060827251E-3</v>
      </c>
    </row>
    <row r="248" spans="2:8" s="20" customFormat="1" ht="15" x14ac:dyDescent="0.2">
      <c r="B248" s="4" t="s">
        <v>86</v>
      </c>
      <c r="C248" s="32">
        <v>1</v>
      </c>
      <c r="D248" s="32">
        <v>5</v>
      </c>
      <c r="E248" s="37">
        <f t="shared" si="23"/>
        <v>6.0827250608272508E-4</v>
      </c>
      <c r="F248" s="37">
        <f t="shared" si="24"/>
        <v>3.207184092366902E-3</v>
      </c>
      <c r="G248" s="34">
        <f t="shared" si="25"/>
        <v>4</v>
      </c>
      <c r="H248" s="29">
        <f t="shared" si="26"/>
        <v>2.4330900243309003E-3</v>
      </c>
    </row>
    <row r="249" spans="2:8" s="20" customFormat="1" ht="15" x14ac:dyDescent="0.2">
      <c r="B249" s="4" t="s">
        <v>87</v>
      </c>
      <c r="C249" s="32">
        <v>19</v>
      </c>
      <c r="D249" s="32">
        <v>0</v>
      </c>
      <c r="E249" s="37">
        <f t="shared" si="23"/>
        <v>1.1557177615571776E-2</v>
      </c>
      <c r="F249" s="37" t="str">
        <f t="shared" si="24"/>
        <v/>
      </c>
      <c r="G249" s="34" t="str">
        <f t="shared" si="25"/>
        <v>0</v>
      </c>
      <c r="H249" s="29">
        <f t="shared" si="26"/>
        <v>0</v>
      </c>
    </row>
    <row r="250" spans="2:8" s="20" customFormat="1" ht="15" x14ac:dyDescent="0.2">
      <c r="B250" s="4" t="s">
        <v>82</v>
      </c>
      <c r="C250" s="32">
        <v>1</v>
      </c>
      <c r="D250" s="32">
        <v>0</v>
      </c>
      <c r="E250" s="37">
        <f t="shared" si="23"/>
        <v>6.0827250608272508E-4</v>
      </c>
      <c r="F250" s="37" t="str">
        <f t="shared" si="24"/>
        <v/>
      </c>
      <c r="G250" s="34" t="str">
        <f t="shared" si="25"/>
        <v>0</v>
      </c>
      <c r="H250" s="29">
        <f t="shared" si="26"/>
        <v>0</v>
      </c>
    </row>
    <row r="251" spans="2:8" s="20" customFormat="1" ht="15" x14ac:dyDescent="0.2">
      <c r="B251" s="4" t="s">
        <v>320</v>
      </c>
      <c r="C251" s="32">
        <v>0</v>
      </c>
      <c r="D251" s="32">
        <v>1</v>
      </c>
      <c r="E251" s="37" t="str">
        <f t="shared" si="23"/>
        <v/>
      </c>
      <c r="F251" s="37">
        <f t="shared" si="24"/>
        <v>6.4143681847338033E-4</v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2</v>
      </c>
      <c r="D252" s="32">
        <v>1</v>
      </c>
      <c r="E252" s="37">
        <f t="shared" si="23"/>
        <v>1.2165450121654502E-3</v>
      </c>
      <c r="F252" s="37">
        <f t="shared" si="24"/>
        <v>6.4143681847338033E-4</v>
      </c>
      <c r="G252" s="34">
        <f t="shared" si="25"/>
        <v>-0.5</v>
      </c>
      <c r="H252" s="29">
        <f t="shared" si="26"/>
        <v>-6.0827250608272508E-4</v>
      </c>
    </row>
    <row r="253" spans="2:8" s="20" customFormat="1" ht="15" x14ac:dyDescent="0.2">
      <c r="B253" s="4" t="s">
        <v>322</v>
      </c>
      <c r="C253" s="32">
        <v>157</v>
      </c>
      <c r="D253" s="32">
        <v>6</v>
      </c>
      <c r="E253" s="37">
        <f t="shared" si="23"/>
        <v>9.5498783454987829E-2</v>
      </c>
      <c r="F253" s="37">
        <f t="shared" si="24"/>
        <v>3.8486209108402822E-3</v>
      </c>
      <c r="G253" s="34">
        <f t="shared" si="25"/>
        <v>-0.96178343949044587</v>
      </c>
      <c r="H253" s="29">
        <f t="shared" si="26"/>
        <v>-9.1849148418491483E-2</v>
      </c>
    </row>
    <row r="254" spans="2:8" s="20" customFormat="1" ht="15" x14ac:dyDescent="0.2">
      <c r="B254" s="4" t="s">
        <v>323</v>
      </c>
      <c r="C254" s="32">
        <v>2</v>
      </c>
      <c r="D254" s="32">
        <v>3</v>
      </c>
      <c r="E254" s="37">
        <f t="shared" si="23"/>
        <v>1.2165450121654502E-3</v>
      </c>
      <c r="F254" s="37">
        <f t="shared" si="24"/>
        <v>1.9243104554201411E-3</v>
      </c>
      <c r="G254" s="34">
        <f t="shared" si="25"/>
        <v>0.5</v>
      </c>
      <c r="H254" s="29">
        <f t="shared" si="26"/>
        <v>6.0827250608272508E-4</v>
      </c>
    </row>
    <row r="255" spans="2:8" s="20" customFormat="1" ht="15" x14ac:dyDescent="0.2">
      <c r="B255" s="4" t="s">
        <v>324</v>
      </c>
      <c r="C255" s="32">
        <v>0</v>
      </c>
      <c r="D255" s="32">
        <v>0</v>
      </c>
      <c r="E255" s="37" t="str">
        <f t="shared" si="23"/>
        <v/>
      </c>
      <c r="F255" s="37" t="str">
        <f t="shared" si="24"/>
        <v/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537</v>
      </c>
      <c r="D256" s="32">
        <v>627</v>
      </c>
      <c r="E256" s="37">
        <f t="shared" si="23"/>
        <v>0.32664233576642338</v>
      </c>
      <c r="F256" s="37">
        <f t="shared" si="24"/>
        <v>0.40218088518280948</v>
      </c>
      <c r="G256" s="34">
        <f t="shared" si="25"/>
        <v>0.16759776536312848</v>
      </c>
      <c r="H256" s="29">
        <f t="shared" si="26"/>
        <v>5.4744525547445258E-2</v>
      </c>
    </row>
    <row r="257" spans="2:8" s="20" customFormat="1" ht="15" x14ac:dyDescent="0.2">
      <c r="B257" s="4" t="s">
        <v>325</v>
      </c>
      <c r="C257" s="32">
        <v>0</v>
      </c>
      <c r="D257" s="32">
        <v>0</v>
      </c>
      <c r="E257" s="37" t="str">
        <f t="shared" si="23"/>
        <v/>
      </c>
      <c r="F257" s="37" t="str">
        <f t="shared" si="24"/>
        <v/>
      </c>
      <c r="G257" s="34" t="str">
        <f t="shared" si="25"/>
        <v>0</v>
      </c>
      <c r="H257" s="29" t="str">
        <f t="shared" si="26"/>
        <v/>
      </c>
    </row>
    <row r="258" spans="2:8" s="20" customFormat="1" ht="30" x14ac:dyDescent="0.2">
      <c r="B258" s="4" t="s">
        <v>326</v>
      </c>
      <c r="C258" s="32">
        <v>3</v>
      </c>
      <c r="D258" s="32">
        <v>0</v>
      </c>
      <c r="E258" s="37">
        <f t="shared" si="23"/>
        <v>1.8248175182481751E-3</v>
      </c>
      <c r="F258" s="37" t="str">
        <f t="shared" si="24"/>
        <v/>
      </c>
      <c r="G258" s="34" t="str">
        <f t="shared" si="25"/>
        <v>0</v>
      </c>
      <c r="H258" s="29">
        <f t="shared" si="26"/>
        <v>0</v>
      </c>
    </row>
    <row r="259" spans="2:8" s="20" customFormat="1" ht="15" x14ac:dyDescent="0.2">
      <c r="B259" s="4" t="s">
        <v>327</v>
      </c>
      <c r="C259" s="32">
        <v>12</v>
      </c>
      <c r="D259" s="32">
        <v>2</v>
      </c>
      <c r="E259" s="37">
        <f t="shared" si="23"/>
        <v>7.2992700729927005E-3</v>
      </c>
      <c r="F259" s="37">
        <f t="shared" si="24"/>
        <v>1.2828736369467607E-3</v>
      </c>
      <c r="G259" s="34">
        <f t="shared" si="25"/>
        <v>-0.83333333333333337</v>
      </c>
      <c r="H259" s="29">
        <f t="shared" si="26"/>
        <v>-6.082725060827251E-3</v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0</v>
      </c>
      <c r="E261" s="37" t="str">
        <f t="shared" si="23"/>
        <v/>
      </c>
      <c r="F261" s="37" t="str">
        <f t="shared" si="24"/>
        <v/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0</v>
      </c>
      <c r="D262" s="32">
        <v>1</v>
      </c>
      <c r="E262" s="37" t="str">
        <f t="shared" si="23"/>
        <v/>
      </c>
      <c r="F262" s="37">
        <f t="shared" si="24"/>
        <v>6.4143681847338033E-4</v>
      </c>
      <c r="G262" s="34" t="str">
        <f t="shared" si="25"/>
        <v>0</v>
      </c>
      <c r="H262" s="29" t="str">
        <f t="shared" si="26"/>
        <v/>
      </c>
    </row>
    <row r="263" spans="2:8" s="20" customFormat="1" ht="30" x14ac:dyDescent="0.2">
      <c r="B263" s="4" t="s">
        <v>329</v>
      </c>
      <c r="C263" s="32">
        <v>9</v>
      </c>
      <c r="D263" s="32">
        <v>0</v>
      </c>
      <c r="E263" s="37">
        <f t="shared" si="23"/>
        <v>5.4744525547445258E-3</v>
      </c>
      <c r="F263" s="37" t="str">
        <f t="shared" si="24"/>
        <v/>
      </c>
      <c r="G263" s="34" t="str">
        <f t="shared" si="25"/>
        <v>0</v>
      </c>
      <c r="H263" s="29">
        <f t="shared" si="26"/>
        <v>0</v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0</v>
      </c>
      <c r="D265" s="32">
        <v>1</v>
      </c>
      <c r="E265" s="37" t="str">
        <f t="shared" si="23"/>
        <v/>
      </c>
      <c r="F265" s="37">
        <f t="shared" si="24"/>
        <v>6.4143681847338033E-4</v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0</v>
      </c>
      <c r="D266" s="32">
        <v>0</v>
      </c>
      <c r="E266" s="37" t="str">
        <f t="shared" si="23"/>
        <v/>
      </c>
      <c r="F266" s="37" t="str">
        <f t="shared" si="24"/>
        <v/>
      </c>
      <c r="G266" s="34" t="str">
        <f t="shared" si="25"/>
        <v>0</v>
      </c>
      <c r="H266" s="29" t="str">
        <f t="shared" si="26"/>
        <v/>
      </c>
    </row>
    <row r="267" spans="2:8" s="20" customFormat="1" ht="30" x14ac:dyDescent="0.2">
      <c r="B267" s="4" t="s">
        <v>333</v>
      </c>
      <c r="C267" s="32">
        <v>0</v>
      </c>
      <c r="D267" s="32">
        <v>0</v>
      </c>
      <c r="E267" s="37" t="str">
        <f t="shared" si="23"/>
        <v/>
      </c>
      <c r="F267" s="37" t="str">
        <f t="shared" si="24"/>
        <v/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15</v>
      </c>
      <c r="D268" s="32">
        <v>27</v>
      </c>
      <c r="E268" s="37">
        <f t="shared" si="23"/>
        <v>9.1240875912408752E-3</v>
      </c>
      <c r="F268" s="37">
        <f t="shared" si="24"/>
        <v>1.731879409878127E-2</v>
      </c>
      <c r="G268" s="34">
        <f t="shared" si="25"/>
        <v>0.8</v>
      </c>
      <c r="H268" s="29">
        <f t="shared" si="26"/>
        <v>7.2992700729927005E-3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2</v>
      </c>
      <c r="D270" s="32">
        <v>1</v>
      </c>
      <c r="E270" s="37">
        <f t="shared" si="23"/>
        <v>1.2165450121654502E-3</v>
      </c>
      <c r="F270" s="37">
        <f t="shared" si="24"/>
        <v>6.4143681847338033E-4</v>
      </c>
      <c r="G270" s="34">
        <f t="shared" si="25"/>
        <v>-0.5</v>
      </c>
      <c r="H270" s="29">
        <f t="shared" si="26"/>
        <v>-6.0827250608272508E-4</v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0</v>
      </c>
      <c r="D272" s="32">
        <v>0</v>
      </c>
      <c r="E272" s="37" t="str">
        <f t="shared" si="23"/>
        <v/>
      </c>
      <c r="F272" s="37" t="str">
        <f t="shared" si="24"/>
        <v/>
      </c>
      <c r="G272" s="34" t="str">
        <f t="shared" si="25"/>
        <v>0</v>
      </c>
      <c r="H272" s="29" t="str">
        <f t="shared" si="26"/>
        <v/>
      </c>
    </row>
    <row r="273" spans="2:8" s="20" customFormat="1" ht="30" x14ac:dyDescent="0.2">
      <c r="B273" s="4" t="s">
        <v>91</v>
      </c>
      <c r="C273" s="32">
        <v>28</v>
      </c>
      <c r="D273" s="32">
        <v>0</v>
      </c>
      <c r="E273" s="37">
        <f t="shared" si="23"/>
        <v>1.7031630170316302E-2</v>
      </c>
      <c r="F273" s="37" t="str">
        <f t="shared" si="24"/>
        <v/>
      </c>
      <c r="G273" s="34" t="str">
        <f t="shared" si="25"/>
        <v>0</v>
      </c>
      <c r="H273" s="29">
        <f t="shared" si="26"/>
        <v>0</v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1</v>
      </c>
      <c r="E281" s="37" t="str">
        <f t="shared" ref="E281:E288" si="27">+IF(C281=0,"",C281/C$151)</f>
        <v/>
      </c>
      <c r="F281" s="37">
        <f t="shared" ref="F281:F288" si="28">+IF(D281=0,"",D281/D$151)</f>
        <v>6.4143681847338033E-4</v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0</v>
      </c>
      <c r="E282" s="37" t="str">
        <f t="shared" si="27"/>
        <v/>
      </c>
      <c r="F282" s="37" t="str">
        <f t="shared" si="28"/>
        <v/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1</v>
      </c>
      <c r="D283" s="32">
        <v>0</v>
      </c>
      <c r="E283" s="37">
        <f t="shared" si="27"/>
        <v>6.0827250608272508E-4</v>
      </c>
      <c r="F283" s="37" t="str">
        <f t="shared" si="28"/>
        <v/>
      </c>
      <c r="G283" s="34" t="str">
        <f t="shared" si="29"/>
        <v>0</v>
      </c>
      <c r="H283" s="29">
        <f t="shared" si="30"/>
        <v>0</v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0</v>
      </c>
      <c r="D286" s="32">
        <v>0</v>
      </c>
      <c r="E286" s="37" t="str">
        <f t="shared" si="27"/>
        <v/>
      </c>
      <c r="F286" s="37" t="str">
        <f t="shared" si="28"/>
        <v/>
      </c>
      <c r="G286" s="34" t="str">
        <f t="shared" si="29"/>
        <v>0</v>
      </c>
      <c r="H286" s="29" t="str">
        <f t="shared" si="30"/>
        <v/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3903</v>
      </c>
      <c r="D294" s="24">
        <f>SUM(D295:D499)</f>
        <v>4328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0.1088905969766846</v>
      </c>
      <c r="H294" s="25">
        <f>+IF(OR(AND(E294=""),(G294="")),"",E294*G294)</f>
        <v>0.1088905969766846</v>
      </c>
    </row>
    <row r="295" spans="2:8" s="20" customFormat="1" ht="15" x14ac:dyDescent="0.2">
      <c r="B295" s="3" t="s">
        <v>100</v>
      </c>
      <c r="C295" s="32">
        <v>123</v>
      </c>
      <c r="D295" s="32">
        <v>84</v>
      </c>
      <c r="E295" s="37">
        <f>+IF(C295=0,"",C295/C$294)</f>
        <v>3.1514219830899311E-2</v>
      </c>
      <c r="F295" s="37">
        <f>+IF(D295=0,"",D295/D$294)</f>
        <v>1.9408502772643253E-2</v>
      </c>
      <c r="G295" s="34">
        <f>+IF(OR(AND(D295=0),(C295=0)),"0",((D295-C295)/C295))</f>
        <v>-0.31707317073170732</v>
      </c>
      <c r="H295" s="29">
        <f>+IF(OR(AND(E295=""),(G295="")),"",E295*G295)</f>
        <v>-9.9923136049192944E-3</v>
      </c>
    </row>
    <row r="296" spans="2:8" s="20" customFormat="1" ht="15" x14ac:dyDescent="0.2">
      <c r="B296" s="3" t="s">
        <v>113</v>
      </c>
      <c r="C296" s="32">
        <v>2</v>
      </c>
      <c r="D296" s="32">
        <v>11</v>
      </c>
      <c r="E296" s="37">
        <f t="shared" ref="E296:E359" si="31">+IF(C296=0,"",C296/C$294)</f>
        <v>5.1242633871380989E-4</v>
      </c>
      <c r="F296" s="37">
        <f t="shared" ref="F296:F359" si="32">+IF(D296=0,"",D296/D$294)</f>
        <v>2.5415896487985213E-3</v>
      </c>
      <c r="G296" s="34">
        <f t="shared" ref="G296:G359" si="33">+IF(OR(AND(D296=0),(C296=0)),"0",((D296-C296)/C296))</f>
        <v>4.5</v>
      </c>
      <c r="H296" s="29">
        <f t="shared" ref="H296:H359" si="34">+IF(OR(AND(E296=""),(G296="")),"",E296*G296)</f>
        <v>2.3059185242121447E-3</v>
      </c>
    </row>
    <row r="297" spans="2:8" s="20" customFormat="1" ht="15" x14ac:dyDescent="0.2">
      <c r="B297" s="3" t="s">
        <v>104</v>
      </c>
      <c r="C297" s="32">
        <v>4</v>
      </c>
      <c r="D297" s="32">
        <v>1</v>
      </c>
      <c r="E297" s="37">
        <f t="shared" si="31"/>
        <v>1.0248526774276198E-3</v>
      </c>
      <c r="F297" s="37">
        <f t="shared" si="32"/>
        <v>2.310536044362292E-4</v>
      </c>
      <c r="G297" s="34">
        <f t="shared" si="33"/>
        <v>-0.75</v>
      </c>
      <c r="H297" s="29">
        <f t="shared" si="34"/>
        <v>-7.6863950807071484E-4</v>
      </c>
    </row>
    <row r="298" spans="2:8" s="20" customFormat="1" ht="15" x14ac:dyDescent="0.2">
      <c r="B298" s="3" t="s">
        <v>95</v>
      </c>
      <c r="C298" s="32">
        <v>4</v>
      </c>
      <c r="D298" s="32">
        <v>2</v>
      </c>
      <c r="E298" s="37">
        <f t="shared" si="31"/>
        <v>1.0248526774276198E-3</v>
      </c>
      <c r="F298" s="37">
        <f t="shared" si="32"/>
        <v>4.621072088724584E-4</v>
      </c>
      <c r="G298" s="34">
        <f t="shared" si="33"/>
        <v>-0.5</v>
      </c>
      <c r="H298" s="29">
        <f t="shared" si="34"/>
        <v>-5.1242633871380989E-4</v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0</v>
      </c>
      <c r="D300" s="32">
        <v>0</v>
      </c>
      <c r="E300" s="37" t="str">
        <f t="shared" si="31"/>
        <v/>
      </c>
      <c r="F300" s="37" t="str">
        <f t="shared" si="32"/>
        <v/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77</v>
      </c>
      <c r="D301" s="32">
        <v>45</v>
      </c>
      <c r="E301" s="37">
        <f t="shared" si="31"/>
        <v>1.972841404048168E-2</v>
      </c>
      <c r="F301" s="37">
        <f t="shared" si="32"/>
        <v>1.0397412199630314E-2</v>
      </c>
      <c r="G301" s="34">
        <f t="shared" si="33"/>
        <v>-0.41558441558441561</v>
      </c>
      <c r="H301" s="29">
        <f t="shared" si="34"/>
        <v>-8.1988214194209583E-3</v>
      </c>
    </row>
    <row r="302" spans="2:8" s="20" customFormat="1" ht="15" x14ac:dyDescent="0.2">
      <c r="B302" s="3" t="s">
        <v>109</v>
      </c>
      <c r="C302" s="32">
        <v>7</v>
      </c>
      <c r="D302" s="32">
        <v>20</v>
      </c>
      <c r="E302" s="37">
        <f t="shared" si="31"/>
        <v>1.7934921854983346E-3</v>
      </c>
      <c r="F302" s="37">
        <f t="shared" si="32"/>
        <v>4.6210720887245845E-3</v>
      </c>
      <c r="G302" s="34">
        <f t="shared" si="33"/>
        <v>1.8571428571428572</v>
      </c>
      <c r="H302" s="29">
        <f t="shared" si="34"/>
        <v>3.3307712016397645E-3</v>
      </c>
    </row>
    <row r="303" spans="2:8" s="20" customFormat="1" ht="30" x14ac:dyDescent="0.2">
      <c r="B303" s="3" t="s">
        <v>108</v>
      </c>
      <c r="C303" s="32">
        <v>16</v>
      </c>
      <c r="D303" s="32">
        <v>9</v>
      </c>
      <c r="E303" s="37">
        <f t="shared" si="31"/>
        <v>4.0994107097104791E-3</v>
      </c>
      <c r="F303" s="37">
        <f t="shared" si="32"/>
        <v>2.0794824399260627E-3</v>
      </c>
      <c r="G303" s="34">
        <f t="shared" si="33"/>
        <v>-0.4375</v>
      </c>
      <c r="H303" s="29">
        <f t="shared" si="34"/>
        <v>-1.7934921854983346E-3</v>
      </c>
    </row>
    <row r="304" spans="2:8" s="20" customFormat="1" ht="15" x14ac:dyDescent="0.2">
      <c r="B304" s="3" t="s">
        <v>107</v>
      </c>
      <c r="C304" s="32">
        <v>2</v>
      </c>
      <c r="D304" s="32">
        <v>1</v>
      </c>
      <c r="E304" s="37">
        <f t="shared" si="31"/>
        <v>5.1242633871380989E-4</v>
      </c>
      <c r="F304" s="37">
        <f t="shared" si="32"/>
        <v>2.310536044362292E-4</v>
      </c>
      <c r="G304" s="34">
        <f t="shared" si="33"/>
        <v>-0.5</v>
      </c>
      <c r="H304" s="29">
        <f t="shared" si="34"/>
        <v>-2.5621316935690495E-4</v>
      </c>
    </row>
    <row r="305" spans="2:8" s="20" customFormat="1" ht="15" x14ac:dyDescent="0.2">
      <c r="B305" s="3" t="s">
        <v>351</v>
      </c>
      <c r="C305" s="32">
        <v>0</v>
      </c>
      <c r="D305" s="32">
        <v>0</v>
      </c>
      <c r="E305" s="37" t="str">
        <f t="shared" si="31"/>
        <v/>
      </c>
      <c r="F305" s="37" t="str">
        <f t="shared" si="32"/>
        <v/>
      </c>
      <c r="G305" s="34" t="str">
        <f t="shared" si="33"/>
        <v>0</v>
      </c>
      <c r="H305" s="29" t="str">
        <f t="shared" si="34"/>
        <v/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64</v>
      </c>
      <c r="D307" s="32">
        <v>573</v>
      </c>
      <c r="E307" s="37">
        <f t="shared" si="31"/>
        <v>1.6397642838841917E-2</v>
      </c>
      <c r="F307" s="37">
        <f t="shared" si="32"/>
        <v>0.13239371534195934</v>
      </c>
      <c r="G307" s="34">
        <f t="shared" si="33"/>
        <v>7.953125</v>
      </c>
      <c r="H307" s="29">
        <f t="shared" si="34"/>
        <v>0.13041250320266462</v>
      </c>
    </row>
    <row r="308" spans="2:8" s="20" customFormat="1" ht="15" x14ac:dyDescent="0.2">
      <c r="B308" s="3" t="s">
        <v>99</v>
      </c>
      <c r="C308" s="32">
        <v>1</v>
      </c>
      <c r="D308" s="32">
        <v>1</v>
      </c>
      <c r="E308" s="37">
        <f t="shared" si="31"/>
        <v>2.5621316935690495E-4</v>
      </c>
      <c r="F308" s="37">
        <f t="shared" si="32"/>
        <v>2.310536044362292E-4</v>
      </c>
      <c r="G308" s="34">
        <f t="shared" si="33"/>
        <v>0</v>
      </c>
      <c r="H308" s="29">
        <f t="shared" si="34"/>
        <v>0</v>
      </c>
    </row>
    <row r="309" spans="2:8" s="20" customFormat="1" ht="15" x14ac:dyDescent="0.2">
      <c r="B309" s="3" t="s">
        <v>96</v>
      </c>
      <c r="C309" s="32">
        <v>0</v>
      </c>
      <c r="D309" s="32">
        <v>1</v>
      </c>
      <c r="E309" s="37" t="str">
        <f t="shared" si="31"/>
        <v/>
      </c>
      <c r="F309" s="37">
        <f t="shared" si="32"/>
        <v>2.310536044362292E-4</v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42</v>
      </c>
      <c r="D310" s="32">
        <v>72</v>
      </c>
      <c r="E310" s="37">
        <f t="shared" si="31"/>
        <v>1.0760953112990008E-2</v>
      </c>
      <c r="F310" s="37">
        <f t="shared" si="32"/>
        <v>1.6635859519408502E-2</v>
      </c>
      <c r="G310" s="34">
        <f t="shared" si="33"/>
        <v>0.7142857142857143</v>
      </c>
      <c r="H310" s="29">
        <f t="shared" si="34"/>
        <v>7.6863950807071488E-3</v>
      </c>
    </row>
    <row r="311" spans="2:8" s="20" customFormat="1" ht="15" x14ac:dyDescent="0.2">
      <c r="B311" s="3" t="s">
        <v>102</v>
      </c>
      <c r="C311" s="32">
        <v>7</v>
      </c>
      <c r="D311" s="32">
        <v>54</v>
      </c>
      <c r="E311" s="37">
        <f t="shared" si="31"/>
        <v>1.7934921854983346E-3</v>
      </c>
      <c r="F311" s="37">
        <f t="shared" si="32"/>
        <v>1.2476894639556377E-2</v>
      </c>
      <c r="G311" s="34">
        <f t="shared" si="33"/>
        <v>6.7142857142857144</v>
      </c>
      <c r="H311" s="29">
        <f t="shared" si="34"/>
        <v>1.2042018959774532E-2</v>
      </c>
    </row>
    <row r="312" spans="2:8" s="20" customFormat="1" ht="15" x14ac:dyDescent="0.2">
      <c r="B312" s="3" t="s">
        <v>97</v>
      </c>
      <c r="C312" s="32">
        <v>2</v>
      </c>
      <c r="D312" s="32">
        <v>1</v>
      </c>
      <c r="E312" s="37">
        <f t="shared" si="31"/>
        <v>5.1242633871380989E-4</v>
      </c>
      <c r="F312" s="37">
        <f t="shared" si="32"/>
        <v>2.310536044362292E-4</v>
      </c>
      <c r="G312" s="34">
        <f t="shared" si="33"/>
        <v>-0.5</v>
      </c>
      <c r="H312" s="29">
        <f t="shared" si="34"/>
        <v>-2.5621316935690495E-4</v>
      </c>
    </row>
    <row r="313" spans="2:8" s="20" customFormat="1" ht="15" x14ac:dyDescent="0.2">
      <c r="B313" s="3" t="s">
        <v>352</v>
      </c>
      <c r="C313" s="32">
        <v>0</v>
      </c>
      <c r="D313" s="32">
        <v>0</v>
      </c>
      <c r="E313" s="37" t="str">
        <f t="shared" si="31"/>
        <v/>
      </c>
      <c r="F313" s="37" t="str">
        <f t="shared" si="32"/>
        <v/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22</v>
      </c>
      <c r="D314" s="32">
        <v>139</v>
      </c>
      <c r="E314" s="37">
        <f t="shared" si="31"/>
        <v>5.6366897258519084E-3</v>
      </c>
      <c r="F314" s="37">
        <f t="shared" si="32"/>
        <v>3.2116451016635857E-2</v>
      </c>
      <c r="G314" s="34">
        <f t="shared" si="33"/>
        <v>5.3181818181818183</v>
      </c>
      <c r="H314" s="29">
        <f t="shared" si="34"/>
        <v>2.9976940814757876E-2</v>
      </c>
    </row>
    <row r="315" spans="2:8" s="20" customFormat="1" ht="15" x14ac:dyDescent="0.2">
      <c r="B315" s="3" t="s">
        <v>354</v>
      </c>
      <c r="C315" s="32">
        <v>2</v>
      </c>
      <c r="D315" s="32">
        <v>15</v>
      </c>
      <c r="E315" s="37">
        <f t="shared" si="31"/>
        <v>5.1242633871380989E-4</v>
      </c>
      <c r="F315" s="37">
        <f t="shared" si="32"/>
        <v>3.4658040665434381E-3</v>
      </c>
      <c r="G315" s="34">
        <f t="shared" si="33"/>
        <v>6.5</v>
      </c>
      <c r="H315" s="29">
        <f t="shared" si="34"/>
        <v>3.3307712016397645E-3</v>
      </c>
    </row>
    <row r="316" spans="2:8" s="20" customFormat="1" ht="15" x14ac:dyDescent="0.2">
      <c r="B316" s="3" t="s">
        <v>101</v>
      </c>
      <c r="C316" s="32">
        <v>1</v>
      </c>
      <c r="D316" s="32">
        <v>0</v>
      </c>
      <c r="E316" s="37">
        <f t="shared" si="31"/>
        <v>2.5621316935690495E-4</v>
      </c>
      <c r="F316" s="37" t="str">
        <f t="shared" si="32"/>
        <v/>
      </c>
      <c r="G316" s="34" t="str">
        <f t="shared" si="33"/>
        <v>0</v>
      </c>
      <c r="H316" s="29">
        <f t="shared" si="34"/>
        <v>0</v>
      </c>
    </row>
    <row r="317" spans="2:8" s="20" customFormat="1" ht="15" x14ac:dyDescent="0.2">
      <c r="B317" s="3" t="s">
        <v>103</v>
      </c>
      <c r="C317" s="32">
        <v>3</v>
      </c>
      <c r="D317" s="32">
        <v>4</v>
      </c>
      <c r="E317" s="37">
        <f t="shared" si="31"/>
        <v>7.6863950807071484E-4</v>
      </c>
      <c r="F317" s="37">
        <f t="shared" si="32"/>
        <v>9.2421441774491681E-4</v>
      </c>
      <c r="G317" s="34">
        <f t="shared" si="33"/>
        <v>0.33333333333333331</v>
      </c>
      <c r="H317" s="29">
        <f t="shared" si="34"/>
        <v>2.5621316935690495E-4</v>
      </c>
    </row>
    <row r="318" spans="2:8" s="20" customFormat="1" ht="15" x14ac:dyDescent="0.2">
      <c r="B318" s="3" t="s">
        <v>355</v>
      </c>
      <c r="C318" s="32">
        <v>42</v>
      </c>
      <c r="D318" s="32">
        <v>42</v>
      </c>
      <c r="E318" s="37">
        <f t="shared" si="31"/>
        <v>1.0760953112990008E-2</v>
      </c>
      <c r="F318" s="37">
        <f t="shared" si="32"/>
        <v>9.7042513863216263E-3</v>
      </c>
      <c r="G318" s="34">
        <f t="shared" si="33"/>
        <v>0</v>
      </c>
      <c r="H318" s="29">
        <f t="shared" si="34"/>
        <v>0</v>
      </c>
    </row>
    <row r="319" spans="2:8" s="20" customFormat="1" ht="15" x14ac:dyDescent="0.2">
      <c r="B319" s="3" t="s">
        <v>115</v>
      </c>
      <c r="C319" s="32">
        <v>11</v>
      </c>
      <c r="D319" s="32">
        <v>1</v>
      </c>
      <c r="E319" s="37">
        <f t="shared" si="31"/>
        <v>2.8183448629259542E-3</v>
      </c>
      <c r="F319" s="37">
        <f t="shared" si="32"/>
        <v>2.310536044362292E-4</v>
      </c>
      <c r="G319" s="34">
        <f t="shared" si="33"/>
        <v>-0.90909090909090906</v>
      </c>
      <c r="H319" s="29">
        <f t="shared" si="34"/>
        <v>-2.562131693569049E-3</v>
      </c>
    </row>
    <row r="320" spans="2:8" s="20" customFormat="1" ht="15" x14ac:dyDescent="0.2">
      <c r="B320" s="3" t="s">
        <v>114</v>
      </c>
      <c r="C320" s="32">
        <v>0</v>
      </c>
      <c r="D320" s="32">
        <v>0</v>
      </c>
      <c r="E320" s="37" t="str">
        <f t="shared" si="31"/>
        <v/>
      </c>
      <c r="F320" s="37" t="str">
        <f t="shared" si="32"/>
        <v/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0</v>
      </c>
      <c r="D321" s="32">
        <v>1</v>
      </c>
      <c r="E321" s="37" t="str">
        <f t="shared" si="31"/>
        <v/>
      </c>
      <c r="F321" s="37">
        <f t="shared" si="32"/>
        <v>2.310536044362292E-4</v>
      </c>
      <c r="G321" s="34" t="str">
        <f t="shared" si="33"/>
        <v>0</v>
      </c>
      <c r="H321" s="29" t="str">
        <f t="shared" si="34"/>
        <v/>
      </c>
    </row>
    <row r="322" spans="2:8" s="20" customFormat="1" ht="15" x14ac:dyDescent="0.2">
      <c r="B322" s="3" t="s">
        <v>356</v>
      </c>
      <c r="C322" s="32">
        <v>2</v>
      </c>
      <c r="D322" s="32">
        <v>0</v>
      </c>
      <c r="E322" s="37">
        <f t="shared" si="31"/>
        <v>5.1242633871380989E-4</v>
      </c>
      <c r="F322" s="37" t="str">
        <f t="shared" si="32"/>
        <v/>
      </c>
      <c r="G322" s="34" t="str">
        <f t="shared" si="33"/>
        <v>0</v>
      </c>
      <c r="H322" s="29">
        <f t="shared" si="34"/>
        <v>0</v>
      </c>
    </row>
    <row r="323" spans="2:8" s="20" customFormat="1" ht="15" x14ac:dyDescent="0.2">
      <c r="B323" s="3" t="s">
        <v>472</v>
      </c>
      <c r="C323" s="32">
        <v>1</v>
      </c>
      <c r="D323" s="32">
        <v>1</v>
      </c>
      <c r="E323" s="37">
        <f t="shared" si="31"/>
        <v>2.5621316935690495E-4</v>
      </c>
      <c r="F323" s="37">
        <f t="shared" si="32"/>
        <v>2.310536044362292E-4</v>
      </c>
      <c r="G323" s="34">
        <f t="shared" si="33"/>
        <v>0</v>
      </c>
      <c r="H323" s="29">
        <f t="shared" si="34"/>
        <v>0</v>
      </c>
    </row>
    <row r="324" spans="2:8" s="20" customFormat="1" ht="15" x14ac:dyDescent="0.2">
      <c r="B324" s="3" t="s">
        <v>473</v>
      </c>
      <c r="C324" s="32">
        <v>0</v>
      </c>
      <c r="D324" s="32">
        <v>1</v>
      </c>
      <c r="E324" s="37" t="str">
        <f t="shared" si="31"/>
        <v/>
      </c>
      <c r="F324" s="37">
        <f t="shared" si="32"/>
        <v>2.310536044362292E-4</v>
      </c>
      <c r="G324" s="34" t="str">
        <f t="shared" si="33"/>
        <v>0</v>
      </c>
      <c r="H324" s="29" t="str">
        <f t="shared" si="34"/>
        <v/>
      </c>
    </row>
    <row r="325" spans="2:8" s="20" customFormat="1" ht="15" x14ac:dyDescent="0.2">
      <c r="B325" s="3" t="s">
        <v>474</v>
      </c>
      <c r="C325" s="32">
        <v>0</v>
      </c>
      <c r="D325" s="32">
        <v>0</v>
      </c>
      <c r="E325" s="37" t="str">
        <f t="shared" si="31"/>
        <v/>
      </c>
      <c r="F325" s="37" t="str">
        <f t="shared" si="32"/>
        <v/>
      </c>
      <c r="G325" s="34" t="str">
        <f t="shared" si="33"/>
        <v>0</v>
      </c>
      <c r="H325" s="29" t="str">
        <f t="shared" si="34"/>
        <v/>
      </c>
    </row>
    <row r="326" spans="2:8" s="20" customFormat="1" ht="15" x14ac:dyDescent="0.2">
      <c r="B326" s="3" t="s">
        <v>357</v>
      </c>
      <c r="C326" s="32">
        <v>95</v>
      </c>
      <c r="D326" s="32">
        <v>50</v>
      </c>
      <c r="E326" s="37">
        <f t="shared" si="31"/>
        <v>2.434025108890597E-2</v>
      </c>
      <c r="F326" s="37">
        <f t="shared" si="32"/>
        <v>1.1552680221811461E-2</v>
      </c>
      <c r="G326" s="34">
        <f t="shared" si="33"/>
        <v>-0.47368421052631576</v>
      </c>
      <c r="H326" s="29">
        <f t="shared" si="34"/>
        <v>-1.1529592621060722E-2</v>
      </c>
    </row>
    <row r="327" spans="2:8" s="20" customFormat="1" ht="15" x14ac:dyDescent="0.2">
      <c r="B327" s="3" t="s">
        <v>358</v>
      </c>
      <c r="C327" s="32">
        <v>8</v>
      </c>
      <c r="D327" s="32">
        <v>8</v>
      </c>
      <c r="E327" s="37">
        <f t="shared" si="31"/>
        <v>2.0497053548552396E-3</v>
      </c>
      <c r="F327" s="37">
        <f t="shared" si="32"/>
        <v>1.8484288354898336E-3</v>
      </c>
      <c r="G327" s="34">
        <f t="shared" si="33"/>
        <v>0</v>
      </c>
      <c r="H327" s="29">
        <f t="shared" si="34"/>
        <v>0</v>
      </c>
    </row>
    <row r="328" spans="2:8" s="20" customFormat="1" ht="15" x14ac:dyDescent="0.2">
      <c r="B328" s="3" t="s">
        <v>116</v>
      </c>
      <c r="C328" s="32">
        <v>5</v>
      </c>
      <c r="D328" s="32">
        <v>5</v>
      </c>
      <c r="E328" s="37">
        <f t="shared" si="31"/>
        <v>1.2810658467845247E-3</v>
      </c>
      <c r="F328" s="37">
        <f t="shared" si="32"/>
        <v>1.1552680221811461E-3</v>
      </c>
      <c r="G328" s="34">
        <f t="shared" si="33"/>
        <v>0</v>
      </c>
      <c r="H328" s="29">
        <f t="shared" si="34"/>
        <v>0</v>
      </c>
    </row>
    <row r="329" spans="2:8" s="20" customFormat="1" ht="15" x14ac:dyDescent="0.2">
      <c r="B329" s="3" t="s">
        <v>359</v>
      </c>
      <c r="C329" s="32">
        <v>0</v>
      </c>
      <c r="D329" s="32">
        <v>2</v>
      </c>
      <c r="E329" s="37" t="str">
        <f t="shared" si="31"/>
        <v/>
      </c>
      <c r="F329" s="37">
        <f t="shared" si="32"/>
        <v>4.621072088724584E-4</v>
      </c>
      <c r="G329" s="34" t="str">
        <f t="shared" si="33"/>
        <v>0</v>
      </c>
      <c r="H329" s="29" t="str">
        <f t="shared" si="34"/>
        <v/>
      </c>
    </row>
    <row r="330" spans="2:8" s="20" customFormat="1" ht="15" x14ac:dyDescent="0.2">
      <c r="B330" s="3" t="s">
        <v>360</v>
      </c>
      <c r="C330" s="32">
        <v>6</v>
      </c>
      <c r="D330" s="32">
        <v>7</v>
      </c>
      <c r="E330" s="37">
        <f t="shared" si="31"/>
        <v>1.5372790161414297E-3</v>
      </c>
      <c r="F330" s="37">
        <f t="shared" si="32"/>
        <v>1.6173752310536045E-3</v>
      </c>
      <c r="G330" s="34">
        <f t="shared" si="33"/>
        <v>0.16666666666666666</v>
      </c>
      <c r="H330" s="29">
        <f t="shared" si="34"/>
        <v>2.5621316935690495E-4</v>
      </c>
    </row>
    <row r="331" spans="2:8" s="20" customFormat="1" ht="15" x14ac:dyDescent="0.2">
      <c r="B331" s="3" t="s">
        <v>117</v>
      </c>
      <c r="C331" s="32">
        <v>0</v>
      </c>
      <c r="D331" s="32">
        <v>0</v>
      </c>
      <c r="E331" s="37" t="str">
        <f t="shared" si="31"/>
        <v/>
      </c>
      <c r="F331" s="37" t="str">
        <f t="shared" si="32"/>
        <v/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2257</v>
      </c>
      <c r="D332" s="32">
        <v>2315</v>
      </c>
      <c r="E332" s="37">
        <f t="shared" si="31"/>
        <v>0.57827312323853441</v>
      </c>
      <c r="F332" s="37">
        <f t="shared" si="32"/>
        <v>0.53488909426987064</v>
      </c>
      <c r="G332" s="34">
        <f t="shared" si="33"/>
        <v>2.5697828976517501E-2</v>
      </c>
      <c r="H332" s="29">
        <f t="shared" si="34"/>
        <v>1.4860363822700486E-2</v>
      </c>
    </row>
    <row r="333" spans="2:8" s="20" customFormat="1" ht="15" x14ac:dyDescent="0.2">
      <c r="B333" s="3" t="s">
        <v>130</v>
      </c>
      <c r="C333" s="32">
        <v>80</v>
      </c>
      <c r="D333" s="32">
        <v>142</v>
      </c>
      <c r="E333" s="37">
        <f t="shared" si="31"/>
        <v>2.0497053548552396E-2</v>
      </c>
      <c r="F333" s="37">
        <f t="shared" si="32"/>
        <v>3.2809611829944546E-2</v>
      </c>
      <c r="G333" s="34">
        <f t="shared" si="33"/>
        <v>0.77500000000000002</v>
      </c>
      <c r="H333" s="29">
        <f t="shared" si="34"/>
        <v>1.5885216500128106E-2</v>
      </c>
    </row>
    <row r="334" spans="2:8" s="20" customFormat="1" ht="15" x14ac:dyDescent="0.2">
      <c r="B334" s="3" t="s">
        <v>119</v>
      </c>
      <c r="C334" s="32">
        <v>41</v>
      </c>
      <c r="D334" s="32">
        <v>67</v>
      </c>
      <c r="E334" s="37">
        <f t="shared" si="31"/>
        <v>1.0504739943633103E-2</v>
      </c>
      <c r="F334" s="37">
        <f t="shared" si="32"/>
        <v>1.5480591497227357E-2</v>
      </c>
      <c r="G334" s="34">
        <f t="shared" si="33"/>
        <v>0.63414634146341464</v>
      </c>
      <c r="H334" s="29">
        <f t="shared" si="34"/>
        <v>6.661542403279529E-3</v>
      </c>
    </row>
    <row r="335" spans="2:8" s="20" customFormat="1" ht="15" x14ac:dyDescent="0.2">
      <c r="B335" s="3" t="s">
        <v>128</v>
      </c>
      <c r="C335" s="32">
        <v>25</v>
      </c>
      <c r="D335" s="32">
        <v>57</v>
      </c>
      <c r="E335" s="37">
        <f t="shared" si="31"/>
        <v>6.4053292339226239E-3</v>
      </c>
      <c r="F335" s="37">
        <f t="shared" si="32"/>
        <v>1.3170055452865065E-2</v>
      </c>
      <c r="G335" s="34">
        <f t="shared" si="33"/>
        <v>1.28</v>
      </c>
      <c r="H335" s="29">
        <f t="shared" si="34"/>
        <v>8.1988214194209583E-3</v>
      </c>
    </row>
    <row r="336" spans="2:8" s="20" customFormat="1" ht="15" x14ac:dyDescent="0.2">
      <c r="B336" s="3" t="s">
        <v>132</v>
      </c>
      <c r="C336" s="32">
        <v>0</v>
      </c>
      <c r="D336" s="32">
        <v>0</v>
      </c>
      <c r="E336" s="37" t="str">
        <f t="shared" si="31"/>
        <v/>
      </c>
      <c r="F336" s="37" t="str">
        <f t="shared" si="32"/>
        <v/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32">
        <v>5</v>
      </c>
      <c r="D337" s="32">
        <v>0</v>
      </c>
      <c r="E337" s="37">
        <f t="shared" si="31"/>
        <v>1.2810658467845247E-3</v>
      </c>
      <c r="F337" s="37" t="str">
        <f t="shared" si="32"/>
        <v/>
      </c>
      <c r="G337" s="34" t="str">
        <f t="shared" si="33"/>
        <v>0</v>
      </c>
      <c r="H337" s="29">
        <f t="shared" si="34"/>
        <v>0</v>
      </c>
    </row>
    <row r="338" spans="2:8" s="20" customFormat="1" ht="30" x14ac:dyDescent="0.2">
      <c r="B338" s="3" t="s">
        <v>362</v>
      </c>
      <c r="C338" s="32">
        <v>2</v>
      </c>
      <c r="D338" s="32">
        <v>1</v>
      </c>
      <c r="E338" s="37">
        <f t="shared" si="31"/>
        <v>5.1242633871380989E-4</v>
      </c>
      <c r="F338" s="37">
        <f t="shared" si="32"/>
        <v>2.310536044362292E-4</v>
      </c>
      <c r="G338" s="34">
        <f t="shared" si="33"/>
        <v>-0.5</v>
      </c>
      <c r="H338" s="29">
        <f t="shared" si="34"/>
        <v>-2.5621316935690495E-4</v>
      </c>
    </row>
    <row r="339" spans="2:8" s="20" customFormat="1" ht="15" x14ac:dyDescent="0.2">
      <c r="B339" s="3" t="s">
        <v>363</v>
      </c>
      <c r="C339" s="32">
        <v>0</v>
      </c>
      <c r="D339" s="32">
        <v>4</v>
      </c>
      <c r="E339" s="37" t="str">
        <f t="shared" si="31"/>
        <v/>
      </c>
      <c r="F339" s="37">
        <f t="shared" si="32"/>
        <v>9.2421441774491681E-4</v>
      </c>
      <c r="G339" s="34" t="str">
        <f t="shared" si="33"/>
        <v>0</v>
      </c>
      <c r="H339" s="29" t="str">
        <f t="shared" si="34"/>
        <v/>
      </c>
    </row>
    <row r="340" spans="2:8" s="20" customFormat="1" ht="15" x14ac:dyDescent="0.2">
      <c r="B340" s="3" t="s">
        <v>364</v>
      </c>
      <c r="C340" s="32">
        <v>0</v>
      </c>
      <c r="D340" s="32">
        <v>1</v>
      </c>
      <c r="E340" s="37" t="str">
        <f t="shared" si="31"/>
        <v/>
      </c>
      <c r="F340" s="37">
        <f t="shared" si="32"/>
        <v>2.310536044362292E-4</v>
      </c>
      <c r="G340" s="34" t="str">
        <f t="shared" si="33"/>
        <v>0</v>
      </c>
      <c r="H340" s="29" t="str">
        <f t="shared" si="34"/>
        <v/>
      </c>
    </row>
    <row r="341" spans="2:8" s="20" customFormat="1" ht="15" x14ac:dyDescent="0.2">
      <c r="B341" s="3" t="s">
        <v>118</v>
      </c>
      <c r="C341" s="32">
        <v>1</v>
      </c>
      <c r="D341" s="32">
        <v>1</v>
      </c>
      <c r="E341" s="37">
        <f t="shared" si="31"/>
        <v>2.5621316935690495E-4</v>
      </c>
      <c r="F341" s="37">
        <f t="shared" si="32"/>
        <v>2.310536044362292E-4</v>
      </c>
      <c r="G341" s="34">
        <f t="shared" si="33"/>
        <v>0</v>
      </c>
      <c r="H341" s="29">
        <f t="shared" si="34"/>
        <v>0</v>
      </c>
    </row>
    <row r="342" spans="2:8" s="20" customFormat="1" ht="15" x14ac:dyDescent="0.2">
      <c r="B342" s="3" t="s">
        <v>365</v>
      </c>
      <c r="C342" s="32">
        <v>1</v>
      </c>
      <c r="D342" s="32">
        <v>0</v>
      </c>
      <c r="E342" s="37">
        <f t="shared" si="31"/>
        <v>2.5621316935690495E-4</v>
      </c>
      <c r="F342" s="37" t="str">
        <f t="shared" si="32"/>
        <v/>
      </c>
      <c r="G342" s="34" t="str">
        <f t="shared" si="33"/>
        <v>0</v>
      </c>
      <c r="H342" s="29">
        <f t="shared" si="34"/>
        <v>0</v>
      </c>
    </row>
    <row r="343" spans="2:8" s="20" customFormat="1" ht="30" x14ac:dyDescent="0.2">
      <c r="B343" s="3" t="s">
        <v>129</v>
      </c>
      <c r="C343" s="32">
        <v>0</v>
      </c>
      <c r="D343" s="32">
        <v>0</v>
      </c>
      <c r="E343" s="37" t="str">
        <f t="shared" si="31"/>
        <v/>
      </c>
      <c r="F343" s="37" t="str">
        <f t="shared" si="32"/>
        <v/>
      </c>
      <c r="G343" s="34" t="str">
        <f t="shared" si="33"/>
        <v>0</v>
      </c>
      <c r="H343" s="29" t="str">
        <f t="shared" si="34"/>
        <v/>
      </c>
    </row>
    <row r="344" spans="2:8" s="20" customFormat="1" ht="15" x14ac:dyDescent="0.2">
      <c r="B344" s="3" t="s">
        <v>131</v>
      </c>
      <c r="C344" s="32">
        <v>14</v>
      </c>
      <c r="D344" s="32">
        <v>6</v>
      </c>
      <c r="E344" s="37">
        <f t="shared" si="31"/>
        <v>3.5869843709966692E-3</v>
      </c>
      <c r="F344" s="37">
        <f t="shared" si="32"/>
        <v>1.3863216266173752E-3</v>
      </c>
      <c r="G344" s="34">
        <f t="shared" si="33"/>
        <v>-0.5714285714285714</v>
      </c>
      <c r="H344" s="29">
        <f t="shared" si="34"/>
        <v>-2.0497053548552396E-3</v>
      </c>
    </row>
    <row r="345" spans="2:8" s="20" customFormat="1" ht="15" x14ac:dyDescent="0.2">
      <c r="B345" s="3" t="s">
        <v>366</v>
      </c>
      <c r="C345" s="32">
        <v>25</v>
      </c>
      <c r="D345" s="32">
        <v>10</v>
      </c>
      <c r="E345" s="37">
        <f t="shared" si="31"/>
        <v>6.4053292339226239E-3</v>
      </c>
      <c r="F345" s="37">
        <f t="shared" si="32"/>
        <v>2.3105360443622922E-3</v>
      </c>
      <c r="G345" s="34">
        <f t="shared" si="33"/>
        <v>-0.6</v>
      </c>
      <c r="H345" s="29">
        <f t="shared" si="34"/>
        <v>-3.843197540353574E-3</v>
      </c>
    </row>
    <row r="346" spans="2:8" s="20" customFormat="1" ht="15" x14ac:dyDescent="0.2">
      <c r="B346" s="3" t="s">
        <v>122</v>
      </c>
      <c r="C346" s="32">
        <v>5</v>
      </c>
      <c r="D346" s="32">
        <v>0</v>
      </c>
      <c r="E346" s="37">
        <f t="shared" si="31"/>
        <v>1.2810658467845247E-3</v>
      </c>
      <c r="F346" s="37" t="str">
        <f t="shared" si="32"/>
        <v/>
      </c>
      <c r="G346" s="34" t="str">
        <f t="shared" si="33"/>
        <v>0</v>
      </c>
      <c r="H346" s="29">
        <f t="shared" si="34"/>
        <v>0</v>
      </c>
    </row>
    <row r="347" spans="2:8" s="20" customFormat="1" ht="15" x14ac:dyDescent="0.2">
      <c r="B347" s="3" t="s">
        <v>121</v>
      </c>
      <c r="C347" s="32">
        <v>4</v>
      </c>
      <c r="D347" s="32">
        <v>0</v>
      </c>
      <c r="E347" s="37">
        <f t="shared" si="31"/>
        <v>1.0248526774276198E-3</v>
      </c>
      <c r="F347" s="37" t="str">
        <f t="shared" si="32"/>
        <v/>
      </c>
      <c r="G347" s="34" t="str">
        <f t="shared" si="33"/>
        <v>0</v>
      </c>
      <c r="H347" s="29">
        <f t="shared" si="34"/>
        <v>0</v>
      </c>
    </row>
    <row r="348" spans="2:8" s="20" customFormat="1" ht="15" x14ac:dyDescent="0.2">
      <c r="B348" s="3" t="s">
        <v>367</v>
      </c>
      <c r="C348" s="32">
        <v>0</v>
      </c>
      <c r="D348" s="32">
        <v>0</v>
      </c>
      <c r="E348" s="37" t="str">
        <f t="shared" si="31"/>
        <v/>
      </c>
      <c r="F348" s="37" t="str">
        <f t="shared" si="32"/>
        <v/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1</v>
      </c>
      <c r="D350" s="32">
        <v>2</v>
      </c>
      <c r="E350" s="37">
        <f t="shared" si="31"/>
        <v>2.5621316935690495E-4</v>
      </c>
      <c r="F350" s="37">
        <f t="shared" si="32"/>
        <v>4.621072088724584E-4</v>
      </c>
      <c r="G350" s="34">
        <f t="shared" si="33"/>
        <v>1</v>
      </c>
      <c r="H350" s="29">
        <f t="shared" si="34"/>
        <v>2.5621316935690495E-4</v>
      </c>
    </row>
    <row r="351" spans="2:8" s="20" customFormat="1" ht="15" x14ac:dyDescent="0.2">
      <c r="B351" s="3" t="s">
        <v>120</v>
      </c>
      <c r="C351" s="32">
        <v>0</v>
      </c>
      <c r="D351" s="32">
        <v>1</v>
      </c>
      <c r="E351" s="37" t="str">
        <f t="shared" si="31"/>
        <v/>
      </c>
      <c r="F351" s="37">
        <f t="shared" si="32"/>
        <v>2.310536044362292E-4</v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0</v>
      </c>
      <c r="D353" s="32">
        <v>1</v>
      </c>
      <c r="E353" s="37" t="str">
        <f t="shared" si="31"/>
        <v/>
      </c>
      <c r="F353" s="37">
        <f t="shared" si="32"/>
        <v>2.310536044362292E-4</v>
      </c>
      <c r="G353" s="34" t="str">
        <f t="shared" si="33"/>
        <v>0</v>
      </c>
      <c r="H353" s="29" t="str">
        <f t="shared" si="34"/>
        <v/>
      </c>
    </row>
    <row r="354" spans="2:8" s="20" customFormat="1" ht="15" x14ac:dyDescent="0.2">
      <c r="B354" s="3" t="s">
        <v>124</v>
      </c>
      <c r="C354" s="32">
        <v>36</v>
      </c>
      <c r="D354" s="32">
        <v>34</v>
      </c>
      <c r="E354" s="37">
        <f t="shared" si="31"/>
        <v>9.2236740968485772E-3</v>
      </c>
      <c r="F354" s="37">
        <f t="shared" si="32"/>
        <v>7.8558225508317935E-3</v>
      </c>
      <c r="G354" s="34">
        <f t="shared" si="33"/>
        <v>-5.5555555555555552E-2</v>
      </c>
      <c r="H354" s="29">
        <f t="shared" si="34"/>
        <v>-5.1242633871380978E-4</v>
      </c>
    </row>
    <row r="355" spans="2:8" s="20" customFormat="1" ht="15" x14ac:dyDescent="0.2">
      <c r="B355" s="3" t="s">
        <v>126</v>
      </c>
      <c r="C355" s="32">
        <v>0</v>
      </c>
      <c r="D355" s="32">
        <v>1</v>
      </c>
      <c r="E355" s="37" t="str">
        <f t="shared" si="31"/>
        <v/>
      </c>
      <c r="F355" s="37">
        <f t="shared" si="32"/>
        <v>2.310536044362292E-4</v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32">
        <v>2</v>
      </c>
      <c r="D356" s="32">
        <v>0</v>
      </c>
      <c r="E356" s="37">
        <f t="shared" si="31"/>
        <v>5.1242633871380989E-4</v>
      </c>
      <c r="F356" s="37" t="str">
        <f t="shared" si="32"/>
        <v/>
      </c>
      <c r="G356" s="34" t="str">
        <f t="shared" si="33"/>
        <v>0</v>
      </c>
      <c r="H356" s="29">
        <f t="shared" si="34"/>
        <v>0</v>
      </c>
    </row>
    <row r="357" spans="2:8" s="20" customFormat="1" ht="15" x14ac:dyDescent="0.2">
      <c r="B357" s="3" t="s">
        <v>372</v>
      </c>
      <c r="C357" s="32">
        <v>53</v>
      </c>
      <c r="D357" s="32">
        <v>32</v>
      </c>
      <c r="E357" s="37">
        <f t="shared" si="31"/>
        <v>1.3579297975915961E-2</v>
      </c>
      <c r="F357" s="37">
        <f t="shared" si="32"/>
        <v>7.3937153419593345E-3</v>
      </c>
      <c r="G357" s="34">
        <f t="shared" si="33"/>
        <v>-0.39622641509433965</v>
      </c>
      <c r="H357" s="29">
        <f t="shared" si="34"/>
        <v>-5.3804765564950041E-3</v>
      </c>
    </row>
    <row r="358" spans="2:8" s="20" customFormat="1" ht="15" x14ac:dyDescent="0.2">
      <c r="B358" s="3" t="s">
        <v>127</v>
      </c>
      <c r="C358" s="32">
        <v>152</v>
      </c>
      <c r="D358" s="32">
        <v>28</v>
      </c>
      <c r="E358" s="37">
        <f t="shared" si="31"/>
        <v>3.894440174224955E-2</v>
      </c>
      <c r="F358" s="37">
        <f t="shared" si="32"/>
        <v>6.4695009242144181E-3</v>
      </c>
      <c r="G358" s="34">
        <f t="shared" si="33"/>
        <v>-0.81578947368421051</v>
      </c>
      <c r="H358" s="29">
        <f t="shared" si="34"/>
        <v>-3.1770433000256212E-2</v>
      </c>
    </row>
    <row r="359" spans="2:8" s="20" customFormat="1" ht="15" x14ac:dyDescent="0.2">
      <c r="B359" s="3" t="s">
        <v>123</v>
      </c>
      <c r="C359" s="32">
        <v>0</v>
      </c>
      <c r="D359" s="32">
        <v>2</v>
      </c>
      <c r="E359" s="37" t="str">
        <f t="shared" si="31"/>
        <v/>
      </c>
      <c r="F359" s="37">
        <f t="shared" si="32"/>
        <v>4.621072088724584E-4</v>
      </c>
      <c r="G359" s="34" t="str">
        <f t="shared" si="33"/>
        <v>0</v>
      </c>
      <c r="H359" s="29" t="str">
        <f t="shared" si="34"/>
        <v/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0</v>
      </c>
      <c r="D362" s="32">
        <v>0</v>
      </c>
      <c r="E362" s="37" t="str">
        <f t="shared" si="35"/>
        <v/>
      </c>
      <c r="F362" s="37" t="str">
        <f t="shared" si="36"/>
        <v/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5</v>
      </c>
      <c r="D363" s="32">
        <v>9</v>
      </c>
      <c r="E363" s="37">
        <f t="shared" si="35"/>
        <v>1.2810658467845247E-3</v>
      </c>
      <c r="F363" s="37">
        <f t="shared" si="36"/>
        <v>2.0794824399260627E-3</v>
      </c>
      <c r="G363" s="34">
        <f t="shared" si="37"/>
        <v>0.8</v>
      </c>
      <c r="H363" s="29">
        <f t="shared" si="38"/>
        <v>1.0248526774276198E-3</v>
      </c>
    </row>
    <row r="364" spans="2:8" s="20" customFormat="1" ht="15" x14ac:dyDescent="0.2">
      <c r="B364" s="3" t="s">
        <v>377</v>
      </c>
      <c r="C364" s="32">
        <v>0</v>
      </c>
      <c r="D364" s="32">
        <v>0</v>
      </c>
      <c r="E364" s="37" t="str">
        <f t="shared" si="35"/>
        <v/>
      </c>
      <c r="F364" s="37" t="str">
        <f t="shared" si="36"/>
        <v/>
      </c>
      <c r="G364" s="34" t="str">
        <f t="shared" si="37"/>
        <v>0</v>
      </c>
      <c r="H364" s="29" t="str">
        <f t="shared" si="38"/>
        <v/>
      </c>
    </row>
    <row r="365" spans="2:8" s="20" customFormat="1" ht="30" x14ac:dyDescent="0.2">
      <c r="B365" s="3" t="s">
        <v>378</v>
      </c>
      <c r="C365" s="32">
        <v>1</v>
      </c>
      <c r="D365" s="32">
        <v>1</v>
      </c>
      <c r="E365" s="37">
        <f t="shared" si="35"/>
        <v>2.5621316935690495E-4</v>
      </c>
      <c r="F365" s="37">
        <f t="shared" si="36"/>
        <v>2.310536044362292E-4</v>
      </c>
      <c r="G365" s="34">
        <f t="shared" si="37"/>
        <v>0</v>
      </c>
      <c r="H365" s="29">
        <f t="shared" si="38"/>
        <v>0</v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0</v>
      </c>
      <c r="D367" s="32">
        <v>0</v>
      </c>
      <c r="E367" s="37" t="str">
        <f t="shared" si="35"/>
        <v/>
      </c>
      <c r="F367" s="37" t="str">
        <f t="shared" si="36"/>
        <v/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0</v>
      </c>
      <c r="D368" s="32">
        <v>0</v>
      </c>
      <c r="E368" s="37" t="str">
        <f t="shared" si="35"/>
        <v/>
      </c>
      <c r="F368" s="37" t="str">
        <f t="shared" si="36"/>
        <v/>
      </c>
      <c r="G368" s="34" t="str">
        <f t="shared" si="37"/>
        <v>0</v>
      </c>
      <c r="H368" s="29" t="str">
        <f t="shared" si="38"/>
        <v/>
      </c>
    </row>
    <row r="369" spans="2:8" s="20" customFormat="1" ht="15" x14ac:dyDescent="0.2">
      <c r="B369" s="3" t="s">
        <v>381</v>
      </c>
      <c r="C369" s="32">
        <v>13</v>
      </c>
      <c r="D369" s="32">
        <v>14</v>
      </c>
      <c r="E369" s="37">
        <f t="shared" si="35"/>
        <v>3.3307712016397641E-3</v>
      </c>
      <c r="F369" s="37">
        <f t="shared" si="36"/>
        <v>3.234750462107209E-3</v>
      </c>
      <c r="G369" s="34">
        <f t="shared" si="37"/>
        <v>7.6923076923076927E-2</v>
      </c>
      <c r="H369" s="29">
        <f t="shared" si="38"/>
        <v>2.5621316935690495E-4</v>
      </c>
    </row>
    <row r="370" spans="2:8" s="20" customFormat="1" ht="15" x14ac:dyDescent="0.2">
      <c r="B370" s="3" t="s">
        <v>135</v>
      </c>
      <c r="C370" s="32">
        <v>29</v>
      </c>
      <c r="D370" s="32">
        <v>16</v>
      </c>
      <c r="E370" s="37">
        <f t="shared" si="35"/>
        <v>7.4301819113502436E-3</v>
      </c>
      <c r="F370" s="37">
        <f t="shared" si="36"/>
        <v>3.6968576709796672E-3</v>
      </c>
      <c r="G370" s="34">
        <f t="shared" si="37"/>
        <v>-0.44827586206896552</v>
      </c>
      <c r="H370" s="29">
        <f t="shared" si="38"/>
        <v>-3.3307712016397645E-3</v>
      </c>
    </row>
    <row r="371" spans="2:8" s="20" customFormat="1" ht="15" x14ac:dyDescent="0.2">
      <c r="B371" s="3" t="s">
        <v>136</v>
      </c>
      <c r="C371" s="32">
        <v>0</v>
      </c>
      <c r="D371" s="32">
        <v>1</v>
      </c>
      <c r="E371" s="37" t="str">
        <f t="shared" si="35"/>
        <v/>
      </c>
      <c r="F371" s="37">
        <f t="shared" si="36"/>
        <v>2.310536044362292E-4</v>
      </c>
      <c r="G371" s="34" t="str">
        <f t="shared" si="37"/>
        <v>0</v>
      </c>
      <c r="H371" s="29" t="str">
        <f t="shared" si="38"/>
        <v/>
      </c>
    </row>
    <row r="372" spans="2:8" s="20" customFormat="1" ht="15" x14ac:dyDescent="0.2">
      <c r="B372" s="3" t="s">
        <v>137</v>
      </c>
      <c r="C372" s="32">
        <v>99</v>
      </c>
      <c r="D372" s="32">
        <v>61</v>
      </c>
      <c r="E372" s="37">
        <f t="shared" si="35"/>
        <v>2.536510376633359E-2</v>
      </c>
      <c r="F372" s="37">
        <f t="shared" si="36"/>
        <v>1.4094269870609981E-2</v>
      </c>
      <c r="G372" s="34">
        <f t="shared" si="37"/>
        <v>-0.38383838383838381</v>
      </c>
      <c r="H372" s="29">
        <f t="shared" si="38"/>
        <v>-9.7361004355623875E-3</v>
      </c>
    </row>
    <row r="373" spans="2:8" s="20" customFormat="1" ht="15" x14ac:dyDescent="0.2">
      <c r="B373" s="3" t="s">
        <v>382</v>
      </c>
      <c r="C373" s="32">
        <v>29</v>
      </c>
      <c r="D373" s="32">
        <v>0</v>
      </c>
      <c r="E373" s="37">
        <f t="shared" si="35"/>
        <v>7.4301819113502436E-3</v>
      </c>
      <c r="F373" s="37" t="str">
        <f t="shared" si="36"/>
        <v/>
      </c>
      <c r="G373" s="34" t="str">
        <f t="shared" si="37"/>
        <v>0</v>
      </c>
      <c r="H373" s="29">
        <f t="shared" si="38"/>
        <v>0</v>
      </c>
    </row>
    <row r="374" spans="2:8" s="20" customFormat="1" ht="15" x14ac:dyDescent="0.2">
      <c r="B374" s="3" t="s">
        <v>134</v>
      </c>
      <c r="C374" s="32">
        <v>1</v>
      </c>
      <c r="D374" s="32">
        <v>2</v>
      </c>
      <c r="E374" s="37">
        <f t="shared" si="35"/>
        <v>2.5621316935690495E-4</v>
      </c>
      <c r="F374" s="37">
        <f t="shared" si="36"/>
        <v>4.621072088724584E-4</v>
      </c>
      <c r="G374" s="34">
        <f t="shared" si="37"/>
        <v>1</v>
      </c>
      <c r="H374" s="29">
        <f t="shared" si="38"/>
        <v>2.5621316935690495E-4</v>
      </c>
    </row>
    <row r="375" spans="2:8" s="20" customFormat="1" ht="15" x14ac:dyDescent="0.2">
      <c r="B375" s="3" t="s">
        <v>383</v>
      </c>
      <c r="C375" s="32">
        <v>0</v>
      </c>
      <c r="D375" s="32">
        <v>0</v>
      </c>
      <c r="E375" s="37" t="str">
        <f t="shared" si="35"/>
        <v/>
      </c>
      <c r="F375" s="37" t="str">
        <f t="shared" si="36"/>
        <v/>
      </c>
      <c r="G375" s="34" t="str">
        <f t="shared" si="37"/>
        <v>0</v>
      </c>
      <c r="H375" s="29" t="str">
        <f t="shared" si="38"/>
        <v/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3</v>
      </c>
      <c r="D377" s="32">
        <v>0</v>
      </c>
      <c r="E377" s="37">
        <f t="shared" si="35"/>
        <v>7.6863950807071484E-4</v>
      </c>
      <c r="F377" s="37" t="str">
        <f t="shared" si="36"/>
        <v/>
      </c>
      <c r="G377" s="34" t="str">
        <f t="shared" si="37"/>
        <v>0</v>
      </c>
      <c r="H377" s="29">
        <f t="shared" si="38"/>
        <v>0</v>
      </c>
    </row>
    <row r="378" spans="2:8" s="20" customFormat="1" ht="15" x14ac:dyDescent="0.2">
      <c r="B378" s="3" t="s">
        <v>149</v>
      </c>
      <c r="C378" s="32">
        <v>6</v>
      </c>
      <c r="D378" s="32">
        <v>25</v>
      </c>
      <c r="E378" s="37">
        <f t="shared" si="35"/>
        <v>1.5372790161414297E-3</v>
      </c>
      <c r="F378" s="37">
        <f t="shared" si="36"/>
        <v>5.7763401109057304E-3</v>
      </c>
      <c r="G378" s="34">
        <f t="shared" si="37"/>
        <v>3.1666666666666665</v>
      </c>
      <c r="H378" s="29">
        <f t="shared" si="38"/>
        <v>4.8680502177811938E-3</v>
      </c>
    </row>
    <row r="379" spans="2:8" s="20" customFormat="1" ht="15" x14ac:dyDescent="0.2">
      <c r="B379" s="3" t="s">
        <v>384</v>
      </c>
      <c r="C379" s="32">
        <v>1</v>
      </c>
      <c r="D379" s="32">
        <v>0</v>
      </c>
      <c r="E379" s="37">
        <f t="shared" si="35"/>
        <v>2.5621316935690495E-4</v>
      </c>
      <c r="F379" s="37" t="str">
        <f t="shared" si="36"/>
        <v/>
      </c>
      <c r="G379" s="34" t="str">
        <f t="shared" si="37"/>
        <v>0</v>
      </c>
      <c r="H379" s="29">
        <f t="shared" si="38"/>
        <v>0</v>
      </c>
    </row>
    <row r="380" spans="2:8" s="20" customFormat="1" ht="30" x14ac:dyDescent="0.2">
      <c r="B380" s="3" t="s">
        <v>385</v>
      </c>
      <c r="C380" s="32">
        <v>5</v>
      </c>
      <c r="D380" s="32">
        <v>0</v>
      </c>
      <c r="E380" s="37">
        <f t="shared" si="35"/>
        <v>1.2810658467845247E-3</v>
      </c>
      <c r="F380" s="37" t="str">
        <f t="shared" si="36"/>
        <v/>
      </c>
      <c r="G380" s="34" t="str">
        <f t="shared" si="37"/>
        <v>0</v>
      </c>
      <c r="H380" s="29">
        <f t="shared" si="38"/>
        <v>0</v>
      </c>
    </row>
    <row r="381" spans="2:8" s="20" customFormat="1" ht="30" x14ac:dyDescent="0.2">
      <c r="B381" s="3" t="s">
        <v>386</v>
      </c>
      <c r="C381" s="32">
        <v>0</v>
      </c>
      <c r="D381" s="32">
        <v>0</v>
      </c>
      <c r="E381" s="37" t="str">
        <f t="shared" si="35"/>
        <v/>
      </c>
      <c r="F381" s="37" t="str">
        <f t="shared" si="36"/>
        <v/>
      </c>
      <c r="G381" s="34" t="str">
        <f t="shared" si="37"/>
        <v>0</v>
      </c>
      <c r="H381" s="29" t="str">
        <f t="shared" si="38"/>
        <v/>
      </c>
    </row>
    <row r="382" spans="2:8" s="20" customFormat="1" ht="30" x14ac:dyDescent="0.2">
      <c r="B382" s="3" t="s">
        <v>387</v>
      </c>
      <c r="C382" s="32">
        <v>1</v>
      </c>
      <c r="D382" s="32">
        <v>1</v>
      </c>
      <c r="E382" s="37">
        <f t="shared" si="35"/>
        <v>2.5621316935690495E-4</v>
      </c>
      <c r="F382" s="37">
        <f t="shared" si="36"/>
        <v>2.310536044362292E-4</v>
      </c>
      <c r="G382" s="34">
        <f t="shared" si="37"/>
        <v>0</v>
      </c>
      <c r="H382" s="29">
        <f t="shared" si="38"/>
        <v>0</v>
      </c>
    </row>
    <row r="383" spans="2:8" s="20" customFormat="1" ht="15" x14ac:dyDescent="0.2">
      <c r="B383" s="3" t="s">
        <v>145</v>
      </c>
      <c r="C383" s="32">
        <v>0</v>
      </c>
      <c r="D383" s="32">
        <v>3</v>
      </c>
      <c r="E383" s="37" t="str">
        <f t="shared" si="35"/>
        <v/>
      </c>
      <c r="F383" s="37">
        <f t="shared" si="36"/>
        <v>6.9316081330868761E-4</v>
      </c>
      <c r="G383" s="34" t="str">
        <f t="shared" si="37"/>
        <v>0</v>
      </c>
      <c r="H383" s="29" t="str">
        <f t="shared" si="38"/>
        <v/>
      </c>
    </row>
    <row r="384" spans="2:8" s="20" customFormat="1" ht="15" x14ac:dyDescent="0.2">
      <c r="B384" s="3" t="s">
        <v>388</v>
      </c>
      <c r="C384" s="32">
        <v>0</v>
      </c>
      <c r="D384" s="32">
        <v>0</v>
      </c>
      <c r="E384" s="37" t="str">
        <f t="shared" si="35"/>
        <v/>
      </c>
      <c r="F384" s="37" t="str">
        <f t="shared" si="36"/>
        <v/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12</v>
      </c>
      <c r="D385" s="32">
        <v>3</v>
      </c>
      <c r="E385" s="37">
        <f t="shared" si="35"/>
        <v>3.0745580322828594E-3</v>
      </c>
      <c r="F385" s="37">
        <f t="shared" si="36"/>
        <v>6.9316081330868761E-4</v>
      </c>
      <c r="G385" s="34">
        <f t="shared" si="37"/>
        <v>-0.75</v>
      </c>
      <c r="H385" s="29">
        <f t="shared" si="38"/>
        <v>-2.3059185242121447E-3</v>
      </c>
    </row>
    <row r="386" spans="2:8" s="20" customFormat="1" ht="15" x14ac:dyDescent="0.2">
      <c r="B386" s="3" t="s">
        <v>529</v>
      </c>
      <c r="C386" s="32">
        <v>0</v>
      </c>
      <c r="D386" s="32">
        <v>1</v>
      </c>
      <c r="E386" s="37" t="str">
        <f t="shared" si="35"/>
        <v/>
      </c>
      <c r="F386" s="37">
        <f t="shared" si="36"/>
        <v>2.310536044362292E-4</v>
      </c>
      <c r="G386" s="34" t="str">
        <f t="shared" si="37"/>
        <v>0</v>
      </c>
      <c r="H386" s="29" t="str">
        <f t="shared" si="38"/>
        <v/>
      </c>
    </row>
    <row r="387" spans="2:8" s="20" customFormat="1" ht="15" x14ac:dyDescent="0.2">
      <c r="B387" s="3" t="s">
        <v>144</v>
      </c>
      <c r="C387" s="32">
        <v>8</v>
      </c>
      <c r="D387" s="32">
        <v>14</v>
      </c>
      <c r="E387" s="37">
        <f t="shared" si="35"/>
        <v>2.0497053548552396E-3</v>
      </c>
      <c r="F387" s="37">
        <f t="shared" si="36"/>
        <v>3.234750462107209E-3</v>
      </c>
      <c r="G387" s="34">
        <f t="shared" si="37"/>
        <v>0.75</v>
      </c>
      <c r="H387" s="29">
        <f t="shared" si="38"/>
        <v>1.5372790161414297E-3</v>
      </c>
    </row>
    <row r="388" spans="2:8" s="20" customFormat="1" ht="15" x14ac:dyDescent="0.2">
      <c r="B388" s="3" t="s">
        <v>389</v>
      </c>
      <c r="C388" s="32">
        <v>1</v>
      </c>
      <c r="D388" s="32">
        <v>1</v>
      </c>
      <c r="E388" s="37">
        <f t="shared" si="35"/>
        <v>2.5621316935690495E-4</v>
      </c>
      <c r="F388" s="37">
        <f t="shared" si="36"/>
        <v>2.310536044362292E-4</v>
      </c>
      <c r="G388" s="34">
        <f t="shared" si="37"/>
        <v>0</v>
      </c>
      <c r="H388" s="29">
        <f t="shared" si="38"/>
        <v>0</v>
      </c>
    </row>
    <row r="389" spans="2:8" s="20" customFormat="1" ht="15" x14ac:dyDescent="0.2">
      <c r="B389" s="3" t="s">
        <v>143</v>
      </c>
      <c r="C389" s="32">
        <v>1</v>
      </c>
      <c r="D389" s="32">
        <v>1</v>
      </c>
      <c r="E389" s="37">
        <f t="shared" si="35"/>
        <v>2.5621316935690495E-4</v>
      </c>
      <c r="F389" s="37">
        <f t="shared" si="36"/>
        <v>2.310536044362292E-4</v>
      </c>
      <c r="G389" s="34">
        <f t="shared" si="37"/>
        <v>0</v>
      </c>
      <c r="H389" s="29">
        <f t="shared" si="38"/>
        <v>0</v>
      </c>
    </row>
    <row r="390" spans="2:8" s="20" customFormat="1" ht="15" x14ac:dyDescent="0.2">
      <c r="B390" s="3" t="s">
        <v>476</v>
      </c>
      <c r="C390" s="32">
        <v>0</v>
      </c>
      <c r="D390" s="32">
        <v>0</v>
      </c>
      <c r="E390" s="37" t="str">
        <f t="shared" si="35"/>
        <v/>
      </c>
      <c r="F390" s="37" t="str">
        <f t="shared" si="36"/>
        <v/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57</v>
      </c>
      <c r="D391" s="32">
        <v>4</v>
      </c>
      <c r="E391" s="37">
        <f t="shared" si="35"/>
        <v>1.4604150653343582E-2</v>
      </c>
      <c r="F391" s="37">
        <f t="shared" si="36"/>
        <v>9.2421441774491681E-4</v>
      </c>
      <c r="G391" s="34">
        <f t="shared" si="37"/>
        <v>-0.92982456140350878</v>
      </c>
      <c r="H391" s="29">
        <f t="shared" si="38"/>
        <v>-1.3579297975915963E-2</v>
      </c>
    </row>
    <row r="392" spans="2:8" s="20" customFormat="1" ht="15" x14ac:dyDescent="0.2">
      <c r="B392" s="3" t="s">
        <v>140</v>
      </c>
      <c r="C392" s="32">
        <v>1</v>
      </c>
      <c r="D392" s="32">
        <v>1</v>
      </c>
      <c r="E392" s="37">
        <f t="shared" si="35"/>
        <v>2.5621316935690495E-4</v>
      </c>
      <c r="F392" s="37">
        <f t="shared" si="36"/>
        <v>2.310536044362292E-4</v>
      </c>
      <c r="G392" s="34">
        <f t="shared" si="37"/>
        <v>0</v>
      </c>
      <c r="H392" s="29">
        <f t="shared" si="38"/>
        <v>0</v>
      </c>
    </row>
    <row r="393" spans="2:8" s="20" customFormat="1" ht="15" x14ac:dyDescent="0.2">
      <c r="B393" s="3" t="s">
        <v>390</v>
      </c>
      <c r="C393" s="32">
        <v>36</v>
      </c>
      <c r="D393" s="32">
        <v>18</v>
      </c>
      <c r="E393" s="37">
        <f t="shared" si="35"/>
        <v>9.2236740968485772E-3</v>
      </c>
      <c r="F393" s="37">
        <f t="shared" si="36"/>
        <v>4.1589648798521254E-3</v>
      </c>
      <c r="G393" s="34">
        <f t="shared" si="37"/>
        <v>-0.5</v>
      </c>
      <c r="H393" s="29">
        <f t="shared" si="38"/>
        <v>-4.6118370484242886E-3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1</v>
      </c>
      <c r="D395" s="32">
        <v>0</v>
      </c>
      <c r="E395" s="37">
        <f t="shared" si="35"/>
        <v>2.5621316935690495E-4</v>
      </c>
      <c r="F395" s="37" t="str">
        <f t="shared" si="36"/>
        <v/>
      </c>
      <c r="G395" s="34" t="str">
        <f t="shared" si="37"/>
        <v>0</v>
      </c>
      <c r="H395" s="29">
        <f t="shared" si="38"/>
        <v>0</v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0</v>
      </c>
      <c r="D397" s="32">
        <v>0</v>
      </c>
      <c r="E397" s="37" t="str">
        <f t="shared" si="35"/>
        <v/>
      </c>
      <c r="F397" s="37" t="str">
        <f t="shared" si="36"/>
        <v/>
      </c>
      <c r="G397" s="34" t="str">
        <f t="shared" si="37"/>
        <v>0</v>
      </c>
      <c r="H397" s="29" t="str">
        <f t="shared" si="38"/>
        <v/>
      </c>
    </row>
    <row r="398" spans="2:8" s="20" customFormat="1" ht="15" x14ac:dyDescent="0.2">
      <c r="B398" s="3" t="s">
        <v>142</v>
      </c>
      <c r="C398" s="32">
        <v>27</v>
      </c>
      <c r="D398" s="32">
        <v>0</v>
      </c>
      <c r="E398" s="37">
        <f t="shared" si="35"/>
        <v>6.9177555726364333E-3</v>
      </c>
      <c r="F398" s="37" t="str">
        <f t="shared" si="36"/>
        <v/>
      </c>
      <c r="G398" s="34" t="str">
        <f t="shared" si="37"/>
        <v>0</v>
      </c>
      <c r="H398" s="29">
        <f t="shared" si="38"/>
        <v>0</v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1</v>
      </c>
      <c r="D400" s="32">
        <v>1</v>
      </c>
      <c r="E400" s="37">
        <f t="shared" si="35"/>
        <v>2.5621316935690495E-4</v>
      </c>
      <c r="F400" s="37">
        <f t="shared" si="36"/>
        <v>2.310536044362292E-4</v>
      </c>
      <c r="G400" s="34">
        <f t="shared" si="37"/>
        <v>0</v>
      </c>
      <c r="H400" s="29">
        <f t="shared" si="38"/>
        <v>0</v>
      </c>
    </row>
    <row r="401" spans="2:8" s="20" customFormat="1" ht="15" x14ac:dyDescent="0.2">
      <c r="B401" s="3" t="s">
        <v>392</v>
      </c>
      <c r="C401" s="32">
        <v>4</v>
      </c>
      <c r="D401" s="32">
        <v>2</v>
      </c>
      <c r="E401" s="37">
        <f t="shared" si="35"/>
        <v>1.0248526774276198E-3</v>
      </c>
      <c r="F401" s="37">
        <f t="shared" si="36"/>
        <v>4.621072088724584E-4</v>
      </c>
      <c r="G401" s="34">
        <f t="shared" si="37"/>
        <v>-0.5</v>
      </c>
      <c r="H401" s="29">
        <f t="shared" si="38"/>
        <v>-5.1242633871380989E-4</v>
      </c>
    </row>
    <row r="402" spans="2:8" s="20" customFormat="1" ht="15" x14ac:dyDescent="0.2">
      <c r="B402" s="3" t="s">
        <v>393</v>
      </c>
      <c r="C402" s="32">
        <v>0</v>
      </c>
      <c r="D402" s="32">
        <v>0</v>
      </c>
      <c r="E402" s="37" t="str">
        <f t="shared" si="35"/>
        <v/>
      </c>
      <c r="F402" s="37" t="str">
        <f t="shared" si="36"/>
        <v/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0</v>
      </c>
      <c r="D403" s="32">
        <v>1</v>
      </c>
      <c r="E403" s="37" t="str">
        <f t="shared" si="35"/>
        <v/>
      </c>
      <c r="F403" s="37">
        <f t="shared" si="36"/>
        <v>2.310536044362292E-4</v>
      </c>
      <c r="G403" s="34" t="str">
        <f t="shared" si="37"/>
        <v>0</v>
      </c>
      <c r="H403" s="29" t="str">
        <f t="shared" si="38"/>
        <v/>
      </c>
    </row>
    <row r="404" spans="2:8" s="20" customFormat="1" ht="15" x14ac:dyDescent="0.2">
      <c r="B404" s="3" t="s">
        <v>395</v>
      </c>
      <c r="C404" s="32">
        <v>1</v>
      </c>
      <c r="D404" s="32">
        <v>0</v>
      </c>
      <c r="E404" s="37">
        <f t="shared" si="35"/>
        <v>2.5621316935690495E-4</v>
      </c>
      <c r="F404" s="37" t="str">
        <f t="shared" si="36"/>
        <v/>
      </c>
      <c r="G404" s="34" t="str">
        <f t="shared" si="37"/>
        <v>0</v>
      </c>
      <c r="H404" s="29">
        <f t="shared" si="38"/>
        <v>0</v>
      </c>
    </row>
    <row r="405" spans="2:8" s="20" customFormat="1" ht="15" x14ac:dyDescent="0.2">
      <c r="B405" s="3" t="s">
        <v>396</v>
      </c>
      <c r="C405" s="32">
        <v>1</v>
      </c>
      <c r="D405" s="32">
        <v>0</v>
      </c>
      <c r="E405" s="37">
        <f t="shared" si="35"/>
        <v>2.5621316935690495E-4</v>
      </c>
      <c r="F405" s="37" t="str">
        <f t="shared" si="36"/>
        <v/>
      </c>
      <c r="G405" s="34" t="str">
        <f t="shared" si="37"/>
        <v>0</v>
      </c>
      <c r="H405" s="29">
        <f t="shared" si="38"/>
        <v>0</v>
      </c>
    </row>
    <row r="406" spans="2:8" s="20" customFormat="1" ht="15" x14ac:dyDescent="0.2">
      <c r="B406" s="3" t="s">
        <v>397</v>
      </c>
      <c r="C406" s="32">
        <v>4</v>
      </c>
      <c r="D406" s="32">
        <v>10</v>
      </c>
      <c r="E406" s="37">
        <f t="shared" si="35"/>
        <v>1.0248526774276198E-3</v>
      </c>
      <c r="F406" s="37">
        <f t="shared" si="36"/>
        <v>2.3105360443622922E-3</v>
      </c>
      <c r="G406" s="34">
        <f t="shared" si="37"/>
        <v>1.5</v>
      </c>
      <c r="H406" s="29">
        <f t="shared" si="38"/>
        <v>1.5372790161414297E-3</v>
      </c>
    </row>
    <row r="407" spans="2:8" s="20" customFormat="1" ht="15" x14ac:dyDescent="0.2">
      <c r="B407" s="3" t="s">
        <v>398</v>
      </c>
      <c r="C407" s="32">
        <v>1</v>
      </c>
      <c r="D407" s="32">
        <v>0</v>
      </c>
      <c r="E407" s="37">
        <f t="shared" si="35"/>
        <v>2.5621316935690495E-4</v>
      </c>
      <c r="F407" s="37" t="str">
        <f t="shared" si="36"/>
        <v/>
      </c>
      <c r="G407" s="34" t="str">
        <f t="shared" si="37"/>
        <v>0</v>
      </c>
      <c r="H407" s="29">
        <f t="shared" si="38"/>
        <v>0</v>
      </c>
    </row>
    <row r="408" spans="2:8" s="20" customFormat="1" ht="15" x14ac:dyDescent="0.2">
      <c r="B408" s="3" t="s">
        <v>399</v>
      </c>
      <c r="C408" s="32">
        <v>91</v>
      </c>
      <c r="D408" s="32">
        <v>50</v>
      </c>
      <c r="E408" s="37">
        <f t="shared" si="35"/>
        <v>2.3315398411478349E-2</v>
      </c>
      <c r="F408" s="37">
        <f t="shared" si="36"/>
        <v>1.1552680221811461E-2</v>
      </c>
      <c r="G408" s="34">
        <f t="shared" si="37"/>
        <v>-0.45054945054945056</v>
      </c>
      <c r="H408" s="29">
        <f t="shared" si="38"/>
        <v>-1.0504739943633103E-2</v>
      </c>
    </row>
    <row r="409" spans="2:8" s="20" customFormat="1" ht="15" x14ac:dyDescent="0.2">
      <c r="B409" s="3" t="s">
        <v>139</v>
      </c>
      <c r="C409" s="32">
        <v>1</v>
      </c>
      <c r="D409" s="32">
        <v>1</v>
      </c>
      <c r="E409" s="37">
        <f t="shared" si="35"/>
        <v>2.5621316935690495E-4</v>
      </c>
      <c r="F409" s="37">
        <f t="shared" si="36"/>
        <v>2.310536044362292E-4</v>
      </c>
      <c r="G409" s="34">
        <f t="shared" si="37"/>
        <v>0</v>
      </c>
      <c r="H409" s="29">
        <f t="shared" si="38"/>
        <v>0</v>
      </c>
    </row>
    <row r="410" spans="2:8" s="20" customFormat="1" ht="15" x14ac:dyDescent="0.2">
      <c r="B410" s="3" t="s">
        <v>400</v>
      </c>
      <c r="C410" s="32">
        <v>0</v>
      </c>
      <c r="D410" s="32">
        <v>0</v>
      </c>
      <c r="E410" s="37" t="str">
        <f t="shared" si="35"/>
        <v/>
      </c>
      <c r="F410" s="37" t="str">
        <f t="shared" si="36"/>
        <v/>
      </c>
      <c r="G410" s="34" t="str">
        <f t="shared" si="37"/>
        <v>0</v>
      </c>
      <c r="H410" s="29" t="str">
        <f t="shared" si="38"/>
        <v/>
      </c>
    </row>
    <row r="411" spans="2:8" s="20" customFormat="1" ht="15" x14ac:dyDescent="0.2">
      <c r="B411" s="3" t="s">
        <v>401</v>
      </c>
      <c r="C411" s="32">
        <v>1</v>
      </c>
      <c r="D411" s="32">
        <v>1</v>
      </c>
      <c r="E411" s="37">
        <f t="shared" si="35"/>
        <v>2.5621316935690495E-4</v>
      </c>
      <c r="F411" s="37">
        <f t="shared" si="36"/>
        <v>2.310536044362292E-4</v>
      </c>
      <c r="G411" s="34">
        <f t="shared" si="37"/>
        <v>0</v>
      </c>
      <c r="H411" s="29">
        <f t="shared" si="38"/>
        <v>0</v>
      </c>
    </row>
    <row r="412" spans="2:8" s="20" customFormat="1" ht="30" x14ac:dyDescent="0.2">
      <c r="B412" s="3" t="s">
        <v>402</v>
      </c>
      <c r="C412" s="32">
        <v>22</v>
      </c>
      <c r="D412" s="32">
        <v>1</v>
      </c>
      <c r="E412" s="37">
        <f t="shared" si="35"/>
        <v>5.6366897258519084E-3</v>
      </c>
      <c r="F412" s="37">
        <f t="shared" si="36"/>
        <v>2.310536044362292E-4</v>
      </c>
      <c r="G412" s="34">
        <f t="shared" si="37"/>
        <v>-0.95454545454545459</v>
      </c>
      <c r="H412" s="29">
        <f t="shared" si="38"/>
        <v>-5.3804765564950041E-3</v>
      </c>
    </row>
    <row r="413" spans="2:8" s="20" customFormat="1" ht="30" x14ac:dyDescent="0.2">
      <c r="B413" s="3" t="s">
        <v>403</v>
      </c>
      <c r="C413" s="32">
        <v>0</v>
      </c>
      <c r="D413" s="32">
        <v>0</v>
      </c>
      <c r="E413" s="37" t="str">
        <f t="shared" si="35"/>
        <v/>
      </c>
      <c r="F413" s="37" t="str">
        <f t="shared" si="36"/>
        <v/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32">
        <v>0</v>
      </c>
      <c r="D414" s="32">
        <v>0</v>
      </c>
      <c r="E414" s="37" t="str">
        <f t="shared" si="35"/>
        <v/>
      </c>
      <c r="F414" s="37" t="str">
        <f t="shared" si="36"/>
        <v/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0</v>
      </c>
      <c r="D415" s="32">
        <v>1</v>
      </c>
      <c r="E415" s="37" t="str">
        <f t="shared" si="35"/>
        <v/>
      </c>
      <c r="F415" s="37">
        <f t="shared" si="36"/>
        <v>2.310536044362292E-4</v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0</v>
      </c>
      <c r="D416" s="32">
        <v>1</v>
      </c>
      <c r="E416" s="37" t="str">
        <f t="shared" si="35"/>
        <v/>
      </c>
      <c r="F416" s="37">
        <f t="shared" si="36"/>
        <v>2.310536044362292E-4</v>
      </c>
      <c r="G416" s="34" t="str">
        <f t="shared" si="37"/>
        <v>0</v>
      </c>
      <c r="H416" s="29" t="str">
        <f t="shared" si="38"/>
        <v/>
      </c>
    </row>
    <row r="417" spans="2:8" s="20" customFormat="1" ht="30" x14ac:dyDescent="0.2">
      <c r="B417" s="3" t="s">
        <v>165</v>
      </c>
      <c r="C417" s="32">
        <v>0</v>
      </c>
      <c r="D417" s="32">
        <v>0</v>
      </c>
      <c r="E417" s="37" t="str">
        <f t="shared" si="35"/>
        <v/>
      </c>
      <c r="F417" s="37" t="str">
        <f t="shared" si="36"/>
        <v/>
      </c>
      <c r="G417" s="34" t="str">
        <f t="shared" si="37"/>
        <v>0</v>
      </c>
      <c r="H417" s="29" t="str">
        <f t="shared" si="38"/>
        <v/>
      </c>
    </row>
    <row r="418" spans="2:8" s="20" customFormat="1" ht="30" x14ac:dyDescent="0.2">
      <c r="B418" s="3" t="s">
        <v>166</v>
      </c>
      <c r="C418" s="32">
        <v>0</v>
      </c>
      <c r="D418" s="32">
        <v>0</v>
      </c>
      <c r="E418" s="37" t="str">
        <f t="shared" si="35"/>
        <v/>
      </c>
      <c r="F418" s="37" t="str">
        <f t="shared" si="36"/>
        <v/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0</v>
      </c>
      <c r="D419" s="32">
        <v>0</v>
      </c>
      <c r="E419" s="37" t="str">
        <f t="shared" si="35"/>
        <v/>
      </c>
      <c r="F419" s="37" t="str">
        <f t="shared" si="36"/>
        <v/>
      </c>
      <c r="G419" s="34" t="str">
        <f t="shared" si="37"/>
        <v>0</v>
      </c>
      <c r="H419" s="29" t="str">
        <f t="shared" si="38"/>
        <v/>
      </c>
    </row>
    <row r="420" spans="2:8" s="20" customFormat="1" ht="30" x14ac:dyDescent="0.2">
      <c r="B420" s="3" t="s">
        <v>408</v>
      </c>
      <c r="C420" s="32">
        <v>0</v>
      </c>
      <c r="D420" s="32">
        <v>0</v>
      </c>
      <c r="E420" s="37" t="str">
        <f t="shared" si="35"/>
        <v/>
      </c>
      <c r="F420" s="37" t="str">
        <f t="shared" si="36"/>
        <v/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6</v>
      </c>
      <c r="D422" s="32">
        <v>1</v>
      </c>
      <c r="E422" s="37">
        <f t="shared" si="35"/>
        <v>1.5372790161414297E-3</v>
      </c>
      <c r="F422" s="37">
        <f t="shared" si="36"/>
        <v>2.310536044362292E-4</v>
      </c>
      <c r="G422" s="34">
        <f t="shared" si="37"/>
        <v>-0.83333333333333337</v>
      </c>
      <c r="H422" s="29">
        <f t="shared" si="38"/>
        <v>-1.2810658467845247E-3</v>
      </c>
    </row>
    <row r="423" spans="2:8" s="20" customFormat="1" ht="30" x14ac:dyDescent="0.2">
      <c r="B423" s="3" t="s">
        <v>410</v>
      </c>
      <c r="C423" s="32">
        <v>0</v>
      </c>
      <c r="D423" s="32">
        <v>2</v>
      </c>
      <c r="E423" s="37" t="str">
        <f t="shared" si="35"/>
        <v/>
      </c>
      <c r="F423" s="37">
        <f t="shared" si="36"/>
        <v>4.621072088724584E-4</v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1</v>
      </c>
      <c r="D428" s="32">
        <v>0</v>
      </c>
      <c r="E428" s="37">
        <f t="shared" si="39"/>
        <v>2.5621316935690495E-4</v>
      </c>
      <c r="F428" s="37" t="str">
        <f t="shared" si="40"/>
        <v/>
      </c>
      <c r="G428" s="34" t="str">
        <f t="shared" si="41"/>
        <v>0</v>
      </c>
      <c r="H428" s="29">
        <f t="shared" si="42"/>
        <v>0</v>
      </c>
    </row>
    <row r="429" spans="2:8" s="20" customFormat="1" ht="30" x14ac:dyDescent="0.2">
      <c r="B429" s="3" t="s">
        <v>415</v>
      </c>
      <c r="C429" s="32">
        <v>0</v>
      </c>
      <c r="D429" s="32">
        <v>0</v>
      </c>
      <c r="E429" s="37" t="str">
        <f t="shared" si="39"/>
        <v/>
      </c>
      <c r="F429" s="37" t="str">
        <f t="shared" si="40"/>
        <v/>
      </c>
      <c r="G429" s="34" t="str">
        <f t="shared" si="41"/>
        <v>0</v>
      </c>
      <c r="H429" s="29" t="str">
        <f t="shared" si="42"/>
        <v/>
      </c>
    </row>
    <row r="430" spans="2:8" s="20" customFormat="1" ht="30" x14ac:dyDescent="0.2">
      <c r="B430" s="3" t="s">
        <v>416</v>
      </c>
      <c r="C430" s="32">
        <v>0</v>
      </c>
      <c r="D430" s="32">
        <v>0</v>
      </c>
      <c r="E430" s="37" t="str">
        <f t="shared" si="39"/>
        <v/>
      </c>
      <c r="F430" s="37" t="str">
        <f t="shared" si="40"/>
        <v/>
      </c>
      <c r="G430" s="34" t="str">
        <f t="shared" si="41"/>
        <v>0</v>
      </c>
      <c r="H430" s="29" t="str">
        <f t="shared" si="42"/>
        <v/>
      </c>
    </row>
    <row r="431" spans="2:8" s="20" customFormat="1" ht="15" x14ac:dyDescent="0.2">
      <c r="B431" s="3" t="s">
        <v>169</v>
      </c>
      <c r="C431" s="32">
        <v>0</v>
      </c>
      <c r="D431" s="32">
        <v>0</v>
      </c>
      <c r="E431" s="37" t="str">
        <f t="shared" si="39"/>
        <v/>
      </c>
      <c r="F431" s="37" t="str">
        <f t="shared" si="40"/>
        <v/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18</v>
      </c>
      <c r="D432" s="32">
        <v>3</v>
      </c>
      <c r="E432" s="37">
        <f t="shared" si="39"/>
        <v>4.6118370484242886E-3</v>
      </c>
      <c r="F432" s="37">
        <f t="shared" si="40"/>
        <v>6.9316081330868761E-4</v>
      </c>
      <c r="G432" s="34">
        <f t="shared" si="41"/>
        <v>-0.83333333333333337</v>
      </c>
      <c r="H432" s="29">
        <f t="shared" si="42"/>
        <v>-3.843197540353574E-3</v>
      </c>
    </row>
    <row r="433" spans="2:8" s="20" customFormat="1" ht="15" x14ac:dyDescent="0.2">
      <c r="B433" s="3" t="s">
        <v>162</v>
      </c>
      <c r="C433" s="32">
        <v>20</v>
      </c>
      <c r="D433" s="32">
        <v>53</v>
      </c>
      <c r="E433" s="37">
        <f t="shared" si="39"/>
        <v>5.1242633871380989E-3</v>
      </c>
      <c r="F433" s="37">
        <f t="shared" si="40"/>
        <v>1.2245841035120148E-2</v>
      </c>
      <c r="G433" s="34">
        <f t="shared" si="41"/>
        <v>1.65</v>
      </c>
      <c r="H433" s="29">
        <f t="shared" si="42"/>
        <v>8.4550345887778634E-3</v>
      </c>
    </row>
    <row r="434" spans="2:8" s="20" customFormat="1" ht="45" x14ac:dyDescent="0.2">
      <c r="B434" s="3" t="s">
        <v>418</v>
      </c>
      <c r="C434" s="32">
        <v>2</v>
      </c>
      <c r="D434" s="32">
        <v>0</v>
      </c>
      <c r="E434" s="37">
        <f t="shared" si="39"/>
        <v>5.1242633871380989E-4</v>
      </c>
      <c r="F434" s="37" t="str">
        <f t="shared" si="40"/>
        <v/>
      </c>
      <c r="G434" s="34" t="str">
        <f t="shared" si="41"/>
        <v>0</v>
      </c>
      <c r="H434" s="29">
        <f t="shared" si="42"/>
        <v>0</v>
      </c>
    </row>
    <row r="435" spans="2:8" s="20" customFormat="1" ht="15" x14ac:dyDescent="0.2">
      <c r="B435" s="3" t="s">
        <v>164</v>
      </c>
      <c r="C435" s="32">
        <v>0</v>
      </c>
      <c r="D435" s="32">
        <v>0</v>
      </c>
      <c r="E435" s="37" t="str">
        <f t="shared" si="39"/>
        <v/>
      </c>
      <c r="F435" s="37" t="str">
        <f t="shared" si="40"/>
        <v/>
      </c>
      <c r="G435" s="34" t="str">
        <f t="shared" si="41"/>
        <v>0</v>
      </c>
      <c r="H435" s="29" t="str">
        <f t="shared" si="42"/>
        <v/>
      </c>
    </row>
    <row r="436" spans="2:8" s="20" customFormat="1" ht="30" x14ac:dyDescent="0.2">
      <c r="B436" s="3" t="s">
        <v>419</v>
      </c>
      <c r="C436" s="32">
        <v>0</v>
      </c>
      <c r="D436" s="32">
        <v>0</v>
      </c>
      <c r="E436" s="37" t="str">
        <f t="shared" si="39"/>
        <v/>
      </c>
      <c r="F436" s="37" t="str">
        <f t="shared" si="40"/>
        <v/>
      </c>
      <c r="G436" s="34" t="str">
        <f t="shared" si="41"/>
        <v>0</v>
      </c>
      <c r="H436" s="29" t="str">
        <f t="shared" si="42"/>
        <v/>
      </c>
    </row>
    <row r="437" spans="2:8" s="20" customFormat="1" ht="30" x14ac:dyDescent="0.2">
      <c r="B437" s="3" t="s">
        <v>420</v>
      </c>
      <c r="C437" s="32">
        <v>3</v>
      </c>
      <c r="D437" s="32">
        <v>3</v>
      </c>
      <c r="E437" s="37">
        <f t="shared" si="39"/>
        <v>7.6863950807071484E-4</v>
      </c>
      <c r="F437" s="37">
        <f t="shared" si="40"/>
        <v>6.9316081330868761E-4</v>
      </c>
      <c r="G437" s="34">
        <f t="shared" si="41"/>
        <v>0</v>
      </c>
      <c r="H437" s="29">
        <f t="shared" si="42"/>
        <v>0</v>
      </c>
    </row>
    <row r="438" spans="2:8" s="20" customFormat="1" ht="15" x14ac:dyDescent="0.2">
      <c r="B438" s="3" t="s">
        <v>155</v>
      </c>
      <c r="C438" s="32">
        <v>0</v>
      </c>
      <c r="D438" s="32">
        <v>0</v>
      </c>
      <c r="E438" s="37" t="str">
        <f t="shared" si="39"/>
        <v/>
      </c>
      <c r="F438" s="37" t="str">
        <f t="shared" si="40"/>
        <v/>
      </c>
      <c r="G438" s="34" t="str">
        <f t="shared" si="41"/>
        <v>0</v>
      </c>
      <c r="H438" s="29" t="str">
        <f t="shared" si="42"/>
        <v/>
      </c>
    </row>
    <row r="439" spans="2:8" s="20" customFormat="1" ht="30" x14ac:dyDescent="0.2">
      <c r="B439" s="3" t="s">
        <v>154</v>
      </c>
      <c r="C439" s="32">
        <v>0</v>
      </c>
      <c r="D439" s="32">
        <v>1</v>
      </c>
      <c r="E439" s="37" t="str">
        <f t="shared" si="39"/>
        <v/>
      </c>
      <c r="F439" s="37">
        <f t="shared" si="40"/>
        <v>2.310536044362292E-4</v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0</v>
      </c>
      <c r="D440" s="32">
        <v>0</v>
      </c>
      <c r="E440" s="37" t="str">
        <f t="shared" si="39"/>
        <v/>
      </c>
      <c r="F440" s="37" t="str">
        <f t="shared" si="40"/>
        <v/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2</v>
      </c>
      <c r="D441" s="32">
        <v>2</v>
      </c>
      <c r="E441" s="37">
        <f t="shared" si="39"/>
        <v>5.1242633871380989E-4</v>
      </c>
      <c r="F441" s="37">
        <f t="shared" si="40"/>
        <v>4.621072088724584E-4</v>
      </c>
      <c r="G441" s="34">
        <f t="shared" si="41"/>
        <v>0</v>
      </c>
      <c r="H441" s="29">
        <f t="shared" si="42"/>
        <v>0</v>
      </c>
    </row>
    <row r="442" spans="2:8" s="20" customFormat="1" ht="15" x14ac:dyDescent="0.2">
      <c r="B442" s="3" t="s">
        <v>422</v>
      </c>
      <c r="C442" s="32">
        <v>0</v>
      </c>
      <c r="D442" s="32">
        <v>0</v>
      </c>
      <c r="E442" s="37" t="str">
        <f t="shared" si="39"/>
        <v/>
      </c>
      <c r="F442" s="37" t="str">
        <f t="shared" si="40"/>
        <v/>
      </c>
      <c r="G442" s="34" t="str">
        <f t="shared" si="41"/>
        <v>0</v>
      </c>
      <c r="H442" s="29" t="str">
        <f t="shared" si="42"/>
        <v/>
      </c>
    </row>
    <row r="443" spans="2:8" s="20" customFormat="1" ht="30" x14ac:dyDescent="0.2">
      <c r="B443" s="3" t="s">
        <v>423</v>
      </c>
      <c r="C443" s="32">
        <v>0</v>
      </c>
      <c r="D443" s="32">
        <v>3</v>
      </c>
      <c r="E443" s="37" t="str">
        <f t="shared" si="39"/>
        <v/>
      </c>
      <c r="F443" s="37">
        <f t="shared" si="40"/>
        <v>6.9316081330868761E-4</v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0</v>
      </c>
      <c r="D446" s="32">
        <v>0</v>
      </c>
      <c r="E446" s="37" t="str">
        <f t="shared" si="39"/>
        <v/>
      </c>
      <c r="F446" s="37" t="str">
        <f t="shared" si="40"/>
        <v/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0</v>
      </c>
      <c r="D447" s="32">
        <v>1</v>
      </c>
      <c r="E447" s="37" t="str">
        <f t="shared" si="39"/>
        <v/>
      </c>
      <c r="F447" s="37">
        <f t="shared" si="40"/>
        <v>2.310536044362292E-4</v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32">
        <v>0</v>
      </c>
      <c r="D448" s="32">
        <v>0</v>
      </c>
      <c r="E448" s="37" t="str">
        <f t="shared" si="39"/>
        <v/>
      </c>
      <c r="F448" s="37" t="str">
        <f t="shared" si="40"/>
        <v/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0</v>
      </c>
      <c r="D449" s="32">
        <v>1</v>
      </c>
      <c r="E449" s="37" t="str">
        <f t="shared" si="39"/>
        <v/>
      </c>
      <c r="F449" s="37">
        <f t="shared" si="40"/>
        <v>2.310536044362292E-4</v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0</v>
      </c>
      <c r="D450" s="32">
        <v>1</v>
      </c>
      <c r="E450" s="37" t="str">
        <f t="shared" si="39"/>
        <v/>
      </c>
      <c r="F450" s="37">
        <f t="shared" si="40"/>
        <v>2.310536044362292E-4</v>
      </c>
      <c r="G450" s="34" t="str">
        <f t="shared" si="41"/>
        <v>0</v>
      </c>
      <c r="H450" s="29" t="str">
        <f t="shared" si="42"/>
        <v/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0</v>
      </c>
      <c r="E452" s="37" t="str">
        <f t="shared" si="39"/>
        <v/>
      </c>
      <c r="F452" s="37" t="str">
        <f t="shared" si="40"/>
        <v/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1</v>
      </c>
      <c r="D455" s="32">
        <v>1</v>
      </c>
      <c r="E455" s="37">
        <f t="shared" si="39"/>
        <v>2.5621316935690495E-4</v>
      </c>
      <c r="F455" s="37">
        <f t="shared" si="40"/>
        <v>2.310536044362292E-4</v>
      </c>
      <c r="G455" s="34">
        <f t="shared" si="41"/>
        <v>0</v>
      </c>
      <c r="H455" s="29">
        <f t="shared" si="42"/>
        <v>0</v>
      </c>
    </row>
    <row r="456" spans="2:8" s="20" customFormat="1" ht="30" x14ac:dyDescent="0.2">
      <c r="B456" s="3" t="s">
        <v>432</v>
      </c>
      <c r="C456" s="32">
        <v>0</v>
      </c>
      <c r="D456" s="32">
        <v>0</v>
      </c>
      <c r="E456" s="37" t="str">
        <f t="shared" si="39"/>
        <v/>
      </c>
      <c r="F456" s="37" t="str">
        <f t="shared" si="40"/>
        <v/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0</v>
      </c>
      <c r="D458" s="32">
        <v>0</v>
      </c>
      <c r="E458" s="37" t="str">
        <f t="shared" si="39"/>
        <v/>
      </c>
      <c r="F458" s="37" t="str">
        <f t="shared" si="40"/>
        <v/>
      </c>
      <c r="G458" s="34" t="str">
        <f t="shared" si="41"/>
        <v>0</v>
      </c>
      <c r="H458" s="29" t="str">
        <f t="shared" si="42"/>
        <v/>
      </c>
    </row>
    <row r="459" spans="2:8" s="20" customFormat="1" ht="15" x14ac:dyDescent="0.2">
      <c r="B459" s="3" t="s">
        <v>161</v>
      </c>
      <c r="C459" s="32">
        <v>0</v>
      </c>
      <c r="D459" s="32">
        <v>0</v>
      </c>
      <c r="E459" s="37" t="str">
        <f t="shared" si="39"/>
        <v/>
      </c>
      <c r="F459" s="37" t="str">
        <f t="shared" si="40"/>
        <v/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32">
        <v>1</v>
      </c>
      <c r="D460" s="32">
        <v>2</v>
      </c>
      <c r="E460" s="37">
        <f t="shared" si="39"/>
        <v>2.5621316935690495E-4</v>
      </c>
      <c r="F460" s="37">
        <f t="shared" si="40"/>
        <v>4.621072088724584E-4</v>
      </c>
      <c r="G460" s="34">
        <f t="shared" si="41"/>
        <v>1</v>
      </c>
      <c r="H460" s="29">
        <f t="shared" si="42"/>
        <v>2.5621316935690495E-4</v>
      </c>
    </row>
    <row r="461" spans="2:8" s="20" customFormat="1" ht="30" x14ac:dyDescent="0.2">
      <c r="B461" s="3" t="s">
        <v>173</v>
      </c>
      <c r="C461" s="32">
        <v>0</v>
      </c>
      <c r="D461" s="32">
        <v>0</v>
      </c>
      <c r="E461" s="37" t="str">
        <f t="shared" si="39"/>
        <v/>
      </c>
      <c r="F461" s="37" t="str">
        <f t="shared" si="40"/>
        <v/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18</v>
      </c>
      <c r="D463" s="32">
        <v>5</v>
      </c>
      <c r="E463" s="37">
        <f t="shared" si="39"/>
        <v>4.6118370484242886E-3</v>
      </c>
      <c r="F463" s="37">
        <f t="shared" si="40"/>
        <v>1.1552680221811461E-3</v>
      </c>
      <c r="G463" s="34">
        <f t="shared" si="41"/>
        <v>-0.72222222222222221</v>
      </c>
      <c r="H463" s="29">
        <f t="shared" si="42"/>
        <v>-3.3307712016397641E-3</v>
      </c>
    </row>
    <row r="464" spans="2:8" s="20" customFormat="1" ht="15" x14ac:dyDescent="0.2">
      <c r="B464" s="3" t="s">
        <v>478</v>
      </c>
      <c r="C464" s="32">
        <v>18</v>
      </c>
      <c r="D464" s="32">
        <v>1</v>
      </c>
      <c r="E464" s="37">
        <f t="shared" si="39"/>
        <v>4.6118370484242886E-3</v>
      </c>
      <c r="F464" s="37">
        <f t="shared" si="40"/>
        <v>2.310536044362292E-4</v>
      </c>
      <c r="G464" s="34">
        <f t="shared" si="41"/>
        <v>-0.94444444444444442</v>
      </c>
      <c r="H464" s="29">
        <f t="shared" si="42"/>
        <v>-4.3556238790673834E-3</v>
      </c>
    </row>
    <row r="465" spans="2:8" s="20" customFormat="1" ht="15" x14ac:dyDescent="0.2">
      <c r="B465" s="3" t="s">
        <v>183</v>
      </c>
      <c r="C465" s="32">
        <v>0</v>
      </c>
      <c r="D465" s="32">
        <v>0</v>
      </c>
      <c r="E465" s="37" t="str">
        <f t="shared" si="39"/>
        <v/>
      </c>
      <c r="F465" s="37" t="str">
        <f t="shared" si="40"/>
        <v/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0</v>
      </c>
      <c r="D466" s="32">
        <v>0</v>
      </c>
      <c r="E466" s="37" t="str">
        <f t="shared" si="39"/>
        <v/>
      </c>
      <c r="F466" s="37" t="str">
        <f t="shared" si="40"/>
        <v/>
      </c>
      <c r="G466" s="34" t="str">
        <f t="shared" si="41"/>
        <v>0</v>
      </c>
      <c r="H466" s="29" t="str">
        <f t="shared" si="42"/>
        <v/>
      </c>
    </row>
    <row r="467" spans="2:8" s="20" customFormat="1" ht="15" x14ac:dyDescent="0.2">
      <c r="B467" s="3" t="s">
        <v>479</v>
      </c>
      <c r="C467" s="32">
        <v>1</v>
      </c>
      <c r="D467" s="32">
        <v>0</v>
      </c>
      <c r="E467" s="37">
        <f t="shared" si="39"/>
        <v>2.5621316935690495E-4</v>
      </c>
      <c r="F467" s="37" t="str">
        <f t="shared" si="40"/>
        <v/>
      </c>
      <c r="G467" s="34" t="str">
        <f t="shared" si="41"/>
        <v>0</v>
      </c>
      <c r="H467" s="29">
        <f t="shared" si="42"/>
        <v>0</v>
      </c>
    </row>
    <row r="468" spans="2:8" s="20" customFormat="1" ht="15" x14ac:dyDescent="0.2">
      <c r="B468" s="3" t="s">
        <v>182</v>
      </c>
      <c r="C468" s="32">
        <v>0</v>
      </c>
      <c r="D468" s="32">
        <v>2</v>
      </c>
      <c r="E468" s="37" t="str">
        <f t="shared" si="39"/>
        <v/>
      </c>
      <c r="F468" s="37">
        <f t="shared" si="40"/>
        <v>4.621072088724584E-4</v>
      </c>
      <c r="G468" s="34" t="str">
        <f t="shared" si="41"/>
        <v>0</v>
      </c>
      <c r="H468" s="29" t="str">
        <f t="shared" si="42"/>
        <v/>
      </c>
    </row>
    <row r="469" spans="2:8" s="20" customFormat="1" ht="15" x14ac:dyDescent="0.2">
      <c r="B469" s="3" t="s">
        <v>175</v>
      </c>
      <c r="C469" s="32">
        <v>0</v>
      </c>
      <c r="D469" s="32">
        <v>0</v>
      </c>
      <c r="E469" s="37" t="str">
        <f t="shared" si="39"/>
        <v/>
      </c>
      <c r="F469" s="37" t="str">
        <f t="shared" si="40"/>
        <v/>
      </c>
      <c r="G469" s="34" t="str">
        <f t="shared" si="41"/>
        <v>0</v>
      </c>
      <c r="H469" s="29" t="str">
        <f t="shared" si="42"/>
        <v/>
      </c>
    </row>
    <row r="470" spans="2:8" s="20" customFormat="1" ht="15" x14ac:dyDescent="0.2">
      <c r="B470" s="3" t="s">
        <v>434</v>
      </c>
      <c r="C470" s="32">
        <v>0</v>
      </c>
      <c r="D470" s="32">
        <v>1</v>
      </c>
      <c r="E470" s="37" t="str">
        <f t="shared" si="39"/>
        <v/>
      </c>
      <c r="F470" s="37">
        <f t="shared" si="40"/>
        <v>2.310536044362292E-4</v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0</v>
      </c>
      <c r="D473" s="32">
        <v>0</v>
      </c>
      <c r="E473" s="37" t="str">
        <f t="shared" si="39"/>
        <v/>
      </c>
      <c r="F473" s="37" t="str">
        <f t="shared" si="40"/>
        <v/>
      </c>
      <c r="G473" s="34" t="str">
        <f t="shared" si="41"/>
        <v>0</v>
      </c>
      <c r="H473" s="29" t="str">
        <f t="shared" si="42"/>
        <v/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0</v>
      </c>
      <c r="D475" s="32">
        <v>1</v>
      </c>
      <c r="E475" s="37" t="str">
        <f t="shared" si="39"/>
        <v/>
      </c>
      <c r="F475" s="37">
        <f t="shared" si="40"/>
        <v>2.310536044362292E-4</v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32">
        <v>0</v>
      </c>
      <c r="D476" s="32">
        <v>0</v>
      </c>
      <c r="E476" s="37" t="str">
        <f t="shared" si="39"/>
        <v/>
      </c>
      <c r="F476" s="37" t="str">
        <f t="shared" si="40"/>
        <v/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0</v>
      </c>
      <c r="D477" s="32">
        <v>0</v>
      </c>
      <c r="E477" s="37" t="str">
        <f t="shared" si="39"/>
        <v/>
      </c>
      <c r="F477" s="37" t="str">
        <f t="shared" si="40"/>
        <v/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2</v>
      </c>
      <c r="D478" s="32">
        <v>14</v>
      </c>
      <c r="E478" s="37">
        <f t="shared" si="39"/>
        <v>5.1242633871380989E-4</v>
      </c>
      <c r="F478" s="37">
        <f t="shared" si="40"/>
        <v>3.234750462107209E-3</v>
      </c>
      <c r="G478" s="34">
        <f t="shared" si="41"/>
        <v>6</v>
      </c>
      <c r="H478" s="29">
        <f t="shared" si="42"/>
        <v>3.0745580322828594E-3</v>
      </c>
    </row>
    <row r="479" spans="2:8" s="20" customFormat="1" ht="30" x14ac:dyDescent="0.2">
      <c r="B479" s="3" t="s">
        <v>440</v>
      </c>
      <c r="C479" s="32">
        <v>1</v>
      </c>
      <c r="D479" s="32">
        <v>1</v>
      </c>
      <c r="E479" s="37">
        <f t="shared" si="39"/>
        <v>2.5621316935690495E-4</v>
      </c>
      <c r="F479" s="37">
        <f t="shared" si="40"/>
        <v>2.310536044362292E-4</v>
      </c>
      <c r="G479" s="34">
        <f t="shared" si="41"/>
        <v>0</v>
      </c>
      <c r="H479" s="29">
        <f t="shared" si="42"/>
        <v>0</v>
      </c>
    </row>
    <row r="480" spans="2:8" s="20" customFormat="1" ht="15" x14ac:dyDescent="0.2">
      <c r="B480" s="3" t="s">
        <v>441</v>
      </c>
      <c r="C480" s="32">
        <v>0</v>
      </c>
      <c r="D480" s="32">
        <v>0</v>
      </c>
      <c r="E480" s="37" t="str">
        <f t="shared" si="39"/>
        <v/>
      </c>
      <c r="F480" s="37" t="str">
        <f t="shared" si="40"/>
        <v/>
      </c>
      <c r="G480" s="34" t="str">
        <f t="shared" si="41"/>
        <v>0</v>
      </c>
      <c r="H480" s="29" t="str">
        <f t="shared" si="42"/>
        <v/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14</v>
      </c>
      <c r="D483" s="32">
        <v>17</v>
      </c>
      <c r="E483" s="37">
        <f t="shared" si="39"/>
        <v>3.5869843709966692E-3</v>
      </c>
      <c r="F483" s="37">
        <f t="shared" si="40"/>
        <v>3.9279112754158968E-3</v>
      </c>
      <c r="G483" s="34">
        <f t="shared" si="41"/>
        <v>0.21428571428571427</v>
      </c>
      <c r="H483" s="29">
        <f t="shared" si="42"/>
        <v>7.6863950807071484E-4</v>
      </c>
    </row>
    <row r="484" spans="2:8" s="20" customFormat="1" ht="30" x14ac:dyDescent="0.2">
      <c r="B484" s="3" t="s">
        <v>184</v>
      </c>
      <c r="C484" s="32">
        <v>35</v>
      </c>
      <c r="D484" s="32">
        <v>43</v>
      </c>
      <c r="E484" s="37">
        <f t="shared" si="39"/>
        <v>8.9674609274916738E-3</v>
      </c>
      <c r="F484" s="37">
        <f t="shared" si="40"/>
        <v>9.9353049907578567E-3</v>
      </c>
      <c r="G484" s="34">
        <f t="shared" si="41"/>
        <v>0.22857142857142856</v>
      </c>
      <c r="H484" s="29">
        <f t="shared" si="42"/>
        <v>2.0497053548552396E-3</v>
      </c>
    </row>
    <row r="485" spans="2:8" s="20" customFormat="1" ht="15" x14ac:dyDescent="0.2">
      <c r="B485" s="3" t="s">
        <v>443</v>
      </c>
      <c r="C485" s="32">
        <v>39</v>
      </c>
      <c r="D485" s="32">
        <v>64</v>
      </c>
      <c r="E485" s="37">
        <f t="shared" si="39"/>
        <v>9.9923136049192927E-3</v>
      </c>
      <c r="F485" s="37">
        <f t="shared" si="40"/>
        <v>1.4787430683918669E-2</v>
      </c>
      <c r="G485" s="34">
        <f t="shared" si="41"/>
        <v>0.64102564102564108</v>
      </c>
      <c r="H485" s="29">
        <f t="shared" si="42"/>
        <v>6.4053292339226239E-3</v>
      </c>
    </row>
    <row r="486" spans="2:8" s="20" customFormat="1" ht="15" x14ac:dyDescent="0.2">
      <c r="B486" s="3" t="s">
        <v>171</v>
      </c>
      <c r="C486" s="32">
        <v>0</v>
      </c>
      <c r="D486" s="32">
        <v>0</v>
      </c>
      <c r="E486" s="37" t="str">
        <f t="shared" si="39"/>
        <v/>
      </c>
      <c r="F486" s="37" t="str">
        <f t="shared" si="40"/>
        <v/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0</v>
      </c>
      <c r="E488" s="37" t="str">
        <f t="shared" ref="E488:E499" si="43">+IF(C488=0,"",C488/C$294)</f>
        <v/>
      </c>
      <c r="F488" s="37" t="str">
        <f t="shared" ref="F488:F499" si="44">+IF(D488=0,"",D488/D$294)</f>
        <v/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0</v>
      </c>
      <c r="D490" s="32">
        <v>0</v>
      </c>
      <c r="E490" s="37" t="str">
        <f t="shared" si="43"/>
        <v/>
      </c>
      <c r="F490" s="37" t="str">
        <f t="shared" si="44"/>
        <v/>
      </c>
      <c r="G490" s="34" t="str">
        <f t="shared" si="45"/>
        <v>0</v>
      </c>
      <c r="H490" s="29" t="str">
        <f t="shared" si="46"/>
        <v/>
      </c>
    </row>
    <row r="491" spans="2:8" s="20" customFormat="1" ht="15" x14ac:dyDescent="0.2">
      <c r="B491" s="3" t="s">
        <v>180</v>
      </c>
      <c r="C491" s="32">
        <v>4</v>
      </c>
      <c r="D491" s="32">
        <v>2</v>
      </c>
      <c r="E491" s="37">
        <f t="shared" si="43"/>
        <v>1.0248526774276198E-3</v>
      </c>
      <c r="F491" s="37">
        <f t="shared" si="44"/>
        <v>4.621072088724584E-4</v>
      </c>
      <c r="G491" s="34">
        <f t="shared" si="45"/>
        <v>-0.5</v>
      </c>
      <c r="H491" s="29">
        <f t="shared" si="46"/>
        <v>-5.1242633871380989E-4</v>
      </c>
    </row>
    <row r="492" spans="2:8" s="20" customFormat="1" ht="15" x14ac:dyDescent="0.2">
      <c r="B492" s="3" t="s">
        <v>480</v>
      </c>
      <c r="C492" s="32">
        <v>0</v>
      </c>
      <c r="D492" s="32">
        <v>0</v>
      </c>
      <c r="E492" s="37" t="str">
        <f t="shared" si="43"/>
        <v/>
      </c>
      <c r="F492" s="37" t="str">
        <f t="shared" si="44"/>
        <v/>
      </c>
      <c r="G492" s="34" t="str">
        <f t="shared" si="45"/>
        <v>0</v>
      </c>
      <c r="H492" s="29" t="str">
        <f t="shared" si="46"/>
        <v/>
      </c>
    </row>
    <row r="493" spans="2:8" s="20" customFormat="1" ht="15" x14ac:dyDescent="0.2">
      <c r="B493" s="3" t="s">
        <v>447</v>
      </c>
      <c r="C493" s="32">
        <v>0</v>
      </c>
      <c r="D493" s="32">
        <v>1</v>
      </c>
      <c r="E493" s="37" t="str">
        <f t="shared" si="43"/>
        <v/>
      </c>
      <c r="F493" s="37">
        <f t="shared" si="44"/>
        <v>2.310536044362292E-4</v>
      </c>
      <c r="G493" s="34" t="str">
        <f t="shared" si="45"/>
        <v>0</v>
      </c>
      <c r="H493" s="29" t="str">
        <f t="shared" si="46"/>
        <v/>
      </c>
    </row>
    <row r="494" spans="2:8" s="20" customFormat="1" ht="30" x14ac:dyDescent="0.2">
      <c r="B494" s="3" t="s">
        <v>448</v>
      </c>
      <c r="C494" s="32">
        <v>0</v>
      </c>
      <c r="D494" s="32">
        <v>0</v>
      </c>
      <c r="E494" s="37" t="str">
        <f t="shared" si="43"/>
        <v/>
      </c>
      <c r="F494" s="37" t="str">
        <f t="shared" si="44"/>
        <v/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0</v>
      </c>
      <c r="D495" s="32">
        <v>0</v>
      </c>
      <c r="E495" s="37" t="str">
        <f t="shared" si="43"/>
        <v/>
      </c>
      <c r="F495" s="37" t="str">
        <f t="shared" si="44"/>
        <v/>
      </c>
      <c r="G495" s="34" t="str">
        <f t="shared" si="45"/>
        <v>0</v>
      </c>
      <c r="H495" s="29" t="str">
        <f t="shared" si="46"/>
        <v/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0</v>
      </c>
      <c r="D497" s="32">
        <v>0</v>
      </c>
      <c r="E497" s="37" t="str">
        <f t="shared" si="43"/>
        <v/>
      </c>
      <c r="F497" s="37" t="str">
        <f t="shared" si="44"/>
        <v/>
      </c>
      <c r="G497" s="34" t="str">
        <f t="shared" si="45"/>
        <v>0</v>
      </c>
      <c r="H497" s="29" t="str">
        <f t="shared" si="46"/>
        <v/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1</v>
      </c>
      <c r="E499" s="37" t="str">
        <f t="shared" si="43"/>
        <v/>
      </c>
      <c r="F499" s="37">
        <f t="shared" si="44"/>
        <v>2.310536044362292E-4</v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2920</v>
      </c>
      <c r="D505" s="24">
        <f>SUM(D506:D530)</f>
        <v>9343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2.1996575342465752</v>
      </c>
      <c r="H505" s="25">
        <f>+IF(OR(AND(E505=""),(G505="")),"",E505*G505)</f>
        <v>2.1996575342465752</v>
      </c>
    </row>
    <row r="506" spans="2:8" s="20" customFormat="1" ht="15" x14ac:dyDescent="0.2">
      <c r="B506" s="3" t="s">
        <v>454</v>
      </c>
      <c r="C506" s="32">
        <v>2</v>
      </c>
      <c r="D506" s="32">
        <v>0</v>
      </c>
      <c r="E506" s="37">
        <f>+IF(C506=0,"",C506/C$505)</f>
        <v>6.8493150684931507E-4</v>
      </c>
      <c r="F506" s="37" t="str">
        <f>+IF(D506=0,"",D506/D$505)</f>
        <v/>
      </c>
      <c r="G506" s="34" t="str">
        <f>+IF(OR(AND(D506=0),(C506=0)),"0",((D506-C506)/C506))</f>
        <v>0</v>
      </c>
      <c r="H506" s="29">
        <f>+IF(OR(AND(E506=""),(G506="")),"",E506*G506)</f>
        <v>0</v>
      </c>
    </row>
    <row r="507" spans="2:8" s="20" customFormat="1" ht="15" x14ac:dyDescent="0.2">
      <c r="B507" s="3" t="s">
        <v>187</v>
      </c>
      <c r="C507" s="32">
        <v>80</v>
      </c>
      <c r="D507" s="32">
        <v>25</v>
      </c>
      <c r="E507" s="37">
        <f t="shared" ref="E507:E529" si="47">+IF(C507=0,"",C507/C$505)</f>
        <v>2.7397260273972601E-2</v>
      </c>
      <c r="F507" s="37">
        <f t="shared" ref="F507:F529" si="48">+IF(D507=0,"",D507/D$505)</f>
        <v>2.6758000642192015E-3</v>
      </c>
      <c r="G507" s="34">
        <f t="shared" ref="G507:G529" si="49">+IF(OR(AND(D507=0),(C507=0)),"0",((D507-C507)/C507))</f>
        <v>-0.6875</v>
      </c>
      <c r="H507" s="29">
        <f t="shared" ref="H507:H530" si="50">+IF(OR(AND(E507=""),(G507="")),"",E507*G507)</f>
        <v>-1.8835616438356163E-2</v>
      </c>
    </row>
    <row r="508" spans="2:8" s="20" customFormat="1" ht="15" x14ac:dyDescent="0.2">
      <c r="B508" s="3" t="s">
        <v>455</v>
      </c>
      <c r="C508" s="32">
        <v>235</v>
      </c>
      <c r="D508" s="32">
        <v>79</v>
      </c>
      <c r="E508" s="37">
        <f t="shared" si="47"/>
        <v>8.0479452054794523E-2</v>
      </c>
      <c r="F508" s="37">
        <f t="shared" si="48"/>
        <v>8.4555282029326762E-3</v>
      </c>
      <c r="G508" s="34">
        <f t="shared" si="49"/>
        <v>-0.66382978723404251</v>
      </c>
      <c r="H508" s="29">
        <f t="shared" si="50"/>
        <v>-5.3424657534246571E-2</v>
      </c>
    </row>
    <row r="509" spans="2:8" s="20" customFormat="1" ht="15" x14ac:dyDescent="0.2">
      <c r="B509" s="3" t="s">
        <v>456</v>
      </c>
      <c r="C509" s="32">
        <v>42</v>
      </c>
      <c r="D509" s="32">
        <v>42</v>
      </c>
      <c r="E509" s="37">
        <f t="shared" si="47"/>
        <v>1.4383561643835616E-2</v>
      </c>
      <c r="F509" s="37">
        <f t="shared" si="48"/>
        <v>4.4953441078882583E-3</v>
      </c>
      <c r="G509" s="34">
        <f t="shared" si="49"/>
        <v>0</v>
      </c>
      <c r="H509" s="29">
        <f t="shared" si="50"/>
        <v>0</v>
      </c>
    </row>
    <row r="510" spans="2:8" s="20" customFormat="1" ht="15" x14ac:dyDescent="0.2">
      <c r="B510" s="3" t="s">
        <v>188</v>
      </c>
      <c r="C510" s="32">
        <v>0</v>
      </c>
      <c r="D510" s="32">
        <v>2</v>
      </c>
      <c r="E510" s="37" t="str">
        <f t="shared" si="47"/>
        <v/>
      </c>
      <c r="F510" s="37">
        <f t="shared" si="48"/>
        <v>2.1406400513753612E-4</v>
      </c>
      <c r="G510" s="34" t="str">
        <f t="shared" si="49"/>
        <v>0</v>
      </c>
      <c r="H510" s="29" t="str">
        <f t="shared" si="50"/>
        <v/>
      </c>
    </row>
    <row r="511" spans="2:8" s="20" customFormat="1" ht="15" x14ac:dyDescent="0.2">
      <c r="B511" s="3" t="s">
        <v>186</v>
      </c>
      <c r="C511" s="32">
        <v>0</v>
      </c>
      <c r="D511" s="32">
        <v>0</v>
      </c>
      <c r="E511" s="37" t="str">
        <f t="shared" si="47"/>
        <v/>
      </c>
      <c r="F511" s="37" t="str">
        <f t="shared" si="48"/>
        <v/>
      </c>
      <c r="G511" s="34" t="str">
        <f t="shared" si="49"/>
        <v>0</v>
      </c>
      <c r="H511" s="29" t="str">
        <f t="shared" si="50"/>
        <v/>
      </c>
    </row>
    <row r="512" spans="2:8" s="20" customFormat="1" ht="15" x14ac:dyDescent="0.2">
      <c r="B512" s="3" t="s">
        <v>189</v>
      </c>
      <c r="C512" s="32">
        <v>0</v>
      </c>
      <c r="D512" s="32">
        <v>0</v>
      </c>
      <c r="E512" s="37" t="str">
        <f t="shared" si="47"/>
        <v/>
      </c>
      <c r="F512" s="37" t="str">
        <f t="shared" si="48"/>
        <v/>
      </c>
      <c r="G512" s="34" t="str">
        <f t="shared" si="49"/>
        <v>0</v>
      </c>
      <c r="H512" s="29" t="str">
        <f t="shared" si="50"/>
        <v/>
      </c>
    </row>
    <row r="513" spans="2:8" s="20" customFormat="1" ht="15" x14ac:dyDescent="0.2">
      <c r="B513" s="3" t="s">
        <v>457</v>
      </c>
      <c r="C513" s="32">
        <v>0</v>
      </c>
      <c r="D513" s="32">
        <v>0</v>
      </c>
      <c r="E513" s="37" t="str">
        <f t="shared" si="47"/>
        <v/>
      </c>
      <c r="F513" s="37" t="str">
        <f t="shared" si="48"/>
        <v/>
      </c>
      <c r="G513" s="34" t="str">
        <f t="shared" si="49"/>
        <v>0</v>
      </c>
      <c r="H513" s="29" t="str">
        <f t="shared" si="50"/>
        <v/>
      </c>
    </row>
    <row r="514" spans="2:8" s="20" customFormat="1" ht="15" x14ac:dyDescent="0.2">
      <c r="B514" s="3" t="s">
        <v>458</v>
      </c>
      <c r="C514" s="32">
        <v>0</v>
      </c>
      <c r="D514" s="32">
        <v>0</v>
      </c>
      <c r="E514" s="37" t="str">
        <f t="shared" si="47"/>
        <v/>
      </c>
      <c r="F514" s="37" t="str">
        <f t="shared" si="48"/>
        <v/>
      </c>
      <c r="G514" s="34" t="str">
        <f t="shared" si="49"/>
        <v>0</v>
      </c>
      <c r="H514" s="29" t="str">
        <f t="shared" si="50"/>
        <v/>
      </c>
    </row>
    <row r="515" spans="2:8" s="20" customFormat="1" ht="15" x14ac:dyDescent="0.2">
      <c r="B515" s="3" t="s">
        <v>530</v>
      </c>
      <c r="C515" s="32">
        <v>17</v>
      </c>
      <c r="D515" s="32">
        <v>2</v>
      </c>
      <c r="E515" s="37">
        <f t="shared" si="47"/>
        <v>5.8219178082191785E-3</v>
      </c>
      <c r="F515" s="37">
        <f t="shared" si="48"/>
        <v>2.1406400513753612E-4</v>
      </c>
      <c r="G515" s="34">
        <f t="shared" si="49"/>
        <v>-0.88235294117647056</v>
      </c>
      <c r="H515" s="29">
        <f t="shared" si="50"/>
        <v>-5.1369863013698636E-3</v>
      </c>
    </row>
    <row r="516" spans="2:8" s="20" customFormat="1" ht="15" x14ac:dyDescent="0.2">
      <c r="B516" s="3" t="s">
        <v>459</v>
      </c>
      <c r="C516" s="32">
        <v>0</v>
      </c>
      <c r="D516" s="32">
        <v>0</v>
      </c>
      <c r="E516" s="37" t="str">
        <f t="shared" si="47"/>
        <v/>
      </c>
      <c r="F516" s="37" t="str">
        <f t="shared" si="48"/>
        <v/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16</v>
      </c>
      <c r="D517" s="32">
        <v>4</v>
      </c>
      <c r="E517" s="37">
        <f t="shared" si="47"/>
        <v>5.4794520547945206E-3</v>
      </c>
      <c r="F517" s="37">
        <f t="shared" si="48"/>
        <v>4.2812801027507225E-4</v>
      </c>
      <c r="G517" s="34">
        <f t="shared" si="49"/>
        <v>-0.75</v>
      </c>
      <c r="H517" s="29">
        <f t="shared" si="50"/>
        <v>-4.1095890410958909E-3</v>
      </c>
    </row>
    <row r="518" spans="2:8" s="20" customFormat="1" ht="15" x14ac:dyDescent="0.2">
      <c r="B518" s="3" t="s">
        <v>190</v>
      </c>
      <c r="C518" s="32">
        <v>98</v>
      </c>
      <c r="D518" s="32">
        <v>55</v>
      </c>
      <c r="E518" s="37">
        <f t="shared" si="47"/>
        <v>3.3561643835616439E-2</v>
      </c>
      <c r="F518" s="37">
        <f t="shared" si="48"/>
        <v>5.8867601412822433E-3</v>
      </c>
      <c r="G518" s="34">
        <f t="shared" si="49"/>
        <v>-0.43877551020408162</v>
      </c>
      <c r="H518" s="29">
        <f t="shared" si="50"/>
        <v>-1.4726027397260274E-2</v>
      </c>
    </row>
    <row r="519" spans="2:8" s="20" customFormat="1" ht="15" x14ac:dyDescent="0.2">
      <c r="B519" s="3" t="s">
        <v>192</v>
      </c>
      <c r="C519" s="32">
        <v>36</v>
      </c>
      <c r="D519" s="32">
        <v>1</v>
      </c>
      <c r="E519" s="37">
        <f t="shared" si="47"/>
        <v>1.2328767123287671E-2</v>
      </c>
      <c r="F519" s="37">
        <f t="shared" si="48"/>
        <v>1.0703200256876806E-4</v>
      </c>
      <c r="G519" s="34">
        <f t="shared" si="49"/>
        <v>-0.97222222222222221</v>
      </c>
      <c r="H519" s="29">
        <f t="shared" si="50"/>
        <v>-1.1986301369863013E-2</v>
      </c>
    </row>
    <row r="520" spans="2:8" s="20" customFormat="1" ht="15" x14ac:dyDescent="0.2">
      <c r="B520" s="3" t="s">
        <v>191</v>
      </c>
      <c r="C520" s="32">
        <v>2</v>
      </c>
      <c r="D520" s="32">
        <v>0</v>
      </c>
      <c r="E520" s="37">
        <f t="shared" si="47"/>
        <v>6.8493150684931507E-4</v>
      </c>
      <c r="F520" s="37" t="str">
        <f t="shared" si="48"/>
        <v/>
      </c>
      <c r="G520" s="34" t="str">
        <f t="shared" si="49"/>
        <v>0</v>
      </c>
      <c r="H520" s="29">
        <f t="shared" si="50"/>
        <v>0</v>
      </c>
    </row>
    <row r="521" spans="2:8" s="20" customFormat="1" ht="15" x14ac:dyDescent="0.2">
      <c r="B521" s="3" t="s">
        <v>461</v>
      </c>
      <c r="C521" s="32">
        <v>223</v>
      </c>
      <c r="D521" s="32">
        <v>130</v>
      </c>
      <c r="E521" s="37">
        <f t="shared" si="47"/>
        <v>7.6369863013698636E-2</v>
      </c>
      <c r="F521" s="37">
        <f t="shared" si="48"/>
        <v>1.3914160333939848E-2</v>
      </c>
      <c r="G521" s="34">
        <f t="shared" si="49"/>
        <v>-0.4170403587443946</v>
      </c>
      <c r="H521" s="29">
        <f t="shared" si="50"/>
        <v>-3.1849315068493152E-2</v>
      </c>
    </row>
    <row r="522" spans="2:8" s="20" customFormat="1" ht="15" x14ac:dyDescent="0.2">
      <c r="B522" s="3" t="s">
        <v>193</v>
      </c>
      <c r="C522" s="32">
        <v>2093</v>
      </c>
      <c r="D522" s="32">
        <v>8973</v>
      </c>
      <c r="E522" s="37">
        <f t="shared" si="47"/>
        <v>0.71678082191780823</v>
      </c>
      <c r="F522" s="37">
        <f t="shared" si="48"/>
        <v>0.96039815904955583</v>
      </c>
      <c r="G522" s="34">
        <f t="shared" si="49"/>
        <v>3.2871476349737221</v>
      </c>
      <c r="H522" s="29">
        <f t="shared" si="50"/>
        <v>2.3561643835616439</v>
      </c>
    </row>
    <row r="523" spans="2:8" s="20" customFormat="1" ht="15" x14ac:dyDescent="0.2">
      <c r="B523" s="3" t="s">
        <v>462</v>
      </c>
      <c r="C523" s="32">
        <v>2</v>
      </c>
      <c r="D523" s="32">
        <v>0</v>
      </c>
      <c r="E523" s="37">
        <f t="shared" si="47"/>
        <v>6.8493150684931507E-4</v>
      </c>
      <c r="F523" s="37" t="str">
        <f t="shared" si="48"/>
        <v/>
      </c>
      <c r="G523" s="34" t="str">
        <f t="shared" si="49"/>
        <v>0</v>
      </c>
      <c r="H523" s="29">
        <f t="shared" si="50"/>
        <v>0</v>
      </c>
    </row>
    <row r="524" spans="2:8" s="20" customFormat="1" ht="15" x14ac:dyDescent="0.2">
      <c r="B524" s="3" t="s">
        <v>194</v>
      </c>
      <c r="C524" s="32">
        <v>29</v>
      </c>
      <c r="D524" s="32">
        <v>5</v>
      </c>
      <c r="E524" s="37">
        <f t="shared" si="47"/>
        <v>9.9315068493150693E-3</v>
      </c>
      <c r="F524" s="37">
        <f t="shared" si="48"/>
        <v>5.3516001284384027E-4</v>
      </c>
      <c r="G524" s="34">
        <f t="shared" si="49"/>
        <v>-0.82758620689655171</v>
      </c>
      <c r="H524" s="29">
        <f t="shared" si="50"/>
        <v>-8.2191780821917818E-3</v>
      </c>
    </row>
    <row r="525" spans="2:8" s="20" customFormat="1" ht="30" x14ac:dyDescent="0.2">
      <c r="B525" s="3" t="s">
        <v>195</v>
      </c>
      <c r="C525" s="32">
        <v>0</v>
      </c>
      <c r="D525" s="32">
        <v>0</v>
      </c>
      <c r="E525" s="37" t="str">
        <f t="shared" si="47"/>
        <v/>
      </c>
      <c r="F525" s="37" t="str">
        <f t="shared" si="48"/>
        <v/>
      </c>
      <c r="G525" s="34" t="str">
        <f t="shared" si="49"/>
        <v>0</v>
      </c>
      <c r="H525" s="29" t="str">
        <f t="shared" si="50"/>
        <v/>
      </c>
    </row>
    <row r="526" spans="2:8" s="20" customFormat="1" ht="15" x14ac:dyDescent="0.2">
      <c r="B526" s="3" t="s">
        <v>463</v>
      </c>
      <c r="C526" s="32">
        <v>3</v>
      </c>
      <c r="D526" s="32">
        <v>14</v>
      </c>
      <c r="E526" s="37">
        <f t="shared" si="47"/>
        <v>1.0273972602739725E-3</v>
      </c>
      <c r="F526" s="37">
        <f t="shared" si="48"/>
        <v>1.4984480359627528E-3</v>
      </c>
      <c r="G526" s="34">
        <f t="shared" si="49"/>
        <v>3.6666666666666665</v>
      </c>
      <c r="H526" s="29">
        <f t="shared" si="50"/>
        <v>3.7671232876712321E-3</v>
      </c>
    </row>
    <row r="527" spans="2:8" s="20" customFormat="1" ht="15" x14ac:dyDescent="0.2">
      <c r="B527" s="3" t="s">
        <v>464</v>
      </c>
      <c r="C527" s="32">
        <v>0</v>
      </c>
      <c r="D527" s="32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3</v>
      </c>
      <c r="D528" s="32">
        <v>0</v>
      </c>
      <c r="E528" s="37">
        <f t="shared" si="47"/>
        <v>1.0273972602739725E-3</v>
      </c>
      <c r="F528" s="37" t="str">
        <f t="shared" si="48"/>
        <v/>
      </c>
      <c r="G528" s="34" t="str">
        <f t="shared" si="49"/>
        <v>0</v>
      </c>
      <c r="H528" s="29">
        <f t="shared" si="50"/>
        <v>0</v>
      </c>
    </row>
    <row r="529" spans="2:8" s="20" customFormat="1" ht="30" x14ac:dyDescent="0.2">
      <c r="B529" s="3" t="s">
        <v>466</v>
      </c>
      <c r="C529" s="32">
        <v>35</v>
      </c>
      <c r="D529" s="32">
        <v>8</v>
      </c>
      <c r="E529" s="37">
        <f t="shared" si="47"/>
        <v>1.1986301369863013E-2</v>
      </c>
      <c r="F529" s="37">
        <f t="shared" si="48"/>
        <v>8.5625602055014449E-4</v>
      </c>
      <c r="G529" s="34">
        <f t="shared" si="49"/>
        <v>-0.77142857142857146</v>
      </c>
      <c r="H529" s="29">
        <f t="shared" si="50"/>
        <v>-9.2465753424657536E-3</v>
      </c>
    </row>
    <row r="530" spans="2:8" s="20" customFormat="1" ht="30" x14ac:dyDescent="0.2">
      <c r="B530" s="3" t="s">
        <v>467</v>
      </c>
      <c r="C530" s="32">
        <v>4</v>
      </c>
      <c r="D530" s="32">
        <v>3</v>
      </c>
      <c r="E530" s="37">
        <f>+IF(C530=0,"",C530/C$505)</f>
        <v>1.3698630136986301E-3</v>
      </c>
      <c r="F530" s="37">
        <f>+IF(D530=0,"",D530/D$505)</f>
        <v>3.2109600770630417E-4</v>
      </c>
      <c r="G530" s="34">
        <f>+IF(OR(AND(D530=0),(C530=0)),"0",((D530-C530)/C530))</f>
        <v>-0.25</v>
      </c>
      <c r="H530" s="29">
        <f t="shared" si="50"/>
        <v>-3.4246575342465754E-4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555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500</v>
      </c>
      <c r="C8" s="23">
        <f>+C18+C70+C151+C294+C505</f>
        <v>10082</v>
      </c>
      <c r="D8" s="24">
        <f>+D18+D70+D151+D294+D505</f>
        <v>16719</v>
      </c>
      <c r="E8" s="25">
        <f>SUM(E9:E13)</f>
        <v>0.99999999999999989</v>
      </c>
      <c r="F8" s="25">
        <f>SUM(F9:F13)</f>
        <v>1</v>
      </c>
      <c r="G8" s="25">
        <f t="shared" ref="G8:G13" si="0">+(D8-C8)/C8</f>
        <v>0.65830192422138467</v>
      </c>
      <c r="H8" s="25">
        <f t="shared" ref="H8:H13" si="1">+IF(OR(AND(E8=""),(G8="")),"",E8*G8)</f>
        <v>0.65830192422138456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165</v>
      </c>
      <c r="D9" s="27">
        <f>+D18</f>
        <v>147</v>
      </c>
      <c r="E9" s="28">
        <f t="shared" ref="E9:F13" si="2">+C9/C$8</f>
        <v>1.6365800436421343E-2</v>
      </c>
      <c r="F9" s="28">
        <f t="shared" si="2"/>
        <v>8.792391889467073E-3</v>
      </c>
      <c r="G9" s="28">
        <f t="shared" si="0"/>
        <v>-0.10909090909090909</v>
      </c>
      <c r="H9" s="29">
        <f t="shared" si="1"/>
        <v>-1.7853600476096011E-3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2306</v>
      </c>
      <c r="D10" s="27">
        <f>+D70</f>
        <v>1282</v>
      </c>
      <c r="E10" s="28">
        <f t="shared" si="2"/>
        <v>0.22872445943265224</v>
      </c>
      <c r="F10" s="28">
        <f t="shared" si="2"/>
        <v>7.6679227226508759E-2</v>
      </c>
      <c r="G10" s="28">
        <f t="shared" si="0"/>
        <v>-0.44405897658282739</v>
      </c>
      <c r="H10" s="29">
        <f t="shared" si="1"/>
        <v>-0.10156714937512397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1562</v>
      </c>
      <c r="D11" s="27">
        <f>+D151</f>
        <v>1125</v>
      </c>
      <c r="E11" s="28">
        <f t="shared" si="2"/>
        <v>0.15492957746478872</v>
      </c>
      <c r="F11" s="28">
        <f t="shared" si="2"/>
        <v>6.7288713439799031E-2</v>
      </c>
      <c r="G11" s="28">
        <f t="shared" si="0"/>
        <v>-0.27976952624839951</v>
      </c>
      <c r="H11" s="29">
        <f t="shared" si="1"/>
        <v>-4.3344574489188652E-2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4197</v>
      </c>
      <c r="D12" s="27">
        <f>+D294</f>
        <v>8767</v>
      </c>
      <c r="E12" s="28">
        <f t="shared" si="2"/>
        <v>0.41628645110097201</v>
      </c>
      <c r="F12" s="28">
        <f t="shared" si="2"/>
        <v>0.52437346731263834</v>
      </c>
      <c r="G12" s="28">
        <f t="shared" si="0"/>
        <v>1.0888730045270432</v>
      </c>
      <c r="H12" s="29">
        <f t="shared" si="1"/>
        <v>0.45328307875421542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1852</v>
      </c>
      <c r="D13" s="27">
        <f>+D505</f>
        <v>5398</v>
      </c>
      <c r="E13" s="28">
        <f t="shared" si="2"/>
        <v>0.18369371156516565</v>
      </c>
      <c r="F13" s="28">
        <f t="shared" si="2"/>
        <v>0.32286620013158684</v>
      </c>
      <c r="G13" s="28">
        <f t="shared" si="0"/>
        <v>1.9146868250539957</v>
      </c>
      <c r="H13" s="29">
        <f t="shared" si="1"/>
        <v>0.35171592937909146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165</v>
      </c>
      <c r="D18" s="23">
        <f>SUM(D19:D64)</f>
        <v>147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-0.10909090909090909</v>
      </c>
      <c r="H18" s="25">
        <f t="shared" ref="H18:H32" si="6">+IF(OR(AND(E18=""),(G18="")),"",E18*G18)</f>
        <v>-0.10909090909090909</v>
      </c>
    </row>
    <row r="19" spans="2:8" s="20" customFormat="1" ht="15" x14ac:dyDescent="0.2">
      <c r="B19" s="3" t="s">
        <v>0</v>
      </c>
      <c r="C19" s="32">
        <v>1</v>
      </c>
      <c r="D19" s="32">
        <v>2</v>
      </c>
      <c r="E19" s="33">
        <f t="shared" si="3"/>
        <v>6.0606060606060606E-3</v>
      </c>
      <c r="F19" s="33">
        <f t="shared" si="4"/>
        <v>1.3605442176870748E-2</v>
      </c>
      <c r="G19" s="34">
        <f t="shared" si="5"/>
        <v>1</v>
      </c>
      <c r="H19" s="29">
        <f t="shared" si="6"/>
        <v>6.0606060606060606E-3</v>
      </c>
    </row>
    <row r="20" spans="2:8" s="20" customFormat="1" ht="15" x14ac:dyDescent="0.2">
      <c r="B20" s="3" t="s">
        <v>196</v>
      </c>
      <c r="C20" s="32">
        <v>14</v>
      </c>
      <c r="D20" s="32">
        <v>19</v>
      </c>
      <c r="E20" s="33">
        <f t="shared" si="3"/>
        <v>8.4848484848484854E-2</v>
      </c>
      <c r="F20" s="33">
        <f t="shared" si="4"/>
        <v>0.12925170068027211</v>
      </c>
      <c r="G20" s="34">
        <f t="shared" si="5"/>
        <v>0.35714285714285715</v>
      </c>
      <c r="H20" s="29">
        <f t="shared" si="6"/>
        <v>3.0303030303030304E-2</v>
      </c>
    </row>
    <row r="21" spans="2:8" s="20" customFormat="1" ht="45" x14ac:dyDescent="0.2">
      <c r="B21" s="3" t="s">
        <v>1</v>
      </c>
      <c r="C21" s="32">
        <v>2</v>
      </c>
      <c r="D21" s="32">
        <v>2</v>
      </c>
      <c r="E21" s="33">
        <f t="shared" si="3"/>
        <v>1.2121212121212121E-2</v>
      </c>
      <c r="F21" s="33">
        <f t="shared" si="4"/>
        <v>1.3605442176870748E-2</v>
      </c>
      <c r="G21" s="34">
        <f t="shared" si="5"/>
        <v>0</v>
      </c>
      <c r="H21" s="29">
        <f t="shared" si="6"/>
        <v>0</v>
      </c>
    </row>
    <row r="22" spans="2:8" s="20" customFormat="1" ht="45" x14ac:dyDescent="0.2">
      <c r="B22" s="3" t="s">
        <v>197</v>
      </c>
      <c r="C22" s="32">
        <v>4</v>
      </c>
      <c r="D22" s="32">
        <v>1</v>
      </c>
      <c r="E22" s="33">
        <f t="shared" si="3"/>
        <v>2.4242424242424242E-2</v>
      </c>
      <c r="F22" s="33">
        <f t="shared" si="4"/>
        <v>6.8027210884353739E-3</v>
      </c>
      <c r="G22" s="34">
        <f t="shared" si="5"/>
        <v>-0.75</v>
      </c>
      <c r="H22" s="29">
        <f t="shared" si="6"/>
        <v>-1.8181818181818181E-2</v>
      </c>
    </row>
    <row r="23" spans="2:8" s="20" customFormat="1" ht="30" x14ac:dyDescent="0.2">
      <c r="B23" s="3" t="s">
        <v>198</v>
      </c>
      <c r="C23" s="32">
        <v>2</v>
      </c>
      <c r="D23" s="32">
        <v>1</v>
      </c>
      <c r="E23" s="33">
        <f t="shared" si="3"/>
        <v>1.2121212121212121E-2</v>
      </c>
      <c r="F23" s="33">
        <f t="shared" si="4"/>
        <v>6.8027210884353739E-3</v>
      </c>
      <c r="G23" s="34">
        <f t="shared" si="5"/>
        <v>-0.5</v>
      </c>
      <c r="H23" s="29">
        <f t="shared" si="6"/>
        <v>-6.0606060606060606E-3</v>
      </c>
    </row>
    <row r="24" spans="2:8" s="20" customFormat="1" ht="45" x14ac:dyDescent="0.2">
      <c r="B24" s="3" t="s">
        <v>199</v>
      </c>
      <c r="C24" s="32">
        <v>4</v>
      </c>
      <c r="D24" s="32">
        <v>3</v>
      </c>
      <c r="E24" s="33">
        <f t="shared" si="3"/>
        <v>2.4242424242424242E-2</v>
      </c>
      <c r="F24" s="33">
        <f t="shared" si="4"/>
        <v>2.0408163265306121E-2</v>
      </c>
      <c r="G24" s="34">
        <f t="shared" si="5"/>
        <v>-0.25</v>
      </c>
      <c r="H24" s="29">
        <f t="shared" si="6"/>
        <v>-6.0606060606060606E-3</v>
      </c>
    </row>
    <row r="25" spans="2:8" s="20" customFormat="1" ht="15" x14ac:dyDescent="0.2">
      <c r="B25" s="3" t="s">
        <v>2</v>
      </c>
      <c r="C25" s="32">
        <v>5</v>
      </c>
      <c r="D25" s="32">
        <v>3</v>
      </c>
      <c r="E25" s="33">
        <f t="shared" si="3"/>
        <v>3.0303030303030304E-2</v>
      </c>
      <c r="F25" s="33">
        <f t="shared" si="4"/>
        <v>2.0408163265306121E-2</v>
      </c>
      <c r="G25" s="34">
        <f t="shared" si="5"/>
        <v>-0.4</v>
      </c>
      <c r="H25" s="29">
        <f t="shared" si="6"/>
        <v>-1.2121212121212123E-2</v>
      </c>
    </row>
    <row r="26" spans="2:8" s="20" customFormat="1" ht="15" x14ac:dyDescent="0.2">
      <c r="B26" s="3" t="s">
        <v>6</v>
      </c>
      <c r="C26" s="32">
        <v>5</v>
      </c>
      <c r="D26" s="32">
        <v>5</v>
      </c>
      <c r="E26" s="33">
        <f t="shared" si="3"/>
        <v>3.0303030303030304E-2</v>
      </c>
      <c r="F26" s="33">
        <f t="shared" si="4"/>
        <v>3.4013605442176874E-2</v>
      </c>
      <c r="G26" s="34">
        <f t="shared" si="5"/>
        <v>0</v>
      </c>
      <c r="H26" s="29">
        <f t="shared" si="6"/>
        <v>0</v>
      </c>
    </row>
    <row r="27" spans="2:8" s="20" customFormat="1" ht="15" x14ac:dyDescent="0.2">
      <c r="B27" s="3" t="s">
        <v>3</v>
      </c>
      <c r="C27" s="32">
        <v>0</v>
      </c>
      <c r="D27" s="32">
        <v>1</v>
      </c>
      <c r="E27" s="33" t="str">
        <f t="shared" si="3"/>
        <v/>
      </c>
      <c r="F27" s="33">
        <f t="shared" si="4"/>
        <v>6.8027210884353739E-3</v>
      </c>
      <c r="G27" s="34" t="str">
        <f t="shared" si="5"/>
        <v>0</v>
      </c>
      <c r="H27" s="29" t="str">
        <f t="shared" si="6"/>
        <v/>
      </c>
    </row>
    <row r="28" spans="2:8" s="20" customFormat="1" ht="15" x14ac:dyDescent="0.2">
      <c r="B28" s="3" t="s">
        <v>5</v>
      </c>
      <c r="C28" s="32">
        <v>16</v>
      </c>
      <c r="D28" s="32">
        <v>17</v>
      </c>
      <c r="E28" s="33">
        <f t="shared" si="3"/>
        <v>9.696969696969697E-2</v>
      </c>
      <c r="F28" s="33">
        <f t="shared" si="4"/>
        <v>0.11564625850340136</v>
      </c>
      <c r="G28" s="34">
        <f t="shared" si="5"/>
        <v>6.25E-2</v>
      </c>
      <c r="H28" s="29">
        <f t="shared" si="6"/>
        <v>6.0606060606060606E-3</v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5</v>
      </c>
      <c r="D30" s="32">
        <v>5</v>
      </c>
      <c r="E30" s="33">
        <f t="shared" si="3"/>
        <v>3.0303030303030304E-2</v>
      </c>
      <c r="F30" s="33">
        <f t="shared" si="4"/>
        <v>3.4013605442176874E-2</v>
      </c>
      <c r="G30" s="34">
        <f t="shared" si="5"/>
        <v>0</v>
      </c>
      <c r="H30" s="29">
        <f t="shared" si="6"/>
        <v>0</v>
      </c>
    </row>
    <row r="31" spans="2:8" s="20" customFormat="1" ht="15" x14ac:dyDescent="0.2">
      <c r="B31" s="3" t="s">
        <v>4</v>
      </c>
      <c r="C31" s="32">
        <v>0</v>
      </c>
      <c r="D31" s="32">
        <v>0</v>
      </c>
      <c r="E31" s="33" t="str">
        <f t="shared" si="3"/>
        <v/>
      </c>
      <c r="F31" s="33" t="str">
        <f t="shared" si="4"/>
        <v/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1</v>
      </c>
      <c r="D33" s="32">
        <v>1</v>
      </c>
      <c r="E33" s="33">
        <f>+IF(C33=0,"",C33/C$18)</f>
        <v>6.0606060606060606E-3</v>
      </c>
      <c r="F33" s="33">
        <f t="shared" ref="F33:F64" si="7">+IF(D33=0,"",D33/D$18)</f>
        <v>6.8027210884353739E-3</v>
      </c>
      <c r="G33" s="34">
        <f t="shared" ref="G33:G64" si="8">+IF(OR(AND(D33=0),(C33=0)),"0",((D33-C33)/C33))</f>
        <v>0</v>
      </c>
      <c r="H33" s="29">
        <f t="shared" ref="H33:H64" si="9">+IF(OR(AND(E33=""),(G33="")),"",E33*G33)</f>
        <v>0</v>
      </c>
    </row>
    <row r="34" spans="2:8" s="20" customFormat="1" ht="15" x14ac:dyDescent="0.2">
      <c r="B34" s="3" t="s">
        <v>203</v>
      </c>
      <c r="C34" s="32">
        <v>4</v>
      </c>
      <c r="D34" s="32">
        <v>8</v>
      </c>
      <c r="E34" s="33">
        <f t="shared" ref="E34:E64" si="10">+IF(C34=0,"",C34/C$18)</f>
        <v>2.4242424242424242E-2</v>
      </c>
      <c r="F34" s="33">
        <f t="shared" si="7"/>
        <v>5.4421768707482991E-2</v>
      </c>
      <c r="G34" s="34">
        <f t="shared" si="8"/>
        <v>1</v>
      </c>
      <c r="H34" s="29">
        <f t="shared" si="9"/>
        <v>2.4242424242424242E-2</v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0</v>
      </c>
      <c r="D36" s="32">
        <v>2</v>
      </c>
      <c r="E36" s="33" t="str">
        <f t="shared" si="10"/>
        <v/>
      </c>
      <c r="F36" s="33">
        <f t="shared" si="7"/>
        <v>1.3605442176870748E-2</v>
      </c>
      <c r="G36" s="34" t="str">
        <f t="shared" si="8"/>
        <v>0</v>
      </c>
      <c r="H36" s="29" t="str">
        <f t="shared" si="9"/>
        <v/>
      </c>
    </row>
    <row r="37" spans="2:8" s="20" customFormat="1" ht="15" x14ac:dyDescent="0.2">
      <c r="B37" s="3" t="s">
        <v>8</v>
      </c>
      <c r="C37" s="32">
        <v>2</v>
      </c>
      <c r="D37" s="32">
        <v>3</v>
      </c>
      <c r="E37" s="33">
        <f t="shared" si="10"/>
        <v>1.2121212121212121E-2</v>
      </c>
      <c r="F37" s="33">
        <f t="shared" si="7"/>
        <v>2.0408163265306121E-2</v>
      </c>
      <c r="G37" s="34">
        <f t="shared" si="8"/>
        <v>0.5</v>
      </c>
      <c r="H37" s="29">
        <f t="shared" si="9"/>
        <v>6.0606060606060606E-3</v>
      </c>
    </row>
    <row r="38" spans="2:8" s="20" customFormat="1" ht="30" x14ac:dyDescent="0.2">
      <c r="B38" s="3" t="s">
        <v>206</v>
      </c>
      <c r="C38" s="32">
        <v>0</v>
      </c>
      <c r="D38" s="32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2</v>
      </c>
      <c r="D39" s="32">
        <v>2</v>
      </c>
      <c r="E39" s="33">
        <f t="shared" si="10"/>
        <v>1.2121212121212121E-2</v>
      </c>
      <c r="F39" s="33">
        <f t="shared" si="7"/>
        <v>1.3605442176870748E-2</v>
      </c>
      <c r="G39" s="34">
        <f t="shared" si="8"/>
        <v>0</v>
      </c>
      <c r="H39" s="29">
        <f t="shared" si="9"/>
        <v>0</v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0</v>
      </c>
      <c r="E41" s="33" t="str">
        <f t="shared" si="10"/>
        <v/>
      </c>
      <c r="F41" s="33" t="str">
        <f t="shared" si="7"/>
        <v/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0</v>
      </c>
      <c r="D42" s="32">
        <v>3</v>
      </c>
      <c r="E42" s="33" t="str">
        <f t="shared" si="10"/>
        <v/>
      </c>
      <c r="F42" s="33">
        <f t="shared" si="7"/>
        <v>2.0408163265306121E-2</v>
      </c>
      <c r="G42" s="34" t="str">
        <f t="shared" si="8"/>
        <v>0</v>
      </c>
      <c r="H42" s="29" t="str">
        <f t="shared" si="9"/>
        <v/>
      </c>
    </row>
    <row r="43" spans="2:8" s="20" customFormat="1" ht="30" x14ac:dyDescent="0.2">
      <c r="B43" s="3" t="s">
        <v>211</v>
      </c>
      <c r="C43" s="32">
        <v>1</v>
      </c>
      <c r="D43" s="32">
        <v>1</v>
      </c>
      <c r="E43" s="33">
        <f t="shared" si="10"/>
        <v>6.0606060606060606E-3</v>
      </c>
      <c r="F43" s="33">
        <f t="shared" si="7"/>
        <v>6.8027210884353739E-3</v>
      </c>
      <c r="G43" s="34">
        <f t="shared" si="8"/>
        <v>0</v>
      </c>
      <c r="H43" s="29">
        <f t="shared" si="9"/>
        <v>0</v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1</v>
      </c>
      <c r="D45" s="32">
        <v>0</v>
      </c>
      <c r="E45" s="33">
        <f t="shared" si="10"/>
        <v>6.0606060606060606E-3</v>
      </c>
      <c r="F45" s="33" t="str">
        <f t="shared" si="7"/>
        <v/>
      </c>
      <c r="G45" s="34" t="str">
        <f t="shared" si="8"/>
        <v>0</v>
      </c>
      <c r="H45" s="29">
        <f t="shared" si="9"/>
        <v>0</v>
      </c>
    </row>
    <row r="46" spans="2:8" s="20" customFormat="1" ht="30" x14ac:dyDescent="0.2">
      <c r="B46" s="3" t="s">
        <v>213</v>
      </c>
      <c r="C46" s="32">
        <v>0</v>
      </c>
      <c r="D46" s="32">
        <v>0</v>
      </c>
      <c r="E46" s="33" t="str">
        <f t="shared" si="10"/>
        <v/>
      </c>
      <c r="F46" s="33" t="str">
        <f t="shared" si="7"/>
        <v/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0</v>
      </c>
      <c r="D47" s="32">
        <v>1</v>
      </c>
      <c r="E47" s="33" t="str">
        <f t="shared" si="10"/>
        <v/>
      </c>
      <c r="F47" s="33">
        <f t="shared" si="7"/>
        <v>6.8027210884353739E-3</v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32">
        <v>18</v>
      </c>
      <c r="D48" s="32">
        <v>18</v>
      </c>
      <c r="E48" s="33">
        <f t="shared" si="10"/>
        <v>0.10909090909090909</v>
      </c>
      <c r="F48" s="33">
        <f t="shared" si="7"/>
        <v>0.12244897959183673</v>
      </c>
      <c r="G48" s="34">
        <f t="shared" si="8"/>
        <v>0</v>
      </c>
      <c r="H48" s="29">
        <f t="shared" si="9"/>
        <v>0</v>
      </c>
    </row>
    <row r="49" spans="2:8" s="20" customFormat="1" ht="15" x14ac:dyDescent="0.2">
      <c r="B49" s="3" t="s">
        <v>16</v>
      </c>
      <c r="C49" s="32">
        <v>2</v>
      </c>
      <c r="D49" s="32">
        <v>3</v>
      </c>
      <c r="E49" s="33">
        <f t="shared" si="10"/>
        <v>1.2121212121212121E-2</v>
      </c>
      <c r="F49" s="33">
        <f t="shared" si="7"/>
        <v>2.0408163265306121E-2</v>
      </c>
      <c r="G49" s="34">
        <f t="shared" si="8"/>
        <v>0.5</v>
      </c>
      <c r="H49" s="29">
        <f t="shared" si="9"/>
        <v>6.0606060606060606E-3</v>
      </c>
    </row>
    <row r="50" spans="2:8" s="20" customFormat="1" ht="15" x14ac:dyDescent="0.2">
      <c r="B50" s="3" t="s">
        <v>15</v>
      </c>
      <c r="C50" s="32">
        <v>35</v>
      </c>
      <c r="D50" s="32">
        <v>11</v>
      </c>
      <c r="E50" s="33">
        <f t="shared" si="10"/>
        <v>0.21212121212121213</v>
      </c>
      <c r="F50" s="33">
        <f t="shared" si="7"/>
        <v>7.4829931972789115E-2</v>
      </c>
      <c r="G50" s="34">
        <f t="shared" si="8"/>
        <v>-0.68571428571428572</v>
      </c>
      <c r="H50" s="29">
        <f t="shared" si="9"/>
        <v>-0.14545454545454545</v>
      </c>
    </row>
    <row r="51" spans="2:8" s="20" customFormat="1" ht="30" x14ac:dyDescent="0.2">
      <c r="B51" s="3" t="s">
        <v>13</v>
      </c>
      <c r="C51" s="32">
        <v>2</v>
      </c>
      <c r="D51" s="32">
        <v>0</v>
      </c>
      <c r="E51" s="33">
        <f t="shared" si="10"/>
        <v>1.2121212121212121E-2</v>
      </c>
      <c r="F51" s="33" t="str">
        <f t="shared" si="7"/>
        <v/>
      </c>
      <c r="G51" s="34" t="str">
        <f t="shared" si="8"/>
        <v>0</v>
      </c>
      <c r="H51" s="29">
        <f t="shared" si="9"/>
        <v>0</v>
      </c>
    </row>
    <row r="52" spans="2:8" s="20" customFormat="1" ht="15" x14ac:dyDescent="0.2">
      <c r="B52" s="3" t="s">
        <v>14</v>
      </c>
      <c r="C52" s="32">
        <v>2</v>
      </c>
      <c r="D52" s="32">
        <v>5</v>
      </c>
      <c r="E52" s="33">
        <f t="shared" si="10"/>
        <v>1.2121212121212121E-2</v>
      </c>
      <c r="F52" s="33">
        <f t="shared" si="7"/>
        <v>3.4013605442176874E-2</v>
      </c>
      <c r="G52" s="34">
        <f t="shared" si="8"/>
        <v>1.5</v>
      </c>
      <c r="H52" s="29">
        <f t="shared" si="9"/>
        <v>1.8181818181818181E-2</v>
      </c>
    </row>
    <row r="53" spans="2:8" s="20" customFormat="1" ht="15" x14ac:dyDescent="0.2">
      <c r="B53" s="3" t="s">
        <v>12</v>
      </c>
      <c r="C53" s="32">
        <v>0</v>
      </c>
      <c r="D53" s="32">
        <v>1</v>
      </c>
      <c r="E53" s="33" t="str">
        <f t="shared" si="10"/>
        <v/>
      </c>
      <c r="F53" s="33">
        <f t="shared" si="7"/>
        <v>6.8027210884353739E-3</v>
      </c>
      <c r="G53" s="34" t="str">
        <f t="shared" si="8"/>
        <v>0</v>
      </c>
      <c r="H53" s="29" t="str">
        <f t="shared" si="9"/>
        <v/>
      </c>
    </row>
    <row r="54" spans="2:8" s="20" customFormat="1" ht="15" x14ac:dyDescent="0.2">
      <c r="B54" s="3" t="s">
        <v>214</v>
      </c>
      <c r="C54" s="32">
        <v>1</v>
      </c>
      <c r="D54" s="32">
        <v>0</v>
      </c>
      <c r="E54" s="33">
        <f t="shared" si="10"/>
        <v>6.0606060606060606E-3</v>
      </c>
      <c r="F54" s="33" t="str">
        <f t="shared" si="7"/>
        <v/>
      </c>
      <c r="G54" s="34" t="str">
        <f t="shared" si="8"/>
        <v>0</v>
      </c>
      <c r="H54" s="29">
        <f t="shared" si="9"/>
        <v>0</v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3</v>
      </c>
      <c r="D56" s="32">
        <v>2</v>
      </c>
      <c r="E56" s="33">
        <f t="shared" si="10"/>
        <v>1.8181818181818181E-2</v>
      </c>
      <c r="F56" s="33">
        <f t="shared" si="7"/>
        <v>1.3605442176870748E-2</v>
      </c>
      <c r="G56" s="34">
        <f t="shared" si="8"/>
        <v>-0.33333333333333331</v>
      </c>
      <c r="H56" s="29">
        <f t="shared" si="9"/>
        <v>-6.0606060606060597E-3</v>
      </c>
    </row>
    <row r="57" spans="2:8" s="20" customFormat="1" ht="30" x14ac:dyDescent="0.2">
      <c r="B57" s="3" t="s">
        <v>215</v>
      </c>
      <c r="C57" s="32">
        <v>0</v>
      </c>
      <c r="D57" s="32">
        <v>0</v>
      </c>
      <c r="E57" s="33" t="str">
        <f t="shared" si="10"/>
        <v/>
      </c>
      <c r="F57" s="33" t="str">
        <f t="shared" si="7"/>
        <v/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9</v>
      </c>
      <c r="D58" s="32">
        <v>15</v>
      </c>
      <c r="E58" s="33">
        <f t="shared" si="10"/>
        <v>5.4545454545454543E-2</v>
      </c>
      <c r="F58" s="33">
        <f t="shared" si="7"/>
        <v>0.10204081632653061</v>
      </c>
      <c r="G58" s="34">
        <f t="shared" si="8"/>
        <v>0.66666666666666663</v>
      </c>
      <c r="H58" s="29">
        <f t="shared" si="9"/>
        <v>3.6363636363636362E-2</v>
      </c>
    </row>
    <row r="59" spans="2:8" s="20" customFormat="1" ht="15" x14ac:dyDescent="0.2">
      <c r="B59" s="3" t="s">
        <v>217</v>
      </c>
      <c r="C59" s="32">
        <v>4</v>
      </c>
      <c r="D59" s="32">
        <v>1</v>
      </c>
      <c r="E59" s="33">
        <f t="shared" si="10"/>
        <v>2.4242424242424242E-2</v>
      </c>
      <c r="F59" s="33">
        <f t="shared" si="7"/>
        <v>6.8027210884353739E-3</v>
      </c>
      <c r="G59" s="34">
        <f t="shared" si="8"/>
        <v>-0.75</v>
      </c>
      <c r="H59" s="29">
        <f t="shared" si="9"/>
        <v>-1.8181818181818181E-2</v>
      </c>
    </row>
    <row r="60" spans="2:8" s="20" customFormat="1" ht="15" x14ac:dyDescent="0.2">
      <c r="B60" s="3" t="s">
        <v>218</v>
      </c>
      <c r="C60" s="32">
        <v>10</v>
      </c>
      <c r="D60" s="32">
        <v>3</v>
      </c>
      <c r="E60" s="33">
        <f t="shared" si="10"/>
        <v>6.0606060606060608E-2</v>
      </c>
      <c r="F60" s="33">
        <f t="shared" si="7"/>
        <v>2.0408163265306121E-2</v>
      </c>
      <c r="G60" s="34">
        <f t="shared" si="8"/>
        <v>-0.7</v>
      </c>
      <c r="H60" s="29">
        <f t="shared" si="9"/>
        <v>-4.242424242424242E-2</v>
      </c>
    </row>
    <row r="61" spans="2:8" s="20" customFormat="1" ht="15" x14ac:dyDescent="0.2">
      <c r="B61" s="3" t="s">
        <v>219</v>
      </c>
      <c r="C61" s="32">
        <v>3</v>
      </c>
      <c r="D61" s="32">
        <v>0</v>
      </c>
      <c r="E61" s="33">
        <f t="shared" si="10"/>
        <v>1.8181818181818181E-2</v>
      </c>
      <c r="F61" s="33" t="str">
        <f t="shared" si="7"/>
        <v/>
      </c>
      <c r="G61" s="34" t="str">
        <f t="shared" si="8"/>
        <v>0</v>
      </c>
      <c r="H61" s="29">
        <f t="shared" si="9"/>
        <v>0</v>
      </c>
    </row>
    <row r="62" spans="2:8" s="20" customFormat="1" ht="15" x14ac:dyDescent="0.2">
      <c r="B62" s="3" t="s">
        <v>19</v>
      </c>
      <c r="C62" s="32">
        <v>2</v>
      </c>
      <c r="D62" s="32">
        <v>3</v>
      </c>
      <c r="E62" s="33">
        <f t="shared" si="10"/>
        <v>1.2121212121212121E-2</v>
      </c>
      <c r="F62" s="33">
        <f t="shared" si="7"/>
        <v>2.0408163265306121E-2</v>
      </c>
      <c r="G62" s="34">
        <f t="shared" si="8"/>
        <v>0.5</v>
      </c>
      <c r="H62" s="29">
        <f t="shared" si="9"/>
        <v>6.0606060606060606E-3</v>
      </c>
    </row>
    <row r="63" spans="2:8" s="20" customFormat="1" ht="15" x14ac:dyDescent="0.2">
      <c r="B63" s="3" t="s">
        <v>220</v>
      </c>
      <c r="C63" s="32">
        <v>2</v>
      </c>
      <c r="D63" s="32">
        <v>1</v>
      </c>
      <c r="E63" s="33">
        <f t="shared" si="10"/>
        <v>1.2121212121212121E-2</v>
      </c>
      <c r="F63" s="33">
        <f t="shared" si="7"/>
        <v>6.8027210884353739E-3</v>
      </c>
      <c r="G63" s="34">
        <f t="shared" si="8"/>
        <v>-0.5</v>
      </c>
      <c r="H63" s="29">
        <f t="shared" si="9"/>
        <v>-6.0606060606060606E-3</v>
      </c>
    </row>
    <row r="64" spans="2:8" s="20" customFormat="1" ht="15" x14ac:dyDescent="0.2">
      <c r="B64" s="3" t="s">
        <v>221</v>
      </c>
      <c r="C64" s="32">
        <v>3</v>
      </c>
      <c r="D64" s="32">
        <v>4</v>
      </c>
      <c r="E64" s="33">
        <f t="shared" si="10"/>
        <v>1.8181818181818181E-2</v>
      </c>
      <c r="F64" s="33">
        <f t="shared" si="7"/>
        <v>2.7210884353741496E-2</v>
      </c>
      <c r="G64" s="34">
        <f t="shared" si="8"/>
        <v>0.33333333333333331</v>
      </c>
      <c r="H64" s="29">
        <f t="shared" si="9"/>
        <v>6.0606060606060597E-3</v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2306</v>
      </c>
      <c r="D70" s="24">
        <f>SUM(D71:D145)</f>
        <v>1282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-0.44405897658282739</v>
      </c>
      <c r="H70" s="25">
        <f>+IF(OR(AND(E70=""),(G70="")),"",E70*G70)</f>
        <v>-0.44405897658282739</v>
      </c>
    </row>
    <row r="71" spans="2:8" s="20" customFormat="1" ht="15" x14ac:dyDescent="0.2">
      <c r="B71" s="3" t="s">
        <v>20</v>
      </c>
      <c r="C71" s="32">
        <v>74</v>
      </c>
      <c r="D71" s="32">
        <v>246</v>
      </c>
      <c r="E71" s="37">
        <f>+IF(C71=0,"",C71/C$70)</f>
        <v>3.2090199479618386E-2</v>
      </c>
      <c r="F71" s="37">
        <f>+IF(D71=0,"",D71/D$70)</f>
        <v>0.19188767550702029</v>
      </c>
      <c r="G71" s="34">
        <f>+IF(OR(AND(D71=0),(C71=0)),"0",((D71-C71)/C71))</f>
        <v>2.3243243243243241</v>
      </c>
      <c r="H71" s="29">
        <f>+IF(OR(AND(E71=""),(G71="")),"",E71*G71)</f>
        <v>7.4588031222896783E-2</v>
      </c>
    </row>
    <row r="72" spans="2:8" s="20" customFormat="1" ht="15" x14ac:dyDescent="0.2">
      <c r="B72" s="3" t="s">
        <v>21</v>
      </c>
      <c r="C72" s="32">
        <v>22</v>
      </c>
      <c r="D72" s="32">
        <v>11</v>
      </c>
      <c r="E72" s="37">
        <f t="shared" ref="E72:E135" si="11">+IF(C72=0,"",C72/C$70)</f>
        <v>9.5403295750216832E-3</v>
      </c>
      <c r="F72" s="37">
        <f t="shared" ref="F72:F135" si="12">+IF(D72=0,"",D72/D$70)</f>
        <v>8.5803432137285494E-3</v>
      </c>
      <c r="G72" s="34">
        <f t="shared" ref="G72:G135" si="13">+IF(OR(AND(D72=0),(C72=0)),"0",((D72-C72)/C72))</f>
        <v>-0.5</v>
      </c>
      <c r="H72" s="29">
        <f t="shared" ref="H72:H135" si="14">+IF(OR(AND(E72=""),(G72="")),"",E72*G72)</f>
        <v>-4.7701647875108416E-3</v>
      </c>
    </row>
    <row r="73" spans="2:8" s="20" customFormat="1" ht="15" x14ac:dyDescent="0.2">
      <c r="B73" s="3" t="s">
        <v>22</v>
      </c>
      <c r="C73" s="32">
        <v>13</v>
      </c>
      <c r="D73" s="32">
        <v>22</v>
      </c>
      <c r="E73" s="37">
        <f t="shared" si="11"/>
        <v>5.6374674761491758E-3</v>
      </c>
      <c r="F73" s="37">
        <f t="shared" si="12"/>
        <v>1.7160686427457099E-2</v>
      </c>
      <c r="G73" s="34">
        <f t="shared" si="13"/>
        <v>0.69230769230769229</v>
      </c>
      <c r="H73" s="29">
        <f t="shared" si="14"/>
        <v>3.9028620988725061E-3</v>
      </c>
    </row>
    <row r="74" spans="2:8" s="20" customFormat="1" ht="30" x14ac:dyDescent="0.2">
      <c r="B74" s="3" t="s">
        <v>222</v>
      </c>
      <c r="C74" s="32">
        <v>144</v>
      </c>
      <c r="D74" s="32">
        <v>66</v>
      </c>
      <c r="E74" s="37">
        <f t="shared" si="11"/>
        <v>6.2445793581960105E-2</v>
      </c>
      <c r="F74" s="37">
        <f t="shared" si="12"/>
        <v>5.1482059282371297E-2</v>
      </c>
      <c r="G74" s="34">
        <f t="shared" si="13"/>
        <v>-0.54166666666666663</v>
      </c>
      <c r="H74" s="29">
        <f t="shared" si="14"/>
        <v>-3.3824804856895055E-2</v>
      </c>
    </row>
    <row r="75" spans="2:8" s="20" customFormat="1" ht="15" x14ac:dyDescent="0.2">
      <c r="B75" s="3" t="s">
        <v>23</v>
      </c>
      <c r="C75" s="32">
        <v>0</v>
      </c>
      <c r="D75" s="32">
        <v>0</v>
      </c>
      <c r="E75" s="37" t="str">
        <f t="shared" si="11"/>
        <v/>
      </c>
      <c r="F75" s="37" t="str">
        <f t="shared" si="12"/>
        <v/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2</v>
      </c>
      <c r="D76" s="32">
        <v>1</v>
      </c>
      <c r="E76" s="37">
        <f t="shared" si="11"/>
        <v>8.6730268863833475E-4</v>
      </c>
      <c r="F76" s="37">
        <f t="shared" si="12"/>
        <v>7.8003120124804995E-4</v>
      </c>
      <c r="G76" s="34">
        <f t="shared" si="13"/>
        <v>-0.5</v>
      </c>
      <c r="H76" s="29">
        <f t="shared" si="14"/>
        <v>-4.3365134431916737E-4</v>
      </c>
    </row>
    <row r="77" spans="2:8" s="20" customFormat="1" ht="15" x14ac:dyDescent="0.2">
      <c r="B77" s="3" t="s">
        <v>224</v>
      </c>
      <c r="C77" s="32">
        <v>3</v>
      </c>
      <c r="D77" s="32">
        <v>1</v>
      </c>
      <c r="E77" s="37">
        <f t="shared" si="11"/>
        <v>1.3009540329575022E-3</v>
      </c>
      <c r="F77" s="37">
        <f t="shared" si="12"/>
        <v>7.8003120124804995E-4</v>
      </c>
      <c r="G77" s="34">
        <f t="shared" si="13"/>
        <v>-0.66666666666666663</v>
      </c>
      <c r="H77" s="29">
        <f t="shared" si="14"/>
        <v>-8.6730268863833475E-4</v>
      </c>
    </row>
    <row r="78" spans="2:8" s="20" customFormat="1" ht="15" x14ac:dyDescent="0.2">
      <c r="B78" s="3" t="s">
        <v>225</v>
      </c>
      <c r="C78" s="32">
        <v>1</v>
      </c>
      <c r="D78" s="32">
        <v>0</v>
      </c>
      <c r="E78" s="37">
        <f t="shared" si="11"/>
        <v>4.3365134431916737E-4</v>
      </c>
      <c r="F78" s="37" t="str">
        <f t="shared" si="12"/>
        <v/>
      </c>
      <c r="G78" s="34" t="str">
        <f t="shared" si="13"/>
        <v>0</v>
      </c>
      <c r="H78" s="29">
        <f t="shared" si="14"/>
        <v>0</v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28</v>
      </c>
      <c r="D80" s="32">
        <v>19</v>
      </c>
      <c r="E80" s="37">
        <f t="shared" si="11"/>
        <v>1.2142237640936688E-2</v>
      </c>
      <c r="F80" s="37">
        <f t="shared" si="12"/>
        <v>1.4820592823712949E-2</v>
      </c>
      <c r="G80" s="34">
        <f t="shared" si="13"/>
        <v>-0.32142857142857145</v>
      </c>
      <c r="H80" s="29">
        <f t="shared" si="14"/>
        <v>-3.902862098872507E-3</v>
      </c>
    </row>
    <row r="81" spans="2:9" s="20" customFormat="1" ht="15" x14ac:dyDescent="0.2">
      <c r="B81" s="3" t="s">
        <v>24</v>
      </c>
      <c r="C81" s="32">
        <v>2</v>
      </c>
      <c r="D81" s="32">
        <v>0</v>
      </c>
      <c r="E81" s="37">
        <f t="shared" si="11"/>
        <v>8.6730268863833475E-4</v>
      </c>
      <c r="F81" s="37" t="str">
        <f t="shared" si="12"/>
        <v/>
      </c>
      <c r="G81" s="34" t="str">
        <f t="shared" si="13"/>
        <v>0</v>
      </c>
      <c r="H81" s="29">
        <f t="shared" si="14"/>
        <v>0</v>
      </c>
    </row>
    <row r="82" spans="2:9" s="20" customFormat="1" ht="15" x14ac:dyDescent="0.2">
      <c r="B82" s="3" t="s">
        <v>228</v>
      </c>
      <c r="C82" s="32">
        <v>53</v>
      </c>
      <c r="D82" s="32">
        <v>11</v>
      </c>
      <c r="E82" s="37">
        <f t="shared" si="11"/>
        <v>2.298352124891587E-2</v>
      </c>
      <c r="F82" s="37">
        <f t="shared" si="12"/>
        <v>8.5803432137285494E-3</v>
      </c>
      <c r="G82" s="34">
        <f t="shared" si="13"/>
        <v>-0.79245283018867929</v>
      </c>
      <c r="H82" s="29">
        <f t="shared" si="14"/>
        <v>-1.8213356461405029E-2</v>
      </c>
      <c r="I82" s="38"/>
    </row>
    <row r="83" spans="2:9" s="20" customFormat="1" ht="15" x14ac:dyDescent="0.2">
      <c r="B83" s="3" t="s">
        <v>229</v>
      </c>
      <c r="C83" s="32">
        <v>150</v>
      </c>
      <c r="D83" s="32">
        <v>42</v>
      </c>
      <c r="E83" s="37">
        <f t="shared" si="11"/>
        <v>6.5047701647875114E-2</v>
      </c>
      <c r="F83" s="37">
        <f t="shared" si="12"/>
        <v>3.2761310452418098E-2</v>
      </c>
      <c r="G83" s="34">
        <f t="shared" si="13"/>
        <v>-0.72</v>
      </c>
      <c r="H83" s="29">
        <f t="shared" si="14"/>
        <v>-4.6834345186470082E-2</v>
      </c>
    </row>
    <row r="84" spans="2:9" s="20" customFormat="1" ht="15" x14ac:dyDescent="0.2">
      <c r="B84" s="3" t="s">
        <v>230</v>
      </c>
      <c r="C84" s="32">
        <v>54</v>
      </c>
      <c r="D84" s="32">
        <v>9</v>
      </c>
      <c r="E84" s="37">
        <f t="shared" si="11"/>
        <v>2.3417172593235037E-2</v>
      </c>
      <c r="F84" s="37">
        <f t="shared" si="12"/>
        <v>7.0202808112324495E-3</v>
      </c>
      <c r="G84" s="34">
        <f t="shared" si="13"/>
        <v>-0.83333333333333337</v>
      </c>
      <c r="H84" s="29">
        <f t="shared" si="14"/>
        <v>-1.9514310494362534E-2</v>
      </c>
    </row>
    <row r="85" spans="2:9" s="20" customFormat="1" ht="15" x14ac:dyDescent="0.2">
      <c r="B85" s="3" t="s">
        <v>28</v>
      </c>
      <c r="C85" s="32">
        <v>33</v>
      </c>
      <c r="D85" s="32">
        <v>15</v>
      </c>
      <c r="E85" s="37">
        <f t="shared" si="11"/>
        <v>1.4310494362532523E-2</v>
      </c>
      <c r="F85" s="37">
        <f t="shared" si="12"/>
        <v>1.1700468018720749E-2</v>
      </c>
      <c r="G85" s="34">
        <f t="shared" si="13"/>
        <v>-0.54545454545454541</v>
      </c>
      <c r="H85" s="29">
        <f t="shared" si="14"/>
        <v>-7.8057241977450122E-3</v>
      </c>
    </row>
    <row r="86" spans="2:9" s="20" customFormat="1" ht="15" x14ac:dyDescent="0.2">
      <c r="B86" s="3" t="s">
        <v>231</v>
      </c>
      <c r="C86" s="32">
        <v>33</v>
      </c>
      <c r="D86" s="32">
        <v>17</v>
      </c>
      <c r="E86" s="37">
        <f t="shared" si="11"/>
        <v>1.4310494362532523E-2</v>
      </c>
      <c r="F86" s="37">
        <f t="shared" si="12"/>
        <v>1.3260530421216849E-2</v>
      </c>
      <c r="G86" s="34">
        <f t="shared" si="13"/>
        <v>-0.48484848484848486</v>
      </c>
      <c r="H86" s="29">
        <f t="shared" si="14"/>
        <v>-6.938421509106678E-3</v>
      </c>
    </row>
    <row r="87" spans="2:9" s="20" customFormat="1" ht="15" x14ac:dyDescent="0.2">
      <c r="B87" s="3" t="s">
        <v>232</v>
      </c>
      <c r="C87" s="32">
        <v>16</v>
      </c>
      <c r="D87" s="32">
        <v>1</v>
      </c>
      <c r="E87" s="37">
        <f t="shared" si="11"/>
        <v>6.938421509106678E-3</v>
      </c>
      <c r="F87" s="37">
        <f t="shared" si="12"/>
        <v>7.8003120124804995E-4</v>
      </c>
      <c r="G87" s="34">
        <f t="shared" si="13"/>
        <v>-0.9375</v>
      </c>
      <c r="H87" s="29">
        <f t="shared" si="14"/>
        <v>-6.5047701647875109E-3</v>
      </c>
    </row>
    <row r="88" spans="2:9" s="20" customFormat="1" ht="15" x14ac:dyDescent="0.2">
      <c r="B88" s="3" t="s">
        <v>233</v>
      </c>
      <c r="C88" s="32">
        <v>91</v>
      </c>
      <c r="D88" s="32">
        <v>32</v>
      </c>
      <c r="E88" s="37">
        <f t="shared" si="11"/>
        <v>3.9462272333044231E-2</v>
      </c>
      <c r="F88" s="37">
        <f t="shared" si="12"/>
        <v>2.4960998439937598E-2</v>
      </c>
      <c r="G88" s="34">
        <f t="shared" si="13"/>
        <v>-0.64835164835164838</v>
      </c>
      <c r="H88" s="29">
        <f t="shared" si="14"/>
        <v>-2.5585429314830876E-2</v>
      </c>
    </row>
    <row r="89" spans="2:9" s="20" customFormat="1" ht="15" x14ac:dyDescent="0.2">
      <c r="B89" s="3" t="s">
        <v>26</v>
      </c>
      <c r="C89" s="32">
        <v>1</v>
      </c>
      <c r="D89" s="32">
        <v>0</v>
      </c>
      <c r="E89" s="37">
        <f t="shared" si="11"/>
        <v>4.3365134431916737E-4</v>
      </c>
      <c r="F89" s="37" t="str">
        <f t="shared" si="12"/>
        <v/>
      </c>
      <c r="G89" s="34" t="str">
        <f t="shared" si="13"/>
        <v>0</v>
      </c>
      <c r="H89" s="29">
        <f t="shared" si="14"/>
        <v>0</v>
      </c>
    </row>
    <row r="90" spans="2:9" s="20" customFormat="1" ht="15" x14ac:dyDescent="0.2">
      <c r="B90" s="3" t="s">
        <v>29</v>
      </c>
      <c r="C90" s="32">
        <v>7</v>
      </c>
      <c r="D90" s="32">
        <v>5</v>
      </c>
      <c r="E90" s="37">
        <f t="shared" si="11"/>
        <v>3.0355594102341719E-3</v>
      </c>
      <c r="F90" s="37">
        <f t="shared" si="12"/>
        <v>3.9001560062402497E-3</v>
      </c>
      <c r="G90" s="34">
        <f t="shared" si="13"/>
        <v>-0.2857142857142857</v>
      </c>
      <c r="H90" s="29">
        <f t="shared" si="14"/>
        <v>-8.6730268863833475E-4</v>
      </c>
    </row>
    <row r="91" spans="2:9" s="20" customFormat="1" ht="15" x14ac:dyDescent="0.2">
      <c r="B91" s="3" t="s">
        <v>234</v>
      </c>
      <c r="C91" s="32">
        <v>1</v>
      </c>
      <c r="D91" s="32">
        <v>0</v>
      </c>
      <c r="E91" s="37">
        <f t="shared" si="11"/>
        <v>4.3365134431916737E-4</v>
      </c>
      <c r="F91" s="37" t="str">
        <f t="shared" si="12"/>
        <v/>
      </c>
      <c r="G91" s="34" t="str">
        <f t="shared" si="13"/>
        <v>0</v>
      </c>
      <c r="H91" s="29">
        <f t="shared" si="14"/>
        <v>0</v>
      </c>
    </row>
    <row r="92" spans="2:9" s="20" customFormat="1" ht="30" x14ac:dyDescent="0.2">
      <c r="B92" s="3" t="s">
        <v>235</v>
      </c>
      <c r="C92" s="32">
        <v>53</v>
      </c>
      <c r="D92" s="32">
        <v>17</v>
      </c>
      <c r="E92" s="37">
        <f t="shared" si="11"/>
        <v>2.298352124891587E-2</v>
      </c>
      <c r="F92" s="37">
        <f t="shared" si="12"/>
        <v>1.3260530421216849E-2</v>
      </c>
      <c r="G92" s="34">
        <f t="shared" si="13"/>
        <v>-0.67924528301886788</v>
      </c>
      <c r="H92" s="29">
        <f t="shared" si="14"/>
        <v>-1.5611448395490024E-2</v>
      </c>
    </row>
    <row r="93" spans="2:9" s="20" customFormat="1" ht="15" x14ac:dyDescent="0.2">
      <c r="B93" s="3" t="s">
        <v>524</v>
      </c>
      <c r="C93" s="32">
        <v>166</v>
      </c>
      <c r="D93" s="32">
        <v>21</v>
      </c>
      <c r="E93" s="37">
        <f t="shared" si="11"/>
        <v>7.1986123156981788E-2</v>
      </c>
      <c r="F93" s="37">
        <f t="shared" si="12"/>
        <v>1.6380655226209049E-2</v>
      </c>
      <c r="G93" s="34">
        <f t="shared" si="13"/>
        <v>-0.87349397590361444</v>
      </c>
      <c r="H93" s="29">
        <f t="shared" si="14"/>
        <v>-6.2879444926279268E-2</v>
      </c>
    </row>
    <row r="94" spans="2:9" s="20" customFormat="1" ht="15" x14ac:dyDescent="0.2">
      <c r="B94" s="3" t="s">
        <v>25</v>
      </c>
      <c r="C94" s="32">
        <v>22</v>
      </c>
      <c r="D94" s="32">
        <v>19</v>
      </c>
      <c r="E94" s="37">
        <f t="shared" si="11"/>
        <v>9.5403295750216832E-3</v>
      </c>
      <c r="F94" s="37">
        <f t="shared" si="12"/>
        <v>1.4820592823712949E-2</v>
      </c>
      <c r="G94" s="34">
        <f t="shared" si="13"/>
        <v>-0.13636363636363635</v>
      </c>
      <c r="H94" s="29">
        <f t="shared" si="14"/>
        <v>-1.3009540329575022E-3</v>
      </c>
    </row>
    <row r="95" spans="2:9" s="20" customFormat="1" ht="15" x14ac:dyDescent="0.2">
      <c r="B95" s="3" t="s">
        <v>27</v>
      </c>
      <c r="C95" s="32">
        <v>1</v>
      </c>
      <c r="D95" s="32">
        <v>1</v>
      </c>
      <c r="E95" s="37">
        <f t="shared" si="11"/>
        <v>4.3365134431916737E-4</v>
      </c>
      <c r="F95" s="37">
        <f t="shared" si="12"/>
        <v>7.8003120124804995E-4</v>
      </c>
      <c r="G95" s="34">
        <f t="shared" si="13"/>
        <v>0</v>
      </c>
      <c r="H95" s="29">
        <f t="shared" si="14"/>
        <v>0</v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1</v>
      </c>
      <c r="D97" s="32">
        <v>4</v>
      </c>
      <c r="E97" s="37">
        <f t="shared" si="11"/>
        <v>4.3365134431916737E-4</v>
      </c>
      <c r="F97" s="37">
        <f t="shared" si="12"/>
        <v>3.1201248049921998E-3</v>
      </c>
      <c r="G97" s="34">
        <f t="shared" si="13"/>
        <v>3</v>
      </c>
      <c r="H97" s="29">
        <f t="shared" si="14"/>
        <v>1.3009540329575022E-3</v>
      </c>
    </row>
    <row r="98" spans="2:8" s="20" customFormat="1" ht="15" x14ac:dyDescent="0.2">
      <c r="B98" s="3" t="s">
        <v>238</v>
      </c>
      <c r="C98" s="32">
        <v>96</v>
      </c>
      <c r="D98" s="32">
        <v>20</v>
      </c>
      <c r="E98" s="37">
        <f t="shared" si="11"/>
        <v>4.163052905464007E-2</v>
      </c>
      <c r="F98" s="37">
        <f t="shared" si="12"/>
        <v>1.5600624024960999E-2</v>
      </c>
      <c r="G98" s="34">
        <f t="shared" si="13"/>
        <v>-0.79166666666666663</v>
      </c>
      <c r="H98" s="29">
        <f t="shared" si="14"/>
        <v>-3.2957502168256721E-2</v>
      </c>
    </row>
    <row r="99" spans="2:8" s="20" customFormat="1" ht="15" x14ac:dyDescent="0.2">
      <c r="B99" s="3" t="s">
        <v>239</v>
      </c>
      <c r="C99" s="32">
        <v>31</v>
      </c>
      <c r="D99" s="32">
        <v>21</v>
      </c>
      <c r="E99" s="37">
        <f t="shared" si="11"/>
        <v>1.3443191673894189E-2</v>
      </c>
      <c r="F99" s="37">
        <f t="shared" si="12"/>
        <v>1.6380655226209049E-2</v>
      </c>
      <c r="G99" s="34">
        <f t="shared" si="13"/>
        <v>-0.32258064516129031</v>
      </c>
      <c r="H99" s="29">
        <f t="shared" si="14"/>
        <v>-4.3365134431916736E-3</v>
      </c>
    </row>
    <row r="100" spans="2:8" s="20" customFormat="1" ht="15" x14ac:dyDescent="0.2">
      <c r="B100" s="3" t="s">
        <v>240</v>
      </c>
      <c r="C100" s="32">
        <v>12</v>
      </c>
      <c r="D100" s="32">
        <v>4</v>
      </c>
      <c r="E100" s="37">
        <f t="shared" si="11"/>
        <v>5.2038161318300087E-3</v>
      </c>
      <c r="F100" s="37">
        <f t="shared" si="12"/>
        <v>3.1201248049921998E-3</v>
      </c>
      <c r="G100" s="34">
        <f t="shared" si="13"/>
        <v>-0.66666666666666663</v>
      </c>
      <c r="H100" s="29">
        <f t="shared" si="14"/>
        <v>-3.469210754553339E-3</v>
      </c>
    </row>
    <row r="101" spans="2:8" s="20" customFormat="1" ht="15" x14ac:dyDescent="0.2">
      <c r="B101" s="3" t="s">
        <v>241</v>
      </c>
      <c r="C101" s="32">
        <v>2</v>
      </c>
      <c r="D101" s="32">
        <v>1</v>
      </c>
      <c r="E101" s="37">
        <f t="shared" si="11"/>
        <v>8.6730268863833475E-4</v>
      </c>
      <c r="F101" s="37">
        <f t="shared" si="12"/>
        <v>7.8003120124804995E-4</v>
      </c>
      <c r="G101" s="34">
        <f t="shared" si="13"/>
        <v>-0.5</v>
      </c>
      <c r="H101" s="29">
        <f t="shared" si="14"/>
        <v>-4.3365134431916737E-4</v>
      </c>
    </row>
    <row r="102" spans="2:8" s="20" customFormat="1" ht="15" x14ac:dyDescent="0.2">
      <c r="B102" s="3" t="s">
        <v>242</v>
      </c>
      <c r="C102" s="32">
        <v>0</v>
      </c>
      <c r="D102" s="32">
        <v>8</v>
      </c>
      <c r="E102" s="37" t="str">
        <f t="shared" si="11"/>
        <v/>
      </c>
      <c r="F102" s="37">
        <f t="shared" si="12"/>
        <v>6.2402496099843996E-3</v>
      </c>
      <c r="G102" s="34" t="str">
        <f t="shared" si="13"/>
        <v>0</v>
      </c>
      <c r="H102" s="29" t="str">
        <f t="shared" si="14"/>
        <v/>
      </c>
    </row>
    <row r="103" spans="2:8" s="20" customFormat="1" ht="15" x14ac:dyDescent="0.2">
      <c r="B103" s="3" t="s">
        <v>243</v>
      </c>
      <c r="C103" s="32">
        <v>8</v>
      </c>
      <c r="D103" s="32">
        <v>13</v>
      </c>
      <c r="E103" s="37">
        <f t="shared" si="11"/>
        <v>3.469210754553339E-3</v>
      </c>
      <c r="F103" s="37">
        <f t="shared" si="12"/>
        <v>1.0140405616224649E-2</v>
      </c>
      <c r="G103" s="34">
        <f t="shared" si="13"/>
        <v>0.625</v>
      </c>
      <c r="H103" s="29">
        <f t="shared" si="14"/>
        <v>2.1682567215958368E-3</v>
      </c>
    </row>
    <row r="104" spans="2:8" s="20" customFormat="1" ht="15" x14ac:dyDescent="0.2">
      <c r="B104" s="3" t="s">
        <v>34</v>
      </c>
      <c r="C104" s="32">
        <v>20</v>
      </c>
      <c r="D104" s="32">
        <v>9</v>
      </c>
      <c r="E104" s="37">
        <f t="shared" si="11"/>
        <v>8.6730268863833473E-3</v>
      </c>
      <c r="F104" s="37">
        <f t="shared" si="12"/>
        <v>7.0202808112324495E-3</v>
      </c>
      <c r="G104" s="34">
        <f t="shared" si="13"/>
        <v>-0.55000000000000004</v>
      </c>
      <c r="H104" s="29">
        <f t="shared" si="14"/>
        <v>-4.7701647875108416E-3</v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20</v>
      </c>
      <c r="D107" s="32">
        <v>15</v>
      </c>
      <c r="E107" s="37">
        <f t="shared" si="11"/>
        <v>8.6730268863833473E-3</v>
      </c>
      <c r="F107" s="37">
        <f t="shared" si="12"/>
        <v>1.1700468018720749E-2</v>
      </c>
      <c r="G107" s="34">
        <f t="shared" si="13"/>
        <v>-0.25</v>
      </c>
      <c r="H107" s="29">
        <f t="shared" si="14"/>
        <v>-2.1682567215958368E-3</v>
      </c>
    </row>
    <row r="108" spans="2:8" s="20" customFormat="1" ht="15" x14ac:dyDescent="0.2">
      <c r="B108" s="3" t="s">
        <v>31</v>
      </c>
      <c r="C108" s="32">
        <v>14</v>
      </c>
      <c r="D108" s="32">
        <v>1</v>
      </c>
      <c r="E108" s="37">
        <f t="shared" si="11"/>
        <v>6.0711188204683438E-3</v>
      </c>
      <c r="F108" s="37">
        <f t="shared" si="12"/>
        <v>7.8003120124804995E-4</v>
      </c>
      <c r="G108" s="34">
        <f t="shared" si="13"/>
        <v>-0.9285714285714286</v>
      </c>
      <c r="H108" s="29">
        <f t="shared" si="14"/>
        <v>-5.6374674761491767E-3</v>
      </c>
    </row>
    <row r="109" spans="2:8" s="20" customFormat="1" ht="15" x14ac:dyDescent="0.2">
      <c r="B109" s="3" t="s">
        <v>247</v>
      </c>
      <c r="C109" s="32">
        <v>5</v>
      </c>
      <c r="D109" s="32">
        <v>4</v>
      </c>
      <c r="E109" s="37">
        <f t="shared" si="11"/>
        <v>2.1682567215958368E-3</v>
      </c>
      <c r="F109" s="37">
        <f t="shared" si="12"/>
        <v>3.1201248049921998E-3</v>
      </c>
      <c r="G109" s="34">
        <f t="shared" si="13"/>
        <v>-0.2</v>
      </c>
      <c r="H109" s="29">
        <f t="shared" si="14"/>
        <v>-4.3365134431916737E-4</v>
      </c>
    </row>
    <row r="110" spans="2:8" s="20" customFormat="1" ht="15" x14ac:dyDescent="0.2">
      <c r="B110" s="3" t="s">
        <v>32</v>
      </c>
      <c r="C110" s="32">
        <v>19</v>
      </c>
      <c r="D110" s="32">
        <v>9</v>
      </c>
      <c r="E110" s="37">
        <f t="shared" si="11"/>
        <v>8.2393755420641802E-3</v>
      </c>
      <c r="F110" s="37">
        <f t="shared" si="12"/>
        <v>7.0202808112324495E-3</v>
      </c>
      <c r="G110" s="34">
        <f t="shared" si="13"/>
        <v>-0.52631578947368418</v>
      </c>
      <c r="H110" s="29">
        <f t="shared" si="14"/>
        <v>-4.3365134431916736E-3</v>
      </c>
    </row>
    <row r="111" spans="2:8" s="20" customFormat="1" ht="15" x14ac:dyDescent="0.2">
      <c r="B111" s="3" t="s">
        <v>30</v>
      </c>
      <c r="C111" s="32">
        <v>11</v>
      </c>
      <c r="D111" s="32">
        <v>4</v>
      </c>
      <c r="E111" s="37">
        <f t="shared" si="11"/>
        <v>4.7701647875108416E-3</v>
      </c>
      <c r="F111" s="37">
        <f t="shared" si="12"/>
        <v>3.1201248049921998E-3</v>
      </c>
      <c r="G111" s="34">
        <f t="shared" si="13"/>
        <v>-0.63636363636363635</v>
      </c>
      <c r="H111" s="29">
        <f t="shared" si="14"/>
        <v>-3.0355594102341719E-3</v>
      </c>
    </row>
    <row r="112" spans="2:8" s="20" customFormat="1" ht="15" x14ac:dyDescent="0.2">
      <c r="B112" s="3" t="s">
        <v>33</v>
      </c>
      <c r="C112" s="32">
        <v>33</v>
      </c>
      <c r="D112" s="32">
        <v>23</v>
      </c>
      <c r="E112" s="37">
        <f t="shared" si="11"/>
        <v>1.4310494362532523E-2</v>
      </c>
      <c r="F112" s="37">
        <f t="shared" si="12"/>
        <v>1.7940717628705149E-2</v>
      </c>
      <c r="G112" s="34">
        <f t="shared" si="13"/>
        <v>-0.30303030303030304</v>
      </c>
      <c r="H112" s="29">
        <f t="shared" si="14"/>
        <v>-4.3365134431916736E-3</v>
      </c>
    </row>
    <row r="113" spans="2:8" s="20" customFormat="1" ht="15" x14ac:dyDescent="0.2">
      <c r="B113" s="3" t="s">
        <v>248</v>
      </c>
      <c r="C113" s="32">
        <v>61</v>
      </c>
      <c r="D113" s="32">
        <v>40</v>
      </c>
      <c r="E113" s="37">
        <f t="shared" si="11"/>
        <v>2.6452732003469211E-2</v>
      </c>
      <c r="F113" s="37">
        <f t="shared" si="12"/>
        <v>3.1201248049921998E-2</v>
      </c>
      <c r="G113" s="34">
        <f t="shared" si="13"/>
        <v>-0.34426229508196721</v>
      </c>
      <c r="H113" s="29">
        <f t="shared" si="14"/>
        <v>-9.1066782307025144E-3</v>
      </c>
    </row>
    <row r="114" spans="2:8" s="20" customFormat="1" ht="15" x14ac:dyDescent="0.2">
      <c r="B114" s="3" t="s">
        <v>38</v>
      </c>
      <c r="C114" s="32">
        <v>0</v>
      </c>
      <c r="D114" s="32">
        <v>1</v>
      </c>
      <c r="E114" s="37" t="str">
        <f t="shared" si="11"/>
        <v/>
      </c>
      <c r="F114" s="37">
        <f t="shared" si="12"/>
        <v>7.8003120124804995E-4</v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80</v>
      </c>
      <c r="D115" s="32">
        <v>96</v>
      </c>
      <c r="E115" s="37">
        <f t="shared" si="11"/>
        <v>3.4692107545533389E-2</v>
      </c>
      <c r="F115" s="37">
        <f t="shared" si="12"/>
        <v>7.4882995319812795E-2</v>
      </c>
      <c r="G115" s="34">
        <f t="shared" si="13"/>
        <v>0.2</v>
      </c>
      <c r="H115" s="29">
        <f t="shared" si="14"/>
        <v>6.938421509106678E-3</v>
      </c>
    </row>
    <row r="116" spans="2:8" s="20" customFormat="1" ht="15" x14ac:dyDescent="0.2">
      <c r="B116" s="3" t="s">
        <v>249</v>
      </c>
      <c r="C116" s="32">
        <v>99</v>
      </c>
      <c r="D116" s="32">
        <v>72</v>
      </c>
      <c r="E116" s="37">
        <f t="shared" si="11"/>
        <v>4.2931483087597574E-2</v>
      </c>
      <c r="F116" s="37">
        <f t="shared" si="12"/>
        <v>5.6162246489859596E-2</v>
      </c>
      <c r="G116" s="34">
        <f t="shared" si="13"/>
        <v>-0.27272727272727271</v>
      </c>
      <c r="H116" s="29">
        <f t="shared" si="14"/>
        <v>-1.1708586296617519E-2</v>
      </c>
    </row>
    <row r="117" spans="2:8" s="20" customFormat="1" ht="30" x14ac:dyDescent="0.2">
      <c r="B117" s="3" t="s">
        <v>250</v>
      </c>
      <c r="C117" s="32">
        <v>6</v>
      </c>
      <c r="D117" s="32">
        <v>1</v>
      </c>
      <c r="E117" s="37">
        <f t="shared" si="11"/>
        <v>2.6019080659150044E-3</v>
      </c>
      <c r="F117" s="37">
        <f t="shared" si="12"/>
        <v>7.8003120124804995E-4</v>
      </c>
      <c r="G117" s="34">
        <f t="shared" si="13"/>
        <v>-0.83333333333333337</v>
      </c>
      <c r="H117" s="29">
        <f t="shared" si="14"/>
        <v>-2.1682567215958373E-3</v>
      </c>
    </row>
    <row r="118" spans="2:8" s="20" customFormat="1" ht="15" x14ac:dyDescent="0.2">
      <c r="B118" s="3" t="s">
        <v>251</v>
      </c>
      <c r="C118" s="32">
        <v>116</v>
      </c>
      <c r="D118" s="32">
        <v>37</v>
      </c>
      <c r="E118" s="37">
        <f t="shared" si="11"/>
        <v>5.0303555941023419E-2</v>
      </c>
      <c r="F118" s="37">
        <f t="shared" si="12"/>
        <v>2.8861154446177848E-2</v>
      </c>
      <c r="G118" s="34">
        <f t="shared" si="13"/>
        <v>-0.68103448275862066</v>
      </c>
      <c r="H118" s="29">
        <f t="shared" si="14"/>
        <v>-3.4258456201214225E-2</v>
      </c>
    </row>
    <row r="119" spans="2:8" s="20" customFormat="1" ht="30" x14ac:dyDescent="0.2">
      <c r="B119" s="3" t="s">
        <v>252</v>
      </c>
      <c r="C119" s="32">
        <v>184</v>
      </c>
      <c r="D119" s="32">
        <v>102</v>
      </c>
      <c r="E119" s="37">
        <f t="shared" si="11"/>
        <v>7.9791847354726803E-2</v>
      </c>
      <c r="F119" s="37">
        <f t="shared" si="12"/>
        <v>7.9563182527301088E-2</v>
      </c>
      <c r="G119" s="34">
        <f t="shared" si="13"/>
        <v>-0.44565217391304346</v>
      </c>
      <c r="H119" s="29">
        <f t="shared" si="14"/>
        <v>-3.5559410234171723E-2</v>
      </c>
    </row>
    <row r="120" spans="2:8" s="20" customFormat="1" ht="15" x14ac:dyDescent="0.2">
      <c r="B120" s="3" t="s">
        <v>253</v>
      </c>
      <c r="C120" s="32">
        <v>343</v>
      </c>
      <c r="D120" s="32">
        <v>92</v>
      </c>
      <c r="E120" s="37">
        <f t="shared" si="11"/>
        <v>0.1487424111014744</v>
      </c>
      <c r="F120" s="37">
        <f t="shared" si="12"/>
        <v>7.1762870514820595E-2</v>
      </c>
      <c r="G120" s="34">
        <f t="shared" si="13"/>
        <v>-0.73177842565597673</v>
      </c>
      <c r="H120" s="29">
        <f t="shared" si="14"/>
        <v>-0.10884648742411102</v>
      </c>
    </row>
    <row r="121" spans="2:8" s="20" customFormat="1" ht="15" x14ac:dyDescent="0.2">
      <c r="B121" s="3" t="s">
        <v>35</v>
      </c>
      <c r="C121" s="32">
        <v>24</v>
      </c>
      <c r="D121" s="32">
        <v>47</v>
      </c>
      <c r="E121" s="37">
        <f t="shared" si="11"/>
        <v>1.0407632263660017E-2</v>
      </c>
      <c r="F121" s="37">
        <f t="shared" si="12"/>
        <v>3.6661466458658344E-2</v>
      </c>
      <c r="G121" s="34">
        <f t="shared" si="13"/>
        <v>0.95833333333333337</v>
      </c>
      <c r="H121" s="29">
        <f t="shared" si="14"/>
        <v>9.9739809193408503E-3</v>
      </c>
    </row>
    <row r="122" spans="2:8" s="20" customFormat="1" ht="15" x14ac:dyDescent="0.2">
      <c r="B122" s="3" t="s">
        <v>39</v>
      </c>
      <c r="C122" s="32">
        <v>0</v>
      </c>
      <c r="D122" s="32">
        <v>3</v>
      </c>
      <c r="E122" s="37" t="str">
        <f t="shared" si="11"/>
        <v/>
      </c>
      <c r="F122" s="37">
        <f t="shared" si="12"/>
        <v>2.3400936037441498E-3</v>
      </c>
      <c r="G122" s="34" t="str">
        <f t="shared" si="13"/>
        <v>0</v>
      </c>
      <c r="H122" s="29" t="str">
        <f t="shared" si="14"/>
        <v/>
      </c>
    </row>
    <row r="123" spans="2:8" s="20" customFormat="1" ht="15" x14ac:dyDescent="0.2">
      <c r="B123" s="3" t="s">
        <v>37</v>
      </c>
      <c r="C123" s="32">
        <v>14</v>
      </c>
      <c r="D123" s="32">
        <v>19</v>
      </c>
      <c r="E123" s="37">
        <f t="shared" si="11"/>
        <v>6.0711188204683438E-3</v>
      </c>
      <c r="F123" s="37">
        <f t="shared" si="12"/>
        <v>1.4820592823712949E-2</v>
      </c>
      <c r="G123" s="34">
        <f t="shared" si="13"/>
        <v>0.35714285714285715</v>
      </c>
      <c r="H123" s="29">
        <f t="shared" si="14"/>
        <v>2.1682567215958373E-3</v>
      </c>
    </row>
    <row r="124" spans="2:8" s="20" customFormat="1" ht="15" x14ac:dyDescent="0.2">
      <c r="B124" s="3" t="s">
        <v>36</v>
      </c>
      <c r="C124" s="32">
        <v>0</v>
      </c>
      <c r="D124" s="32">
        <v>0</v>
      </c>
      <c r="E124" s="37" t="str">
        <f t="shared" si="11"/>
        <v/>
      </c>
      <c r="F124" s="37" t="str">
        <f t="shared" si="12"/>
        <v/>
      </c>
      <c r="G124" s="34" t="str">
        <f t="shared" si="13"/>
        <v>0</v>
      </c>
      <c r="H124" s="29" t="str">
        <f t="shared" si="14"/>
        <v/>
      </c>
    </row>
    <row r="125" spans="2:8" s="20" customFormat="1" ht="15" x14ac:dyDescent="0.2">
      <c r="B125" s="3" t="s">
        <v>254</v>
      </c>
      <c r="C125" s="32">
        <v>0</v>
      </c>
      <c r="D125" s="32">
        <v>1</v>
      </c>
      <c r="E125" s="37" t="str">
        <f t="shared" si="11"/>
        <v/>
      </c>
      <c r="F125" s="37">
        <f t="shared" si="12"/>
        <v>7.8003120124804995E-4</v>
      </c>
      <c r="G125" s="34" t="str">
        <f t="shared" si="13"/>
        <v>0</v>
      </c>
      <c r="H125" s="29" t="str">
        <f t="shared" si="14"/>
        <v/>
      </c>
    </row>
    <row r="126" spans="2:8" s="20" customFormat="1" ht="15" x14ac:dyDescent="0.2">
      <c r="B126" s="3" t="s">
        <v>255</v>
      </c>
      <c r="C126" s="32">
        <v>4</v>
      </c>
      <c r="D126" s="32">
        <v>2</v>
      </c>
      <c r="E126" s="37">
        <f t="shared" si="11"/>
        <v>1.7346053772766695E-3</v>
      </c>
      <c r="F126" s="37">
        <f t="shared" si="12"/>
        <v>1.5600624024960999E-3</v>
      </c>
      <c r="G126" s="34">
        <f t="shared" si="13"/>
        <v>-0.5</v>
      </c>
      <c r="H126" s="29">
        <f t="shared" si="14"/>
        <v>-8.6730268863833475E-4</v>
      </c>
    </row>
    <row r="127" spans="2:8" s="20" customFormat="1" ht="30" x14ac:dyDescent="0.2">
      <c r="B127" s="3" t="s">
        <v>256</v>
      </c>
      <c r="C127" s="32">
        <v>28</v>
      </c>
      <c r="D127" s="32">
        <v>7</v>
      </c>
      <c r="E127" s="37">
        <f t="shared" si="11"/>
        <v>1.2142237640936688E-2</v>
      </c>
      <c r="F127" s="37">
        <f t="shared" si="12"/>
        <v>5.4602184087363496E-3</v>
      </c>
      <c r="G127" s="34">
        <f t="shared" si="13"/>
        <v>-0.75</v>
      </c>
      <c r="H127" s="29">
        <f t="shared" si="14"/>
        <v>-9.1066782307025161E-3</v>
      </c>
    </row>
    <row r="128" spans="2:8" s="20" customFormat="1" ht="30" x14ac:dyDescent="0.2">
      <c r="B128" s="3" t="s">
        <v>257</v>
      </c>
      <c r="C128" s="32">
        <v>9</v>
      </c>
      <c r="D128" s="32">
        <v>2</v>
      </c>
      <c r="E128" s="37">
        <f t="shared" si="11"/>
        <v>3.9028620988725065E-3</v>
      </c>
      <c r="F128" s="37">
        <f t="shared" si="12"/>
        <v>1.5600624024960999E-3</v>
      </c>
      <c r="G128" s="34">
        <f t="shared" si="13"/>
        <v>-0.77777777777777779</v>
      </c>
      <c r="H128" s="29">
        <f t="shared" si="14"/>
        <v>-3.0355594102341719E-3</v>
      </c>
    </row>
    <row r="129" spans="2:8" s="20" customFormat="1" ht="30" x14ac:dyDescent="0.2">
      <c r="B129" s="3" t="s">
        <v>258</v>
      </c>
      <c r="C129" s="32">
        <v>21</v>
      </c>
      <c r="D129" s="32">
        <v>13</v>
      </c>
      <c r="E129" s="37">
        <f t="shared" si="11"/>
        <v>9.1066782307025144E-3</v>
      </c>
      <c r="F129" s="37">
        <f t="shared" si="12"/>
        <v>1.0140405616224649E-2</v>
      </c>
      <c r="G129" s="34">
        <f t="shared" si="13"/>
        <v>-0.38095238095238093</v>
      </c>
      <c r="H129" s="29">
        <f t="shared" si="14"/>
        <v>-3.4692107545533386E-3</v>
      </c>
    </row>
    <row r="130" spans="2:8" s="20" customFormat="1" ht="30" x14ac:dyDescent="0.2">
      <c r="B130" s="3" t="s">
        <v>259</v>
      </c>
      <c r="C130" s="32">
        <v>0</v>
      </c>
      <c r="D130" s="32">
        <v>2</v>
      </c>
      <c r="E130" s="37" t="str">
        <f t="shared" si="11"/>
        <v/>
      </c>
      <c r="F130" s="37">
        <f t="shared" si="12"/>
        <v>1.5600624024960999E-3</v>
      </c>
      <c r="G130" s="34" t="str">
        <f t="shared" si="13"/>
        <v>0</v>
      </c>
      <c r="H130" s="29" t="str">
        <f t="shared" si="14"/>
        <v/>
      </c>
    </row>
    <row r="131" spans="2:8" s="20" customFormat="1" ht="30" x14ac:dyDescent="0.2">
      <c r="B131" s="3" t="s">
        <v>260</v>
      </c>
      <c r="C131" s="32">
        <v>19</v>
      </c>
      <c r="D131" s="32">
        <v>4</v>
      </c>
      <c r="E131" s="37">
        <f t="shared" si="11"/>
        <v>8.2393755420641802E-3</v>
      </c>
      <c r="F131" s="37">
        <f t="shared" si="12"/>
        <v>3.1201248049921998E-3</v>
      </c>
      <c r="G131" s="34">
        <f t="shared" si="13"/>
        <v>-0.78947368421052633</v>
      </c>
      <c r="H131" s="29">
        <f t="shared" si="14"/>
        <v>-6.5047701647875109E-3</v>
      </c>
    </row>
    <row r="132" spans="2:8" s="20" customFormat="1" ht="15" x14ac:dyDescent="0.2">
      <c r="B132" s="3" t="s">
        <v>50</v>
      </c>
      <c r="C132" s="32">
        <v>0</v>
      </c>
      <c r="D132" s="32">
        <v>1</v>
      </c>
      <c r="E132" s="37" t="str">
        <f t="shared" si="11"/>
        <v/>
      </c>
      <c r="F132" s="37">
        <f t="shared" si="12"/>
        <v>7.8003120124804995E-4</v>
      </c>
      <c r="G132" s="34" t="str">
        <f t="shared" si="13"/>
        <v>0</v>
      </c>
      <c r="H132" s="29" t="str">
        <f t="shared" si="14"/>
        <v/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6</v>
      </c>
      <c r="D134" s="32">
        <v>6</v>
      </c>
      <c r="E134" s="37">
        <f t="shared" si="11"/>
        <v>2.6019080659150044E-3</v>
      </c>
      <c r="F134" s="37">
        <f t="shared" si="12"/>
        <v>4.6801872074882997E-3</v>
      </c>
      <c r="G134" s="34">
        <f t="shared" si="13"/>
        <v>0</v>
      </c>
      <c r="H134" s="29">
        <f t="shared" si="14"/>
        <v>0</v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0</v>
      </c>
      <c r="E136" s="37" t="str">
        <f t="shared" ref="E136:E145" si="15">+IF(C136=0,"",C136/C$70)</f>
        <v/>
      </c>
      <c r="F136" s="37" t="str">
        <f t="shared" ref="F136:F145" si="16">+IF(D136=0,"",D136/D$70)</f>
        <v/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36</v>
      </c>
      <c r="D137" s="32">
        <v>18</v>
      </c>
      <c r="E137" s="37">
        <f t="shared" si="15"/>
        <v>1.5611448395490026E-2</v>
      </c>
      <c r="F137" s="37">
        <f t="shared" si="16"/>
        <v>1.4040561622464899E-2</v>
      </c>
      <c r="G137" s="34">
        <f t="shared" si="17"/>
        <v>-0.5</v>
      </c>
      <c r="H137" s="29">
        <f t="shared" si="18"/>
        <v>-7.8057241977450131E-3</v>
      </c>
    </row>
    <row r="138" spans="2:8" s="20" customFormat="1" ht="15" x14ac:dyDescent="0.2">
      <c r="B138" s="3" t="s">
        <v>261</v>
      </c>
      <c r="C138" s="32">
        <v>1</v>
      </c>
      <c r="D138" s="32">
        <v>0</v>
      </c>
      <c r="E138" s="37">
        <f t="shared" si="15"/>
        <v>4.3365134431916737E-4</v>
      </c>
      <c r="F138" s="37" t="str">
        <f t="shared" si="16"/>
        <v/>
      </c>
      <c r="G138" s="34" t="str">
        <f t="shared" si="17"/>
        <v>0</v>
      </c>
      <c r="H138" s="29">
        <f t="shared" si="18"/>
        <v>0</v>
      </c>
    </row>
    <row r="139" spans="2:8" s="20" customFormat="1" ht="30" x14ac:dyDescent="0.2">
      <c r="B139" s="3" t="s">
        <v>262</v>
      </c>
      <c r="C139" s="32">
        <v>5</v>
      </c>
      <c r="D139" s="32">
        <v>3</v>
      </c>
      <c r="E139" s="37">
        <f t="shared" si="15"/>
        <v>2.1682567215958368E-3</v>
      </c>
      <c r="F139" s="37">
        <f t="shared" si="16"/>
        <v>2.3400936037441498E-3</v>
      </c>
      <c r="G139" s="34">
        <f t="shared" si="17"/>
        <v>-0.4</v>
      </c>
      <c r="H139" s="29">
        <f t="shared" si="18"/>
        <v>-8.6730268863833475E-4</v>
      </c>
    </row>
    <row r="140" spans="2:8" s="20" customFormat="1" ht="30" x14ac:dyDescent="0.2">
      <c r="B140" s="3" t="s">
        <v>263</v>
      </c>
      <c r="C140" s="32">
        <v>0</v>
      </c>
      <c r="D140" s="32">
        <v>0</v>
      </c>
      <c r="E140" s="37" t="str">
        <f t="shared" si="15"/>
        <v/>
      </c>
      <c r="F140" s="37" t="str">
        <f t="shared" si="16"/>
        <v/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2</v>
      </c>
      <c r="D141" s="32">
        <v>4</v>
      </c>
      <c r="E141" s="37">
        <f t="shared" si="15"/>
        <v>8.6730268863833475E-4</v>
      </c>
      <c r="F141" s="37">
        <f t="shared" si="16"/>
        <v>3.1201248049921998E-3</v>
      </c>
      <c r="G141" s="34">
        <f t="shared" si="17"/>
        <v>1</v>
      </c>
      <c r="H141" s="29">
        <f t="shared" si="18"/>
        <v>8.6730268863833475E-4</v>
      </c>
    </row>
    <row r="142" spans="2:8" s="20" customFormat="1" ht="15" x14ac:dyDescent="0.2">
      <c r="B142" s="3" t="s">
        <v>264</v>
      </c>
      <c r="C142" s="32">
        <v>4</v>
      </c>
      <c r="D142" s="32">
        <v>6</v>
      </c>
      <c r="E142" s="37">
        <f t="shared" si="15"/>
        <v>1.7346053772766695E-3</v>
      </c>
      <c r="F142" s="37">
        <f t="shared" si="16"/>
        <v>4.6801872074882997E-3</v>
      </c>
      <c r="G142" s="34">
        <f t="shared" si="17"/>
        <v>0.5</v>
      </c>
      <c r="H142" s="29">
        <f t="shared" si="18"/>
        <v>8.6730268863833475E-4</v>
      </c>
    </row>
    <row r="143" spans="2:8" s="20" customFormat="1" ht="15" x14ac:dyDescent="0.2">
      <c r="B143" s="3" t="s">
        <v>49</v>
      </c>
      <c r="C143" s="32">
        <v>0</v>
      </c>
      <c r="D143" s="32">
        <v>0</v>
      </c>
      <c r="E143" s="37" t="str">
        <f t="shared" si="15"/>
        <v/>
      </c>
      <c r="F143" s="37" t="str">
        <f t="shared" si="16"/>
        <v/>
      </c>
      <c r="G143" s="34" t="str">
        <f t="shared" si="17"/>
        <v>0</v>
      </c>
      <c r="H143" s="29" t="str">
        <f t="shared" si="18"/>
        <v/>
      </c>
    </row>
    <row r="144" spans="2:8" s="20" customFormat="1" ht="15" x14ac:dyDescent="0.2">
      <c r="B144" s="3" t="s">
        <v>46</v>
      </c>
      <c r="C144" s="32">
        <v>0</v>
      </c>
      <c r="D144" s="32">
        <v>8</v>
      </c>
      <c r="E144" s="37" t="str">
        <f t="shared" si="15"/>
        <v/>
      </c>
      <c r="F144" s="37">
        <f t="shared" si="16"/>
        <v>6.2402496099843996E-3</v>
      </c>
      <c r="G144" s="34" t="str">
        <f t="shared" si="17"/>
        <v>0</v>
      </c>
      <c r="H144" s="29" t="str">
        <f t="shared" si="18"/>
        <v/>
      </c>
    </row>
    <row r="145" spans="2:8" s="20" customFormat="1" ht="15" x14ac:dyDescent="0.2">
      <c r="B145" s="3" t="s">
        <v>47</v>
      </c>
      <c r="C145" s="32">
        <v>2</v>
      </c>
      <c r="D145" s="32">
        <v>3</v>
      </c>
      <c r="E145" s="37">
        <f t="shared" si="15"/>
        <v>8.6730268863833475E-4</v>
      </c>
      <c r="F145" s="37">
        <f t="shared" si="16"/>
        <v>2.3400936037441498E-3</v>
      </c>
      <c r="G145" s="34">
        <f t="shared" si="17"/>
        <v>0.5</v>
      </c>
      <c r="H145" s="29">
        <f t="shared" si="18"/>
        <v>4.3365134431916737E-4</v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1562</v>
      </c>
      <c r="D151" s="24">
        <f>SUM(D152:D288)</f>
        <v>1125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-0.27976952624839951</v>
      </c>
      <c r="H151" s="25">
        <f>+IF(OR(AND(E151=""),(G151="")),"",E151*G151)</f>
        <v>-0.27976952624839951</v>
      </c>
    </row>
    <row r="152" spans="2:8" s="20" customFormat="1" ht="30" x14ac:dyDescent="0.2">
      <c r="B152" s="4" t="s">
        <v>54</v>
      </c>
      <c r="C152" s="32">
        <v>7</v>
      </c>
      <c r="D152" s="32">
        <v>1</v>
      </c>
      <c r="E152" s="37">
        <f>+IF(C152=0,"",C152/C$151)</f>
        <v>4.4814340588988479E-3</v>
      </c>
      <c r="F152" s="37">
        <f>+IF(D152=0,"",D152/D$151)</f>
        <v>8.8888888888888893E-4</v>
      </c>
      <c r="G152" s="34">
        <f>+IF(OR(AND(D152=0),(C152=0)),"0",((D152-C152)/C152))</f>
        <v>-0.8571428571428571</v>
      </c>
      <c r="H152" s="29">
        <f>+IF(OR(AND(E152=""),(G152="")),"",E152*G152)</f>
        <v>-3.8412291933418692E-3</v>
      </c>
    </row>
    <row r="153" spans="2:8" s="20" customFormat="1" ht="15" x14ac:dyDescent="0.2">
      <c r="B153" s="4" t="s">
        <v>58</v>
      </c>
      <c r="C153" s="32">
        <v>2</v>
      </c>
      <c r="D153" s="32">
        <v>3</v>
      </c>
      <c r="E153" s="37">
        <f t="shared" ref="E153:E216" si="19">+IF(C153=0,"",C153/C$151)</f>
        <v>1.2804097311139564E-3</v>
      </c>
      <c r="F153" s="37">
        <f t="shared" ref="F153:F216" si="20">+IF(D153=0,"",D153/D$151)</f>
        <v>2.6666666666666666E-3</v>
      </c>
      <c r="G153" s="34">
        <f t="shared" ref="G153:G216" si="21">+IF(OR(AND(D153=0),(C153=0)),"0",((D153-C153)/C153))</f>
        <v>0.5</v>
      </c>
      <c r="H153" s="29">
        <f t="shared" ref="H153:H216" si="22">+IF(OR(AND(E153=""),(G153="")),"",E153*G153)</f>
        <v>6.4020486555697821E-4</v>
      </c>
    </row>
    <row r="154" spans="2:8" s="20" customFormat="1" ht="30" x14ac:dyDescent="0.2">
      <c r="B154" s="4" t="s">
        <v>265</v>
      </c>
      <c r="C154" s="32">
        <v>5</v>
      </c>
      <c r="D154" s="32">
        <v>1</v>
      </c>
      <c r="E154" s="37">
        <f t="shared" si="19"/>
        <v>3.201024327784891E-3</v>
      </c>
      <c r="F154" s="37">
        <f t="shared" si="20"/>
        <v>8.8888888888888893E-4</v>
      </c>
      <c r="G154" s="34">
        <f t="shared" si="21"/>
        <v>-0.8</v>
      </c>
      <c r="H154" s="29">
        <f t="shared" si="22"/>
        <v>-2.5608194622279128E-3</v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4</v>
      </c>
      <c r="D156" s="32">
        <v>9</v>
      </c>
      <c r="E156" s="37">
        <f t="shared" si="19"/>
        <v>2.5608194622279128E-3</v>
      </c>
      <c r="F156" s="37">
        <f t="shared" si="20"/>
        <v>8.0000000000000002E-3</v>
      </c>
      <c r="G156" s="34">
        <f t="shared" si="21"/>
        <v>1.25</v>
      </c>
      <c r="H156" s="29">
        <f t="shared" si="22"/>
        <v>3.201024327784891E-3</v>
      </c>
    </row>
    <row r="157" spans="2:8" s="20" customFormat="1" ht="15" x14ac:dyDescent="0.2">
      <c r="B157" s="4" t="s">
        <v>53</v>
      </c>
      <c r="C157" s="32">
        <v>73</v>
      </c>
      <c r="D157" s="32">
        <v>198</v>
      </c>
      <c r="E157" s="37">
        <f t="shared" si="19"/>
        <v>4.6734955185659413E-2</v>
      </c>
      <c r="F157" s="37">
        <f t="shared" si="20"/>
        <v>0.17599999999999999</v>
      </c>
      <c r="G157" s="34">
        <f t="shared" si="21"/>
        <v>1.7123287671232876</v>
      </c>
      <c r="H157" s="29">
        <f t="shared" si="22"/>
        <v>8.0025608194622275E-2</v>
      </c>
    </row>
    <row r="158" spans="2:8" s="20" customFormat="1" ht="15" x14ac:dyDescent="0.2">
      <c r="B158" s="4" t="s">
        <v>59</v>
      </c>
      <c r="C158" s="32">
        <v>1</v>
      </c>
      <c r="D158" s="32">
        <v>5</v>
      </c>
      <c r="E158" s="37">
        <f t="shared" si="19"/>
        <v>6.4020486555697821E-4</v>
      </c>
      <c r="F158" s="37">
        <f t="shared" si="20"/>
        <v>4.4444444444444444E-3</v>
      </c>
      <c r="G158" s="34">
        <f t="shared" si="21"/>
        <v>4</v>
      </c>
      <c r="H158" s="29">
        <f t="shared" si="22"/>
        <v>2.5608194622279128E-3</v>
      </c>
    </row>
    <row r="159" spans="2:8" s="20" customFormat="1" ht="15" x14ac:dyDescent="0.2">
      <c r="B159" s="4" t="s">
        <v>268</v>
      </c>
      <c r="C159" s="32">
        <v>12</v>
      </c>
      <c r="D159" s="32">
        <v>11</v>
      </c>
      <c r="E159" s="37">
        <f t="shared" si="19"/>
        <v>7.6824583866837385E-3</v>
      </c>
      <c r="F159" s="37">
        <f t="shared" si="20"/>
        <v>9.7777777777777776E-3</v>
      </c>
      <c r="G159" s="34">
        <f t="shared" si="21"/>
        <v>-8.3333333333333329E-2</v>
      </c>
      <c r="H159" s="29">
        <f t="shared" si="22"/>
        <v>-6.4020486555697821E-4</v>
      </c>
    </row>
    <row r="160" spans="2:8" s="20" customFormat="1" ht="15" x14ac:dyDescent="0.2">
      <c r="B160" s="4" t="s">
        <v>55</v>
      </c>
      <c r="C160" s="32">
        <v>1</v>
      </c>
      <c r="D160" s="32">
        <v>0</v>
      </c>
      <c r="E160" s="37">
        <f t="shared" si="19"/>
        <v>6.4020486555697821E-4</v>
      </c>
      <c r="F160" s="37" t="str">
        <f t="shared" si="20"/>
        <v/>
      </c>
      <c r="G160" s="34" t="str">
        <f t="shared" si="21"/>
        <v>0</v>
      </c>
      <c r="H160" s="29">
        <f t="shared" si="22"/>
        <v>0</v>
      </c>
    </row>
    <row r="161" spans="2:8" s="20" customFormat="1" ht="15" x14ac:dyDescent="0.2">
      <c r="B161" s="4" t="s">
        <v>51</v>
      </c>
      <c r="C161" s="32">
        <v>2</v>
      </c>
      <c r="D161" s="32">
        <v>4</v>
      </c>
      <c r="E161" s="37">
        <f t="shared" si="19"/>
        <v>1.2804097311139564E-3</v>
      </c>
      <c r="F161" s="37">
        <f t="shared" si="20"/>
        <v>3.5555555555555557E-3</v>
      </c>
      <c r="G161" s="34">
        <f t="shared" si="21"/>
        <v>1</v>
      </c>
      <c r="H161" s="29">
        <f t="shared" si="22"/>
        <v>1.2804097311139564E-3</v>
      </c>
    </row>
    <row r="162" spans="2:8" s="20" customFormat="1" ht="30" x14ac:dyDescent="0.2">
      <c r="B162" s="4" t="s">
        <v>269</v>
      </c>
      <c r="C162" s="32">
        <v>0</v>
      </c>
      <c r="D162" s="32">
        <v>1</v>
      </c>
      <c r="E162" s="37" t="str">
        <f t="shared" si="19"/>
        <v/>
      </c>
      <c r="F162" s="37">
        <f t="shared" si="20"/>
        <v>8.8888888888888893E-4</v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14</v>
      </c>
      <c r="D163" s="32">
        <v>24</v>
      </c>
      <c r="E163" s="37">
        <f t="shared" si="19"/>
        <v>8.9628681177976958E-3</v>
      </c>
      <c r="F163" s="37">
        <f t="shared" si="20"/>
        <v>2.1333333333333333E-2</v>
      </c>
      <c r="G163" s="34">
        <f t="shared" si="21"/>
        <v>0.7142857142857143</v>
      </c>
      <c r="H163" s="29">
        <f t="shared" si="22"/>
        <v>6.4020486555697829E-3</v>
      </c>
    </row>
    <row r="164" spans="2:8" s="20" customFormat="1" ht="15" x14ac:dyDescent="0.2">
      <c r="B164" s="4" t="s">
        <v>56</v>
      </c>
      <c r="C164" s="32">
        <v>4</v>
      </c>
      <c r="D164" s="32">
        <v>2</v>
      </c>
      <c r="E164" s="37">
        <f t="shared" si="19"/>
        <v>2.5608194622279128E-3</v>
      </c>
      <c r="F164" s="37">
        <f t="shared" si="20"/>
        <v>1.7777777777777779E-3</v>
      </c>
      <c r="G164" s="34">
        <f t="shared" si="21"/>
        <v>-0.5</v>
      </c>
      <c r="H164" s="29">
        <f t="shared" si="22"/>
        <v>-1.2804097311139564E-3</v>
      </c>
    </row>
    <row r="165" spans="2:8" s="20" customFormat="1" ht="15" x14ac:dyDescent="0.2">
      <c r="B165" s="4" t="s">
        <v>57</v>
      </c>
      <c r="C165" s="32">
        <v>81</v>
      </c>
      <c r="D165" s="32">
        <v>57</v>
      </c>
      <c r="E165" s="37">
        <f t="shared" si="19"/>
        <v>5.1856594110115235E-2</v>
      </c>
      <c r="F165" s="37">
        <f t="shared" si="20"/>
        <v>5.0666666666666665E-2</v>
      </c>
      <c r="G165" s="34">
        <f t="shared" si="21"/>
        <v>-0.29629629629629628</v>
      </c>
      <c r="H165" s="29">
        <f t="shared" si="22"/>
        <v>-1.5364916773367477E-2</v>
      </c>
    </row>
    <row r="166" spans="2:8" s="20" customFormat="1" ht="15" x14ac:dyDescent="0.2">
      <c r="B166" s="4" t="s">
        <v>270</v>
      </c>
      <c r="C166" s="32">
        <v>0</v>
      </c>
      <c r="D166" s="32">
        <v>1</v>
      </c>
      <c r="E166" s="37" t="str">
        <f t="shared" si="19"/>
        <v/>
      </c>
      <c r="F166" s="37">
        <f t="shared" si="20"/>
        <v>8.8888888888888893E-4</v>
      </c>
      <c r="G166" s="34" t="str">
        <f t="shared" si="21"/>
        <v>0</v>
      </c>
      <c r="H166" s="29" t="str">
        <f t="shared" si="22"/>
        <v/>
      </c>
    </row>
    <row r="167" spans="2:8" s="20" customFormat="1" ht="15" x14ac:dyDescent="0.2">
      <c r="B167" s="4" t="s">
        <v>52</v>
      </c>
      <c r="C167" s="32">
        <v>1</v>
      </c>
      <c r="D167" s="32">
        <v>1</v>
      </c>
      <c r="E167" s="37">
        <f t="shared" si="19"/>
        <v>6.4020486555697821E-4</v>
      </c>
      <c r="F167" s="37">
        <f t="shared" si="20"/>
        <v>8.8888888888888893E-4</v>
      </c>
      <c r="G167" s="34">
        <f t="shared" si="21"/>
        <v>0</v>
      </c>
      <c r="H167" s="29">
        <f t="shared" si="22"/>
        <v>0</v>
      </c>
    </row>
    <row r="168" spans="2:8" s="20" customFormat="1" ht="15" x14ac:dyDescent="0.2">
      <c r="B168" s="4" t="s">
        <v>60</v>
      </c>
      <c r="C168" s="32">
        <v>4</v>
      </c>
      <c r="D168" s="32">
        <v>3</v>
      </c>
      <c r="E168" s="37">
        <f t="shared" si="19"/>
        <v>2.5608194622279128E-3</v>
      </c>
      <c r="F168" s="37">
        <f t="shared" si="20"/>
        <v>2.6666666666666666E-3</v>
      </c>
      <c r="G168" s="34">
        <f t="shared" si="21"/>
        <v>-0.25</v>
      </c>
      <c r="H168" s="29">
        <f t="shared" si="22"/>
        <v>-6.4020486555697821E-4</v>
      </c>
    </row>
    <row r="169" spans="2:8" s="20" customFormat="1" ht="15" x14ac:dyDescent="0.2">
      <c r="B169" s="4" t="s">
        <v>271</v>
      </c>
      <c r="C169" s="32">
        <v>20</v>
      </c>
      <c r="D169" s="32">
        <v>8</v>
      </c>
      <c r="E169" s="37">
        <f t="shared" si="19"/>
        <v>1.2804097311139564E-2</v>
      </c>
      <c r="F169" s="37">
        <f t="shared" si="20"/>
        <v>7.1111111111111115E-3</v>
      </c>
      <c r="G169" s="34">
        <f t="shared" si="21"/>
        <v>-0.6</v>
      </c>
      <c r="H169" s="29">
        <f t="shared" si="22"/>
        <v>-7.6824583866837385E-3</v>
      </c>
    </row>
    <row r="170" spans="2:8" s="20" customFormat="1" ht="15" x14ac:dyDescent="0.2">
      <c r="B170" s="4" t="s">
        <v>272</v>
      </c>
      <c r="C170" s="32">
        <v>1</v>
      </c>
      <c r="D170" s="32">
        <v>4</v>
      </c>
      <c r="E170" s="37">
        <f t="shared" si="19"/>
        <v>6.4020486555697821E-4</v>
      </c>
      <c r="F170" s="37">
        <f t="shared" si="20"/>
        <v>3.5555555555555557E-3</v>
      </c>
      <c r="G170" s="34">
        <f t="shared" si="21"/>
        <v>3</v>
      </c>
      <c r="H170" s="29">
        <f t="shared" si="22"/>
        <v>1.9206145966709346E-3</v>
      </c>
    </row>
    <row r="171" spans="2:8" s="20" customFormat="1" ht="15" x14ac:dyDescent="0.2">
      <c r="B171" s="4" t="s">
        <v>273</v>
      </c>
      <c r="C171" s="32">
        <v>1</v>
      </c>
      <c r="D171" s="32">
        <v>0</v>
      </c>
      <c r="E171" s="37">
        <f t="shared" si="19"/>
        <v>6.4020486555697821E-4</v>
      </c>
      <c r="F171" s="37" t="str">
        <f t="shared" si="20"/>
        <v/>
      </c>
      <c r="G171" s="34" t="str">
        <f t="shared" si="21"/>
        <v>0</v>
      </c>
      <c r="H171" s="29">
        <f t="shared" si="22"/>
        <v>0</v>
      </c>
    </row>
    <row r="172" spans="2:8" s="20" customFormat="1" ht="15" x14ac:dyDescent="0.2">
      <c r="B172" s="4" t="s">
        <v>274</v>
      </c>
      <c r="C172" s="32">
        <v>7</v>
      </c>
      <c r="D172" s="32">
        <v>4</v>
      </c>
      <c r="E172" s="37">
        <f t="shared" si="19"/>
        <v>4.4814340588988479E-3</v>
      </c>
      <c r="F172" s="37">
        <f t="shared" si="20"/>
        <v>3.5555555555555557E-3</v>
      </c>
      <c r="G172" s="34">
        <f t="shared" si="21"/>
        <v>-0.42857142857142855</v>
      </c>
      <c r="H172" s="29">
        <f t="shared" si="22"/>
        <v>-1.9206145966709346E-3</v>
      </c>
    </row>
    <row r="173" spans="2:8" s="20" customFormat="1" ht="15" x14ac:dyDescent="0.2">
      <c r="B173" s="4" t="s">
        <v>275</v>
      </c>
      <c r="C173" s="32">
        <v>27</v>
      </c>
      <c r="D173" s="32">
        <v>12</v>
      </c>
      <c r="E173" s="37">
        <f t="shared" si="19"/>
        <v>1.7285531370038413E-2</v>
      </c>
      <c r="F173" s="37">
        <f t="shared" si="20"/>
        <v>1.0666666666666666E-2</v>
      </c>
      <c r="G173" s="34">
        <f t="shared" si="21"/>
        <v>-0.55555555555555558</v>
      </c>
      <c r="H173" s="29">
        <f t="shared" si="22"/>
        <v>-9.6030729833546744E-3</v>
      </c>
    </row>
    <row r="174" spans="2:8" s="20" customFormat="1" ht="15" x14ac:dyDescent="0.2">
      <c r="B174" s="4" t="s">
        <v>276</v>
      </c>
      <c r="C174" s="32">
        <v>38</v>
      </c>
      <c r="D174" s="32">
        <v>69</v>
      </c>
      <c r="E174" s="37">
        <f t="shared" si="19"/>
        <v>2.4327784891165175E-2</v>
      </c>
      <c r="F174" s="37">
        <f t="shared" si="20"/>
        <v>6.133333333333333E-2</v>
      </c>
      <c r="G174" s="34">
        <f t="shared" si="21"/>
        <v>0.81578947368421051</v>
      </c>
      <c r="H174" s="29">
        <f t="shared" si="22"/>
        <v>1.9846350832266327E-2</v>
      </c>
    </row>
    <row r="175" spans="2:8" s="20" customFormat="1" ht="15" x14ac:dyDescent="0.2">
      <c r="B175" s="4" t="s">
        <v>277</v>
      </c>
      <c r="C175" s="32">
        <v>10</v>
      </c>
      <c r="D175" s="32">
        <v>2</v>
      </c>
      <c r="E175" s="37">
        <f t="shared" si="19"/>
        <v>6.4020486555697821E-3</v>
      </c>
      <c r="F175" s="37">
        <f t="shared" si="20"/>
        <v>1.7777777777777779E-3</v>
      </c>
      <c r="G175" s="34">
        <f t="shared" si="21"/>
        <v>-0.8</v>
      </c>
      <c r="H175" s="29">
        <f t="shared" si="22"/>
        <v>-5.1216389244558257E-3</v>
      </c>
    </row>
    <row r="176" spans="2:8" s="20" customFormat="1" ht="15" x14ac:dyDescent="0.2">
      <c r="B176" s="4" t="s">
        <v>278</v>
      </c>
      <c r="C176" s="32">
        <v>46</v>
      </c>
      <c r="D176" s="32">
        <v>18</v>
      </c>
      <c r="E176" s="37">
        <f t="shared" si="19"/>
        <v>2.9449423815621E-2</v>
      </c>
      <c r="F176" s="37">
        <f t="shared" si="20"/>
        <v>1.6E-2</v>
      </c>
      <c r="G176" s="34">
        <f t="shared" si="21"/>
        <v>-0.60869565217391308</v>
      </c>
      <c r="H176" s="29">
        <f t="shared" si="22"/>
        <v>-1.7925736235595392E-2</v>
      </c>
    </row>
    <row r="177" spans="2:8" s="20" customFormat="1" ht="15" x14ac:dyDescent="0.2">
      <c r="B177" s="4" t="s">
        <v>279</v>
      </c>
      <c r="C177" s="32">
        <v>39</v>
      </c>
      <c r="D177" s="32">
        <v>20</v>
      </c>
      <c r="E177" s="37">
        <f t="shared" si="19"/>
        <v>2.496798975672215E-2</v>
      </c>
      <c r="F177" s="37">
        <f t="shared" si="20"/>
        <v>1.7777777777777778E-2</v>
      </c>
      <c r="G177" s="34">
        <f t="shared" si="21"/>
        <v>-0.48717948717948717</v>
      </c>
      <c r="H177" s="29">
        <f t="shared" si="22"/>
        <v>-1.2163892445582586E-2</v>
      </c>
    </row>
    <row r="178" spans="2:8" s="20" customFormat="1" ht="15" x14ac:dyDescent="0.2">
      <c r="B178" s="4" t="s">
        <v>280</v>
      </c>
      <c r="C178" s="32">
        <v>18</v>
      </c>
      <c r="D178" s="32">
        <v>16</v>
      </c>
      <c r="E178" s="37">
        <f t="shared" si="19"/>
        <v>1.1523687580025609E-2</v>
      </c>
      <c r="F178" s="37">
        <f t="shared" si="20"/>
        <v>1.4222222222222223E-2</v>
      </c>
      <c r="G178" s="34">
        <f t="shared" si="21"/>
        <v>-0.1111111111111111</v>
      </c>
      <c r="H178" s="29">
        <f t="shared" si="22"/>
        <v>-1.2804097311139564E-3</v>
      </c>
    </row>
    <row r="179" spans="2:8" s="20" customFormat="1" ht="15" x14ac:dyDescent="0.2">
      <c r="B179" s="4" t="s">
        <v>281</v>
      </c>
      <c r="C179" s="32">
        <v>0</v>
      </c>
      <c r="D179" s="32">
        <v>0</v>
      </c>
      <c r="E179" s="37" t="str">
        <f t="shared" si="19"/>
        <v/>
      </c>
      <c r="F179" s="37" t="str">
        <f t="shared" si="20"/>
        <v/>
      </c>
      <c r="G179" s="34" t="str">
        <f t="shared" si="21"/>
        <v>0</v>
      </c>
      <c r="H179" s="29" t="str">
        <f t="shared" si="22"/>
        <v/>
      </c>
    </row>
    <row r="180" spans="2:8" s="20" customFormat="1" ht="15" x14ac:dyDescent="0.2">
      <c r="B180" s="4" t="s">
        <v>282</v>
      </c>
      <c r="C180" s="32">
        <v>0</v>
      </c>
      <c r="D180" s="32">
        <v>1</v>
      </c>
      <c r="E180" s="37" t="str">
        <f t="shared" si="19"/>
        <v/>
      </c>
      <c r="F180" s="37">
        <f t="shared" si="20"/>
        <v>8.8888888888888893E-4</v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8</v>
      </c>
      <c r="D181" s="32">
        <v>1</v>
      </c>
      <c r="E181" s="37">
        <f t="shared" si="19"/>
        <v>5.1216389244558257E-3</v>
      </c>
      <c r="F181" s="37">
        <f t="shared" si="20"/>
        <v>8.8888888888888893E-4</v>
      </c>
      <c r="G181" s="34">
        <f t="shared" si="21"/>
        <v>-0.875</v>
      </c>
      <c r="H181" s="29">
        <f t="shared" si="22"/>
        <v>-4.481434058898847E-3</v>
      </c>
    </row>
    <row r="182" spans="2:8" s="20" customFormat="1" ht="15" x14ac:dyDescent="0.2">
      <c r="B182" s="4" t="s">
        <v>284</v>
      </c>
      <c r="C182" s="32">
        <v>6</v>
      </c>
      <c r="D182" s="32">
        <v>6</v>
      </c>
      <c r="E182" s="37">
        <f t="shared" si="19"/>
        <v>3.8412291933418692E-3</v>
      </c>
      <c r="F182" s="37">
        <f t="shared" si="20"/>
        <v>5.3333333333333332E-3</v>
      </c>
      <c r="G182" s="34">
        <f t="shared" si="21"/>
        <v>0</v>
      </c>
      <c r="H182" s="29">
        <f t="shared" si="22"/>
        <v>0</v>
      </c>
    </row>
    <row r="183" spans="2:8" s="20" customFormat="1" ht="15" x14ac:dyDescent="0.2">
      <c r="B183" s="4" t="s">
        <v>285</v>
      </c>
      <c r="C183" s="32">
        <v>5</v>
      </c>
      <c r="D183" s="32">
        <v>4</v>
      </c>
      <c r="E183" s="37">
        <f t="shared" si="19"/>
        <v>3.201024327784891E-3</v>
      </c>
      <c r="F183" s="37">
        <f t="shared" si="20"/>
        <v>3.5555555555555557E-3</v>
      </c>
      <c r="G183" s="34">
        <f t="shared" si="21"/>
        <v>-0.2</v>
      </c>
      <c r="H183" s="29">
        <f t="shared" si="22"/>
        <v>-6.4020486555697821E-4</v>
      </c>
    </row>
    <row r="184" spans="2:8" s="20" customFormat="1" ht="15" x14ac:dyDescent="0.2">
      <c r="B184" s="4" t="s">
        <v>286</v>
      </c>
      <c r="C184" s="32">
        <v>2</v>
      </c>
      <c r="D184" s="32">
        <v>0</v>
      </c>
      <c r="E184" s="37">
        <f t="shared" si="19"/>
        <v>1.2804097311139564E-3</v>
      </c>
      <c r="F184" s="37" t="str">
        <f t="shared" si="20"/>
        <v/>
      </c>
      <c r="G184" s="34" t="str">
        <f t="shared" si="21"/>
        <v>0</v>
      </c>
      <c r="H184" s="29">
        <f t="shared" si="22"/>
        <v>0</v>
      </c>
    </row>
    <row r="185" spans="2:8" s="20" customFormat="1" ht="15" x14ac:dyDescent="0.2">
      <c r="B185" s="4" t="s">
        <v>62</v>
      </c>
      <c r="C185" s="32">
        <v>0</v>
      </c>
      <c r="D185" s="32">
        <v>0</v>
      </c>
      <c r="E185" s="37" t="str">
        <f t="shared" si="19"/>
        <v/>
      </c>
      <c r="F185" s="37" t="str">
        <f t="shared" si="20"/>
        <v/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31</v>
      </c>
      <c r="D186" s="32">
        <v>21</v>
      </c>
      <c r="E186" s="37">
        <f t="shared" si="19"/>
        <v>1.9846350832266324E-2</v>
      </c>
      <c r="F186" s="37">
        <f t="shared" si="20"/>
        <v>1.8666666666666668E-2</v>
      </c>
      <c r="G186" s="34">
        <f t="shared" si="21"/>
        <v>-0.32258064516129031</v>
      </c>
      <c r="H186" s="29">
        <f t="shared" si="22"/>
        <v>-6.4020486555697821E-3</v>
      </c>
    </row>
    <row r="187" spans="2:8" s="20" customFormat="1" ht="15" x14ac:dyDescent="0.2">
      <c r="B187" s="4" t="s">
        <v>287</v>
      </c>
      <c r="C187" s="32">
        <v>4</v>
      </c>
      <c r="D187" s="32">
        <v>1</v>
      </c>
      <c r="E187" s="37">
        <f t="shared" si="19"/>
        <v>2.5608194622279128E-3</v>
      </c>
      <c r="F187" s="37">
        <f t="shared" si="20"/>
        <v>8.8888888888888893E-4</v>
      </c>
      <c r="G187" s="34">
        <f t="shared" si="21"/>
        <v>-0.75</v>
      </c>
      <c r="H187" s="29">
        <f t="shared" si="22"/>
        <v>-1.9206145966709346E-3</v>
      </c>
    </row>
    <row r="188" spans="2:8" s="20" customFormat="1" ht="30" x14ac:dyDescent="0.2">
      <c r="B188" s="4" t="s">
        <v>288</v>
      </c>
      <c r="C188" s="32">
        <v>0</v>
      </c>
      <c r="D188" s="32">
        <v>0</v>
      </c>
      <c r="E188" s="37" t="str">
        <f t="shared" si="19"/>
        <v/>
      </c>
      <c r="F188" s="37" t="str">
        <f t="shared" si="20"/>
        <v/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3</v>
      </c>
      <c r="D189" s="32">
        <v>11</v>
      </c>
      <c r="E189" s="37">
        <f t="shared" si="19"/>
        <v>1.9206145966709346E-3</v>
      </c>
      <c r="F189" s="37">
        <f t="shared" si="20"/>
        <v>9.7777777777777776E-3</v>
      </c>
      <c r="G189" s="34">
        <f t="shared" si="21"/>
        <v>2.6666666666666665</v>
      </c>
      <c r="H189" s="29">
        <f t="shared" si="22"/>
        <v>5.1216389244558257E-3</v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1</v>
      </c>
      <c r="D191" s="32">
        <v>0</v>
      </c>
      <c r="E191" s="37">
        <f t="shared" si="19"/>
        <v>6.4020486555697821E-4</v>
      </c>
      <c r="F191" s="37" t="str">
        <f t="shared" si="20"/>
        <v/>
      </c>
      <c r="G191" s="34" t="str">
        <f t="shared" si="21"/>
        <v>0</v>
      </c>
      <c r="H191" s="29">
        <f t="shared" si="22"/>
        <v>0</v>
      </c>
    </row>
    <row r="192" spans="2:8" s="20" customFormat="1" ht="15" x14ac:dyDescent="0.2">
      <c r="B192" s="4" t="s">
        <v>64</v>
      </c>
      <c r="C192" s="32">
        <v>1</v>
      </c>
      <c r="D192" s="32">
        <v>0</v>
      </c>
      <c r="E192" s="37">
        <f t="shared" si="19"/>
        <v>6.4020486555697821E-4</v>
      </c>
      <c r="F192" s="37" t="str">
        <f t="shared" si="20"/>
        <v/>
      </c>
      <c r="G192" s="34" t="str">
        <f t="shared" si="21"/>
        <v>0</v>
      </c>
      <c r="H192" s="29">
        <f t="shared" si="22"/>
        <v>0</v>
      </c>
    </row>
    <row r="193" spans="2:8" s="20" customFormat="1" ht="15" x14ac:dyDescent="0.2">
      <c r="B193" s="4" t="s">
        <v>291</v>
      </c>
      <c r="C193" s="32">
        <v>0</v>
      </c>
      <c r="D193" s="32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0</v>
      </c>
      <c r="E195" s="37" t="str">
        <f t="shared" si="19"/>
        <v/>
      </c>
      <c r="F195" s="37" t="str">
        <f t="shared" si="20"/>
        <v/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404</v>
      </c>
      <c r="D196" s="32">
        <v>101</v>
      </c>
      <c r="E196" s="37">
        <f t="shared" si="19"/>
        <v>0.2586427656850192</v>
      </c>
      <c r="F196" s="37">
        <f t="shared" si="20"/>
        <v>8.9777777777777776E-2</v>
      </c>
      <c r="G196" s="34">
        <f t="shared" si="21"/>
        <v>-0.75</v>
      </c>
      <c r="H196" s="29">
        <f t="shared" si="22"/>
        <v>-0.1939820742637644</v>
      </c>
    </row>
    <row r="197" spans="2:8" s="20" customFormat="1" ht="15" x14ac:dyDescent="0.2">
      <c r="B197" s="4" t="s">
        <v>294</v>
      </c>
      <c r="C197" s="32">
        <v>1</v>
      </c>
      <c r="D197" s="32">
        <v>2</v>
      </c>
      <c r="E197" s="37">
        <f t="shared" si="19"/>
        <v>6.4020486555697821E-4</v>
      </c>
      <c r="F197" s="37">
        <f t="shared" si="20"/>
        <v>1.7777777777777779E-3</v>
      </c>
      <c r="G197" s="34">
        <f t="shared" si="21"/>
        <v>1</v>
      </c>
      <c r="H197" s="29">
        <f t="shared" si="22"/>
        <v>6.4020486555697821E-4</v>
      </c>
    </row>
    <row r="198" spans="2:8" s="20" customFormat="1" ht="15" x14ac:dyDescent="0.2">
      <c r="B198" s="4" t="s">
        <v>295</v>
      </c>
      <c r="C198" s="32">
        <v>0</v>
      </c>
      <c r="D198" s="32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0</v>
      </c>
      <c r="E199" s="37" t="str">
        <f t="shared" si="19"/>
        <v/>
      </c>
      <c r="F199" s="37" t="str">
        <f t="shared" si="20"/>
        <v/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0</v>
      </c>
      <c r="D200" s="32">
        <v>1</v>
      </c>
      <c r="E200" s="37" t="str">
        <f t="shared" si="19"/>
        <v/>
      </c>
      <c r="F200" s="37">
        <f t="shared" si="20"/>
        <v>8.8888888888888893E-4</v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0</v>
      </c>
      <c r="D201" s="32">
        <v>2</v>
      </c>
      <c r="E201" s="37" t="str">
        <f t="shared" si="19"/>
        <v/>
      </c>
      <c r="F201" s="37">
        <f t="shared" si="20"/>
        <v>1.7777777777777779E-3</v>
      </c>
      <c r="G201" s="34" t="str">
        <f t="shared" si="21"/>
        <v>0</v>
      </c>
      <c r="H201" s="29" t="str">
        <f t="shared" si="22"/>
        <v/>
      </c>
    </row>
    <row r="202" spans="2:8" s="20" customFormat="1" ht="15" x14ac:dyDescent="0.2">
      <c r="B202" s="4" t="s">
        <v>299</v>
      </c>
      <c r="C202" s="32">
        <v>0</v>
      </c>
      <c r="D202" s="32">
        <v>1</v>
      </c>
      <c r="E202" s="37" t="str">
        <f t="shared" si="19"/>
        <v/>
      </c>
      <c r="F202" s="37">
        <f t="shared" si="20"/>
        <v>8.8888888888888893E-4</v>
      </c>
      <c r="G202" s="34" t="str">
        <f t="shared" si="21"/>
        <v>0</v>
      </c>
      <c r="H202" s="29" t="str">
        <f t="shared" si="22"/>
        <v/>
      </c>
    </row>
    <row r="203" spans="2:8" s="20" customFormat="1" ht="15" x14ac:dyDescent="0.2">
      <c r="B203" s="4" t="s">
        <v>67</v>
      </c>
      <c r="C203" s="32">
        <v>1</v>
      </c>
      <c r="D203" s="32">
        <v>1</v>
      </c>
      <c r="E203" s="37">
        <f t="shared" si="19"/>
        <v>6.4020486555697821E-4</v>
      </c>
      <c r="F203" s="37">
        <f t="shared" si="20"/>
        <v>8.8888888888888893E-4</v>
      </c>
      <c r="G203" s="34">
        <f t="shared" si="21"/>
        <v>0</v>
      </c>
      <c r="H203" s="29">
        <f t="shared" si="22"/>
        <v>0</v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0</v>
      </c>
      <c r="D205" s="32">
        <v>0</v>
      </c>
      <c r="E205" s="37" t="str">
        <f t="shared" si="19"/>
        <v/>
      </c>
      <c r="F205" s="37" t="str">
        <f t="shared" si="20"/>
        <v/>
      </c>
      <c r="G205" s="34" t="str">
        <f t="shared" si="21"/>
        <v>0</v>
      </c>
      <c r="H205" s="29" t="str">
        <f t="shared" si="22"/>
        <v/>
      </c>
    </row>
    <row r="206" spans="2:8" s="20" customFormat="1" ht="30" x14ac:dyDescent="0.2">
      <c r="B206" s="4" t="s">
        <v>301</v>
      </c>
      <c r="C206" s="32">
        <v>0</v>
      </c>
      <c r="D206" s="32">
        <v>2</v>
      </c>
      <c r="E206" s="37" t="str">
        <f t="shared" si="19"/>
        <v/>
      </c>
      <c r="F206" s="37">
        <f t="shared" si="20"/>
        <v>1.7777777777777779E-3</v>
      </c>
      <c r="G206" s="34" t="str">
        <f t="shared" si="21"/>
        <v>0</v>
      </c>
      <c r="H206" s="29" t="str">
        <f t="shared" si="22"/>
        <v/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87</v>
      </c>
      <c r="D208" s="32">
        <v>106</v>
      </c>
      <c r="E208" s="37">
        <f t="shared" si="19"/>
        <v>5.5697823303457107E-2</v>
      </c>
      <c r="F208" s="37">
        <f t="shared" si="20"/>
        <v>9.4222222222222221E-2</v>
      </c>
      <c r="G208" s="34">
        <f t="shared" si="21"/>
        <v>0.21839080459770116</v>
      </c>
      <c r="H208" s="29">
        <f t="shared" si="22"/>
        <v>1.2163892445582587E-2</v>
      </c>
    </row>
    <row r="209" spans="2:8" s="20" customFormat="1" ht="15" x14ac:dyDescent="0.2">
      <c r="B209" s="4" t="s">
        <v>71</v>
      </c>
      <c r="C209" s="32">
        <v>1</v>
      </c>
      <c r="D209" s="32">
        <v>0</v>
      </c>
      <c r="E209" s="37">
        <f t="shared" si="19"/>
        <v>6.4020486555697821E-4</v>
      </c>
      <c r="F209" s="37" t="str">
        <f t="shared" si="20"/>
        <v/>
      </c>
      <c r="G209" s="34" t="str">
        <f t="shared" si="21"/>
        <v>0</v>
      </c>
      <c r="H209" s="29">
        <f t="shared" si="22"/>
        <v>0</v>
      </c>
    </row>
    <row r="210" spans="2:8" s="20" customFormat="1" ht="30" x14ac:dyDescent="0.2">
      <c r="B210" s="4" t="s">
        <v>73</v>
      </c>
      <c r="C210" s="32">
        <v>0</v>
      </c>
      <c r="D210" s="32">
        <v>0</v>
      </c>
      <c r="E210" s="37" t="str">
        <f t="shared" si="19"/>
        <v/>
      </c>
      <c r="F210" s="37" t="str">
        <f t="shared" si="20"/>
        <v/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1</v>
      </c>
      <c r="D211" s="32">
        <v>0</v>
      </c>
      <c r="E211" s="37">
        <f t="shared" si="19"/>
        <v>6.4020486555697821E-4</v>
      </c>
      <c r="F211" s="37" t="str">
        <f t="shared" si="20"/>
        <v/>
      </c>
      <c r="G211" s="34" t="str">
        <f t="shared" si="21"/>
        <v>0</v>
      </c>
      <c r="H211" s="29">
        <f t="shared" si="22"/>
        <v>0</v>
      </c>
    </row>
    <row r="212" spans="2:8" s="20" customFormat="1" ht="15" x14ac:dyDescent="0.2">
      <c r="B212" s="4" t="s">
        <v>68</v>
      </c>
      <c r="C212" s="32">
        <v>0</v>
      </c>
      <c r="D212" s="32">
        <v>1</v>
      </c>
      <c r="E212" s="37" t="str">
        <f t="shared" si="19"/>
        <v/>
      </c>
      <c r="F212" s="37">
        <f t="shared" si="20"/>
        <v>8.8888888888888893E-4</v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4</v>
      </c>
      <c r="D213" s="32">
        <v>9</v>
      </c>
      <c r="E213" s="37">
        <f t="shared" si="19"/>
        <v>2.5608194622279128E-3</v>
      </c>
      <c r="F213" s="37">
        <f t="shared" si="20"/>
        <v>8.0000000000000002E-3</v>
      </c>
      <c r="G213" s="34">
        <f t="shared" si="21"/>
        <v>1.25</v>
      </c>
      <c r="H213" s="29">
        <f t="shared" si="22"/>
        <v>3.201024327784891E-3</v>
      </c>
    </row>
    <row r="214" spans="2:8" s="20" customFormat="1" ht="15" x14ac:dyDescent="0.2">
      <c r="B214" s="4" t="s">
        <v>70</v>
      </c>
      <c r="C214" s="32">
        <v>16</v>
      </c>
      <c r="D214" s="32">
        <v>7</v>
      </c>
      <c r="E214" s="37">
        <f t="shared" si="19"/>
        <v>1.0243277848911651E-2</v>
      </c>
      <c r="F214" s="37">
        <f t="shared" si="20"/>
        <v>6.2222222222222219E-3</v>
      </c>
      <c r="G214" s="34">
        <f t="shared" si="21"/>
        <v>-0.5625</v>
      </c>
      <c r="H214" s="29">
        <f t="shared" si="22"/>
        <v>-5.7618437900128043E-3</v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11</v>
      </c>
      <c r="D216" s="32">
        <v>3</v>
      </c>
      <c r="E216" s="37">
        <f t="shared" si="19"/>
        <v>7.0422535211267607E-3</v>
      </c>
      <c r="F216" s="37">
        <f t="shared" si="20"/>
        <v>2.6666666666666666E-3</v>
      </c>
      <c r="G216" s="34">
        <f t="shared" si="21"/>
        <v>-0.72727272727272729</v>
      </c>
      <c r="H216" s="29">
        <f t="shared" si="22"/>
        <v>-5.1216389244558265E-3</v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0</v>
      </c>
      <c r="D218" s="32">
        <v>1</v>
      </c>
      <c r="E218" s="37" t="str">
        <f t="shared" si="23"/>
        <v/>
      </c>
      <c r="F218" s="37">
        <f t="shared" si="24"/>
        <v>8.8888888888888893E-4</v>
      </c>
      <c r="G218" s="34" t="str">
        <f t="shared" si="25"/>
        <v>0</v>
      </c>
      <c r="H218" s="29" t="str">
        <f t="shared" si="26"/>
        <v/>
      </c>
    </row>
    <row r="219" spans="2:8" s="20" customFormat="1" ht="15" x14ac:dyDescent="0.2">
      <c r="B219" s="4" t="s">
        <v>306</v>
      </c>
      <c r="C219" s="32">
        <v>1</v>
      </c>
      <c r="D219" s="32">
        <v>1</v>
      </c>
      <c r="E219" s="37">
        <f t="shared" si="23"/>
        <v>6.4020486555697821E-4</v>
      </c>
      <c r="F219" s="37">
        <f t="shared" si="24"/>
        <v>8.8888888888888893E-4</v>
      </c>
      <c r="G219" s="34">
        <f t="shared" si="25"/>
        <v>0</v>
      </c>
      <c r="H219" s="29">
        <f t="shared" si="26"/>
        <v>0</v>
      </c>
    </row>
    <row r="220" spans="2:8" s="20" customFormat="1" ht="15" x14ac:dyDescent="0.2">
      <c r="B220" s="4" t="s">
        <v>307</v>
      </c>
      <c r="C220" s="32">
        <v>0</v>
      </c>
      <c r="D220" s="32">
        <v>3</v>
      </c>
      <c r="E220" s="37" t="str">
        <f t="shared" si="23"/>
        <v/>
      </c>
      <c r="F220" s="37">
        <f t="shared" si="24"/>
        <v>2.6666666666666666E-3</v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1</v>
      </c>
      <c r="D221" s="32">
        <v>1</v>
      </c>
      <c r="E221" s="37">
        <f t="shared" si="23"/>
        <v>6.4020486555697821E-4</v>
      </c>
      <c r="F221" s="37">
        <f t="shared" si="24"/>
        <v>8.8888888888888893E-4</v>
      </c>
      <c r="G221" s="34">
        <f t="shared" si="25"/>
        <v>0</v>
      </c>
      <c r="H221" s="29">
        <f t="shared" si="26"/>
        <v>0</v>
      </c>
    </row>
    <row r="222" spans="2:8" s="20" customFormat="1" ht="15" x14ac:dyDescent="0.2">
      <c r="B222" s="4" t="s">
        <v>309</v>
      </c>
      <c r="C222" s="32">
        <v>4</v>
      </c>
      <c r="D222" s="32">
        <v>1</v>
      </c>
      <c r="E222" s="37">
        <f t="shared" si="23"/>
        <v>2.5608194622279128E-3</v>
      </c>
      <c r="F222" s="37">
        <f t="shared" si="24"/>
        <v>8.8888888888888893E-4</v>
      </c>
      <c r="G222" s="34">
        <f t="shared" si="25"/>
        <v>-0.75</v>
      </c>
      <c r="H222" s="29">
        <f t="shared" si="26"/>
        <v>-1.9206145966709346E-3</v>
      </c>
    </row>
    <row r="223" spans="2:8" s="20" customFormat="1" ht="30" x14ac:dyDescent="0.2">
      <c r="B223" s="4" t="s">
        <v>526</v>
      </c>
      <c r="C223" s="32">
        <v>2</v>
      </c>
      <c r="D223" s="32">
        <v>0</v>
      </c>
      <c r="E223" s="37">
        <f t="shared" si="23"/>
        <v>1.2804097311139564E-3</v>
      </c>
      <c r="F223" s="37" t="str">
        <f t="shared" si="24"/>
        <v/>
      </c>
      <c r="G223" s="34" t="str">
        <f t="shared" si="25"/>
        <v>0</v>
      </c>
      <c r="H223" s="29">
        <f t="shared" si="26"/>
        <v>0</v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3</v>
      </c>
      <c r="D226" s="32">
        <v>4</v>
      </c>
      <c r="E226" s="37">
        <f t="shared" si="23"/>
        <v>1.9206145966709346E-3</v>
      </c>
      <c r="F226" s="37">
        <f t="shared" si="24"/>
        <v>3.5555555555555557E-3</v>
      </c>
      <c r="G226" s="34">
        <f t="shared" si="25"/>
        <v>0.33333333333333331</v>
      </c>
      <c r="H226" s="29">
        <f t="shared" si="26"/>
        <v>6.4020486555697821E-4</v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2</v>
      </c>
      <c r="D228" s="32">
        <v>3</v>
      </c>
      <c r="E228" s="37">
        <f t="shared" si="23"/>
        <v>1.2804097311139564E-3</v>
      </c>
      <c r="F228" s="37">
        <f t="shared" si="24"/>
        <v>2.6666666666666666E-3</v>
      </c>
      <c r="G228" s="34">
        <f t="shared" si="25"/>
        <v>0.5</v>
      </c>
      <c r="H228" s="29">
        <f t="shared" si="26"/>
        <v>6.4020486555697821E-4</v>
      </c>
    </row>
    <row r="229" spans="2:8" s="20" customFormat="1" ht="15" x14ac:dyDescent="0.2">
      <c r="B229" s="4" t="s">
        <v>311</v>
      </c>
      <c r="C229" s="32">
        <v>96</v>
      </c>
      <c r="D229" s="32">
        <v>40</v>
      </c>
      <c r="E229" s="37">
        <f t="shared" si="23"/>
        <v>6.1459667093469908E-2</v>
      </c>
      <c r="F229" s="37">
        <f t="shared" si="24"/>
        <v>3.5555555555555556E-2</v>
      </c>
      <c r="G229" s="34">
        <f t="shared" si="25"/>
        <v>-0.58333333333333337</v>
      </c>
      <c r="H229" s="29">
        <f t="shared" si="26"/>
        <v>-3.5851472471190783E-2</v>
      </c>
    </row>
    <row r="230" spans="2:8" s="20" customFormat="1" ht="15" x14ac:dyDescent="0.2">
      <c r="B230" s="4" t="s">
        <v>312</v>
      </c>
      <c r="C230" s="32">
        <v>101</v>
      </c>
      <c r="D230" s="32">
        <v>3</v>
      </c>
      <c r="E230" s="37">
        <f t="shared" si="23"/>
        <v>6.4660691421254801E-2</v>
      </c>
      <c r="F230" s="37">
        <f t="shared" si="24"/>
        <v>2.6666666666666666E-3</v>
      </c>
      <c r="G230" s="34">
        <f t="shared" si="25"/>
        <v>-0.97029702970297027</v>
      </c>
      <c r="H230" s="29">
        <f t="shared" si="26"/>
        <v>-6.2740076824583865E-2</v>
      </c>
    </row>
    <row r="231" spans="2:8" s="20" customFormat="1" ht="30" x14ac:dyDescent="0.2">
      <c r="B231" s="4" t="s">
        <v>313</v>
      </c>
      <c r="C231" s="32">
        <v>15</v>
      </c>
      <c r="D231" s="32">
        <v>22</v>
      </c>
      <c r="E231" s="37">
        <f t="shared" si="23"/>
        <v>9.6030729833546727E-3</v>
      </c>
      <c r="F231" s="37">
        <f t="shared" si="24"/>
        <v>1.9555555555555555E-2</v>
      </c>
      <c r="G231" s="34">
        <f t="shared" si="25"/>
        <v>0.46666666666666667</v>
      </c>
      <c r="H231" s="29">
        <f t="shared" si="26"/>
        <v>4.481434058898847E-3</v>
      </c>
    </row>
    <row r="232" spans="2:8" s="20" customFormat="1" ht="15" x14ac:dyDescent="0.2">
      <c r="B232" s="4" t="s">
        <v>77</v>
      </c>
      <c r="C232" s="32">
        <v>15</v>
      </c>
      <c r="D232" s="32">
        <v>7</v>
      </c>
      <c r="E232" s="37">
        <f t="shared" si="23"/>
        <v>9.6030729833546727E-3</v>
      </c>
      <c r="F232" s="37">
        <f t="shared" si="24"/>
        <v>6.2222222222222219E-3</v>
      </c>
      <c r="G232" s="34">
        <f t="shared" si="25"/>
        <v>-0.53333333333333333</v>
      </c>
      <c r="H232" s="29">
        <f t="shared" si="26"/>
        <v>-5.1216389244558257E-3</v>
      </c>
    </row>
    <row r="233" spans="2:8" s="20" customFormat="1" ht="15" x14ac:dyDescent="0.2">
      <c r="B233" s="4" t="s">
        <v>74</v>
      </c>
      <c r="C233" s="32">
        <v>0</v>
      </c>
      <c r="D233" s="32">
        <v>0</v>
      </c>
      <c r="E233" s="37" t="str">
        <f t="shared" si="23"/>
        <v/>
      </c>
      <c r="F233" s="37" t="str">
        <f t="shared" si="24"/>
        <v/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0</v>
      </c>
      <c r="D234" s="32">
        <v>3</v>
      </c>
      <c r="E234" s="37" t="str">
        <f t="shared" si="23"/>
        <v/>
      </c>
      <c r="F234" s="37">
        <f t="shared" si="24"/>
        <v>2.6666666666666666E-3</v>
      </c>
      <c r="G234" s="34" t="str">
        <f t="shared" si="25"/>
        <v>0</v>
      </c>
      <c r="H234" s="29" t="str">
        <f t="shared" si="26"/>
        <v/>
      </c>
    </row>
    <row r="235" spans="2:8" s="20" customFormat="1" ht="15" x14ac:dyDescent="0.2">
      <c r="B235" s="4" t="s">
        <v>314</v>
      </c>
      <c r="C235" s="32">
        <v>5</v>
      </c>
      <c r="D235" s="32">
        <v>9</v>
      </c>
      <c r="E235" s="37">
        <f t="shared" si="23"/>
        <v>3.201024327784891E-3</v>
      </c>
      <c r="F235" s="37">
        <f t="shared" si="24"/>
        <v>8.0000000000000002E-3</v>
      </c>
      <c r="G235" s="34">
        <f t="shared" si="25"/>
        <v>0.8</v>
      </c>
      <c r="H235" s="29">
        <f t="shared" si="26"/>
        <v>2.5608194622279128E-3</v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9</v>
      </c>
      <c r="D237" s="32">
        <v>4</v>
      </c>
      <c r="E237" s="37">
        <f t="shared" si="23"/>
        <v>5.7618437900128043E-3</v>
      </c>
      <c r="F237" s="37">
        <f t="shared" si="24"/>
        <v>3.5555555555555557E-3</v>
      </c>
      <c r="G237" s="34">
        <f t="shared" si="25"/>
        <v>-0.55555555555555558</v>
      </c>
      <c r="H237" s="29">
        <f t="shared" si="26"/>
        <v>-3.2010243277848915E-3</v>
      </c>
    </row>
    <row r="238" spans="2:8" s="20" customFormat="1" ht="30" x14ac:dyDescent="0.2">
      <c r="B238" s="4" t="s">
        <v>85</v>
      </c>
      <c r="C238" s="32">
        <v>41</v>
      </c>
      <c r="D238" s="32">
        <v>54</v>
      </c>
      <c r="E238" s="37">
        <f t="shared" si="23"/>
        <v>2.6248399487836107E-2</v>
      </c>
      <c r="F238" s="37">
        <f t="shared" si="24"/>
        <v>4.8000000000000001E-2</v>
      </c>
      <c r="G238" s="34">
        <f t="shared" si="25"/>
        <v>0.31707317073170732</v>
      </c>
      <c r="H238" s="29">
        <f t="shared" si="26"/>
        <v>8.3226632522407171E-3</v>
      </c>
    </row>
    <row r="239" spans="2:8" s="20" customFormat="1" ht="15" x14ac:dyDescent="0.2">
      <c r="B239" s="4" t="s">
        <v>81</v>
      </c>
      <c r="C239" s="32">
        <v>7</v>
      </c>
      <c r="D239" s="32">
        <v>27</v>
      </c>
      <c r="E239" s="37">
        <f t="shared" si="23"/>
        <v>4.4814340588988479E-3</v>
      </c>
      <c r="F239" s="37">
        <f t="shared" si="24"/>
        <v>2.4E-2</v>
      </c>
      <c r="G239" s="34">
        <f t="shared" si="25"/>
        <v>2.8571428571428572</v>
      </c>
      <c r="H239" s="29">
        <f t="shared" si="26"/>
        <v>1.2804097311139566E-2</v>
      </c>
    </row>
    <row r="240" spans="2:8" s="20" customFormat="1" ht="15" x14ac:dyDescent="0.2">
      <c r="B240" s="4" t="s">
        <v>316</v>
      </c>
      <c r="C240" s="32">
        <v>4</v>
      </c>
      <c r="D240" s="32">
        <v>3</v>
      </c>
      <c r="E240" s="37">
        <f t="shared" si="23"/>
        <v>2.5608194622279128E-3</v>
      </c>
      <c r="F240" s="37">
        <f t="shared" si="24"/>
        <v>2.6666666666666666E-3</v>
      </c>
      <c r="G240" s="34">
        <f t="shared" si="25"/>
        <v>-0.25</v>
      </c>
      <c r="H240" s="29">
        <f t="shared" si="26"/>
        <v>-6.4020486555697821E-4</v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3</v>
      </c>
      <c r="D242" s="32">
        <v>0</v>
      </c>
      <c r="E242" s="37">
        <f t="shared" si="23"/>
        <v>1.9206145966709346E-3</v>
      </c>
      <c r="F242" s="37" t="str">
        <f t="shared" si="24"/>
        <v/>
      </c>
      <c r="G242" s="34" t="str">
        <f t="shared" si="25"/>
        <v>0</v>
      </c>
      <c r="H242" s="29">
        <f t="shared" si="26"/>
        <v>0</v>
      </c>
    </row>
    <row r="243" spans="2:8" s="20" customFormat="1" ht="15" x14ac:dyDescent="0.2">
      <c r="B243" s="4" t="s">
        <v>317</v>
      </c>
      <c r="C243" s="32">
        <v>0</v>
      </c>
      <c r="D243" s="32">
        <v>4</v>
      </c>
      <c r="E243" s="37" t="str">
        <f t="shared" si="23"/>
        <v/>
      </c>
      <c r="F243" s="37">
        <f t="shared" si="24"/>
        <v>3.5555555555555557E-3</v>
      </c>
      <c r="G243" s="34" t="str">
        <f t="shared" si="25"/>
        <v>0</v>
      </c>
      <c r="H243" s="29" t="str">
        <f t="shared" si="26"/>
        <v/>
      </c>
    </row>
    <row r="244" spans="2:8" s="20" customFormat="1" ht="15" x14ac:dyDescent="0.2">
      <c r="B244" s="4" t="s">
        <v>79</v>
      </c>
      <c r="C244" s="32">
        <v>12</v>
      </c>
      <c r="D244" s="32">
        <v>3</v>
      </c>
      <c r="E244" s="37">
        <f t="shared" si="23"/>
        <v>7.6824583866837385E-3</v>
      </c>
      <c r="F244" s="37">
        <f t="shared" si="24"/>
        <v>2.6666666666666666E-3</v>
      </c>
      <c r="G244" s="34">
        <f t="shared" si="25"/>
        <v>-0.75</v>
      </c>
      <c r="H244" s="29">
        <f t="shared" si="26"/>
        <v>-5.7618437900128043E-3</v>
      </c>
    </row>
    <row r="245" spans="2:8" s="20" customFormat="1" ht="15" x14ac:dyDescent="0.2">
      <c r="B245" s="4" t="s">
        <v>84</v>
      </c>
      <c r="C245" s="32">
        <v>2</v>
      </c>
      <c r="D245" s="32">
        <v>17</v>
      </c>
      <c r="E245" s="37">
        <f t="shared" si="23"/>
        <v>1.2804097311139564E-3</v>
      </c>
      <c r="F245" s="37">
        <f t="shared" si="24"/>
        <v>1.5111111111111112E-2</v>
      </c>
      <c r="G245" s="34">
        <f t="shared" si="25"/>
        <v>7.5</v>
      </c>
      <c r="H245" s="29">
        <f t="shared" si="26"/>
        <v>9.6030729833546727E-3</v>
      </c>
    </row>
    <row r="246" spans="2:8" s="20" customFormat="1" ht="15" x14ac:dyDescent="0.2">
      <c r="B246" s="4" t="s">
        <v>318</v>
      </c>
      <c r="C246" s="32">
        <v>0</v>
      </c>
      <c r="D246" s="32">
        <v>2</v>
      </c>
      <c r="E246" s="37" t="str">
        <f t="shared" si="23"/>
        <v/>
      </c>
      <c r="F246" s="37">
        <f t="shared" si="24"/>
        <v>1.7777777777777779E-3</v>
      </c>
      <c r="G246" s="34" t="str">
        <f t="shared" si="25"/>
        <v>0</v>
      </c>
      <c r="H246" s="29" t="str">
        <f t="shared" si="26"/>
        <v/>
      </c>
    </row>
    <row r="247" spans="2:8" s="20" customFormat="1" ht="15" x14ac:dyDescent="0.2">
      <c r="B247" s="4" t="s">
        <v>319</v>
      </c>
      <c r="C247" s="32">
        <v>28</v>
      </c>
      <c r="D247" s="32">
        <v>52</v>
      </c>
      <c r="E247" s="37">
        <f t="shared" si="23"/>
        <v>1.7925736235595392E-2</v>
      </c>
      <c r="F247" s="37">
        <f t="shared" si="24"/>
        <v>4.622222222222222E-2</v>
      </c>
      <c r="G247" s="34">
        <f t="shared" si="25"/>
        <v>0.8571428571428571</v>
      </c>
      <c r="H247" s="29">
        <f t="shared" si="26"/>
        <v>1.5364916773367477E-2</v>
      </c>
    </row>
    <row r="248" spans="2:8" s="20" customFormat="1" ht="15" x14ac:dyDescent="0.2">
      <c r="B248" s="4" t="s">
        <v>86</v>
      </c>
      <c r="C248" s="32">
        <v>12</v>
      </c>
      <c r="D248" s="32">
        <v>2</v>
      </c>
      <c r="E248" s="37">
        <f t="shared" si="23"/>
        <v>7.6824583866837385E-3</v>
      </c>
      <c r="F248" s="37">
        <f t="shared" si="24"/>
        <v>1.7777777777777779E-3</v>
      </c>
      <c r="G248" s="34">
        <f t="shared" si="25"/>
        <v>-0.83333333333333337</v>
      </c>
      <c r="H248" s="29">
        <f t="shared" si="26"/>
        <v>-6.4020486555697821E-3</v>
      </c>
    </row>
    <row r="249" spans="2:8" s="20" customFormat="1" ht="15" x14ac:dyDescent="0.2">
      <c r="B249" s="4" t="s">
        <v>87</v>
      </c>
      <c r="C249" s="32">
        <v>16</v>
      </c>
      <c r="D249" s="32">
        <v>12</v>
      </c>
      <c r="E249" s="37">
        <f t="shared" si="23"/>
        <v>1.0243277848911651E-2</v>
      </c>
      <c r="F249" s="37">
        <f t="shared" si="24"/>
        <v>1.0666666666666666E-2</v>
      </c>
      <c r="G249" s="34">
        <f t="shared" si="25"/>
        <v>-0.25</v>
      </c>
      <c r="H249" s="29">
        <f t="shared" si="26"/>
        <v>-2.5608194622279128E-3</v>
      </c>
    </row>
    <row r="250" spans="2:8" s="20" customFormat="1" ht="15" x14ac:dyDescent="0.2">
      <c r="B250" s="4" t="s">
        <v>82</v>
      </c>
      <c r="C250" s="32">
        <v>2</v>
      </c>
      <c r="D250" s="32">
        <v>2</v>
      </c>
      <c r="E250" s="37">
        <f t="shared" si="23"/>
        <v>1.2804097311139564E-3</v>
      </c>
      <c r="F250" s="37">
        <f t="shared" si="24"/>
        <v>1.7777777777777779E-3</v>
      </c>
      <c r="G250" s="34">
        <f t="shared" si="25"/>
        <v>0</v>
      </c>
      <c r="H250" s="29">
        <f t="shared" si="26"/>
        <v>0</v>
      </c>
    </row>
    <row r="251" spans="2:8" s="20" customFormat="1" ht="15" x14ac:dyDescent="0.2">
      <c r="B251" s="4" t="s">
        <v>320</v>
      </c>
      <c r="C251" s="32">
        <v>4</v>
      </c>
      <c r="D251" s="32">
        <v>0</v>
      </c>
      <c r="E251" s="37">
        <f t="shared" si="23"/>
        <v>2.5608194622279128E-3</v>
      </c>
      <c r="F251" s="37" t="str">
        <f t="shared" si="24"/>
        <v/>
      </c>
      <c r="G251" s="34" t="str">
        <f t="shared" si="25"/>
        <v>0</v>
      </c>
      <c r="H251" s="29">
        <f t="shared" si="26"/>
        <v>0</v>
      </c>
    </row>
    <row r="252" spans="2:8" s="20" customFormat="1" ht="30" x14ac:dyDescent="0.2">
      <c r="B252" s="4" t="s">
        <v>321</v>
      </c>
      <c r="C252" s="32">
        <v>2</v>
      </c>
      <c r="D252" s="32">
        <v>5</v>
      </c>
      <c r="E252" s="37">
        <f t="shared" si="23"/>
        <v>1.2804097311139564E-3</v>
      </c>
      <c r="F252" s="37">
        <f t="shared" si="24"/>
        <v>4.4444444444444444E-3</v>
      </c>
      <c r="G252" s="34">
        <f t="shared" si="25"/>
        <v>1.5</v>
      </c>
      <c r="H252" s="29">
        <f t="shared" si="26"/>
        <v>1.9206145966709346E-3</v>
      </c>
    </row>
    <row r="253" spans="2:8" s="20" customFormat="1" ht="15" x14ac:dyDescent="0.2">
      <c r="B253" s="4" t="s">
        <v>322</v>
      </c>
      <c r="C253" s="32">
        <v>13</v>
      </c>
      <c r="D253" s="32">
        <v>5</v>
      </c>
      <c r="E253" s="37">
        <f t="shared" si="23"/>
        <v>8.3226632522407171E-3</v>
      </c>
      <c r="F253" s="37">
        <f t="shared" si="24"/>
        <v>4.4444444444444444E-3</v>
      </c>
      <c r="G253" s="34">
        <f t="shared" si="25"/>
        <v>-0.61538461538461542</v>
      </c>
      <c r="H253" s="29">
        <f t="shared" si="26"/>
        <v>-5.1216389244558265E-3</v>
      </c>
    </row>
    <row r="254" spans="2:8" s="20" customFormat="1" ht="15" x14ac:dyDescent="0.2">
      <c r="B254" s="4" t="s">
        <v>323</v>
      </c>
      <c r="C254" s="32">
        <v>10</v>
      </c>
      <c r="D254" s="32">
        <v>19</v>
      </c>
      <c r="E254" s="37">
        <f t="shared" si="23"/>
        <v>6.4020486555697821E-3</v>
      </c>
      <c r="F254" s="37">
        <f t="shared" si="24"/>
        <v>1.6888888888888887E-2</v>
      </c>
      <c r="G254" s="34">
        <f t="shared" si="25"/>
        <v>0.9</v>
      </c>
      <c r="H254" s="29">
        <f t="shared" si="26"/>
        <v>5.7618437900128043E-3</v>
      </c>
    </row>
    <row r="255" spans="2:8" s="20" customFormat="1" ht="15" x14ac:dyDescent="0.2">
      <c r="B255" s="4" t="s">
        <v>324</v>
      </c>
      <c r="C255" s="32">
        <v>10</v>
      </c>
      <c r="D255" s="32">
        <v>0</v>
      </c>
      <c r="E255" s="37">
        <f t="shared" si="23"/>
        <v>6.4020486555697821E-3</v>
      </c>
      <c r="F255" s="37" t="str">
        <f t="shared" si="24"/>
        <v/>
      </c>
      <c r="G255" s="34" t="str">
        <f t="shared" si="25"/>
        <v>0</v>
      </c>
      <c r="H255" s="29">
        <f t="shared" si="26"/>
        <v>0</v>
      </c>
    </row>
    <row r="256" spans="2:8" s="20" customFormat="1" ht="15" x14ac:dyDescent="0.2">
      <c r="B256" s="4" t="s">
        <v>88</v>
      </c>
      <c r="C256" s="32">
        <v>92</v>
      </c>
      <c r="D256" s="32">
        <v>20</v>
      </c>
      <c r="E256" s="37">
        <f t="shared" si="23"/>
        <v>5.8898847631242E-2</v>
      </c>
      <c r="F256" s="37">
        <f t="shared" si="24"/>
        <v>1.7777777777777778E-2</v>
      </c>
      <c r="G256" s="34">
        <f t="shared" si="25"/>
        <v>-0.78260869565217395</v>
      </c>
      <c r="H256" s="29">
        <f t="shared" si="26"/>
        <v>-4.6094750320102434E-2</v>
      </c>
    </row>
    <row r="257" spans="2:8" s="20" customFormat="1" ht="15" x14ac:dyDescent="0.2">
      <c r="B257" s="4" t="s">
        <v>325</v>
      </c>
      <c r="C257" s="32">
        <v>0</v>
      </c>
      <c r="D257" s="32">
        <v>0</v>
      </c>
      <c r="E257" s="37" t="str">
        <f t="shared" si="23"/>
        <v/>
      </c>
      <c r="F257" s="37" t="str">
        <f t="shared" si="24"/>
        <v/>
      </c>
      <c r="G257" s="34" t="str">
        <f t="shared" si="25"/>
        <v>0</v>
      </c>
      <c r="H257" s="29" t="str">
        <f t="shared" si="26"/>
        <v/>
      </c>
    </row>
    <row r="258" spans="2:8" s="20" customFormat="1" ht="30" x14ac:dyDescent="0.2">
      <c r="B258" s="4" t="s">
        <v>326</v>
      </c>
      <c r="C258" s="32">
        <v>1</v>
      </c>
      <c r="D258" s="32">
        <v>0</v>
      </c>
      <c r="E258" s="37">
        <f t="shared" si="23"/>
        <v>6.4020486555697821E-4</v>
      </c>
      <c r="F258" s="37" t="str">
        <f t="shared" si="24"/>
        <v/>
      </c>
      <c r="G258" s="34" t="str">
        <f t="shared" si="25"/>
        <v>0</v>
      </c>
      <c r="H258" s="29">
        <f t="shared" si="26"/>
        <v>0</v>
      </c>
    </row>
    <row r="259" spans="2:8" s="20" customFormat="1" ht="15" x14ac:dyDescent="0.2">
      <c r="B259" s="4" t="s">
        <v>327</v>
      </c>
      <c r="C259" s="32">
        <v>0</v>
      </c>
      <c r="D259" s="32">
        <v>2</v>
      </c>
      <c r="E259" s="37" t="str">
        <f t="shared" si="23"/>
        <v/>
      </c>
      <c r="F259" s="37">
        <f t="shared" si="24"/>
        <v>1.7777777777777779E-3</v>
      </c>
      <c r="G259" s="34" t="str">
        <f t="shared" si="25"/>
        <v>0</v>
      </c>
      <c r="H259" s="29" t="str">
        <f t="shared" si="26"/>
        <v/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0</v>
      </c>
      <c r="E261" s="37" t="str">
        <f t="shared" si="23"/>
        <v/>
      </c>
      <c r="F261" s="37" t="str">
        <f t="shared" si="24"/>
        <v/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5</v>
      </c>
      <c r="D262" s="32">
        <v>3</v>
      </c>
      <c r="E262" s="37">
        <f t="shared" si="23"/>
        <v>3.201024327784891E-3</v>
      </c>
      <c r="F262" s="37">
        <f t="shared" si="24"/>
        <v>2.6666666666666666E-3</v>
      </c>
      <c r="G262" s="34">
        <f t="shared" si="25"/>
        <v>-0.4</v>
      </c>
      <c r="H262" s="29">
        <f t="shared" si="26"/>
        <v>-1.2804097311139564E-3</v>
      </c>
    </row>
    <row r="263" spans="2:8" s="20" customFormat="1" ht="30" x14ac:dyDescent="0.2">
      <c r="B263" s="4" t="s">
        <v>329</v>
      </c>
      <c r="C263" s="32">
        <v>1</v>
      </c>
      <c r="D263" s="32">
        <v>1</v>
      </c>
      <c r="E263" s="37">
        <f t="shared" si="23"/>
        <v>6.4020486555697821E-4</v>
      </c>
      <c r="F263" s="37">
        <f t="shared" si="24"/>
        <v>8.8888888888888893E-4</v>
      </c>
      <c r="G263" s="34">
        <f t="shared" si="25"/>
        <v>0</v>
      </c>
      <c r="H263" s="29">
        <f t="shared" si="26"/>
        <v>0</v>
      </c>
    </row>
    <row r="264" spans="2:8" s="20" customFormat="1" ht="30" x14ac:dyDescent="0.2">
      <c r="B264" s="4" t="s">
        <v>330</v>
      </c>
      <c r="C264" s="32">
        <v>1</v>
      </c>
      <c r="D264" s="32">
        <v>0</v>
      </c>
      <c r="E264" s="37">
        <f t="shared" si="23"/>
        <v>6.4020486555697821E-4</v>
      </c>
      <c r="F264" s="37" t="str">
        <f t="shared" si="24"/>
        <v/>
      </c>
      <c r="G264" s="34" t="str">
        <f t="shared" si="25"/>
        <v>0</v>
      </c>
      <c r="H264" s="29">
        <f t="shared" si="26"/>
        <v>0</v>
      </c>
    </row>
    <row r="265" spans="2:8" s="20" customFormat="1" ht="15" x14ac:dyDescent="0.2">
      <c r="B265" s="4" t="s">
        <v>331</v>
      </c>
      <c r="C265" s="32">
        <v>0</v>
      </c>
      <c r="D265" s="32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2</v>
      </c>
      <c r="D266" s="32">
        <v>3</v>
      </c>
      <c r="E266" s="37">
        <f t="shared" si="23"/>
        <v>1.2804097311139564E-3</v>
      </c>
      <c r="F266" s="37">
        <f t="shared" si="24"/>
        <v>2.6666666666666666E-3</v>
      </c>
      <c r="G266" s="34">
        <f t="shared" si="25"/>
        <v>0.5</v>
      </c>
      <c r="H266" s="29">
        <f t="shared" si="26"/>
        <v>6.4020486555697821E-4</v>
      </c>
    </row>
    <row r="267" spans="2:8" s="20" customFormat="1" ht="30" x14ac:dyDescent="0.2">
      <c r="B267" s="4" t="s">
        <v>333</v>
      </c>
      <c r="C267" s="32">
        <v>0</v>
      </c>
      <c r="D267" s="32">
        <v>0</v>
      </c>
      <c r="E267" s="37" t="str">
        <f t="shared" si="23"/>
        <v/>
      </c>
      <c r="F267" s="37" t="str">
        <f t="shared" si="24"/>
        <v/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24</v>
      </c>
      <c r="D268" s="32">
        <v>20</v>
      </c>
      <c r="E268" s="37">
        <f t="shared" si="23"/>
        <v>1.5364916773367477E-2</v>
      </c>
      <c r="F268" s="37">
        <f t="shared" si="24"/>
        <v>1.7777777777777778E-2</v>
      </c>
      <c r="G268" s="34">
        <f t="shared" si="25"/>
        <v>-0.16666666666666666</v>
      </c>
      <c r="H268" s="29">
        <f t="shared" si="26"/>
        <v>-2.5608194622279128E-3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0</v>
      </c>
      <c r="E270" s="37" t="str">
        <f t="shared" si="23"/>
        <v/>
      </c>
      <c r="F270" s="37" t="str">
        <f t="shared" si="24"/>
        <v/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0</v>
      </c>
      <c r="D271" s="32">
        <v>2</v>
      </c>
      <c r="E271" s="37" t="str">
        <f t="shared" si="23"/>
        <v/>
      </c>
      <c r="F271" s="37">
        <f t="shared" si="24"/>
        <v>1.7777777777777779E-3</v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0</v>
      </c>
      <c r="D272" s="32">
        <v>2</v>
      </c>
      <c r="E272" s="37" t="str">
        <f t="shared" si="23"/>
        <v/>
      </c>
      <c r="F272" s="37">
        <f t="shared" si="24"/>
        <v>1.7777777777777779E-3</v>
      </c>
      <c r="G272" s="34" t="str">
        <f t="shared" si="25"/>
        <v>0</v>
      </c>
      <c r="H272" s="29" t="str">
        <f t="shared" si="26"/>
        <v/>
      </c>
    </row>
    <row r="273" spans="2:8" s="20" customFormat="1" ht="30" x14ac:dyDescent="0.2">
      <c r="B273" s="4" t="s">
        <v>91</v>
      </c>
      <c r="C273" s="32">
        <v>4</v>
      </c>
      <c r="D273" s="32">
        <v>0</v>
      </c>
      <c r="E273" s="37">
        <f t="shared" si="23"/>
        <v>2.5608194622279128E-3</v>
      </c>
      <c r="F273" s="37" t="str">
        <f t="shared" si="24"/>
        <v/>
      </c>
      <c r="G273" s="34" t="str">
        <f t="shared" si="25"/>
        <v>0</v>
      </c>
      <c r="H273" s="29">
        <f t="shared" si="26"/>
        <v>0</v>
      </c>
    </row>
    <row r="274" spans="2:8" s="20" customFormat="1" ht="30" x14ac:dyDescent="0.2">
      <c r="B274" s="4" t="s">
        <v>338</v>
      </c>
      <c r="C274" s="32">
        <v>0</v>
      </c>
      <c r="D274" s="32">
        <v>1</v>
      </c>
      <c r="E274" s="37" t="str">
        <f t="shared" si="23"/>
        <v/>
      </c>
      <c r="F274" s="37">
        <f t="shared" si="24"/>
        <v>8.8888888888888893E-4</v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1</v>
      </c>
      <c r="E276" s="37" t="str">
        <f t="shared" si="23"/>
        <v/>
      </c>
      <c r="F276" s="37">
        <f t="shared" si="24"/>
        <v>8.8888888888888893E-4</v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2</v>
      </c>
      <c r="E277" s="37" t="str">
        <f t="shared" si="23"/>
        <v/>
      </c>
      <c r="F277" s="37">
        <f t="shared" si="24"/>
        <v>1.7777777777777779E-3</v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1</v>
      </c>
      <c r="E278" s="37" t="str">
        <f t="shared" si="23"/>
        <v/>
      </c>
      <c r="F278" s="37">
        <f t="shared" si="24"/>
        <v>8.8888888888888893E-4</v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1</v>
      </c>
      <c r="D280" s="32">
        <v>0</v>
      </c>
      <c r="E280" s="37">
        <f t="shared" si="23"/>
        <v>6.4020486555697821E-4</v>
      </c>
      <c r="F280" s="37" t="str">
        <f t="shared" si="24"/>
        <v/>
      </c>
      <c r="G280" s="34" t="str">
        <f t="shared" si="25"/>
        <v>0</v>
      </c>
      <c r="H280" s="29">
        <f t="shared" si="26"/>
        <v>0</v>
      </c>
    </row>
    <row r="281" spans="2:8" s="20" customFormat="1" ht="30" x14ac:dyDescent="0.2">
      <c r="B281" s="4" t="s">
        <v>344</v>
      </c>
      <c r="C281" s="32">
        <v>0</v>
      </c>
      <c r="D281" s="32">
        <v>1</v>
      </c>
      <c r="E281" s="37" t="str">
        <f t="shared" ref="E281:E288" si="27">+IF(C281=0,"",C281/C$151)</f>
        <v/>
      </c>
      <c r="F281" s="37">
        <f t="shared" ref="F281:F288" si="28">+IF(D281=0,"",D281/D$151)</f>
        <v>8.8888888888888893E-4</v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0</v>
      </c>
      <c r="E282" s="37" t="str">
        <f t="shared" si="27"/>
        <v/>
      </c>
      <c r="F282" s="37" t="str">
        <f t="shared" si="28"/>
        <v/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0</v>
      </c>
      <c r="D283" s="32">
        <v>1</v>
      </c>
      <c r="E283" s="37" t="str">
        <f t="shared" si="27"/>
        <v/>
      </c>
      <c r="F283" s="37">
        <f t="shared" si="28"/>
        <v>8.8888888888888893E-4</v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6</v>
      </c>
      <c r="D286" s="32">
        <v>1</v>
      </c>
      <c r="E286" s="37">
        <f t="shared" si="27"/>
        <v>3.8412291933418692E-3</v>
      </c>
      <c r="F286" s="37">
        <f t="shared" si="28"/>
        <v>8.8888888888888893E-4</v>
      </c>
      <c r="G286" s="34">
        <f t="shared" si="29"/>
        <v>-0.83333333333333337</v>
      </c>
      <c r="H286" s="29">
        <f t="shared" si="30"/>
        <v>-3.201024327784891E-3</v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4197</v>
      </c>
      <c r="D294" s="24">
        <f>SUM(D295:D499)</f>
        <v>8767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1.0888730045270432</v>
      </c>
      <c r="H294" s="25">
        <f>+IF(OR(AND(E294=""),(G294="")),"",E294*G294)</f>
        <v>1.0888730045270432</v>
      </c>
    </row>
    <row r="295" spans="2:8" s="20" customFormat="1" ht="15" x14ac:dyDescent="0.2">
      <c r="B295" s="3" t="s">
        <v>100</v>
      </c>
      <c r="C295" s="32">
        <v>110</v>
      </c>
      <c r="D295" s="32">
        <v>218</v>
      </c>
      <c r="E295" s="37">
        <f>+IF(C295=0,"",C295/C$294)</f>
        <v>2.6209197045508698E-2</v>
      </c>
      <c r="F295" s="37">
        <f>+IF(D295=0,"",D295/D$294)</f>
        <v>2.4865974677768906E-2</v>
      </c>
      <c r="G295" s="34">
        <f>+IF(OR(AND(D295=0),(C295=0)),"0",((D295-C295)/C295))</f>
        <v>0.98181818181818181</v>
      </c>
      <c r="H295" s="29">
        <f>+IF(OR(AND(E295=""),(G295="")),"",E295*G295)</f>
        <v>2.5732666190135811E-2</v>
      </c>
    </row>
    <row r="296" spans="2:8" s="20" customFormat="1" ht="15" x14ac:dyDescent="0.2">
      <c r="B296" s="3" t="s">
        <v>113</v>
      </c>
      <c r="C296" s="32">
        <v>36</v>
      </c>
      <c r="D296" s="32">
        <v>34</v>
      </c>
      <c r="E296" s="37">
        <f t="shared" ref="E296:E359" si="31">+IF(C296=0,"",C296/C$294)</f>
        <v>8.5775553967119365E-3</v>
      </c>
      <c r="F296" s="37">
        <f t="shared" ref="F296:F359" si="32">+IF(D296=0,"",D296/D$294)</f>
        <v>3.8781795368997376E-3</v>
      </c>
      <c r="G296" s="34">
        <f t="shared" ref="G296:G359" si="33">+IF(OR(AND(D296=0),(C296=0)),"0",((D296-C296)/C296))</f>
        <v>-5.5555555555555552E-2</v>
      </c>
      <c r="H296" s="29">
        <f t="shared" ref="H296:H359" si="34">+IF(OR(AND(E296=""),(G296="")),"",E296*G296)</f>
        <v>-4.7653085537288534E-4</v>
      </c>
    </row>
    <row r="297" spans="2:8" s="20" customFormat="1" ht="15" x14ac:dyDescent="0.2">
      <c r="B297" s="3" t="s">
        <v>104</v>
      </c>
      <c r="C297" s="32">
        <v>13</v>
      </c>
      <c r="D297" s="32">
        <v>66</v>
      </c>
      <c r="E297" s="37">
        <f t="shared" si="31"/>
        <v>3.0974505599237552E-3</v>
      </c>
      <c r="F297" s="37">
        <f t="shared" si="32"/>
        <v>7.5282308657465494E-3</v>
      </c>
      <c r="G297" s="34">
        <f t="shared" si="33"/>
        <v>4.0769230769230766</v>
      </c>
      <c r="H297" s="29">
        <f t="shared" si="34"/>
        <v>1.2628067667381462E-2</v>
      </c>
    </row>
    <row r="298" spans="2:8" s="20" customFormat="1" ht="15" x14ac:dyDescent="0.2">
      <c r="B298" s="3" t="s">
        <v>95</v>
      </c>
      <c r="C298" s="32">
        <v>5</v>
      </c>
      <c r="D298" s="32">
        <v>91</v>
      </c>
      <c r="E298" s="37">
        <f t="shared" si="31"/>
        <v>1.1913271384322134E-3</v>
      </c>
      <c r="F298" s="37">
        <f t="shared" si="32"/>
        <v>1.0379833466408122E-2</v>
      </c>
      <c r="G298" s="34">
        <f t="shared" si="33"/>
        <v>17.2</v>
      </c>
      <c r="H298" s="29">
        <f t="shared" si="34"/>
        <v>2.0490826781034071E-2</v>
      </c>
    </row>
    <row r="299" spans="2:8" s="20" customFormat="1" ht="15" x14ac:dyDescent="0.2">
      <c r="B299" s="3" t="s">
        <v>112</v>
      </c>
      <c r="C299" s="32">
        <v>1</v>
      </c>
      <c r="D299" s="32">
        <v>0</v>
      </c>
      <c r="E299" s="37">
        <f t="shared" si="31"/>
        <v>2.3826542768644269E-4</v>
      </c>
      <c r="F299" s="37" t="str">
        <f t="shared" si="32"/>
        <v/>
      </c>
      <c r="G299" s="34" t="str">
        <f t="shared" si="33"/>
        <v>0</v>
      </c>
      <c r="H299" s="29">
        <f t="shared" si="34"/>
        <v>0</v>
      </c>
    </row>
    <row r="300" spans="2:8" s="20" customFormat="1" ht="15" x14ac:dyDescent="0.2">
      <c r="B300" s="3" t="s">
        <v>111</v>
      </c>
      <c r="C300" s="32">
        <v>0</v>
      </c>
      <c r="D300" s="32">
        <v>0</v>
      </c>
      <c r="E300" s="37" t="str">
        <f t="shared" si="31"/>
        <v/>
      </c>
      <c r="F300" s="37" t="str">
        <f t="shared" si="32"/>
        <v/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257</v>
      </c>
      <c r="D301" s="32">
        <v>145</v>
      </c>
      <c r="E301" s="37">
        <f t="shared" si="31"/>
        <v>6.1234214915415773E-2</v>
      </c>
      <c r="F301" s="37">
        <f t="shared" si="32"/>
        <v>1.6539295083837117E-2</v>
      </c>
      <c r="G301" s="34">
        <f t="shared" si="33"/>
        <v>-0.43579766536964981</v>
      </c>
      <c r="H301" s="29">
        <f t="shared" si="34"/>
        <v>-2.6685727900881584E-2</v>
      </c>
    </row>
    <row r="302" spans="2:8" s="20" customFormat="1" ht="15" x14ac:dyDescent="0.2">
      <c r="B302" s="3" t="s">
        <v>109</v>
      </c>
      <c r="C302" s="32">
        <v>8</v>
      </c>
      <c r="D302" s="32">
        <v>12</v>
      </c>
      <c r="E302" s="37">
        <f t="shared" si="31"/>
        <v>1.9061234214915416E-3</v>
      </c>
      <c r="F302" s="37">
        <f t="shared" si="32"/>
        <v>1.3687692483175544E-3</v>
      </c>
      <c r="G302" s="34">
        <f t="shared" si="33"/>
        <v>0.5</v>
      </c>
      <c r="H302" s="29">
        <f t="shared" si="34"/>
        <v>9.5306171074577078E-4</v>
      </c>
    </row>
    <row r="303" spans="2:8" s="20" customFormat="1" ht="30" x14ac:dyDescent="0.2">
      <c r="B303" s="3" t="s">
        <v>108</v>
      </c>
      <c r="C303" s="32">
        <v>1</v>
      </c>
      <c r="D303" s="32">
        <v>4</v>
      </c>
      <c r="E303" s="37">
        <f t="shared" si="31"/>
        <v>2.3826542768644269E-4</v>
      </c>
      <c r="F303" s="37">
        <f t="shared" si="32"/>
        <v>4.5625641610585148E-4</v>
      </c>
      <c r="G303" s="34">
        <f t="shared" si="33"/>
        <v>3</v>
      </c>
      <c r="H303" s="29">
        <f t="shared" si="34"/>
        <v>7.1479628305932811E-4</v>
      </c>
    </row>
    <row r="304" spans="2:8" s="20" customFormat="1" ht="15" x14ac:dyDescent="0.2">
      <c r="B304" s="3" t="s">
        <v>107</v>
      </c>
      <c r="C304" s="32">
        <v>5</v>
      </c>
      <c r="D304" s="32">
        <v>5</v>
      </c>
      <c r="E304" s="37">
        <f t="shared" si="31"/>
        <v>1.1913271384322134E-3</v>
      </c>
      <c r="F304" s="37">
        <f t="shared" si="32"/>
        <v>5.7032052013231431E-4</v>
      </c>
      <c r="G304" s="34">
        <f t="shared" si="33"/>
        <v>0</v>
      </c>
      <c r="H304" s="29">
        <f t="shared" si="34"/>
        <v>0</v>
      </c>
    </row>
    <row r="305" spans="2:8" s="20" customFormat="1" ht="15" x14ac:dyDescent="0.2">
      <c r="B305" s="3" t="s">
        <v>351</v>
      </c>
      <c r="C305" s="32">
        <v>8</v>
      </c>
      <c r="D305" s="32">
        <v>20</v>
      </c>
      <c r="E305" s="37">
        <f t="shared" si="31"/>
        <v>1.9061234214915416E-3</v>
      </c>
      <c r="F305" s="37">
        <f t="shared" si="32"/>
        <v>2.2812820805292572E-3</v>
      </c>
      <c r="G305" s="34">
        <f t="shared" si="33"/>
        <v>1.5</v>
      </c>
      <c r="H305" s="29">
        <f t="shared" si="34"/>
        <v>2.8591851322373124E-3</v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389</v>
      </c>
      <c r="D307" s="32">
        <v>153</v>
      </c>
      <c r="E307" s="37">
        <f t="shared" si="31"/>
        <v>9.2685251370026214E-2</v>
      </c>
      <c r="F307" s="37">
        <f t="shared" si="32"/>
        <v>1.745180791604882E-2</v>
      </c>
      <c r="G307" s="34">
        <f t="shared" si="33"/>
        <v>-0.60668380462724936</v>
      </c>
      <c r="H307" s="29">
        <f t="shared" si="34"/>
        <v>-5.623064093400048E-2</v>
      </c>
    </row>
    <row r="308" spans="2:8" s="20" customFormat="1" ht="15" x14ac:dyDescent="0.2">
      <c r="B308" s="3" t="s">
        <v>99</v>
      </c>
      <c r="C308" s="32">
        <v>5</v>
      </c>
      <c r="D308" s="32">
        <v>5</v>
      </c>
      <c r="E308" s="37">
        <f t="shared" si="31"/>
        <v>1.1913271384322134E-3</v>
      </c>
      <c r="F308" s="37">
        <f t="shared" si="32"/>
        <v>5.7032052013231431E-4</v>
      </c>
      <c r="G308" s="34">
        <f t="shared" si="33"/>
        <v>0</v>
      </c>
      <c r="H308" s="29">
        <f t="shared" si="34"/>
        <v>0</v>
      </c>
    </row>
    <row r="309" spans="2:8" s="20" customFormat="1" ht="15" x14ac:dyDescent="0.2">
      <c r="B309" s="3" t="s">
        <v>96</v>
      </c>
      <c r="C309" s="32">
        <v>1</v>
      </c>
      <c r="D309" s="32">
        <v>2</v>
      </c>
      <c r="E309" s="37">
        <f t="shared" si="31"/>
        <v>2.3826542768644269E-4</v>
      </c>
      <c r="F309" s="37">
        <f t="shared" si="32"/>
        <v>2.2812820805292574E-4</v>
      </c>
      <c r="G309" s="34">
        <f t="shared" si="33"/>
        <v>1</v>
      </c>
      <c r="H309" s="29">
        <f t="shared" si="34"/>
        <v>2.3826542768644269E-4</v>
      </c>
    </row>
    <row r="310" spans="2:8" s="20" customFormat="1" ht="15" x14ac:dyDescent="0.2">
      <c r="B310" s="3" t="s">
        <v>106</v>
      </c>
      <c r="C310" s="32">
        <v>42</v>
      </c>
      <c r="D310" s="32">
        <v>73</v>
      </c>
      <c r="E310" s="37">
        <f t="shared" si="31"/>
        <v>1.0007147962830594E-2</v>
      </c>
      <c r="F310" s="37">
        <f t="shared" si="32"/>
        <v>8.3266795939317892E-3</v>
      </c>
      <c r="G310" s="34">
        <f t="shared" si="33"/>
        <v>0.73809523809523814</v>
      </c>
      <c r="H310" s="29">
        <f t="shared" si="34"/>
        <v>7.3862282582797248E-3</v>
      </c>
    </row>
    <row r="311" spans="2:8" s="20" customFormat="1" ht="15" x14ac:dyDescent="0.2">
      <c r="B311" s="3" t="s">
        <v>102</v>
      </c>
      <c r="C311" s="32">
        <v>12</v>
      </c>
      <c r="D311" s="32">
        <v>6</v>
      </c>
      <c r="E311" s="37">
        <f t="shared" si="31"/>
        <v>2.8591851322373124E-3</v>
      </c>
      <c r="F311" s="37">
        <f t="shared" si="32"/>
        <v>6.8438462415877719E-4</v>
      </c>
      <c r="G311" s="34">
        <f t="shared" si="33"/>
        <v>-0.5</v>
      </c>
      <c r="H311" s="29">
        <f t="shared" si="34"/>
        <v>-1.4295925661186562E-3</v>
      </c>
    </row>
    <row r="312" spans="2:8" s="20" customFormat="1" ht="15" x14ac:dyDescent="0.2">
      <c r="B312" s="3" t="s">
        <v>97</v>
      </c>
      <c r="C312" s="32">
        <v>0</v>
      </c>
      <c r="D312" s="32">
        <v>0</v>
      </c>
      <c r="E312" s="37" t="str">
        <f t="shared" si="31"/>
        <v/>
      </c>
      <c r="F312" s="37" t="str">
        <f t="shared" si="32"/>
        <v/>
      </c>
      <c r="G312" s="34" t="str">
        <f t="shared" si="33"/>
        <v>0</v>
      </c>
      <c r="H312" s="29" t="str">
        <f t="shared" si="34"/>
        <v/>
      </c>
    </row>
    <row r="313" spans="2:8" s="20" customFormat="1" ht="15" x14ac:dyDescent="0.2">
      <c r="B313" s="3" t="s">
        <v>352</v>
      </c>
      <c r="C313" s="32">
        <v>1</v>
      </c>
      <c r="D313" s="32">
        <v>0</v>
      </c>
      <c r="E313" s="37">
        <f t="shared" si="31"/>
        <v>2.3826542768644269E-4</v>
      </c>
      <c r="F313" s="37" t="str">
        <f t="shared" si="32"/>
        <v/>
      </c>
      <c r="G313" s="34" t="str">
        <f t="shared" si="33"/>
        <v>0</v>
      </c>
      <c r="H313" s="29">
        <f t="shared" si="34"/>
        <v>0</v>
      </c>
    </row>
    <row r="314" spans="2:8" s="20" customFormat="1" ht="15" x14ac:dyDescent="0.2">
      <c r="B314" s="3" t="s">
        <v>353</v>
      </c>
      <c r="C314" s="32">
        <v>62</v>
      </c>
      <c r="D314" s="32">
        <v>2214</v>
      </c>
      <c r="E314" s="37">
        <f t="shared" si="31"/>
        <v>1.4772456516559448E-2</v>
      </c>
      <c r="F314" s="37">
        <f t="shared" si="32"/>
        <v>0.25253792631458882</v>
      </c>
      <c r="G314" s="34">
        <f t="shared" si="33"/>
        <v>34.70967741935484</v>
      </c>
      <c r="H314" s="29">
        <f t="shared" si="34"/>
        <v>0.51274720038122468</v>
      </c>
    </row>
    <row r="315" spans="2:8" s="20" customFormat="1" ht="15" x14ac:dyDescent="0.2">
      <c r="B315" s="3" t="s">
        <v>354</v>
      </c>
      <c r="C315" s="32">
        <v>6</v>
      </c>
      <c r="D315" s="32">
        <v>7</v>
      </c>
      <c r="E315" s="37">
        <f t="shared" si="31"/>
        <v>1.4295925661186562E-3</v>
      </c>
      <c r="F315" s="37">
        <f t="shared" si="32"/>
        <v>7.9844872818524008E-4</v>
      </c>
      <c r="G315" s="34">
        <f t="shared" si="33"/>
        <v>0.16666666666666666</v>
      </c>
      <c r="H315" s="29">
        <f t="shared" si="34"/>
        <v>2.3826542768644269E-4</v>
      </c>
    </row>
    <row r="316" spans="2:8" s="20" customFormat="1" ht="15" x14ac:dyDescent="0.2">
      <c r="B316" s="3" t="s">
        <v>101</v>
      </c>
      <c r="C316" s="32">
        <v>0</v>
      </c>
      <c r="D316" s="32">
        <v>0</v>
      </c>
      <c r="E316" s="37" t="str">
        <f t="shared" si="31"/>
        <v/>
      </c>
      <c r="F316" s="37" t="str">
        <f t="shared" si="32"/>
        <v/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24</v>
      </c>
      <c r="D317" s="32">
        <v>31</v>
      </c>
      <c r="E317" s="37">
        <f t="shared" si="31"/>
        <v>5.7183702644746249E-3</v>
      </c>
      <c r="F317" s="37">
        <f t="shared" si="32"/>
        <v>3.535987224820349E-3</v>
      </c>
      <c r="G317" s="34">
        <f t="shared" si="33"/>
        <v>0.29166666666666669</v>
      </c>
      <c r="H317" s="29">
        <f t="shared" si="34"/>
        <v>1.667857993805099E-3</v>
      </c>
    </row>
    <row r="318" spans="2:8" s="20" customFormat="1" ht="15" x14ac:dyDescent="0.2">
      <c r="B318" s="3" t="s">
        <v>355</v>
      </c>
      <c r="C318" s="32">
        <v>83</v>
      </c>
      <c r="D318" s="32">
        <v>61</v>
      </c>
      <c r="E318" s="37">
        <f t="shared" si="31"/>
        <v>1.9776030497974745E-2</v>
      </c>
      <c r="F318" s="37">
        <f t="shared" si="32"/>
        <v>6.9579103456142355E-3</v>
      </c>
      <c r="G318" s="34">
        <f t="shared" si="33"/>
        <v>-0.26506024096385544</v>
      </c>
      <c r="H318" s="29">
        <f t="shared" si="34"/>
        <v>-5.2418394091017402E-3</v>
      </c>
    </row>
    <row r="319" spans="2:8" s="20" customFormat="1" ht="15" x14ac:dyDescent="0.2">
      <c r="B319" s="3" t="s">
        <v>115</v>
      </c>
      <c r="C319" s="32">
        <v>2</v>
      </c>
      <c r="D319" s="32">
        <v>5</v>
      </c>
      <c r="E319" s="37">
        <f t="shared" si="31"/>
        <v>4.7653085537288539E-4</v>
      </c>
      <c r="F319" s="37">
        <f t="shared" si="32"/>
        <v>5.7032052013231431E-4</v>
      </c>
      <c r="G319" s="34">
        <f t="shared" si="33"/>
        <v>1.5</v>
      </c>
      <c r="H319" s="29">
        <f t="shared" si="34"/>
        <v>7.1479628305932811E-4</v>
      </c>
    </row>
    <row r="320" spans="2:8" s="20" customFormat="1" ht="15" x14ac:dyDescent="0.2">
      <c r="B320" s="3" t="s">
        <v>114</v>
      </c>
      <c r="C320" s="32">
        <v>1</v>
      </c>
      <c r="D320" s="32">
        <v>1</v>
      </c>
      <c r="E320" s="37">
        <f t="shared" si="31"/>
        <v>2.3826542768644269E-4</v>
      </c>
      <c r="F320" s="37">
        <f t="shared" si="32"/>
        <v>1.1406410402646287E-4</v>
      </c>
      <c r="G320" s="34">
        <f t="shared" si="33"/>
        <v>0</v>
      </c>
      <c r="H320" s="29">
        <f t="shared" si="34"/>
        <v>0</v>
      </c>
    </row>
    <row r="321" spans="2:8" s="20" customFormat="1" ht="15" x14ac:dyDescent="0.2">
      <c r="B321" s="3" t="s">
        <v>98</v>
      </c>
      <c r="C321" s="32">
        <v>1</v>
      </c>
      <c r="D321" s="32">
        <v>2</v>
      </c>
      <c r="E321" s="37">
        <f t="shared" si="31"/>
        <v>2.3826542768644269E-4</v>
      </c>
      <c r="F321" s="37">
        <f t="shared" si="32"/>
        <v>2.2812820805292574E-4</v>
      </c>
      <c r="G321" s="34">
        <f t="shared" si="33"/>
        <v>1</v>
      </c>
      <c r="H321" s="29">
        <f t="shared" si="34"/>
        <v>2.3826542768644269E-4</v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0</v>
      </c>
      <c r="D323" s="32">
        <v>1</v>
      </c>
      <c r="E323" s="37" t="str">
        <f t="shared" si="31"/>
        <v/>
      </c>
      <c r="F323" s="37">
        <f t="shared" si="32"/>
        <v>1.1406410402646287E-4</v>
      </c>
      <c r="G323" s="34" t="str">
        <f t="shared" si="33"/>
        <v>0</v>
      </c>
      <c r="H323" s="29" t="str">
        <f t="shared" si="34"/>
        <v/>
      </c>
    </row>
    <row r="324" spans="2:8" s="20" customFormat="1" ht="15" x14ac:dyDescent="0.2">
      <c r="B324" s="3" t="s">
        <v>473</v>
      </c>
      <c r="C324" s="32">
        <v>1</v>
      </c>
      <c r="D324" s="32">
        <v>0</v>
      </c>
      <c r="E324" s="37">
        <f t="shared" si="31"/>
        <v>2.3826542768644269E-4</v>
      </c>
      <c r="F324" s="37" t="str">
        <f t="shared" si="32"/>
        <v/>
      </c>
      <c r="G324" s="34" t="str">
        <f t="shared" si="33"/>
        <v>0</v>
      </c>
      <c r="H324" s="29">
        <f t="shared" si="34"/>
        <v>0</v>
      </c>
    </row>
    <row r="325" spans="2:8" s="20" customFormat="1" ht="15" x14ac:dyDescent="0.2">
      <c r="B325" s="3" t="s">
        <v>474</v>
      </c>
      <c r="C325" s="32">
        <v>0</v>
      </c>
      <c r="D325" s="32">
        <v>0</v>
      </c>
      <c r="E325" s="37" t="str">
        <f t="shared" si="31"/>
        <v/>
      </c>
      <c r="F325" s="37" t="str">
        <f t="shared" si="32"/>
        <v/>
      </c>
      <c r="G325" s="34" t="str">
        <f t="shared" si="33"/>
        <v>0</v>
      </c>
      <c r="H325" s="29" t="str">
        <f t="shared" si="34"/>
        <v/>
      </c>
    </row>
    <row r="326" spans="2:8" s="20" customFormat="1" ht="15" x14ac:dyDescent="0.2">
      <c r="B326" s="3" t="s">
        <v>357</v>
      </c>
      <c r="C326" s="32">
        <v>90</v>
      </c>
      <c r="D326" s="32">
        <v>167</v>
      </c>
      <c r="E326" s="37">
        <f t="shared" si="31"/>
        <v>2.1443888491779844E-2</v>
      </c>
      <c r="F326" s="37">
        <f t="shared" si="32"/>
        <v>1.9048705372419299E-2</v>
      </c>
      <c r="G326" s="34">
        <f t="shared" si="33"/>
        <v>0.85555555555555551</v>
      </c>
      <c r="H326" s="29">
        <f t="shared" si="34"/>
        <v>1.8346437931856089E-2</v>
      </c>
    </row>
    <row r="327" spans="2:8" s="20" customFormat="1" ht="15" x14ac:dyDescent="0.2">
      <c r="B327" s="3" t="s">
        <v>358</v>
      </c>
      <c r="C327" s="32">
        <v>22</v>
      </c>
      <c r="D327" s="32">
        <v>10</v>
      </c>
      <c r="E327" s="37">
        <f t="shared" si="31"/>
        <v>5.2418394091017393E-3</v>
      </c>
      <c r="F327" s="37">
        <f t="shared" si="32"/>
        <v>1.1406410402646286E-3</v>
      </c>
      <c r="G327" s="34">
        <f t="shared" si="33"/>
        <v>-0.54545454545454541</v>
      </c>
      <c r="H327" s="29">
        <f t="shared" si="34"/>
        <v>-2.859185132237312E-3</v>
      </c>
    </row>
    <row r="328" spans="2:8" s="20" customFormat="1" ht="15" x14ac:dyDescent="0.2">
      <c r="B328" s="3" t="s">
        <v>116</v>
      </c>
      <c r="C328" s="32">
        <v>0</v>
      </c>
      <c r="D328" s="32">
        <v>5</v>
      </c>
      <c r="E328" s="37" t="str">
        <f t="shared" si="31"/>
        <v/>
      </c>
      <c r="F328" s="37">
        <f t="shared" si="32"/>
        <v>5.7032052013231431E-4</v>
      </c>
      <c r="G328" s="34" t="str">
        <f t="shared" si="33"/>
        <v>0</v>
      </c>
      <c r="H328" s="29" t="str">
        <f t="shared" si="34"/>
        <v/>
      </c>
    </row>
    <row r="329" spans="2:8" s="20" customFormat="1" ht="15" x14ac:dyDescent="0.2">
      <c r="B329" s="3" t="s">
        <v>359</v>
      </c>
      <c r="C329" s="32">
        <v>6</v>
      </c>
      <c r="D329" s="32">
        <v>1</v>
      </c>
      <c r="E329" s="37">
        <f t="shared" si="31"/>
        <v>1.4295925661186562E-3</v>
      </c>
      <c r="F329" s="37">
        <f t="shared" si="32"/>
        <v>1.1406410402646287E-4</v>
      </c>
      <c r="G329" s="34">
        <f t="shared" si="33"/>
        <v>-0.83333333333333337</v>
      </c>
      <c r="H329" s="29">
        <f t="shared" si="34"/>
        <v>-1.1913271384322137E-3</v>
      </c>
    </row>
    <row r="330" spans="2:8" s="20" customFormat="1" ht="15" x14ac:dyDescent="0.2">
      <c r="B330" s="3" t="s">
        <v>360</v>
      </c>
      <c r="C330" s="32">
        <v>70</v>
      </c>
      <c r="D330" s="32">
        <v>36</v>
      </c>
      <c r="E330" s="37">
        <f t="shared" si="31"/>
        <v>1.667857993805099E-2</v>
      </c>
      <c r="F330" s="37">
        <f t="shared" si="32"/>
        <v>4.1063077449526638E-3</v>
      </c>
      <c r="G330" s="34">
        <f t="shared" si="33"/>
        <v>-0.48571428571428571</v>
      </c>
      <c r="H330" s="29">
        <f t="shared" si="34"/>
        <v>-8.1010245413390518E-3</v>
      </c>
    </row>
    <row r="331" spans="2:8" s="20" customFormat="1" ht="15" x14ac:dyDescent="0.2">
      <c r="B331" s="3" t="s">
        <v>117</v>
      </c>
      <c r="C331" s="32">
        <v>0</v>
      </c>
      <c r="D331" s="32">
        <v>2</v>
      </c>
      <c r="E331" s="37" t="str">
        <f t="shared" si="31"/>
        <v/>
      </c>
      <c r="F331" s="37">
        <f t="shared" si="32"/>
        <v>2.2812820805292574E-4</v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301</v>
      </c>
      <c r="D332" s="32">
        <v>1804</v>
      </c>
      <c r="E332" s="37">
        <f t="shared" si="31"/>
        <v>7.1717893733619253E-2</v>
      </c>
      <c r="F332" s="37">
        <f t="shared" si="32"/>
        <v>0.20577164366373901</v>
      </c>
      <c r="G332" s="34">
        <f t="shared" si="33"/>
        <v>4.9933554817275745</v>
      </c>
      <c r="H332" s="29">
        <f t="shared" si="34"/>
        <v>0.35811293781272335</v>
      </c>
    </row>
    <row r="333" spans="2:8" s="20" customFormat="1" ht="15" x14ac:dyDescent="0.2">
      <c r="B333" s="3" t="s">
        <v>130</v>
      </c>
      <c r="C333" s="32">
        <v>517</v>
      </c>
      <c r="D333" s="32">
        <v>1719</v>
      </c>
      <c r="E333" s="37">
        <f t="shared" si="31"/>
        <v>0.12318322611389088</v>
      </c>
      <c r="F333" s="37">
        <f t="shared" si="32"/>
        <v>0.19607619482148969</v>
      </c>
      <c r="G333" s="34">
        <f t="shared" si="33"/>
        <v>2.3249516441005804</v>
      </c>
      <c r="H333" s="29">
        <f t="shared" si="34"/>
        <v>0.28639504407910416</v>
      </c>
    </row>
    <row r="334" spans="2:8" s="20" customFormat="1" ht="15" x14ac:dyDescent="0.2">
      <c r="B334" s="3" t="s">
        <v>119</v>
      </c>
      <c r="C334" s="32">
        <v>109</v>
      </c>
      <c r="D334" s="32">
        <v>165</v>
      </c>
      <c r="E334" s="37">
        <f t="shared" si="31"/>
        <v>2.5970931617822254E-2</v>
      </c>
      <c r="F334" s="37">
        <f t="shared" si="32"/>
        <v>1.8820577164366373E-2</v>
      </c>
      <c r="G334" s="34">
        <f t="shared" si="33"/>
        <v>0.51376146788990829</v>
      </c>
      <c r="H334" s="29">
        <f t="shared" si="34"/>
        <v>1.3342863950440792E-2</v>
      </c>
    </row>
    <row r="335" spans="2:8" s="20" customFormat="1" ht="15" x14ac:dyDescent="0.2">
      <c r="B335" s="3" t="s">
        <v>128</v>
      </c>
      <c r="C335" s="32">
        <v>48</v>
      </c>
      <c r="D335" s="32">
        <v>211</v>
      </c>
      <c r="E335" s="37">
        <f t="shared" si="31"/>
        <v>1.143674052894925E-2</v>
      </c>
      <c r="F335" s="37">
        <f t="shared" si="32"/>
        <v>2.4067525949583665E-2</v>
      </c>
      <c r="G335" s="34">
        <f t="shared" si="33"/>
        <v>3.3958333333333335</v>
      </c>
      <c r="H335" s="29">
        <f t="shared" si="34"/>
        <v>3.883726471289016E-2</v>
      </c>
    </row>
    <row r="336" spans="2:8" s="20" customFormat="1" ht="15" x14ac:dyDescent="0.2">
      <c r="B336" s="3" t="s">
        <v>132</v>
      </c>
      <c r="C336" s="32">
        <v>2</v>
      </c>
      <c r="D336" s="32">
        <v>1</v>
      </c>
      <c r="E336" s="37">
        <f t="shared" si="31"/>
        <v>4.7653085537288539E-4</v>
      </c>
      <c r="F336" s="37">
        <f t="shared" si="32"/>
        <v>1.1406410402646287E-4</v>
      </c>
      <c r="G336" s="34">
        <f t="shared" si="33"/>
        <v>-0.5</v>
      </c>
      <c r="H336" s="29">
        <f t="shared" si="34"/>
        <v>-2.3826542768644269E-4</v>
      </c>
    </row>
    <row r="337" spans="2:8" s="20" customFormat="1" ht="15" x14ac:dyDescent="0.2">
      <c r="B337" s="3" t="s">
        <v>133</v>
      </c>
      <c r="C337" s="32">
        <v>1</v>
      </c>
      <c r="D337" s="32">
        <v>5</v>
      </c>
      <c r="E337" s="37">
        <f t="shared" si="31"/>
        <v>2.3826542768644269E-4</v>
      </c>
      <c r="F337" s="37">
        <f t="shared" si="32"/>
        <v>5.7032052013231431E-4</v>
      </c>
      <c r="G337" s="34">
        <f t="shared" si="33"/>
        <v>4</v>
      </c>
      <c r="H337" s="29">
        <f t="shared" si="34"/>
        <v>9.5306171074577078E-4</v>
      </c>
    </row>
    <row r="338" spans="2:8" s="20" customFormat="1" ht="30" x14ac:dyDescent="0.2">
      <c r="B338" s="3" t="s">
        <v>362</v>
      </c>
      <c r="C338" s="32">
        <v>4</v>
      </c>
      <c r="D338" s="32">
        <v>1</v>
      </c>
      <c r="E338" s="37">
        <f t="shared" si="31"/>
        <v>9.5306171074577078E-4</v>
      </c>
      <c r="F338" s="37">
        <f t="shared" si="32"/>
        <v>1.1406410402646287E-4</v>
      </c>
      <c r="G338" s="34">
        <f t="shared" si="33"/>
        <v>-0.75</v>
      </c>
      <c r="H338" s="29">
        <f t="shared" si="34"/>
        <v>-7.1479628305932811E-4</v>
      </c>
    </row>
    <row r="339" spans="2:8" s="20" customFormat="1" ht="15" x14ac:dyDescent="0.2">
      <c r="B339" s="3" t="s">
        <v>363</v>
      </c>
      <c r="C339" s="32">
        <v>3</v>
      </c>
      <c r="D339" s="32">
        <v>8</v>
      </c>
      <c r="E339" s="37">
        <f t="shared" si="31"/>
        <v>7.1479628305932811E-4</v>
      </c>
      <c r="F339" s="37">
        <f t="shared" si="32"/>
        <v>9.1251283221170296E-4</v>
      </c>
      <c r="G339" s="34">
        <f t="shared" si="33"/>
        <v>1.6666666666666667</v>
      </c>
      <c r="H339" s="29">
        <f t="shared" si="34"/>
        <v>1.1913271384322137E-3</v>
      </c>
    </row>
    <row r="340" spans="2:8" s="20" customFormat="1" ht="15" x14ac:dyDescent="0.2">
      <c r="B340" s="3" t="s">
        <v>364</v>
      </c>
      <c r="C340" s="32">
        <v>0</v>
      </c>
      <c r="D340" s="32">
        <v>0</v>
      </c>
      <c r="E340" s="37" t="str">
        <f t="shared" si="31"/>
        <v/>
      </c>
      <c r="F340" s="37" t="str">
        <f t="shared" si="32"/>
        <v/>
      </c>
      <c r="G340" s="34" t="str">
        <f t="shared" si="33"/>
        <v>0</v>
      </c>
      <c r="H340" s="29" t="str">
        <f t="shared" si="34"/>
        <v/>
      </c>
    </row>
    <row r="341" spans="2:8" s="20" customFormat="1" ht="15" x14ac:dyDescent="0.2">
      <c r="B341" s="3" t="s">
        <v>118</v>
      </c>
      <c r="C341" s="32">
        <v>53</v>
      </c>
      <c r="D341" s="32">
        <v>14</v>
      </c>
      <c r="E341" s="37">
        <f t="shared" si="31"/>
        <v>1.2628067667381462E-2</v>
      </c>
      <c r="F341" s="37">
        <f t="shared" si="32"/>
        <v>1.5968974563704802E-3</v>
      </c>
      <c r="G341" s="34">
        <f t="shared" si="33"/>
        <v>-0.73584905660377353</v>
      </c>
      <c r="H341" s="29">
        <f t="shared" si="34"/>
        <v>-9.2923516797712644E-3</v>
      </c>
    </row>
    <row r="342" spans="2:8" s="20" customFormat="1" ht="15" x14ac:dyDescent="0.2">
      <c r="B342" s="3" t="s">
        <v>365</v>
      </c>
      <c r="C342" s="32">
        <v>0</v>
      </c>
      <c r="D342" s="32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7</v>
      </c>
      <c r="D343" s="32">
        <v>3</v>
      </c>
      <c r="E343" s="37">
        <f t="shared" si="31"/>
        <v>1.6678579938050988E-3</v>
      </c>
      <c r="F343" s="37">
        <f t="shared" si="32"/>
        <v>3.421923120793886E-4</v>
      </c>
      <c r="G343" s="34">
        <f t="shared" si="33"/>
        <v>-0.5714285714285714</v>
      </c>
      <c r="H343" s="29">
        <f t="shared" si="34"/>
        <v>-9.5306171074577067E-4</v>
      </c>
    </row>
    <row r="344" spans="2:8" s="20" customFormat="1" ht="15" x14ac:dyDescent="0.2">
      <c r="B344" s="3" t="s">
        <v>131</v>
      </c>
      <c r="C344" s="32">
        <v>25</v>
      </c>
      <c r="D344" s="32">
        <v>30</v>
      </c>
      <c r="E344" s="37">
        <f t="shared" si="31"/>
        <v>5.9566356921610672E-3</v>
      </c>
      <c r="F344" s="37">
        <f t="shared" si="32"/>
        <v>3.4219231207938861E-3</v>
      </c>
      <c r="G344" s="34">
        <f t="shared" si="33"/>
        <v>0.2</v>
      </c>
      <c r="H344" s="29">
        <f t="shared" si="34"/>
        <v>1.1913271384322134E-3</v>
      </c>
    </row>
    <row r="345" spans="2:8" s="20" customFormat="1" ht="15" x14ac:dyDescent="0.2">
      <c r="B345" s="3" t="s">
        <v>366</v>
      </c>
      <c r="C345" s="32">
        <v>37</v>
      </c>
      <c r="D345" s="32">
        <v>99</v>
      </c>
      <c r="E345" s="37">
        <f t="shared" si="31"/>
        <v>8.8158208243983797E-3</v>
      </c>
      <c r="F345" s="37">
        <f t="shared" si="32"/>
        <v>1.1292346298619825E-2</v>
      </c>
      <c r="G345" s="34">
        <f t="shared" si="33"/>
        <v>1.6756756756756757</v>
      </c>
      <c r="H345" s="29">
        <f t="shared" si="34"/>
        <v>1.4772456516559446E-2</v>
      </c>
    </row>
    <row r="346" spans="2:8" s="20" customFormat="1" ht="15" x14ac:dyDescent="0.2">
      <c r="B346" s="3" t="s">
        <v>122</v>
      </c>
      <c r="C346" s="32">
        <v>4</v>
      </c>
      <c r="D346" s="32">
        <v>4</v>
      </c>
      <c r="E346" s="37">
        <f t="shared" si="31"/>
        <v>9.5306171074577078E-4</v>
      </c>
      <c r="F346" s="37">
        <f t="shared" si="32"/>
        <v>4.5625641610585148E-4</v>
      </c>
      <c r="G346" s="34">
        <f t="shared" si="33"/>
        <v>0</v>
      </c>
      <c r="H346" s="29">
        <f t="shared" si="34"/>
        <v>0</v>
      </c>
    </row>
    <row r="347" spans="2:8" s="20" customFormat="1" ht="15" x14ac:dyDescent="0.2">
      <c r="B347" s="3" t="s">
        <v>121</v>
      </c>
      <c r="C347" s="32">
        <v>7</v>
      </c>
      <c r="D347" s="32">
        <v>11</v>
      </c>
      <c r="E347" s="37">
        <f t="shared" si="31"/>
        <v>1.6678579938050988E-3</v>
      </c>
      <c r="F347" s="37">
        <f t="shared" si="32"/>
        <v>1.2547051442910915E-3</v>
      </c>
      <c r="G347" s="34">
        <f t="shared" si="33"/>
        <v>0.5714285714285714</v>
      </c>
      <c r="H347" s="29">
        <f t="shared" si="34"/>
        <v>9.5306171074577067E-4</v>
      </c>
    </row>
    <row r="348" spans="2:8" s="20" customFormat="1" ht="15" x14ac:dyDescent="0.2">
      <c r="B348" s="3" t="s">
        <v>367</v>
      </c>
      <c r="C348" s="32">
        <v>0</v>
      </c>
      <c r="D348" s="32">
        <v>1</v>
      </c>
      <c r="E348" s="37" t="str">
        <f t="shared" si="31"/>
        <v/>
      </c>
      <c r="F348" s="37">
        <f t="shared" si="32"/>
        <v>1.1406410402646287E-4</v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1</v>
      </c>
      <c r="E349" s="37" t="str">
        <f t="shared" si="31"/>
        <v/>
      </c>
      <c r="F349" s="37">
        <f t="shared" si="32"/>
        <v>1.1406410402646287E-4</v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4</v>
      </c>
      <c r="D350" s="32">
        <v>2</v>
      </c>
      <c r="E350" s="37">
        <f t="shared" si="31"/>
        <v>9.5306171074577078E-4</v>
      </c>
      <c r="F350" s="37">
        <f t="shared" si="32"/>
        <v>2.2812820805292574E-4</v>
      </c>
      <c r="G350" s="34">
        <f t="shared" si="33"/>
        <v>-0.5</v>
      </c>
      <c r="H350" s="29">
        <f t="shared" si="34"/>
        <v>-4.7653085537288539E-4</v>
      </c>
    </row>
    <row r="351" spans="2:8" s="20" customFormat="1" ht="15" x14ac:dyDescent="0.2">
      <c r="B351" s="3" t="s">
        <v>120</v>
      </c>
      <c r="C351" s="32">
        <v>0</v>
      </c>
      <c r="D351" s="32">
        <v>0</v>
      </c>
      <c r="E351" s="37" t="str">
        <f t="shared" si="31"/>
        <v/>
      </c>
      <c r="F351" s="37" t="str">
        <f t="shared" si="32"/>
        <v/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3</v>
      </c>
      <c r="D353" s="32">
        <v>7</v>
      </c>
      <c r="E353" s="37">
        <f t="shared" si="31"/>
        <v>7.1479628305932811E-4</v>
      </c>
      <c r="F353" s="37">
        <f t="shared" si="32"/>
        <v>7.9844872818524008E-4</v>
      </c>
      <c r="G353" s="34">
        <f t="shared" si="33"/>
        <v>1.3333333333333333</v>
      </c>
      <c r="H353" s="29">
        <f t="shared" si="34"/>
        <v>9.5306171074577078E-4</v>
      </c>
    </row>
    <row r="354" spans="2:8" s="20" customFormat="1" ht="15" x14ac:dyDescent="0.2">
      <c r="B354" s="3" t="s">
        <v>124</v>
      </c>
      <c r="C354" s="32">
        <v>98</v>
      </c>
      <c r="D354" s="32">
        <v>84</v>
      </c>
      <c r="E354" s="37">
        <f t="shared" si="31"/>
        <v>2.3350011913271386E-2</v>
      </c>
      <c r="F354" s="37">
        <f t="shared" si="32"/>
        <v>9.5813847382228805E-3</v>
      </c>
      <c r="G354" s="34">
        <f t="shared" si="33"/>
        <v>-0.14285714285714285</v>
      </c>
      <c r="H354" s="29">
        <f t="shared" si="34"/>
        <v>-3.335715987610198E-3</v>
      </c>
    </row>
    <row r="355" spans="2:8" s="20" customFormat="1" ht="15" x14ac:dyDescent="0.2">
      <c r="B355" s="3" t="s">
        <v>126</v>
      </c>
      <c r="C355" s="32">
        <v>2</v>
      </c>
      <c r="D355" s="32">
        <v>0</v>
      </c>
      <c r="E355" s="37">
        <f t="shared" si="31"/>
        <v>4.7653085537288539E-4</v>
      </c>
      <c r="F355" s="37" t="str">
        <f t="shared" si="32"/>
        <v/>
      </c>
      <c r="G355" s="34" t="str">
        <f t="shared" si="33"/>
        <v>0</v>
      </c>
      <c r="H355" s="29">
        <f t="shared" si="34"/>
        <v>0</v>
      </c>
    </row>
    <row r="356" spans="2:8" s="20" customFormat="1" ht="15" x14ac:dyDescent="0.2">
      <c r="B356" s="3" t="s">
        <v>371</v>
      </c>
      <c r="C356" s="32">
        <v>3</v>
      </c>
      <c r="D356" s="32">
        <v>27</v>
      </c>
      <c r="E356" s="37">
        <f t="shared" si="31"/>
        <v>7.1479628305932811E-4</v>
      </c>
      <c r="F356" s="37">
        <f t="shared" si="32"/>
        <v>3.0797308087144974E-3</v>
      </c>
      <c r="G356" s="34">
        <f t="shared" si="33"/>
        <v>8</v>
      </c>
      <c r="H356" s="29">
        <f t="shared" si="34"/>
        <v>5.7183702644746249E-3</v>
      </c>
    </row>
    <row r="357" spans="2:8" s="20" customFormat="1" ht="15" x14ac:dyDescent="0.2">
      <c r="B357" s="3" t="s">
        <v>372</v>
      </c>
      <c r="C357" s="32">
        <v>158</v>
      </c>
      <c r="D357" s="32">
        <v>49</v>
      </c>
      <c r="E357" s="37">
        <f t="shared" si="31"/>
        <v>3.7645937574457944E-2</v>
      </c>
      <c r="F357" s="37">
        <f t="shared" si="32"/>
        <v>5.5891410972966809E-3</v>
      </c>
      <c r="G357" s="34">
        <f t="shared" si="33"/>
        <v>-0.689873417721519</v>
      </c>
      <c r="H357" s="29">
        <f t="shared" si="34"/>
        <v>-2.5970931617822254E-2</v>
      </c>
    </row>
    <row r="358" spans="2:8" s="20" customFormat="1" ht="15" x14ac:dyDescent="0.2">
      <c r="B358" s="3" t="s">
        <v>127</v>
      </c>
      <c r="C358" s="32">
        <v>230</v>
      </c>
      <c r="D358" s="32">
        <v>59</v>
      </c>
      <c r="E358" s="37">
        <f t="shared" si="31"/>
        <v>5.480104836788182E-2</v>
      </c>
      <c r="F358" s="37">
        <f t="shared" si="32"/>
        <v>6.7297821375613097E-3</v>
      </c>
      <c r="G358" s="34">
        <f t="shared" si="33"/>
        <v>-0.74347826086956526</v>
      </c>
      <c r="H358" s="29">
        <f t="shared" si="34"/>
        <v>-4.0743388134381706E-2</v>
      </c>
    </row>
    <row r="359" spans="2:8" s="20" customFormat="1" ht="15" x14ac:dyDescent="0.2">
      <c r="B359" s="3" t="s">
        <v>123</v>
      </c>
      <c r="C359" s="32">
        <v>12</v>
      </c>
      <c r="D359" s="32">
        <v>2</v>
      </c>
      <c r="E359" s="37">
        <f t="shared" si="31"/>
        <v>2.8591851322373124E-3</v>
      </c>
      <c r="F359" s="37">
        <f t="shared" si="32"/>
        <v>2.2812820805292574E-4</v>
      </c>
      <c r="G359" s="34">
        <f t="shared" si="33"/>
        <v>-0.83333333333333337</v>
      </c>
      <c r="H359" s="29">
        <f t="shared" si="34"/>
        <v>-2.3826542768644273E-3</v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1</v>
      </c>
      <c r="E361" s="37" t="str">
        <f t="shared" si="35"/>
        <v/>
      </c>
      <c r="F361" s="37">
        <f t="shared" si="36"/>
        <v>1.1406410402646287E-4</v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3</v>
      </c>
      <c r="D362" s="32">
        <v>0</v>
      </c>
      <c r="E362" s="37">
        <f t="shared" si="35"/>
        <v>7.1479628305932811E-4</v>
      </c>
      <c r="F362" s="37" t="str">
        <f t="shared" si="36"/>
        <v/>
      </c>
      <c r="G362" s="34" t="str">
        <f t="shared" si="37"/>
        <v>0</v>
      </c>
      <c r="H362" s="29">
        <f t="shared" si="38"/>
        <v>0</v>
      </c>
    </row>
    <row r="363" spans="2:8" s="20" customFormat="1" ht="30" x14ac:dyDescent="0.2">
      <c r="B363" s="3" t="s">
        <v>376</v>
      </c>
      <c r="C363" s="32">
        <v>11</v>
      </c>
      <c r="D363" s="32">
        <v>9</v>
      </c>
      <c r="E363" s="37">
        <f t="shared" si="35"/>
        <v>2.6209197045508697E-3</v>
      </c>
      <c r="F363" s="37">
        <f t="shared" si="36"/>
        <v>1.026576936238166E-3</v>
      </c>
      <c r="G363" s="34">
        <f t="shared" si="37"/>
        <v>-0.18181818181818182</v>
      </c>
      <c r="H363" s="29">
        <f t="shared" si="38"/>
        <v>-4.7653085537288539E-4</v>
      </c>
    </row>
    <row r="364" spans="2:8" s="20" customFormat="1" ht="15" x14ac:dyDescent="0.2">
      <c r="B364" s="3" t="s">
        <v>377</v>
      </c>
      <c r="C364" s="32">
        <v>2</v>
      </c>
      <c r="D364" s="32">
        <v>117</v>
      </c>
      <c r="E364" s="37">
        <f t="shared" si="35"/>
        <v>4.7653085537288539E-4</v>
      </c>
      <c r="F364" s="37">
        <f t="shared" si="36"/>
        <v>1.3345500171096156E-2</v>
      </c>
      <c r="G364" s="34">
        <f t="shared" si="37"/>
        <v>57.5</v>
      </c>
      <c r="H364" s="29">
        <f t="shared" si="38"/>
        <v>2.740052418394091E-2</v>
      </c>
    </row>
    <row r="365" spans="2:8" s="20" customFormat="1" ht="30" x14ac:dyDescent="0.2">
      <c r="B365" s="3" t="s">
        <v>378</v>
      </c>
      <c r="C365" s="32">
        <v>4</v>
      </c>
      <c r="D365" s="32">
        <v>1</v>
      </c>
      <c r="E365" s="37">
        <f t="shared" si="35"/>
        <v>9.5306171074577078E-4</v>
      </c>
      <c r="F365" s="37">
        <f t="shared" si="36"/>
        <v>1.1406410402646287E-4</v>
      </c>
      <c r="G365" s="34">
        <f t="shared" si="37"/>
        <v>-0.75</v>
      </c>
      <c r="H365" s="29">
        <f t="shared" si="38"/>
        <v>-7.1479628305932811E-4</v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1</v>
      </c>
      <c r="D367" s="32">
        <v>1</v>
      </c>
      <c r="E367" s="37">
        <f t="shared" si="35"/>
        <v>2.3826542768644269E-4</v>
      </c>
      <c r="F367" s="37">
        <f t="shared" si="36"/>
        <v>1.1406410402646287E-4</v>
      </c>
      <c r="G367" s="34">
        <f t="shared" si="37"/>
        <v>0</v>
      </c>
      <c r="H367" s="29">
        <f t="shared" si="38"/>
        <v>0</v>
      </c>
    </row>
    <row r="368" spans="2:8" s="20" customFormat="1" ht="15" x14ac:dyDescent="0.2">
      <c r="B368" s="3" t="s">
        <v>380</v>
      </c>
      <c r="C368" s="32">
        <v>14</v>
      </c>
      <c r="D368" s="32">
        <v>2</v>
      </c>
      <c r="E368" s="37">
        <f t="shared" si="35"/>
        <v>3.3357159876101976E-3</v>
      </c>
      <c r="F368" s="37">
        <f t="shared" si="36"/>
        <v>2.2812820805292574E-4</v>
      </c>
      <c r="G368" s="34">
        <f t="shared" si="37"/>
        <v>-0.8571428571428571</v>
      </c>
      <c r="H368" s="29">
        <f t="shared" si="38"/>
        <v>-2.859185132237312E-3</v>
      </c>
    </row>
    <row r="369" spans="2:8" s="20" customFormat="1" ht="15" x14ac:dyDescent="0.2">
      <c r="B369" s="3" t="s">
        <v>381</v>
      </c>
      <c r="C369" s="32">
        <v>5</v>
      </c>
      <c r="D369" s="32">
        <v>4</v>
      </c>
      <c r="E369" s="37">
        <f t="shared" si="35"/>
        <v>1.1913271384322134E-3</v>
      </c>
      <c r="F369" s="37">
        <f t="shared" si="36"/>
        <v>4.5625641610585148E-4</v>
      </c>
      <c r="G369" s="34">
        <f t="shared" si="37"/>
        <v>-0.2</v>
      </c>
      <c r="H369" s="29">
        <f t="shared" si="38"/>
        <v>-2.3826542768644269E-4</v>
      </c>
    </row>
    <row r="370" spans="2:8" s="20" customFormat="1" ht="15" x14ac:dyDescent="0.2">
      <c r="B370" s="3" t="s">
        <v>135</v>
      </c>
      <c r="C370" s="32">
        <v>4</v>
      </c>
      <c r="D370" s="32">
        <v>7</v>
      </c>
      <c r="E370" s="37">
        <f t="shared" si="35"/>
        <v>9.5306171074577078E-4</v>
      </c>
      <c r="F370" s="37">
        <f t="shared" si="36"/>
        <v>7.9844872818524008E-4</v>
      </c>
      <c r="G370" s="34">
        <f t="shared" si="37"/>
        <v>0.75</v>
      </c>
      <c r="H370" s="29">
        <f t="shared" si="38"/>
        <v>7.1479628305932811E-4</v>
      </c>
    </row>
    <row r="371" spans="2:8" s="20" customFormat="1" ht="15" x14ac:dyDescent="0.2">
      <c r="B371" s="3" t="s">
        <v>136</v>
      </c>
      <c r="C371" s="32">
        <v>0</v>
      </c>
      <c r="D371" s="32">
        <v>0</v>
      </c>
      <c r="E371" s="37" t="str">
        <f t="shared" si="35"/>
        <v/>
      </c>
      <c r="F371" s="37" t="str">
        <f t="shared" si="36"/>
        <v/>
      </c>
      <c r="G371" s="34" t="str">
        <f t="shared" si="37"/>
        <v>0</v>
      </c>
      <c r="H371" s="29" t="str">
        <f t="shared" si="38"/>
        <v/>
      </c>
    </row>
    <row r="372" spans="2:8" s="20" customFormat="1" ht="15" x14ac:dyDescent="0.2">
      <c r="B372" s="3" t="s">
        <v>137</v>
      </c>
      <c r="C372" s="32">
        <v>10</v>
      </c>
      <c r="D372" s="32">
        <v>9</v>
      </c>
      <c r="E372" s="37">
        <f t="shared" si="35"/>
        <v>2.3826542768644269E-3</v>
      </c>
      <c r="F372" s="37">
        <f t="shared" si="36"/>
        <v>1.026576936238166E-3</v>
      </c>
      <c r="G372" s="34">
        <f t="shared" si="37"/>
        <v>-0.1</v>
      </c>
      <c r="H372" s="29">
        <f t="shared" si="38"/>
        <v>-2.3826542768644269E-4</v>
      </c>
    </row>
    <row r="373" spans="2:8" s="20" customFormat="1" ht="15" x14ac:dyDescent="0.2">
      <c r="B373" s="3" t="s">
        <v>382</v>
      </c>
      <c r="C373" s="32">
        <v>0</v>
      </c>
      <c r="D373" s="32">
        <v>1</v>
      </c>
      <c r="E373" s="37" t="str">
        <f t="shared" si="35"/>
        <v/>
      </c>
      <c r="F373" s="37">
        <f t="shared" si="36"/>
        <v>1.1406410402646287E-4</v>
      </c>
      <c r="G373" s="34" t="str">
        <f t="shared" si="37"/>
        <v>0</v>
      </c>
      <c r="H373" s="29" t="str">
        <f t="shared" si="38"/>
        <v/>
      </c>
    </row>
    <row r="374" spans="2:8" s="20" customFormat="1" ht="15" x14ac:dyDescent="0.2">
      <c r="B374" s="3" t="s">
        <v>134</v>
      </c>
      <c r="C374" s="32">
        <v>0</v>
      </c>
      <c r="D374" s="32">
        <v>0</v>
      </c>
      <c r="E374" s="37" t="str">
        <f t="shared" si="35"/>
        <v/>
      </c>
      <c r="F374" s="37" t="str">
        <f t="shared" si="36"/>
        <v/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32">
        <v>8</v>
      </c>
      <c r="D375" s="32">
        <v>3</v>
      </c>
      <c r="E375" s="37">
        <f t="shared" si="35"/>
        <v>1.9061234214915416E-3</v>
      </c>
      <c r="F375" s="37">
        <f t="shared" si="36"/>
        <v>3.421923120793886E-4</v>
      </c>
      <c r="G375" s="34">
        <f t="shared" si="37"/>
        <v>-0.625</v>
      </c>
      <c r="H375" s="29">
        <f t="shared" si="38"/>
        <v>-1.1913271384322134E-3</v>
      </c>
    </row>
    <row r="376" spans="2:8" s="20" customFormat="1" ht="15" x14ac:dyDescent="0.2">
      <c r="B376" s="3" t="s">
        <v>141</v>
      </c>
      <c r="C376" s="32">
        <v>1</v>
      </c>
      <c r="D376" s="32">
        <v>1</v>
      </c>
      <c r="E376" s="37">
        <f t="shared" si="35"/>
        <v>2.3826542768644269E-4</v>
      </c>
      <c r="F376" s="37">
        <f t="shared" si="36"/>
        <v>1.1406410402646287E-4</v>
      </c>
      <c r="G376" s="34">
        <f t="shared" si="37"/>
        <v>0</v>
      </c>
      <c r="H376" s="29">
        <f t="shared" si="38"/>
        <v>0</v>
      </c>
    </row>
    <row r="377" spans="2:8" s="20" customFormat="1" ht="15" x14ac:dyDescent="0.2">
      <c r="B377" s="3" t="s">
        <v>150</v>
      </c>
      <c r="C377" s="32">
        <v>4</v>
      </c>
      <c r="D377" s="32">
        <v>2</v>
      </c>
      <c r="E377" s="37">
        <f t="shared" si="35"/>
        <v>9.5306171074577078E-4</v>
      </c>
      <c r="F377" s="37">
        <f t="shared" si="36"/>
        <v>2.2812820805292574E-4</v>
      </c>
      <c r="G377" s="34">
        <f t="shared" si="37"/>
        <v>-0.5</v>
      </c>
      <c r="H377" s="29">
        <f t="shared" si="38"/>
        <v>-4.7653085537288539E-4</v>
      </c>
    </row>
    <row r="378" spans="2:8" s="20" customFormat="1" ht="15" x14ac:dyDescent="0.2">
      <c r="B378" s="3" t="s">
        <v>149</v>
      </c>
      <c r="C378" s="32">
        <v>18</v>
      </c>
      <c r="D378" s="32">
        <v>8</v>
      </c>
      <c r="E378" s="37">
        <f t="shared" si="35"/>
        <v>4.2887776983559682E-3</v>
      </c>
      <c r="F378" s="37">
        <f t="shared" si="36"/>
        <v>9.1251283221170296E-4</v>
      </c>
      <c r="G378" s="34">
        <f t="shared" si="37"/>
        <v>-0.55555555555555558</v>
      </c>
      <c r="H378" s="29">
        <f t="shared" si="38"/>
        <v>-2.3826542768644269E-3</v>
      </c>
    </row>
    <row r="379" spans="2:8" s="20" customFormat="1" ht="15" x14ac:dyDescent="0.2">
      <c r="B379" s="3" t="s">
        <v>384</v>
      </c>
      <c r="C379" s="32">
        <v>33</v>
      </c>
      <c r="D379" s="32">
        <v>7</v>
      </c>
      <c r="E379" s="37">
        <f t="shared" si="35"/>
        <v>7.8627591136526086E-3</v>
      </c>
      <c r="F379" s="37">
        <f t="shared" si="36"/>
        <v>7.9844872818524008E-4</v>
      </c>
      <c r="G379" s="34">
        <f t="shared" si="37"/>
        <v>-0.78787878787878785</v>
      </c>
      <c r="H379" s="29">
        <f t="shared" si="38"/>
        <v>-6.1949011198475096E-3</v>
      </c>
    </row>
    <row r="380" spans="2:8" s="20" customFormat="1" ht="30" x14ac:dyDescent="0.2">
      <c r="B380" s="3" t="s">
        <v>385</v>
      </c>
      <c r="C380" s="32">
        <v>26</v>
      </c>
      <c r="D380" s="32">
        <v>11</v>
      </c>
      <c r="E380" s="37">
        <f t="shared" si="35"/>
        <v>6.1949011198475104E-3</v>
      </c>
      <c r="F380" s="37">
        <f t="shared" si="36"/>
        <v>1.2547051442910915E-3</v>
      </c>
      <c r="G380" s="34">
        <f t="shared" si="37"/>
        <v>-0.57692307692307687</v>
      </c>
      <c r="H380" s="29">
        <f t="shared" si="38"/>
        <v>-3.5739814152966403E-3</v>
      </c>
    </row>
    <row r="381" spans="2:8" s="20" customFormat="1" ht="30" x14ac:dyDescent="0.2">
      <c r="B381" s="3" t="s">
        <v>386</v>
      </c>
      <c r="C381" s="32">
        <v>1</v>
      </c>
      <c r="D381" s="32">
        <v>0</v>
      </c>
      <c r="E381" s="37">
        <f t="shared" si="35"/>
        <v>2.3826542768644269E-4</v>
      </c>
      <c r="F381" s="37" t="str">
        <f t="shared" si="36"/>
        <v/>
      </c>
      <c r="G381" s="34" t="str">
        <f t="shared" si="37"/>
        <v>0</v>
      </c>
      <c r="H381" s="29">
        <f t="shared" si="38"/>
        <v>0</v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0</v>
      </c>
      <c r="D383" s="32">
        <v>3</v>
      </c>
      <c r="E383" s="37" t="str">
        <f t="shared" si="35"/>
        <v/>
      </c>
      <c r="F383" s="37">
        <f t="shared" si="36"/>
        <v>3.421923120793886E-4</v>
      </c>
      <c r="G383" s="34" t="str">
        <f t="shared" si="37"/>
        <v>0</v>
      </c>
      <c r="H383" s="29" t="str">
        <f t="shared" si="38"/>
        <v/>
      </c>
    </row>
    <row r="384" spans="2:8" s="20" customFormat="1" ht="15" x14ac:dyDescent="0.2">
      <c r="B384" s="3" t="s">
        <v>388</v>
      </c>
      <c r="C384" s="32">
        <v>17</v>
      </c>
      <c r="D384" s="32">
        <v>0</v>
      </c>
      <c r="E384" s="37">
        <f t="shared" si="35"/>
        <v>4.0505122706695259E-3</v>
      </c>
      <c r="F384" s="37" t="str">
        <f t="shared" si="36"/>
        <v/>
      </c>
      <c r="G384" s="34" t="str">
        <f t="shared" si="37"/>
        <v>0</v>
      </c>
      <c r="H384" s="29">
        <f t="shared" si="38"/>
        <v>0</v>
      </c>
    </row>
    <row r="385" spans="2:8" s="20" customFormat="1" ht="15" x14ac:dyDescent="0.2">
      <c r="B385" s="3" t="s">
        <v>146</v>
      </c>
      <c r="C385" s="32">
        <v>16</v>
      </c>
      <c r="D385" s="32">
        <v>2</v>
      </c>
      <c r="E385" s="37">
        <f t="shared" si="35"/>
        <v>3.8122468429830831E-3</v>
      </c>
      <c r="F385" s="37">
        <f t="shared" si="36"/>
        <v>2.2812820805292574E-4</v>
      </c>
      <c r="G385" s="34">
        <f t="shared" si="37"/>
        <v>-0.875</v>
      </c>
      <c r="H385" s="29">
        <f t="shared" si="38"/>
        <v>-3.3357159876101976E-3</v>
      </c>
    </row>
    <row r="386" spans="2:8" s="20" customFormat="1" ht="15" x14ac:dyDescent="0.2">
      <c r="B386" s="3" t="s">
        <v>529</v>
      </c>
      <c r="C386" s="32">
        <v>4</v>
      </c>
      <c r="D386" s="32">
        <v>0</v>
      </c>
      <c r="E386" s="37">
        <f t="shared" si="35"/>
        <v>9.5306171074577078E-4</v>
      </c>
      <c r="F386" s="37" t="str">
        <f t="shared" si="36"/>
        <v/>
      </c>
      <c r="G386" s="34" t="str">
        <f t="shared" si="37"/>
        <v>0</v>
      </c>
      <c r="H386" s="29">
        <f t="shared" si="38"/>
        <v>0</v>
      </c>
    </row>
    <row r="387" spans="2:8" s="20" customFormat="1" ht="15" x14ac:dyDescent="0.2">
      <c r="B387" s="3" t="s">
        <v>144</v>
      </c>
      <c r="C387" s="32">
        <v>24</v>
      </c>
      <c r="D387" s="32">
        <v>28</v>
      </c>
      <c r="E387" s="37">
        <f t="shared" si="35"/>
        <v>5.7183702644746249E-3</v>
      </c>
      <c r="F387" s="37">
        <f t="shared" si="36"/>
        <v>3.1937949127409603E-3</v>
      </c>
      <c r="G387" s="34">
        <f t="shared" si="37"/>
        <v>0.16666666666666666</v>
      </c>
      <c r="H387" s="29">
        <f t="shared" si="38"/>
        <v>9.5306171074577078E-4</v>
      </c>
    </row>
    <row r="388" spans="2:8" s="20" customFormat="1" ht="15" x14ac:dyDescent="0.2">
      <c r="B388" s="3" t="s">
        <v>389</v>
      </c>
      <c r="C388" s="32">
        <v>2</v>
      </c>
      <c r="D388" s="32">
        <v>1</v>
      </c>
      <c r="E388" s="37">
        <f t="shared" si="35"/>
        <v>4.7653085537288539E-4</v>
      </c>
      <c r="F388" s="37">
        <f t="shared" si="36"/>
        <v>1.1406410402646287E-4</v>
      </c>
      <c r="G388" s="34">
        <f t="shared" si="37"/>
        <v>-0.5</v>
      </c>
      <c r="H388" s="29">
        <f t="shared" si="38"/>
        <v>-2.3826542768644269E-4</v>
      </c>
    </row>
    <row r="389" spans="2:8" s="20" customFormat="1" ht="15" x14ac:dyDescent="0.2">
      <c r="B389" s="3" t="s">
        <v>143</v>
      </c>
      <c r="C389" s="32">
        <v>6</v>
      </c>
      <c r="D389" s="32">
        <v>1</v>
      </c>
      <c r="E389" s="37">
        <f t="shared" si="35"/>
        <v>1.4295925661186562E-3</v>
      </c>
      <c r="F389" s="37">
        <f t="shared" si="36"/>
        <v>1.1406410402646287E-4</v>
      </c>
      <c r="G389" s="34">
        <f t="shared" si="37"/>
        <v>-0.83333333333333337</v>
      </c>
      <c r="H389" s="29">
        <f t="shared" si="38"/>
        <v>-1.1913271384322137E-3</v>
      </c>
    </row>
    <row r="390" spans="2:8" s="20" customFormat="1" ht="15" x14ac:dyDescent="0.2">
      <c r="B390" s="3" t="s">
        <v>476</v>
      </c>
      <c r="C390" s="32">
        <v>3</v>
      </c>
      <c r="D390" s="32">
        <v>0</v>
      </c>
      <c r="E390" s="37">
        <f t="shared" si="35"/>
        <v>7.1479628305932811E-4</v>
      </c>
      <c r="F390" s="37" t="str">
        <f t="shared" si="36"/>
        <v/>
      </c>
      <c r="G390" s="34" t="str">
        <f t="shared" si="37"/>
        <v>0</v>
      </c>
      <c r="H390" s="29">
        <f t="shared" si="38"/>
        <v>0</v>
      </c>
    </row>
    <row r="391" spans="2:8" s="20" customFormat="1" ht="15" x14ac:dyDescent="0.2">
      <c r="B391" s="3" t="s">
        <v>153</v>
      </c>
      <c r="C391" s="32">
        <v>4</v>
      </c>
      <c r="D391" s="32">
        <v>9</v>
      </c>
      <c r="E391" s="37">
        <f t="shared" si="35"/>
        <v>9.5306171074577078E-4</v>
      </c>
      <c r="F391" s="37">
        <f t="shared" si="36"/>
        <v>1.026576936238166E-3</v>
      </c>
      <c r="G391" s="34">
        <f t="shared" si="37"/>
        <v>1.25</v>
      </c>
      <c r="H391" s="29">
        <f t="shared" si="38"/>
        <v>1.1913271384322134E-3</v>
      </c>
    </row>
    <row r="392" spans="2:8" s="20" customFormat="1" ht="15" x14ac:dyDescent="0.2">
      <c r="B392" s="3" t="s">
        <v>140</v>
      </c>
      <c r="C392" s="32">
        <v>10</v>
      </c>
      <c r="D392" s="32">
        <v>1</v>
      </c>
      <c r="E392" s="37">
        <f t="shared" si="35"/>
        <v>2.3826542768644269E-3</v>
      </c>
      <c r="F392" s="37">
        <f t="shared" si="36"/>
        <v>1.1406410402646287E-4</v>
      </c>
      <c r="G392" s="34">
        <f t="shared" si="37"/>
        <v>-0.9</v>
      </c>
      <c r="H392" s="29">
        <f t="shared" si="38"/>
        <v>-2.1443888491779841E-3</v>
      </c>
    </row>
    <row r="393" spans="2:8" s="20" customFormat="1" ht="15" x14ac:dyDescent="0.2">
      <c r="B393" s="3" t="s">
        <v>390</v>
      </c>
      <c r="C393" s="32">
        <v>229</v>
      </c>
      <c r="D393" s="32">
        <v>75</v>
      </c>
      <c r="E393" s="37">
        <f t="shared" si="35"/>
        <v>5.4562782940195377E-2</v>
      </c>
      <c r="F393" s="37">
        <f t="shared" si="36"/>
        <v>8.5548078019847158E-3</v>
      </c>
      <c r="G393" s="34">
        <f t="shared" si="37"/>
        <v>-0.67248908296943233</v>
      </c>
      <c r="H393" s="29">
        <f t="shared" si="38"/>
        <v>-3.6692875863712178E-2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1</v>
      </c>
      <c r="D395" s="32">
        <v>0</v>
      </c>
      <c r="E395" s="37">
        <f t="shared" si="35"/>
        <v>2.3826542768644269E-4</v>
      </c>
      <c r="F395" s="37" t="str">
        <f t="shared" si="36"/>
        <v/>
      </c>
      <c r="G395" s="34" t="str">
        <f t="shared" si="37"/>
        <v>0</v>
      </c>
      <c r="H395" s="29">
        <f t="shared" si="38"/>
        <v>0</v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2</v>
      </c>
      <c r="D397" s="32">
        <v>0</v>
      </c>
      <c r="E397" s="37">
        <f t="shared" si="35"/>
        <v>4.7653085537288539E-4</v>
      </c>
      <c r="F397" s="37" t="str">
        <f t="shared" si="36"/>
        <v/>
      </c>
      <c r="G397" s="34" t="str">
        <f t="shared" si="37"/>
        <v>0</v>
      </c>
      <c r="H397" s="29">
        <f t="shared" si="38"/>
        <v>0</v>
      </c>
    </row>
    <row r="398" spans="2:8" s="20" customFormat="1" ht="15" x14ac:dyDescent="0.2">
      <c r="B398" s="3" t="s">
        <v>142</v>
      </c>
      <c r="C398" s="32">
        <v>4</v>
      </c>
      <c r="D398" s="32">
        <v>3</v>
      </c>
      <c r="E398" s="37">
        <f t="shared" si="35"/>
        <v>9.5306171074577078E-4</v>
      </c>
      <c r="F398" s="37">
        <f t="shared" si="36"/>
        <v>3.421923120793886E-4</v>
      </c>
      <c r="G398" s="34">
        <f t="shared" si="37"/>
        <v>-0.25</v>
      </c>
      <c r="H398" s="29">
        <f t="shared" si="38"/>
        <v>-2.3826542768644269E-4</v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1</v>
      </c>
      <c r="D400" s="32">
        <v>0</v>
      </c>
      <c r="E400" s="37">
        <f t="shared" si="35"/>
        <v>2.3826542768644269E-4</v>
      </c>
      <c r="F400" s="37" t="str">
        <f t="shared" si="36"/>
        <v/>
      </c>
      <c r="G400" s="34" t="str">
        <f t="shared" si="37"/>
        <v>0</v>
      </c>
      <c r="H400" s="29">
        <f t="shared" si="38"/>
        <v>0</v>
      </c>
    </row>
    <row r="401" spans="2:8" s="20" customFormat="1" ht="15" x14ac:dyDescent="0.2">
      <c r="B401" s="3" t="s">
        <v>392</v>
      </c>
      <c r="C401" s="32">
        <v>36</v>
      </c>
      <c r="D401" s="32">
        <v>13</v>
      </c>
      <c r="E401" s="37">
        <f t="shared" si="35"/>
        <v>8.5775553967119365E-3</v>
      </c>
      <c r="F401" s="37">
        <f t="shared" si="36"/>
        <v>1.4828333523440173E-3</v>
      </c>
      <c r="G401" s="34">
        <f t="shared" si="37"/>
        <v>-0.63888888888888884</v>
      </c>
      <c r="H401" s="29">
        <f t="shared" si="38"/>
        <v>-5.4801048367881808E-3</v>
      </c>
    </row>
    <row r="402" spans="2:8" s="20" customFormat="1" ht="15" x14ac:dyDescent="0.2">
      <c r="B402" s="3" t="s">
        <v>393</v>
      </c>
      <c r="C402" s="32">
        <v>0</v>
      </c>
      <c r="D402" s="32">
        <v>1</v>
      </c>
      <c r="E402" s="37" t="str">
        <f t="shared" si="35"/>
        <v/>
      </c>
      <c r="F402" s="37">
        <f t="shared" si="36"/>
        <v>1.1406410402646287E-4</v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5</v>
      </c>
      <c r="D403" s="32">
        <v>1</v>
      </c>
      <c r="E403" s="37">
        <f t="shared" si="35"/>
        <v>1.1913271384322134E-3</v>
      </c>
      <c r="F403" s="37">
        <f t="shared" si="36"/>
        <v>1.1406410402646287E-4</v>
      </c>
      <c r="G403" s="34">
        <f t="shared" si="37"/>
        <v>-0.8</v>
      </c>
      <c r="H403" s="29">
        <f t="shared" si="38"/>
        <v>-9.5306171074577078E-4</v>
      </c>
    </row>
    <row r="404" spans="2:8" s="20" customFormat="1" ht="15" x14ac:dyDescent="0.2">
      <c r="B404" s="3" t="s">
        <v>395</v>
      </c>
      <c r="C404" s="32">
        <v>0</v>
      </c>
      <c r="D404" s="32">
        <v>0</v>
      </c>
      <c r="E404" s="37" t="str">
        <f t="shared" si="35"/>
        <v/>
      </c>
      <c r="F404" s="37" t="str">
        <f t="shared" si="36"/>
        <v/>
      </c>
      <c r="G404" s="34" t="str">
        <f t="shared" si="37"/>
        <v>0</v>
      </c>
      <c r="H404" s="29" t="str">
        <f t="shared" si="38"/>
        <v/>
      </c>
    </row>
    <row r="405" spans="2:8" s="20" customFormat="1" ht="15" x14ac:dyDescent="0.2">
      <c r="B405" s="3" t="s">
        <v>396</v>
      </c>
      <c r="C405" s="32">
        <v>1</v>
      </c>
      <c r="D405" s="32">
        <v>1</v>
      </c>
      <c r="E405" s="37">
        <f t="shared" si="35"/>
        <v>2.3826542768644269E-4</v>
      </c>
      <c r="F405" s="37">
        <f t="shared" si="36"/>
        <v>1.1406410402646287E-4</v>
      </c>
      <c r="G405" s="34">
        <f t="shared" si="37"/>
        <v>0</v>
      </c>
      <c r="H405" s="29">
        <f t="shared" si="38"/>
        <v>0</v>
      </c>
    </row>
    <row r="406" spans="2:8" s="20" customFormat="1" ht="15" x14ac:dyDescent="0.2">
      <c r="B406" s="3" t="s">
        <v>397</v>
      </c>
      <c r="C406" s="32">
        <v>40</v>
      </c>
      <c r="D406" s="32">
        <v>28</v>
      </c>
      <c r="E406" s="37">
        <f t="shared" si="35"/>
        <v>9.5306171074577076E-3</v>
      </c>
      <c r="F406" s="37">
        <f t="shared" si="36"/>
        <v>3.1937949127409603E-3</v>
      </c>
      <c r="G406" s="34">
        <f t="shared" si="37"/>
        <v>-0.3</v>
      </c>
      <c r="H406" s="29">
        <f t="shared" si="38"/>
        <v>-2.859185132237312E-3</v>
      </c>
    </row>
    <row r="407" spans="2:8" s="20" customFormat="1" ht="15" x14ac:dyDescent="0.2">
      <c r="B407" s="3" t="s">
        <v>398</v>
      </c>
      <c r="C407" s="32">
        <v>10</v>
      </c>
      <c r="D407" s="32">
        <v>5</v>
      </c>
      <c r="E407" s="37">
        <f t="shared" si="35"/>
        <v>2.3826542768644269E-3</v>
      </c>
      <c r="F407" s="37">
        <f t="shared" si="36"/>
        <v>5.7032052013231431E-4</v>
      </c>
      <c r="G407" s="34">
        <f t="shared" si="37"/>
        <v>-0.5</v>
      </c>
      <c r="H407" s="29">
        <f t="shared" si="38"/>
        <v>-1.1913271384322134E-3</v>
      </c>
    </row>
    <row r="408" spans="2:8" s="20" customFormat="1" ht="15" x14ac:dyDescent="0.2">
      <c r="B408" s="3" t="s">
        <v>399</v>
      </c>
      <c r="C408" s="32">
        <v>77</v>
      </c>
      <c r="D408" s="32">
        <v>6</v>
      </c>
      <c r="E408" s="37">
        <f t="shared" si="35"/>
        <v>1.8346437931856089E-2</v>
      </c>
      <c r="F408" s="37">
        <f t="shared" si="36"/>
        <v>6.8438462415877719E-4</v>
      </c>
      <c r="G408" s="34">
        <f t="shared" si="37"/>
        <v>-0.92207792207792205</v>
      </c>
      <c r="H408" s="29">
        <f t="shared" si="38"/>
        <v>-1.6916845365737433E-2</v>
      </c>
    </row>
    <row r="409" spans="2:8" s="20" customFormat="1" ht="15" x14ac:dyDescent="0.2">
      <c r="B409" s="3" t="s">
        <v>139</v>
      </c>
      <c r="C409" s="32">
        <v>1</v>
      </c>
      <c r="D409" s="32">
        <v>1</v>
      </c>
      <c r="E409" s="37">
        <f t="shared" si="35"/>
        <v>2.3826542768644269E-4</v>
      </c>
      <c r="F409" s="37">
        <f t="shared" si="36"/>
        <v>1.1406410402646287E-4</v>
      </c>
      <c r="G409" s="34">
        <f t="shared" si="37"/>
        <v>0</v>
      </c>
      <c r="H409" s="29">
        <f t="shared" si="38"/>
        <v>0</v>
      </c>
    </row>
    <row r="410" spans="2:8" s="20" customFormat="1" ht="15" x14ac:dyDescent="0.2">
      <c r="B410" s="3" t="s">
        <v>400</v>
      </c>
      <c r="C410" s="32">
        <v>1</v>
      </c>
      <c r="D410" s="32">
        <v>0</v>
      </c>
      <c r="E410" s="37">
        <f t="shared" si="35"/>
        <v>2.3826542768644269E-4</v>
      </c>
      <c r="F410" s="37" t="str">
        <f t="shared" si="36"/>
        <v/>
      </c>
      <c r="G410" s="34" t="str">
        <f t="shared" si="37"/>
        <v>0</v>
      </c>
      <c r="H410" s="29">
        <f t="shared" si="38"/>
        <v>0</v>
      </c>
    </row>
    <row r="411" spans="2:8" s="20" customFormat="1" ht="15" x14ac:dyDescent="0.2">
      <c r="B411" s="3" t="s">
        <v>401</v>
      </c>
      <c r="C411" s="32">
        <v>4</v>
      </c>
      <c r="D411" s="32">
        <v>5</v>
      </c>
      <c r="E411" s="37">
        <f t="shared" si="35"/>
        <v>9.5306171074577078E-4</v>
      </c>
      <c r="F411" s="37">
        <f t="shared" si="36"/>
        <v>5.7032052013231431E-4</v>
      </c>
      <c r="G411" s="34">
        <f t="shared" si="37"/>
        <v>0.25</v>
      </c>
      <c r="H411" s="29">
        <f t="shared" si="38"/>
        <v>2.3826542768644269E-4</v>
      </c>
    </row>
    <row r="412" spans="2:8" s="20" customFormat="1" ht="30" x14ac:dyDescent="0.2">
      <c r="B412" s="3" t="s">
        <v>402</v>
      </c>
      <c r="C412" s="32">
        <v>107</v>
      </c>
      <c r="D412" s="32">
        <v>23</v>
      </c>
      <c r="E412" s="37">
        <f t="shared" si="35"/>
        <v>2.5494400762449368E-2</v>
      </c>
      <c r="F412" s="37">
        <f t="shared" si="36"/>
        <v>2.6234743926086459E-3</v>
      </c>
      <c r="G412" s="34">
        <f t="shared" si="37"/>
        <v>-0.78504672897196259</v>
      </c>
      <c r="H412" s="29">
        <f t="shared" si="38"/>
        <v>-2.0014295925661185E-2</v>
      </c>
    </row>
    <row r="413" spans="2:8" s="20" customFormat="1" ht="30" x14ac:dyDescent="0.2">
      <c r="B413" s="3" t="s">
        <v>403</v>
      </c>
      <c r="C413" s="32">
        <v>0</v>
      </c>
      <c r="D413" s="32">
        <v>0</v>
      </c>
      <c r="E413" s="37" t="str">
        <f t="shared" si="35"/>
        <v/>
      </c>
      <c r="F413" s="37" t="str">
        <f t="shared" si="36"/>
        <v/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32">
        <v>1</v>
      </c>
      <c r="D414" s="32">
        <v>0</v>
      </c>
      <c r="E414" s="37">
        <f t="shared" si="35"/>
        <v>2.3826542768644269E-4</v>
      </c>
      <c r="F414" s="37" t="str">
        <f t="shared" si="36"/>
        <v/>
      </c>
      <c r="G414" s="34" t="str">
        <f t="shared" si="37"/>
        <v>0</v>
      </c>
      <c r="H414" s="29">
        <f t="shared" si="38"/>
        <v>0</v>
      </c>
    </row>
    <row r="415" spans="2:8" s="20" customFormat="1" ht="15" x14ac:dyDescent="0.2">
      <c r="B415" s="3" t="s">
        <v>405</v>
      </c>
      <c r="C415" s="32">
        <v>1</v>
      </c>
      <c r="D415" s="32">
        <v>0</v>
      </c>
      <c r="E415" s="37">
        <f t="shared" si="35"/>
        <v>2.3826542768644269E-4</v>
      </c>
      <c r="F415" s="37" t="str">
        <f t="shared" si="36"/>
        <v/>
      </c>
      <c r="G415" s="34" t="str">
        <f t="shared" si="37"/>
        <v>0</v>
      </c>
      <c r="H415" s="29">
        <f t="shared" si="38"/>
        <v>0</v>
      </c>
    </row>
    <row r="416" spans="2:8" s="20" customFormat="1" ht="30" x14ac:dyDescent="0.2">
      <c r="B416" s="3" t="s">
        <v>406</v>
      </c>
      <c r="C416" s="32">
        <v>0</v>
      </c>
      <c r="D416" s="32">
        <v>0</v>
      </c>
      <c r="E416" s="37" t="str">
        <f t="shared" si="35"/>
        <v/>
      </c>
      <c r="F416" s="37" t="str">
        <f t="shared" si="36"/>
        <v/>
      </c>
      <c r="G416" s="34" t="str">
        <f t="shared" si="37"/>
        <v>0</v>
      </c>
      <c r="H416" s="29" t="str">
        <f t="shared" si="38"/>
        <v/>
      </c>
    </row>
    <row r="417" spans="2:8" s="20" customFormat="1" ht="30" x14ac:dyDescent="0.2">
      <c r="B417" s="3" t="s">
        <v>165</v>
      </c>
      <c r="C417" s="32">
        <v>6</v>
      </c>
      <c r="D417" s="32">
        <v>1</v>
      </c>
      <c r="E417" s="37">
        <f t="shared" si="35"/>
        <v>1.4295925661186562E-3</v>
      </c>
      <c r="F417" s="37">
        <f t="shared" si="36"/>
        <v>1.1406410402646287E-4</v>
      </c>
      <c r="G417" s="34">
        <f t="shared" si="37"/>
        <v>-0.83333333333333337</v>
      </c>
      <c r="H417" s="29">
        <f t="shared" si="38"/>
        <v>-1.1913271384322137E-3</v>
      </c>
    </row>
    <row r="418" spans="2:8" s="20" customFormat="1" ht="30" x14ac:dyDescent="0.2">
      <c r="B418" s="3" t="s">
        <v>166</v>
      </c>
      <c r="C418" s="32">
        <v>1</v>
      </c>
      <c r="D418" s="32">
        <v>0</v>
      </c>
      <c r="E418" s="37">
        <f t="shared" si="35"/>
        <v>2.3826542768644269E-4</v>
      </c>
      <c r="F418" s="37" t="str">
        <f t="shared" si="36"/>
        <v/>
      </c>
      <c r="G418" s="34" t="str">
        <f t="shared" si="37"/>
        <v>0</v>
      </c>
      <c r="H418" s="29">
        <f t="shared" si="38"/>
        <v>0</v>
      </c>
    </row>
    <row r="419" spans="2:8" s="20" customFormat="1" ht="15" x14ac:dyDescent="0.2">
      <c r="B419" s="3" t="s">
        <v>407</v>
      </c>
      <c r="C419" s="32">
        <v>1</v>
      </c>
      <c r="D419" s="32">
        <v>2</v>
      </c>
      <c r="E419" s="37">
        <f t="shared" si="35"/>
        <v>2.3826542768644269E-4</v>
      </c>
      <c r="F419" s="37">
        <f t="shared" si="36"/>
        <v>2.2812820805292574E-4</v>
      </c>
      <c r="G419" s="34">
        <f t="shared" si="37"/>
        <v>1</v>
      </c>
      <c r="H419" s="29">
        <f t="shared" si="38"/>
        <v>2.3826542768644269E-4</v>
      </c>
    </row>
    <row r="420" spans="2:8" s="20" customFormat="1" ht="30" x14ac:dyDescent="0.2">
      <c r="B420" s="3" t="s">
        <v>408</v>
      </c>
      <c r="C420" s="32">
        <v>0</v>
      </c>
      <c r="D420" s="32">
        <v>1</v>
      </c>
      <c r="E420" s="37" t="str">
        <f t="shared" si="35"/>
        <v/>
      </c>
      <c r="F420" s="37">
        <f t="shared" si="36"/>
        <v>1.1406410402646287E-4</v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2</v>
      </c>
      <c r="D422" s="32">
        <v>4</v>
      </c>
      <c r="E422" s="37">
        <f t="shared" si="35"/>
        <v>4.7653085537288539E-4</v>
      </c>
      <c r="F422" s="37">
        <f t="shared" si="36"/>
        <v>4.5625641610585148E-4</v>
      </c>
      <c r="G422" s="34">
        <f t="shared" si="37"/>
        <v>1</v>
      </c>
      <c r="H422" s="29">
        <f t="shared" si="38"/>
        <v>4.7653085537288539E-4</v>
      </c>
    </row>
    <row r="423" spans="2:8" s="20" customFormat="1" ht="30" x14ac:dyDescent="0.2">
      <c r="B423" s="3" t="s">
        <v>410</v>
      </c>
      <c r="C423" s="32">
        <v>0</v>
      </c>
      <c r="D423" s="32">
        <v>0</v>
      </c>
      <c r="E423" s="37" t="str">
        <f t="shared" si="35"/>
        <v/>
      </c>
      <c r="F423" s="37" t="str">
        <f t="shared" si="36"/>
        <v/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1</v>
      </c>
      <c r="D428" s="32">
        <v>2</v>
      </c>
      <c r="E428" s="37">
        <f t="shared" si="39"/>
        <v>2.3826542768644269E-4</v>
      </c>
      <c r="F428" s="37">
        <f t="shared" si="40"/>
        <v>2.2812820805292574E-4</v>
      </c>
      <c r="G428" s="34">
        <f t="shared" si="41"/>
        <v>1</v>
      </c>
      <c r="H428" s="29">
        <f t="shared" si="42"/>
        <v>2.3826542768644269E-4</v>
      </c>
    </row>
    <row r="429" spans="2:8" s="20" customFormat="1" ht="30" x14ac:dyDescent="0.2">
      <c r="B429" s="3" t="s">
        <v>415</v>
      </c>
      <c r="C429" s="32">
        <v>11</v>
      </c>
      <c r="D429" s="32">
        <v>0</v>
      </c>
      <c r="E429" s="37">
        <f t="shared" si="39"/>
        <v>2.6209197045508697E-3</v>
      </c>
      <c r="F429" s="37" t="str">
        <f t="shared" si="40"/>
        <v/>
      </c>
      <c r="G429" s="34" t="str">
        <f t="shared" si="41"/>
        <v>0</v>
      </c>
      <c r="H429" s="29">
        <f t="shared" si="42"/>
        <v>0</v>
      </c>
    </row>
    <row r="430" spans="2:8" s="20" customFormat="1" ht="30" x14ac:dyDescent="0.2">
      <c r="B430" s="3" t="s">
        <v>416</v>
      </c>
      <c r="C430" s="32">
        <v>6</v>
      </c>
      <c r="D430" s="32">
        <v>6</v>
      </c>
      <c r="E430" s="37">
        <f t="shared" si="39"/>
        <v>1.4295925661186562E-3</v>
      </c>
      <c r="F430" s="37">
        <f t="shared" si="40"/>
        <v>6.8438462415877719E-4</v>
      </c>
      <c r="G430" s="34">
        <f t="shared" si="41"/>
        <v>0</v>
      </c>
      <c r="H430" s="29">
        <f t="shared" si="42"/>
        <v>0</v>
      </c>
    </row>
    <row r="431" spans="2:8" s="20" customFormat="1" ht="15" x14ac:dyDescent="0.2">
      <c r="B431" s="3" t="s">
        <v>169</v>
      </c>
      <c r="C431" s="32">
        <v>16</v>
      </c>
      <c r="D431" s="32">
        <v>1</v>
      </c>
      <c r="E431" s="37">
        <f t="shared" si="39"/>
        <v>3.8122468429830831E-3</v>
      </c>
      <c r="F431" s="37">
        <f t="shared" si="40"/>
        <v>1.1406410402646287E-4</v>
      </c>
      <c r="G431" s="34">
        <f t="shared" si="41"/>
        <v>-0.9375</v>
      </c>
      <c r="H431" s="29">
        <f t="shared" si="42"/>
        <v>-3.5739814152966403E-3</v>
      </c>
    </row>
    <row r="432" spans="2:8" s="20" customFormat="1" ht="15" x14ac:dyDescent="0.2">
      <c r="B432" s="3" t="s">
        <v>417</v>
      </c>
      <c r="C432" s="32">
        <v>43</v>
      </c>
      <c r="D432" s="32">
        <v>308</v>
      </c>
      <c r="E432" s="37">
        <f t="shared" si="39"/>
        <v>1.0245413390517035E-2</v>
      </c>
      <c r="F432" s="37">
        <f t="shared" si="40"/>
        <v>3.5131744040150563E-2</v>
      </c>
      <c r="G432" s="34">
        <f t="shared" si="41"/>
        <v>6.1627906976744189</v>
      </c>
      <c r="H432" s="29">
        <f t="shared" si="42"/>
        <v>6.3140338336907312E-2</v>
      </c>
    </row>
    <row r="433" spans="2:8" s="20" customFormat="1" ht="15" x14ac:dyDescent="0.2">
      <c r="B433" s="3" t="s">
        <v>162</v>
      </c>
      <c r="C433" s="32">
        <v>45</v>
      </c>
      <c r="D433" s="32">
        <v>64</v>
      </c>
      <c r="E433" s="37">
        <f t="shared" si="39"/>
        <v>1.0721944245889922E-2</v>
      </c>
      <c r="F433" s="37">
        <f t="shared" si="40"/>
        <v>7.3001026576936237E-3</v>
      </c>
      <c r="G433" s="34">
        <f t="shared" si="41"/>
        <v>0.42222222222222222</v>
      </c>
      <c r="H433" s="29">
        <f t="shared" si="42"/>
        <v>4.5270431260424114E-3</v>
      </c>
    </row>
    <row r="434" spans="2:8" s="20" customFormat="1" ht="45" x14ac:dyDescent="0.2">
      <c r="B434" s="3" t="s">
        <v>418</v>
      </c>
      <c r="C434" s="32">
        <v>34</v>
      </c>
      <c r="D434" s="32">
        <v>34</v>
      </c>
      <c r="E434" s="37">
        <f t="shared" si="39"/>
        <v>8.1010245413390518E-3</v>
      </c>
      <c r="F434" s="37">
        <f t="shared" si="40"/>
        <v>3.8781795368997376E-3</v>
      </c>
      <c r="G434" s="34">
        <f t="shared" si="41"/>
        <v>0</v>
      </c>
      <c r="H434" s="29">
        <f t="shared" si="42"/>
        <v>0</v>
      </c>
    </row>
    <row r="435" spans="2:8" s="20" customFormat="1" ht="15" x14ac:dyDescent="0.2">
      <c r="B435" s="3" t="s">
        <v>164</v>
      </c>
      <c r="C435" s="32">
        <v>1</v>
      </c>
      <c r="D435" s="32">
        <v>2</v>
      </c>
      <c r="E435" s="37">
        <f t="shared" si="39"/>
        <v>2.3826542768644269E-4</v>
      </c>
      <c r="F435" s="37">
        <f t="shared" si="40"/>
        <v>2.2812820805292574E-4</v>
      </c>
      <c r="G435" s="34">
        <f t="shared" si="41"/>
        <v>1</v>
      </c>
      <c r="H435" s="29">
        <f t="shared" si="42"/>
        <v>2.3826542768644269E-4</v>
      </c>
    </row>
    <row r="436" spans="2:8" s="20" customFormat="1" ht="30" x14ac:dyDescent="0.2">
      <c r="B436" s="3" t="s">
        <v>419</v>
      </c>
      <c r="C436" s="32">
        <v>2</v>
      </c>
      <c r="D436" s="32">
        <v>1</v>
      </c>
      <c r="E436" s="37">
        <f t="shared" si="39"/>
        <v>4.7653085537288539E-4</v>
      </c>
      <c r="F436" s="37">
        <f t="shared" si="40"/>
        <v>1.1406410402646287E-4</v>
      </c>
      <c r="G436" s="34">
        <f t="shared" si="41"/>
        <v>-0.5</v>
      </c>
      <c r="H436" s="29">
        <f t="shared" si="42"/>
        <v>-2.3826542768644269E-4</v>
      </c>
    </row>
    <row r="437" spans="2:8" s="20" customFormat="1" ht="30" x14ac:dyDescent="0.2">
      <c r="B437" s="3" t="s">
        <v>420</v>
      </c>
      <c r="C437" s="32">
        <v>6</v>
      </c>
      <c r="D437" s="32">
        <v>26</v>
      </c>
      <c r="E437" s="37">
        <f t="shared" si="39"/>
        <v>1.4295925661186562E-3</v>
      </c>
      <c r="F437" s="37">
        <f t="shared" si="40"/>
        <v>2.9656667046880345E-3</v>
      </c>
      <c r="G437" s="34">
        <f t="shared" si="41"/>
        <v>3.3333333333333335</v>
      </c>
      <c r="H437" s="29">
        <f t="shared" si="42"/>
        <v>4.7653085537288547E-3</v>
      </c>
    </row>
    <row r="438" spans="2:8" s="20" customFormat="1" ht="15" x14ac:dyDescent="0.2">
      <c r="B438" s="3" t="s">
        <v>155</v>
      </c>
      <c r="C438" s="32">
        <v>1</v>
      </c>
      <c r="D438" s="32">
        <v>0</v>
      </c>
      <c r="E438" s="37">
        <f t="shared" si="39"/>
        <v>2.3826542768644269E-4</v>
      </c>
      <c r="F438" s="37" t="str">
        <f t="shared" si="40"/>
        <v/>
      </c>
      <c r="G438" s="34" t="str">
        <f t="shared" si="41"/>
        <v>0</v>
      </c>
      <c r="H438" s="29">
        <f t="shared" si="42"/>
        <v>0</v>
      </c>
    </row>
    <row r="439" spans="2:8" s="20" customFormat="1" ht="30" x14ac:dyDescent="0.2">
      <c r="B439" s="3" t="s">
        <v>154</v>
      </c>
      <c r="C439" s="32">
        <v>1</v>
      </c>
      <c r="D439" s="32">
        <v>0</v>
      </c>
      <c r="E439" s="37">
        <f t="shared" si="39"/>
        <v>2.3826542768644269E-4</v>
      </c>
      <c r="F439" s="37" t="str">
        <f t="shared" si="40"/>
        <v/>
      </c>
      <c r="G439" s="34" t="str">
        <f t="shared" si="41"/>
        <v>0</v>
      </c>
      <c r="H439" s="29">
        <f t="shared" si="42"/>
        <v>0</v>
      </c>
    </row>
    <row r="440" spans="2:8" s="20" customFormat="1" ht="30" x14ac:dyDescent="0.2">
      <c r="B440" s="3" t="s">
        <v>421</v>
      </c>
      <c r="C440" s="32">
        <v>0</v>
      </c>
      <c r="D440" s="32">
        <v>1</v>
      </c>
      <c r="E440" s="37" t="str">
        <f t="shared" si="39"/>
        <v/>
      </c>
      <c r="F440" s="37">
        <f t="shared" si="40"/>
        <v>1.1406410402646287E-4</v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17</v>
      </c>
      <c r="D441" s="32">
        <v>0</v>
      </c>
      <c r="E441" s="37">
        <f t="shared" si="39"/>
        <v>4.0505122706695259E-3</v>
      </c>
      <c r="F441" s="37" t="str">
        <f t="shared" si="40"/>
        <v/>
      </c>
      <c r="G441" s="34" t="str">
        <f t="shared" si="41"/>
        <v>0</v>
      </c>
      <c r="H441" s="29">
        <f t="shared" si="42"/>
        <v>0</v>
      </c>
    </row>
    <row r="442" spans="2:8" s="20" customFormat="1" ht="15" x14ac:dyDescent="0.2">
      <c r="B442" s="3" t="s">
        <v>422</v>
      </c>
      <c r="C442" s="32">
        <v>1</v>
      </c>
      <c r="D442" s="32">
        <v>2</v>
      </c>
      <c r="E442" s="37">
        <f t="shared" si="39"/>
        <v>2.3826542768644269E-4</v>
      </c>
      <c r="F442" s="37">
        <f t="shared" si="40"/>
        <v>2.2812820805292574E-4</v>
      </c>
      <c r="G442" s="34">
        <f t="shared" si="41"/>
        <v>1</v>
      </c>
      <c r="H442" s="29">
        <f t="shared" si="42"/>
        <v>2.3826542768644269E-4</v>
      </c>
    </row>
    <row r="443" spans="2:8" s="20" customFormat="1" ht="30" x14ac:dyDescent="0.2">
      <c r="B443" s="3" t="s">
        <v>423</v>
      </c>
      <c r="C443" s="32">
        <v>1</v>
      </c>
      <c r="D443" s="32">
        <v>1</v>
      </c>
      <c r="E443" s="37">
        <f t="shared" si="39"/>
        <v>2.3826542768644269E-4</v>
      </c>
      <c r="F443" s="37">
        <f t="shared" si="40"/>
        <v>1.1406410402646287E-4</v>
      </c>
      <c r="G443" s="34">
        <f t="shared" si="41"/>
        <v>0</v>
      </c>
      <c r="H443" s="29">
        <f t="shared" si="42"/>
        <v>0</v>
      </c>
    </row>
    <row r="444" spans="2:8" s="20" customFormat="1" ht="30" x14ac:dyDescent="0.2">
      <c r="B444" s="3" t="s">
        <v>424</v>
      </c>
      <c r="C444" s="32">
        <v>0</v>
      </c>
      <c r="D444" s="32">
        <v>1</v>
      </c>
      <c r="E444" s="37" t="str">
        <f t="shared" si="39"/>
        <v/>
      </c>
      <c r="F444" s="37">
        <f t="shared" si="40"/>
        <v>1.1406410402646287E-4</v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0</v>
      </c>
      <c r="D446" s="32">
        <v>1</v>
      </c>
      <c r="E446" s="37" t="str">
        <f t="shared" si="39"/>
        <v/>
      </c>
      <c r="F446" s="37">
        <f t="shared" si="40"/>
        <v>1.1406410402646287E-4</v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0</v>
      </c>
      <c r="D447" s="32">
        <v>0</v>
      </c>
      <c r="E447" s="37" t="str">
        <f t="shared" si="39"/>
        <v/>
      </c>
      <c r="F447" s="37" t="str">
        <f t="shared" si="40"/>
        <v/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32">
        <v>0</v>
      </c>
      <c r="D448" s="32">
        <v>0</v>
      </c>
      <c r="E448" s="37" t="str">
        <f t="shared" si="39"/>
        <v/>
      </c>
      <c r="F448" s="37" t="str">
        <f t="shared" si="40"/>
        <v/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0</v>
      </c>
      <c r="D449" s="32">
        <v>2</v>
      </c>
      <c r="E449" s="37" t="str">
        <f t="shared" si="39"/>
        <v/>
      </c>
      <c r="F449" s="37">
        <f t="shared" si="40"/>
        <v>2.2812820805292574E-4</v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0</v>
      </c>
      <c r="D450" s="32">
        <v>0</v>
      </c>
      <c r="E450" s="37" t="str">
        <f t="shared" si="39"/>
        <v/>
      </c>
      <c r="F450" s="37" t="str">
        <f t="shared" si="40"/>
        <v/>
      </c>
      <c r="G450" s="34" t="str">
        <f t="shared" si="41"/>
        <v>0</v>
      </c>
      <c r="H450" s="29" t="str">
        <f t="shared" si="42"/>
        <v/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0</v>
      </c>
      <c r="E452" s="37" t="str">
        <f t="shared" si="39"/>
        <v/>
      </c>
      <c r="F452" s="37" t="str">
        <f t="shared" si="40"/>
        <v/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1</v>
      </c>
      <c r="E454" s="37" t="str">
        <f t="shared" si="39"/>
        <v/>
      </c>
      <c r="F454" s="37">
        <f t="shared" si="40"/>
        <v>1.1406410402646287E-4</v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4</v>
      </c>
      <c r="D455" s="32">
        <v>3</v>
      </c>
      <c r="E455" s="37">
        <f t="shared" si="39"/>
        <v>9.5306171074577078E-4</v>
      </c>
      <c r="F455" s="37">
        <f t="shared" si="40"/>
        <v>3.421923120793886E-4</v>
      </c>
      <c r="G455" s="34">
        <f t="shared" si="41"/>
        <v>-0.25</v>
      </c>
      <c r="H455" s="29">
        <f t="shared" si="42"/>
        <v>-2.3826542768644269E-4</v>
      </c>
    </row>
    <row r="456" spans="2:8" s="20" customFormat="1" ht="30" x14ac:dyDescent="0.2">
      <c r="B456" s="3" t="s">
        <v>432</v>
      </c>
      <c r="C456" s="32">
        <v>0</v>
      </c>
      <c r="D456" s="32">
        <v>0</v>
      </c>
      <c r="E456" s="37" t="str">
        <f t="shared" si="39"/>
        <v/>
      </c>
      <c r="F456" s="37" t="str">
        <f t="shared" si="40"/>
        <v/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3</v>
      </c>
      <c r="D458" s="32">
        <v>2</v>
      </c>
      <c r="E458" s="37">
        <f t="shared" si="39"/>
        <v>7.1479628305932811E-4</v>
      </c>
      <c r="F458" s="37">
        <f t="shared" si="40"/>
        <v>2.2812820805292574E-4</v>
      </c>
      <c r="G458" s="34">
        <f t="shared" si="41"/>
        <v>-0.33333333333333331</v>
      </c>
      <c r="H458" s="29">
        <f t="shared" si="42"/>
        <v>-2.3826542768644269E-4</v>
      </c>
    </row>
    <row r="459" spans="2:8" s="20" customFormat="1" ht="15" x14ac:dyDescent="0.2">
      <c r="B459" s="3" t="s">
        <v>161</v>
      </c>
      <c r="C459" s="32">
        <v>0</v>
      </c>
      <c r="D459" s="32">
        <v>0</v>
      </c>
      <c r="E459" s="37" t="str">
        <f t="shared" si="39"/>
        <v/>
      </c>
      <c r="F459" s="37" t="str">
        <f t="shared" si="40"/>
        <v/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32">
        <v>5</v>
      </c>
      <c r="D460" s="32">
        <v>2</v>
      </c>
      <c r="E460" s="37">
        <f t="shared" si="39"/>
        <v>1.1913271384322134E-3</v>
      </c>
      <c r="F460" s="37">
        <f t="shared" si="40"/>
        <v>2.2812820805292574E-4</v>
      </c>
      <c r="G460" s="34">
        <f t="shared" si="41"/>
        <v>-0.6</v>
      </c>
      <c r="H460" s="29">
        <f t="shared" si="42"/>
        <v>-7.14796283059328E-4</v>
      </c>
    </row>
    <row r="461" spans="2:8" s="20" customFormat="1" ht="30" x14ac:dyDescent="0.2">
      <c r="B461" s="3" t="s">
        <v>173</v>
      </c>
      <c r="C461" s="32">
        <v>0</v>
      </c>
      <c r="D461" s="32">
        <v>2</v>
      </c>
      <c r="E461" s="37" t="str">
        <f t="shared" si="39"/>
        <v/>
      </c>
      <c r="F461" s="37">
        <f t="shared" si="40"/>
        <v>2.2812820805292574E-4</v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90</v>
      </c>
      <c r="D463" s="32">
        <v>12</v>
      </c>
      <c r="E463" s="37">
        <f t="shared" si="39"/>
        <v>2.1443888491779844E-2</v>
      </c>
      <c r="F463" s="37">
        <f t="shared" si="40"/>
        <v>1.3687692483175544E-3</v>
      </c>
      <c r="G463" s="34">
        <f t="shared" si="41"/>
        <v>-0.8666666666666667</v>
      </c>
      <c r="H463" s="29">
        <f t="shared" si="42"/>
        <v>-1.8584703359542532E-2</v>
      </c>
    </row>
    <row r="464" spans="2:8" s="20" customFormat="1" ht="15" x14ac:dyDescent="0.2">
      <c r="B464" s="3" t="s">
        <v>478</v>
      </c>
      <c r="C464" s="32">
        <v>30</v>
      </c>
      <c r="D464" s="32">
        <v>12</v>
      </c>
      <c r="E464" s="37">
        <f t="shared" si="39"/>
        <v>7.1479628305932807E-3</v>
      </c>
      <c r="F464" s="37">
        <f t="shared" si="40"/>
        <v>1.3687692483175544E-3</v>
      </c>
      <c r="G464" s="34">
        <f t="shared" si="41"/>
        <v>-0.6</v>
      </c>
      <c r="H464" s="29">
        <f t="shared" si="42"/>
        <v>-4.2887776983559682E-3</v>
      </c>
    </row>
    <row r="465" spans="2:8" s="20" customFormat="1" ht="15" x14ac:dyDescent="0.2">
      <c r="B465" s="3" t="s">
        <v>183</v>
      </c>
      <c r="C465" s="32">
        <v>0</v>
      </c>
      <c r="D465" s="32">
        <v>2</v>
      </c>
      <c r="E465" s="37" t="str">
        <f t="shared" si="39"/>
        <v/>
      </c>
      <c r="F465" s="37">
        <f t="shared" si="40"/>
        <v>2.2812820805292574E-4</v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1</v>
      </c>
      <c r="D466" s="32">
        <v>2</v>
      </c>
      <c r="E466" s="37">
        <f t="shared" si="39"/>
        <v>2.3826542768644269E-4</v>
      </c>
      <c r="F466" s="37">
        <f t="shared" si="40"/>
        <v>2.2812820805292574E-4</v>
      </c>
      <c r="G466" s="34">
        <f t="shared" si="41"/>
        <v>1</v>
      </c>
      <c r="H466" s="29">
        <f t="shared" si="42"/>
        <v>2.3826542768644269E-4</v>
      </c>
    </row>
    <row r="467" spans="2:8" s="20" customFormat="1" ht="15" x14ac:dyDescent="0.2">
      <c r="B467" s="3" t="s">
        <v>479</v>
      </c>
      <c r="C467" s="32">
        <v>29</v>
      </c>
      <c r="D467" s="32">
        <v>7</v>
      </c>
      <c r="E467" s="37">
        <f t="shared" si="39"/>
        <v>6.9096974029068383E-3</v>
      </c>
      <c r="F467" s="37">
        <f t="shared" si="40"/>
        <v>7.9844872818524008E-4</v>
      </c>
      <c r="G467" s="34">
        <f t="shared" si="41"/>
        <v>-0.75862068965517238</v>
      </c>
      <c r="H467" s="29">
        <f t="shared" si="42"/>
        <v>-5.2418394091017393E-3</v>
      </c>
    </row>
    <row r="468" spans="2:8" s="20" customFormat="1" ht="15" x14ac:dyDescent="0.2">
      <c r="B468" s="3" t="s">
        <v>182</v>
      </c>
      <c r="C468" s="32">
        <v>9</v>
      </c>
      <c r="D468" s="32">
        <v>1</v>
      </c>
      <c r="E468" s="37">
        <f t="shared" si="39"/>
        <v>2.1443888491779841E-3</v>
      </c>
      <c r="F468" s="37">
        <f t="shared" si="40"/>
        <v>1.1406410402646287E-4</v>
      </c>
      <c r="G468" s="34">
        <f t="shared" si="41"/>
        <v>-0.88888888888888884</v>
      </c>
      <c r="H468" s="29">
        <f t="shared" si="42"/>
        <v>-1.9061234214915413E-3</v>
      </c>
    </row>
    <row r="469" spans="2:8" s="20" customFormat="1" ht="15" x14ac:dyDescent="0.2">
      <c r="B469" s="3" t="s">
        <v>175</v>
      </c>
      <c r="C469" s="32">
        <v>0</v>
      </c>
      <c r="D469" s="32">
        <v>0</v>
      </c>
      <c r="E469" s="37" t="str">
        <f t="shared" si="39"/>
        <v/>
      </c>
      <c r="F469" s="37" t="str">
        <f t="shared" si="40"/>
        <v/>
      </c>
      <c r="G469" s="34" t="str">
        <f t="shared" si="41"/>
        <v>0</v>
      </c>
      <c r="H469" s="29" t="str">
        <f t="shared" si="42"/>
        <v/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0</v>
      </c>
      <c r="D473" s="32">
        <v>0</v>
      </c>
      <c r="E473" s="37" t="str">
        <f t="shared" si="39"/>
        <v/>
      </c>
      <c r="F473" s="37" t="str">
        <f t="shared" si="40"/>
        <v/>
      </c>
      <c r="G473" s="34" t="str">
        <f t="shared" si="41"/>
        <v>0</v>
      </c>
      <c r="H473" s="29" t="str">
        <f t="shared" si="42"/>
        <v/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3</v>
      </c>
      <c r="D475" s="32">
        <v>1</v>
      </c>
      <c r="E475" s="37">
        <f t="shared" si="39"/>
        <v>7.1479628305932811E-4</v>
      </c>
      <c r="F475" s="37">
        <f t="shared" si="40"/>
        <v>1.1406410402646287E-4</v>
      </c>
      <c r="G475" s="34">
        <f t="shared" si="41"/>
        <v>-0.66666666666666663</v>
      </c>
      <c r="H475" s="29">
        <f t="shared" si="42"/>
        <v>-4.7653085537288539E-4</v>
      </c>
    </row>
    <row r="476" spans="2:8" s="20" customFormat="1" ht="30" x14ac:dyDescent="0.2">
      <c r="B476" s="3" t="s">
        <v>438</v>
      </c>
      <c r="C476" s="32">
        <v>0</v>
      </c>
      <c r="D476" s="32">
        <v>1</v>
      </c>
      <c r="E476" s="37" t="str">
        <f t="shared" si="39"/>
        <v/>
      </c>
      <c r="F476" s="37">
        <f t="shared" si="40"/>
        <v>1.1406410402646287E-4</v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1</v>
      </c>
      <c r="D477" s="32">
        <v>0</v>
      </c>
      <c r="E477" s="37">
        <f t="shared" si="39"/>
        <v>2.3826542768644269E-4</v>
      </c>
      <c r="F477" s="37" t="str">
        <f t="shared" si="40"/>
        <v/>
      </c>
      <c r="G477" s="34" t="str">
        <f t="shared" si="41"/>
        <v>0</v>
      </c>
      <c r="H477" s="29">
        <f t="shared" si="42"/>
        <v>0</v>
      </c>
    </row>
    <row r="478" spans="2:8" s="20" customFormat="1" ht="15" x14ac:dyDescent="0.2">
      <c r="B478" s="3" t="s">
        <v>439</v>
      </c>
      <c r="C478" s="32">
        <v>6</v>
      </c>
      <c r="D478" s="32">
        <v>10</v>
      </c>
      <c r="E478" s="37">
        <f t="shared" si="39"/>
        <v>1.4295925661186562E-3</v>
      </c>
      <c r="F478" s="37">
        <f t="shared" si="40"/>
        <v>1.1406410402646286E-3</v>
      </c>
      <c r="G478" s="34">
        <f t="shared" si="41"/>
        <v>0.66666666666666663</v>
      </c>
      <c r="H478" s="29">
        <f t="shared" si="42"/>
        <v>9.5306171074577078E-4</v>
      </c>
    </row>
    <row r="479" spans="2:8" s="20" customFormat="1" ht="30" x14ac:dyDescent="0.2">
      <c r="B479" s="3" t="s">
        <v>440</v>
      </c>
      <c r="C479" s="32">
        <v>1</v>
      </c>
      <c r="D479" s="32">
        <v>0</v>
      </c>
      <c r="E479" s="37">
        <f t="shared" si="39"/>
        <v>2.3826542768644269E-4</v>
      </c>
      <c r="F479" s="37" t="str">
        <f t="shared" si="40"/>
        <v/>
      </c>
      <c r="G479" s="34" t="str">
        <f t="shared" si="41"/>
        <v>0</v>
      </c>
      <c r="H479" s="29">
        <f t="shared" si="42"/>
        <v>0</v>
      </c>
    </row>
    <row r="480" spans="2:8" s="20" customFormat="1" ht="15" x14ac:dyDescent="0.2">
      <c r="B480" s="3" t="s">
        <v>441</v>
      </c>
      <c r="C480" s="32">
        <v>1</v>
      </c>
      <c r="D480" s="32">
        <v>1</v>
      </c>
      <c r="E480" s="37">
        <f t="shared" si="39"/>
        <v>2.3826542768644269E-4</v>
      </c>
      <c r="F480" s="37">
        <f t="shared" si="40"/>
        <v>1.1406410402646287E-4</v>
      </c>
      <c r="G480" s="34">
        <f t="shared" si="41"/>
        <v>0</v>
      </c>
      <c r="H480" s="29">
        <f t="shared" si="42"/>
        <v>0</v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23</v>
      </c>
      <c r="D483" s="32">
        <v>31</v>
      </c>
      <c r="E483" s="37">
        <f t="shared" si="39"/>
        <v>5.4801048367881817E-3</v>
      </c>
      <c r="F483" s="37">
        <f t="shared" si="40"/>
        <v>3.535987224820349E-3</v>
      </c>
      <c r="G483" s="34">
        <f t="shared" si="41"/>
        <v>0.34782608695652173</v>
      </c>
      <c r="H483" s="29">
        <f t="shared" si="42"/>
        <v>1.9061234214915413E-3</v>
      </c>
    </row>
    <row r="484" spans="2:8" s="20" customFormat="1" ht="30" x14ac:dyDescent="0.2">
      <c r="B484" s="3" t="s">
        <v>184</v>
      </c>
      <c r="C484" s="32">
        <v>15</v>
      </c>
      <c r="D484" s="32">
        <v>23</v>
      </c>
      <c r="E484" s="37">
        <f t="shared" si="39"/>
        <v>3.5739814152966403E-3</v>
      </c>
      <c r="F484" s="37">
        <f t="shared" si="40"/>
        <v>2.6234743926086459E-3</v>
      </c>
      <c r="G484" s="34">
        <f t="shared" si="41"/>
        <v>0.53333333333333333</v>
      </c>
      <c r="H484" s="29">
        <f t="shared" si="42"/>
        <v>1.9061234214915416E-3</v>
      </c>
    </row>
    <row r="485" spans="2:8" s="20" customFormat="1" ht="15" x14ac:dyDescent="0.2">
      <c r="B485" s="3" t="s">
        <v>443</v>
      </c>
      <c r="C485" s="32">
        <v>76</v>
      </c>
      <c r="D485" s="32">
        <v>79</v>
      </c>
      <c r="E485" s="37">
        <f t="shared" si="39"/>
        <v>1.8108172504169646E-2</v>
      </c>
      <c r="F485" s="37">
        <f t="shared" si="40"/>
        <v>9.0110642180905674E-3</v>
      </c>
      <c r="G485" s="34">
        <f t="shared" si="41"/>
        <v>3.9473684210526314E-2</v>
      </c>
      <c r="H485" s="29">
        <f t="shared" si="42"/>
        <v>7.1479628305932811E-4</v>
      </c>
    </row>
    <row r="486" spans="2:8" s="20" customFormat="1" ht="15" x14ac:dyDescent="0.2">
      <c r="B486" s="3" t="s">
        <v>171</v>
      </c>
      <c r="C486" s="32">
        <v>0</v>
      </c>
      <c r="D486" s="32">
        <v>0</v>
      </c>
      <c r="E486" s="37" t="str">
        <f t="shared" si="39"/>
        <v/>
      </c>
      <c r="F486" s="37" t="str">
        <f t="shared" si="40"/>
        <v/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0</v>
      </c>
      <c r="E488" s="37" t="str">
        <f t="shared" ref="E488:E499" si="43">+IF(C488=0,"",C488/C$294)</f>
        <v/>
      </c>
      <c r="F488" s="37" t="str">
        <f t="shared" ref="F488:F499" si="44">+IF(D488=0,"",D488/D$294)</f>
        <v/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1</v>
      </c>
      <c r="D489" s="32">
        <v>0</v>
      </c>
      <c r="E489" s="37">
        <f t="shared" si="43"/>
        <v>2.3826542768644269E-4</v>
      </c>
      <c r="F489" s="37" t="str">
        <f t="shared" si="44"/>
        <v/>
      </c>
      <c r="G489" s="34" t="str">
        <f t="shared" si="45"/>
        <v>0</v>
      </c>
      <c r="H489" s="29">
        <f t="shared" si="46"/>
        <v>0</v>
      </c>
    </row>
    <row r="490" spans="2:8" s="20" customFormat="1" ht="15" x14ac:dyDescent="0.2">
      <c r="B490" s="3" t="s">
        <v>172</v>
      </c>
      <c r="C490" s="32">
        <v>1</v>
      </c>
      <c r="D490" s="32">
        <v>0</v>
      </c>
      <c r="E490" s="37">
        <f t="shared" si="43"/>
        <v>2.3826542768644269E-4</v>
      </c>
      <c r="F490" s="37" t="str">
        <f t="shared" si="44"/>
        <v/>
      </c>
      <c r="G490" s="34" t="str">
        <f t="shared" si="45"/>
        <v>0</v>
      </c>
      <c r="H490" s="29">
        <f t="shared" si="46"/>
        <v>0</v>
      </c>
    </row>
    <row r="491" spans="2:8" s="20" customFormat="1" ht="15" x14ac:dyDescent="0.2">
      <c r="B491" s="3" t="s">
        <v>180</v>
      </c>
      <c r="C491" s="32">
        <v>15</v>
      </c>
      <c r="D491" s="32">
        <v>26</v>
      </c>
      <c r="E491" s="37">
        <f t="shared" si="43"/>
        <v>3.5739814152966403E-3</v>
      </c>
      <c r="F491" s="37">
        <f t="shared" si="44"/>
        <v>2.9656667046880345E-3</v>
      </c>
      <c r="G491" s="34">
        <f t="shared" si="45"/>
        <v>0.73333333333333328</v>
      </c>
      <c r="H491" s="29">
        <f t="shared" si="46"/>
        <v>2.6209197045508692E-3</v>
      </c>
    </row>
    <row r="492" spans="2:8" s="20" customFormat="1" ht="15" x14ac:dyDescent="0.2">
      <c r="B492" s="3" t="s">
        <v>480</v>
      </c>
      <c r="C492" s="32">
        <v>7</v>
      </c>
      <c r="D492" s="32">
        <v>2</v>
      </c>
      <c r="E492" s="37">
        <f t="shared" si="43"/>
        <v>1.6678579938050988E-3</v>
      </c>
      <c r="F492" s="37">
        <f t="shared" si="44"/>
        <v>2.2812820805292574E-4</v>
      </c>
      <c r="G492" s="34">
        <f t="shared" si="45"/>
        <v>-0.7142857142857143</v>
      </c>
      <c r="H492" s="29">
        <f t="shared" si="46"/>
        <v>-1.1913271384322134E-3</v>
      </c>
    </row>
    <row r="493" spans="2:8" s="20" customFormat="1" ht="15" x14ac:dyDescent="0.2">
      <c r="B493" s="3" t="s">
        <v>447</v>
      </c>
      <c r="C493" s="32">
        <v>12</v>
      </c>
      <c r="D493" s="32">
        <v>9</v>
      </c>
      <c r="E493" s="37">
        <f t="shared" si="43"/>
        <v>2.8591851322373124E-3</v>
      </c>
      <c r="F493" s="37">
        <f t="shared" si="44"/>
        <v>1.026576936238166E-3</v>
      </c>
      <c r="G493" s="34">
        <f t="shared" si="45"/>
        <v>-0.25</v>
      </c>
      <c r="H493" s="29">
        <f t="shared" si="46"/>
        <v>-7.1479628305932811E-4</v>
      </c>
    </row>
    <row r="494" spans="2:8" s="20" customFormat="1" ht="30" x14ac:dyDescent="0.2">
      <c r="B494" s="3" t="s">
        <v>448</v>
      </c>
      <c r="C494" s="32">
        <v>0</v>
      </c>
      <c r="D494" s="32">
        <v>0</v>
      </c>
      <c r="E494" s="37" t="str">
        <f t="shared" si="43"/>
        <v/>
      </c>
      <c r="F494" s="37" t="str">
        <f t="shared" si="44"/>
        <v/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1</v>
      </c>
      <c r="D495" s="32">
        <v>0</v>
      </c>
      <c r="E495" s="37">
        <f t="shared" si="43"/>
        <v>2.3826542768644269E-4</v>
      </c>
      <c r="F495" s="37" t="str">
        <f t="shared" si="44"/>
        <v/>
      </c>
      <c r="G495" s="34" t="str">
        <f t="shared" si="45"/>
        <v>0</v>
      </c>
      <c r="H495" s="29">
        <f t="shared" si="46"/>
        <v>0</v>
      </c>
    </row>
    <row r="496" spans="2:8" s="45" customFormat="1" ht="15" x14ac:dyDescent="0.2">
      <c r="B496" s="3" t="s">
        <v>450</v>
      </c>
      <c r="C496" s="32">
        <v>0</v>
      </c>
      <c r="D496" s="32">
        <v>1</v>
      </c>
      <c r="E496" s="37" t="str">
        <f t="shared" si="43"/>
        <v/>
      </c>
      <c r="F496" s="37">
        <f t="shared" si="44"/>
        <v>1.1406410402646287E-4</v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4</v>
      </c>
      <c r="D497" s="32">
        <v>2</v>
      </c>
      <c r="E497" s="37">
        <f t="shared" si="43"/>
        <v>9.5306171074577078E-4</v>
      </c>
      <c r="F497" s="37">
        <f t="shared" si="44"/>
        <v>2.2812820805292574E-4</v>
      </c>
      <c r="G497" s="34">
        <f t="shared" si="45"/>
        <v>-0.5</v>
      </c>
      <c r="H497" s="29">
        <f t="shared" si="46"/>
        <v>-4.7653085537288539E-4</v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21</v>
      </c>
      <c r="D499" s="32">
        <v>0</v>
      </c>
      <c r="E499" s="37">
        <f t="shared" si="43"/>
        <v>5.003573981415297E-3</v>
      </c>
      <c r="F499" s="37" t="str">
        <f t="shared" si="44"/>
        <v/>
      </c>
      <c r="G499" s="34" t="str">
        <f t="shared" si="45"/>
        <v>0</v>
      </c>
      <c r="H499" s="29">
        <f t="shared" si="46"/>
        <v>0</v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1852</v>
      </c>
      <c r="D505" s="24">
        <f>SUM(D506:D530)</f>
        <v>5398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1.9146868250539957</v>
      </c>
      <c r="H505" s="25">
        <f>+IF(OR(AND(E505=""),(G505="")),"",E505*G505)</f>
        <v>1.9146868250539957</v>
      </c>
    </row>
    <row r="506" spans="2:8" s="20" customFormat="1" ht="15" x14ac:dyDescent="0.2">
      <c r="B506" s="3" t="s">
        <v>454</v>
      </c>
      <c r="C506" s="32">
        <v>2</v>
      </c>
      <c r="D506" s="32">
        <v>1</v>
      </c>
      <c r="E506" s="37">
        <f>+IF(C506=0,"",C506/C$505)</f>
        <v>1.0799136069114472E-3</v>
      </c>
      <c r="F506" s="37">
        <f>+IF(D506=0,"",D506/D$505)</f>
        <v>1.8525379770285291E-4</v>
      </c>
      <c r="G506" s="34">
        <f>+IF(OR(AND(D506=0),(C506=0)),"0",((D506-C506)/C506))</f>
        <v>-0.5</v>
      </c>
      <c r="H506" s="29">
        <f>+IF(OR(AND(E506=""),(G506="")),"",E506*G506)</f>
        <v>-5.3995680345572358E-4</v>
      </c>
    </row>
    <row r="507" spans="2:8" s="20" customFormat="1" ht="15" x14ac:dyDescent="0.2">
      <c r="B507" s="3" t="s">
        <v>187</v>
      </c>
      <c r="C507" s="32">
        <v>50</v>
      </c>
      <c r="D507" s="32">
        <v>40</v>
      </c>
      <c r="E507" s="37">
        <f t="shared" ref="E507:E529" si="47">+IF(C507=0,"",C507/C$505)</f>
        <v>2.6997840172786176E-2</v>
      </c>
      <c r="F507" s="37">
        <f t="shared" ref="F507:F529" si="48">+IF(D507=0,"",D507/D$505)</f>
        <v>7.4101519081141163E-3</v>
      </c>
      <c r="G507" s="34">
        <f t="shared" ref="G507:G529" si="49">+IF(OR(AND(D507=0),(C507=0)),"0",((D507-C507)/C507))</f>
        <v>-0.2</v>
      </c>
      <c r="H507" s="29">
        <f t="shared" ref="H507:H530" si="50">+IF(OR(AND(E507=""),(G507="")),"",E507*G507)</f>
        <v>-5.399568034557236E-3</v>
      </c>
    </row>
    <row r="508" spans="2:8" s="20" customFormat="1" ht="15" x14ac:dyDescent="0.2">
      <c r="B508" s="3" t="s">
        <v>455</v>
      </c>
      <c r="C508" s="32">
        <v>204</v>
      </c>
      <c r="D508" s="32">
        <v>155</v>
      </c>
      <c r="E508" s="37">
        <f t="shared" si="47"/>
        <v>0.1101511879049676</v>
      </c>
      <c r="F508" s="37">
        <f t="shared" si="48"/>
        <v>2.8714338643942201E-2</v>
      </c>
      <c r="G508" s="34">
        <f t="shared" si="49"/>
        <v>-0.24019607843137256</v>
      </c>
      <c r="H508" s="29">
        <f t="shared" si="50"/>
        <v>-2.6457883369330453E-2</v>
      </c>
    </row>
    <row r="509" spans="2:8" s="20" customFormat="1" ht="15" x14ac:dyDescent="0.2">
      <c r="B509" s="3" t="s">
        <v>456</v>
      </c>
      <c r="C509" s="32">
        <v>322</v>
      </c>
      <c r="D509" s="32">
        <v>1391</v>
      </c>
      <c r="E509" s="37">
        <f t="shared" si="47"/>
        <v>0.17386609071274298</v>
      </c>
      <c r="F509" s="37">
        <f t="shared" si="48"/>
        <v>0.25768803260466838</v>
      </c>
      <c r="G509" s="34">
        <f t="shared" si="49"/>
        <v>3.3198757763975157</v>
      </c>
      <c r="H509" s="29">
        <f t="shared" si="50"/>
        <v>0.57721382289416845</v>
      </c>
    </row>
    <row r="510" spans="2:8" s="20" customFormat="1" ht="15" x14ac:dyDescent="0.2">
      <c r="B510" s="3" t="s">
        <v>188</v>
      </c>
      <c r="C510" s="32">
        <v>6</v>
      </c>
      <c r="D510" s="32">
        <v>3</v>
      </c>
      <c r="E510" s="37">
        <f t="shared" si="47"/>
        <v>3.2397408207343412E-3</v>
      </c>
      <c r="F510" s="37">
        <f t="shared" si="48"/>
        <v>5.5576139310855872E-4</v>
      </c>
      <c r="G510" s="34">
        <f t="shared" si="49"/>
        <v>-0.5</v>
      </c>
      <c r="H510" s="29">
        <f t="shared" si="50"/>
        <v>-1.6198704103671706E-3</v>
      </c>
    </row>
    <row r="511" spans="2:8" s="20" customFormat="1" ht="15" x14ac:dyDescent="0.2">
      <c r="B511" s="3" t="s">
        <v>186</v>
      </c>
      <c r="C511" s="32">
        <v>0</v>
      </c>
      <c r="D511" s="32">
        <v>0</v>
      </c>
      <c r="E511" s="37" t="str">
        <f t="shared" si="47"/>
        <v/>
      </c>
      <c r="F511" s="37" t="str">
        <f t="shared" si="48"/>
        <v/>
      </c>
      <c r="G511" s="34" t="str">
        <f t="shared" si="49"/>
        <v>0</v>
      </c>
      <c r="H511" s="29" t="str">
        <f t="shared" si="50"/>
        <v/>
      </c>
    </row>
    <row r="512" spans="2:8" s="20" customFormat="1" ht="15" x14ac:dyDescent="0.2">
      <c r="B512" s="3" t="s">
        <v>189</v>
      </c>
      <c r="C512" s="32">
        <v>0</v>
      </c>
      <c r="D512" s="32">
        <v>1</v>
      </c>
      <c r="E512" s="37" t="str">
        <f t="shared" si="47"/>
        <v/>
      </c>
      <c r="F512" s="37">
        <f t="shared" si="48"/>
        <v>1.8525379770285291E-4</v>
      </c>
      <c r="G512" s="34" t="str">
        <f t="shared" si="49"/>
        <v>0</v>
      </c>
      <c r="H512" s="29" t="str">
        <f t="shared" si="50"/>
        <v/>
      </c>
    </row>
    <row r="513" spans="2:8" s="20" customFormat="1" ht="15" x14ac:dyDescent="0.2">
      <c r="B513" s="3" t="s">
        <v>457</v>
      </c>
      <c r="C513" s="32">
        <v>5</v>
      </c>
      <c r="D513" s="32">
        <v>5</v>
      </c>
      <c r="E513" s="37">
        <f t="shared" si="47"/>
        <v>2.6997840172786176E-3</v>
      </c>
      <c r="F513" s="37">
        <f t="shared" si="48"/>
        <v>9.2626898851426453E-4</v>
      </c>
      <c r="G513" s="34">
        <f t="shared" si="49"/>
        <v>0</v>
      </c>
      <c r="H513" s="29">
        <f t="shared" si="50"/>
        <v>0</v>
      </c>
    </row>
    <row r="514" spans="2:8" s="20" customFormat="1" ht="15" x14ac:dyDescent="0.2">
      <c r="B514" s="3" t="s">
        <v>458</v>
      </c>
      <c r="C514" s="32">
        <v>0</v>
      </c>
      <c r="D514" s="32">
        <v>2</v>
      </c>
      <c r="E514" s="37" t="str">
        <f t="shared" si="47"/>
        <v/>
      </c>
      <c r="F514" s="37">
        <f t="shared" si="48"/>
        <v>3.7050759540570581E-4</v>
      </c>
      <c r="G514" s="34" t="str">
        <f t="shared" si="49"/>
        <v>0</v>
      </c>
      <c r="H514" s="29" t="str">
        <f t="shared" si="50"/>
        <v/>
      </c>
    </row>
    <row r="515" spans="2:8" s="20" customFormat="1" ht="15" x14ac:dyDescent="0.2">
      <c r="B515" s="3" t="s">
        <v>530</v>
      </c>
      <c r="C515" s="32">
        <v>9</v>
      </c>
      <c r="D515" s="32">
        <v>21</v>
      </c>
      <c r="E515" s="37">
        <f t="shared" si="47"/>
        <v>4.8596112311015119E-3</v>
      </c>
      <c r="F515" s="37">
        <f t="shared" si="48"/>
        <v>3.8903297517599109E-3</v>
      </c>
      <c r="G515" s="34">
        <f t="shared" si="49"/>
        <v>1.3333333333333333</v>
      </c>
      <c r="H515" s="29">
        <f t="shared" si="50"/>
        <v>6.4794816414686825E-3</v>
      </c>
    </row>
    <row r="516" spans="2:8" s="20" customFormat="1" ht="15" x14ac:dyDescent="0.2">
      <c r="B516" s="3" t="s">
        <v>459</v>
      </c>
      <c r="C516" s="32">
        <v>1</v>
      </c>
      <c r="D516" s="32">
        <v>2</v>
      </c>
      <c r="E516" s="37">
        <f t="shared" si="47"/>
        <v>5.3995680345572358E-4</v>
      </c>
      <c r="F516" s="37">
        <f t="shared" si="48"/>
        <v>3.7050759540570581E-4</v>
      </c>
      <c r="G516" s="34">
        <f t="shared" si="49"/>
        <v>1</v>
      </c>
      <c r="H516" s="29">
        <f t="shared" si="50"/>
        <v>5.3995680345572358E-4</v>
      </c>
    </row>
    <row r="517" spans="2:8" s="20" customFormat="1" ht="30" x14ac:dyDescent="0.2">
      <c r="B517" s="3" t="s">
        <v>460</v>
      </c>
      <c r="C517" s="32">
        <v>8</v>
      </c>
      <c r="D517" s="32">
        <v>33</v>
      </c>
      <c r="E517" s="37">
        <f t="shared" si="47"/>
        <v>4.3196544276457886E-3</v>
      </c>
      <c r="F517" s="37">
        <f t="shared" si="48"/>
        <v>6.1133753241941462E-3</v>
      </c>
      <c r="G517" s="34">
        <f t="shared" si="49"/>
        <v>3.125</v>
      </c>
      <c r="H517" s="29">
        <f t="shared" si="50"/>
        <v>1.349892008639309E-2</v>
      </c>
    </row>
    <row r="518" spans="2:8" s="20" customFormat="1" ht="15" x14ac:dyDescent="0.2">
      <c r="B518" s="3" t="s">
        <v>190</v>
      </c>
      <c r="C518" s="32">
        <v>19</v>
      </c>
      <c r="D518" s="32">
        <v>21</v>
      </c>
      <c r="E518" s="37">
        <f t="shared" si="47"/>
        <v>1.0259179265658747E-2</v>
      </c>
      <c r="F518" s="37">
        <f t="shared" si="48"/>
        <v>3.8903297517599109E-3</v>
      </c>
      <c r="G518" s="34">
        <f t="shared" si="49"/>
        <v>0.10526315789473684</v>
      </c>
      <c r="H518" s="29">
        <f t="shared" si="50"/>
        <v>1.0799136069114469E-3</v>
      </c>
    </row>
    <row r="519" spans="2:8" s="20" customFormat="1" ht="15" x14ac:dyDescent="0.2">
      <c r="B519" s="3" t="s">
        <v>192</v>
      </c>
      <c r="C519" s="32">
        <v>7</v>
      </c>
      <c r="D519" s="32">
        <v>2</v>
      </c>
      <c r="E519" s="37">
        <f t="shared" si="47"/>
        <v>3.7796976241900649E-3</v>
      </c>
      <c r="F519" s="37">
        <f t="shared" si="48"/>
        <v>3.7050759540570581E-4</v>
      </c>
      <c r="G519" s="34">
        <f t="shared" si="49"/>
        <v>-0.7142857142857143</v>
      </c>
      <c r="H519" s="29">
        <f t="shared" si="50"/>
        <v>-2.699784017278618E-3</v>
      </c>
    </row>
    <row r="520" spans="2:8" s="20" customFormat="1" ht="15" x14ac:dyDescent="0.2">
      <c r="B520" s="3" t="s">
        <v>191</v>
      </c>
      <c r="C520" s="32">
        <v>0</v>
      </c>
      <c r="D520" s="32">
        <v>0</v>
      </c>
      <c r="E520" s="37" t="str">
        <f t="shared" si="47"/>
        <v/>
      </c>
      <c r="F520" s="37" t="str">
        <f t="shared" si="48"/>
        <v/>
      </c>
      <c r="G520" s="34" t="str">
        <f t="shared" si="49"/>
        <v>0</v>
      </c>
      <c r="H520" s="29" t="str">
        <f t="shared" si="50"/>
        <v/>
      </c>
    </row>
    <row r="521" spans="2:8" s="20" customFormat="1" ht="15" x14ac:dyDescent="0.2">
      <c r="B521" s="3" t="s">
        <v>461</v>
      </c>
      <c r="C521" s="32">
        <v>354</v>
      </c>
      <c r="D521" s="32">
        <v>189</v>
      </c>
      <c r="E521" s="37">
        <f t="shared" si="47"/>
        <v>0.19114470842332612</v>
      </c>
      <c r="F521" s="37">
        <f t="shared" si="48"/>
        <v>3.5012967765839197E-2</v>
      </c>
      <c r="G521" s="34">
        <f t="shared" si="49"/>
        <v>-0.46610169491525422</v>
      </c>
      <c r="H521" s="29">
        <f t="shared" si="50"/>
        <v>-8.9092872570194367E-2</v>
      </c>
    </row>
    <row r="522" spans="2:8" s="20" customFormat="1" ht="15" x14ac:dyDescent="0.2">
      <c r="B522" s="3" t="s">
        <v>193</v>
      </c>
      <c r="C522" s="32">
        <v>652</v>
      </c>
      <c r="D522" s="32">
        <v>3474</v>
      </c>
      <c r="E522" s="37">
        <f t="shared" si="47"/>
        <v>0.35205183585313177</v>
      </c>
      <c r="F522" s="37">
        <f t="shared" si="48"/>
        <v>0.64357169321971097</v>
      </c>
      <c r="G522" s="34">
        <f t="shared" si="49"/>
        <v>4.3282208588957056</v>
      </c>
      <c r="H522" s="29">
        <f t="shared" si="50"/>
        <v>1.5237580993520519</v>
      </c>
    </row>
    <row r="523" spans="2:8" s="20" customFormat="1" ht="15" x14ac:dyDescent="0.2">
      <c r="B523" s="3" t="s">
        <v>462</v>
      </c>
      <c r="C523" s="32">
        <v>57</v>
      </c>
      <c r="D523" s="32">
        <v>9</v>
      </c>
      <c r="E523" s="37">
        <f t="shared" si="47"/>
        <v>3.0777537796976243E-2</v>
      </c>
      <c r="F523" s="37">
        <f t="shared" si="48"/>
        <v>1.6672841793256763E-3</v>
      </c>
      <c r="G523" s="34">
        <f t="shared" si="49"/>
        <v>-0.84210526315789469</v>
      </c>
      <c r="H523" s="29">
        <f t="shared" si="50"/>
        <v>-2.591792656587473E-2</v>
      </c>
    </row>
    <row r="524" spans="2:8" s="20" customFormat="1" ht="15" x14ac:dyDescent="0.2">
      <c r="B524" s="3" t="s">
        <v>194</v>
      </c>
      <c r="C524" s="32">
        <v>10</v>
      </c>
      <c r="D524" s="32">
        <v>11</v>
      </c>
      <c r="E524" s="37">
        <f t="shared" si="47"/>
        <v>5.3995680345572351E-3</v>
      </c>
      <c r="F524" s="37">
        <f t="shared" si="48"/>
        <v>2.0377917747313821E-3</v>
      </c>
      <c r="G524" s="34">
        <f t="shared" si="49"/>
        <v>0.1</v>
      </c>
      <c r="H524" s="29">
        <f t="shared" si="50"/>
        <v>5.3995680345572358E-4</v>
      </c>
    </row>
    <row r="525" spans="2:8" s="20" customFormat="1" ht="30" x14ac:dyDescent="0.2">
      <c r="B525" s="3" t="s">
        <v>195</v>
      </c>
      <c r="C525" s="32">
        <v>0</v>
      </c>
      <c r="D525" s="32">
        <v>0</v>
      </c>
      <c r="E525" s="37" t="str">
        <f t="shared" si="47"/>
        <v/>
      </c>
      <c r="F525" s="37" t="str">
        <f t="shared" si="48"/>
        <v/>
      </c>
      <c r="G525" s="34" t="str">
        <f t="shared" si="49"/>
        <v>0</v>
      </c>
      <c r="H525" s="29" t="str">
        <f t="shared" si="50"/>
        <v/>
      </c>
    </row>
    <row r="526" spans="2:8" s="20" customFormat="1" ht="15" x14ac:dyDescent="0.2">
      <c r="B526" s="3" t="s">
        <v>463</v>
      </c>
      <c r="C526" s="32">
        <v>22</v>
      </c>
      <c r="D526" s="32">
        <v>11</v>
      </c>
      <c r="E526" s="37">
        <f t="shared" si="47"/>
        <v>1.1879049676025918E-2</v>
      </c>
      <c r="F526" s="37">
        <f t="shared" si="48"/>
        <v>2.0377917747313821E-3</v>
      </c>
      <c r="G526" s="34">
        <f t="shared" si="49"/>
        <v>-0.5</v>
      </c>
      <c r="H526" s="29">
        <f t="shared" si="50"/>
        <v>-5.9395248380129592E-3</v>
      </c>
    </row>
    <row r="527" spans="2:8" s="20" customFormat="1" ht="15" x14ac:dyDescent="0.2">
      <c r="B527" s="3" t="s">
        <v>464</v>
      </c>
      <c r="C527" s="32">
        <v>0</v>
      </c>
      <c r="D527" s="32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1</v>
      </c>
      <c r="D528" s="32">
        <v>1</v>
      </c>
      <c r="E528" s="37">
        <f t="shared" si="47"/>
        <v>5.3995680345572358E-4</v>
      </c>
      <c r="F528" s="37">
        <f t="shared" si="48"/>
        <v>1.8525379770285291E-4</v>
      </c>
      <c r="G528" s="34">
        <f t="shared" si="49"/>
        <v>0</v>
      </c>
      <c r="H528" s="29">
        <f t="shared" si="50"/>
        <v>0</v>
      </c>
    </row>
    <row r="529" spans="2:8" s="20" customFormat="1" ht="30" x14ac:dyDescent="0.2">
      <c r="B529" s="3" t="s">
        <v>466</v>
      </c>
      <c r="C529" s="32">
        <v>109</v>
      </c>
      <c r="D529" s="32">
        <v>16</v>
      </c>
      <c r="E529" s="37">
        <f t="shared" si="47"/>
        <v>5.8855291576673865E-2</v>
      </c>
      <c r="F529" s="37">
        <f t="shared" si="48"/>
        <v>2.9640607632456465E-3</v>
      </c>
      <c r="G529" s="34">
        <f t="shared" si="49"/>
        <v>-0.85321100917431192</v>
      </c>
      <c r="H529" s="29">
        <f t="shared" si="50"/>
        <v>-5.0215982721382287E-2</v>
      </c>
    </row>
    <row r="530" spans="2:8" s="20" customFormat="1" ht="30" x14ac:dyDescent="0.2">
      <c r="B530" s="3" t="s">
        <v>467</v>
      </c>
      <c r="C530" s="32">
        <v>14</v>
      </c>
      <c r="D530" s="32">
        <v>10</v>
      </c>
      <c r="E530" s="37">
        <f>+IF(C530=0,"",C530/C$505)</f>
        <v>7.5593952483801298E-3</v>
      </c>
      <c r="F530" s="37">
        <f>+IF(D530=0,"",D530/D$505)</f>
        <v>1.8525379770285291E-3</v>
      </c>
      <c r="G530" s="34">
        <f>+IF(OR(AND(D530=0),(C530=0)),"0",((D530-C530)/C530))</f>
        <v>-0.2857142857142857</v>
      </c>
      <c r="H530" s="29">
        <f t="shared" si="50"/>
        <v>-2.1598272138228943E-3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556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499</v>
      </c>
      <c r="C8" s="23">
        <f>+C18+C70+C151+C294+C505</f>
        <v>2036</v>
      </c>
      <c r="D8" s="24">
        <f>+D18+D70+D151+D294+D505</f>
        <v>2118</v>
      </c>
      <c r="E8" s="25">
        <f>SUM(E9:E13)</f>
        <v>1</v>
      </c>
      <c r="F8" s="25">
        <f>SUM(F9:F13)</f>
        <v>1</v>
      </c>
      <c r="G8" s="25">
        <f t="shared" ref="G8:G13" si="0">+(D8-C8)/C8</f>
        <v>4.0275049115913557E-2</v>
      </c>
      <c r="H8" s="25">
        <f t="shared" ref="H8:H13" si="1">+IF(OR(AND(E8=""),(G8="")),"",E8*G8)</f>
        <v>4.0275049115913557E-2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39</v>
      </c>
      <c r="D9" s="27">
        <f>+D18</f>
        <v>79</v>
      </c>
      <c r="E9" s="28">
        <f t="shared" ref="E9:F13" si="2">+C9/C$8</f>
        <v>1.9155206286836934E-2</v>
      </c>
      <c r="F9" s="28">
        <f t="shared" si="2"/>
        <v>3.7299338999055714E-2</v>
      </c>
      <c r="G9" s="28">
        <f t="shared" si="0"/>
        <v>1.0256410256410255</v>
      </c>
      <c r="H9" s="29">
        <f t="shared" si="1"/>
        <v>1.9646365422396853E-2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59</v>
      </c>
      <c r="D10" s="27">
        <f>+D70</f>
        <v>252</v>
      </c>
      <c r="E10" s="28">
        <f t="shared" si="2"/>
        <v>2.8978388998035363E-2</v>
      </c>
      <c r="F10" s="28">
        <f t="shared" si="2"/>
        <v>0.11898016997167139</v>
      </c>
      <c r="G10" s="28">
        <f t="shared" si="0"/>
        <v>3.2711864406779663</v>
      </c>
      <c r="H10" s="29">
        <f t="shared" si="1"/>
        <v>9.4793713163064841E-2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145</v>
      </c>
      <c r="D11" s="27">
        <f>+D151</f>
        <v>653</v>
      </c>
      <c r="E11" s="28">
        <f t="shared" si="2"/>
        <v>7.121807465618861E-2</v>
      </c>
      <c r="F11" s="28">
        <f t="shared" si="2"/>
        <v>0.30830972615675167</v>
      </c>
      <c r="G11" s="28">
        <f t="shared" si="0"/>
        <v>3.5034482758620689</v>
      </c>
      <c r="H11" s="29">
        <f t="shared" si="1"/>
        <v>0.24950884086444008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227</v>
      </c>
      <c r="D12" s="27">
        <f>+D294</f>
        <v>543</v>
      </c>
      <c r="E12" s="28">
        <f t="shared" si="2"/>
        <v>0.11149312377210216</v>
      </c>
      <c r="F12" s="28">
        <f t="shared" si="2"/>
        <v>0.2563739376770538</v>
      </c>
      <c r="G12" s="28">
        <f t="shared" si="0"/>
        <v>1.3920704845814977</v>
      </c>
      <c r="H12" s="29">
        <f t="shared" si="1"/>
        <v>0.15520628683693516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1566</v>
      </c>
      <c r="D13" s="27">
        <f>+D505</f>
        <v>591</v>
      </c>
      <c r="E13" s="28">
        <f t="shared" si="2"/>
        <v>0.76915520628683698</v>
      </c>
      <c r="F13" s="28">
        <f t="shared" si="2"/>
        <v>0.27903682719546741</v>
      </c>
      <c r="G13" s="28">
        <f t="shared" si="0"/>
        <v>-0.62260536398467436</v>
      </c>
      <c r="H13" s="29">
        <f t="shared" si="1"/>
        <v>-0.47888015717092342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39</v>
      </c>
      <c r="D18" s="23">
        <f>SUM(D19:D64)</f>
        <v>79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1.0256410256410255</v>
      </c>
      <c r="H18" s="25">
        <f t="shared" ref="H18:H32" si="6">+IF(OR(AND(E18=""),(G18="")),"",E18*G18)</f>
        <v>1.0256410256410255</v>
      </c>
    </row>
    <row r="19" spans="2:8" s="20" customFormat="1" ht="15" x14ac:dyDescent="0.2">
      <c r="B19" s="3" t="s">
        <v>0</v>
      </c>
      <c r="C19" s="32">
        <v>0</v>
      </c>
      <c r="D19" s="32">
        <v>0</v>
      </c>
      <c r="E19" s="33" t="str">
        <f t="shared" si="3"/>
        <v/>
      </c>
      <c r="F19" s="33" t="str">
        <f t="shared" si="4"/>
        <v/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2</v>
      </c>
      <c r="D20" s="32">
        <v>5</v>
      </c>
      <c r="E20" s="33">
        <f t="shared" si="3"/>
        <v>5.128205128205128E-2</v>
      </c>
      <c r="F20" s="33">
        <f t="shared" si="4"/>
        <v>6.3291139240506333E-2</v>
      </c>
      <c r="G20" s="34">
        <f t="shared" si="5"/>
        <v>1.5</v>
      </c>
      <c r="H20" s="29">
        <f t="shared" si="6"/>
        <v>7.6923076923076927E-2</v>
      </c>
    </row>
    <row r="21" spans="2:8" s="20" customFormat="1" ht="45" x14ac:dyDescent="0.2">
      <c r="B21" s="3" t="s">
        <v>1</v>
      </c>
      <c r="C21" s="32">
        <v>0</v>
      </c>
      <c r="D21" s="32">
        <v>0</v>
      </c>
      <c r="E21" s="33" t="str">
        <f t="shared" si="3"/>
        <v/>
      </c>
      <c r="F21" s="33" t="str">
        <f t="shared" si="4"/>
        <v/>
      </c>
      <c r="G21" s="34" t="str">
        <f t="shared" si="5"/>
        <v>0</v>
      </c>
      <c r="H21" s="29" t="str">
        <f t="shared" si="6"/>
        <v/>
      </c>
    </row>
    <row r="22" spans="2:8" s="20" customFormat="1" ht="45" x14ac:dyDescent="0.2">
      <c r="B22" s="3" t="s">
        <v>197</v>
      </c>
      <c r="C22" s="32">
        <v>0</v>
      </c>
      <c r="D22" s="32">
        <v>1</v>
      </c>
      <c r="E22" s="33" t="str">
        <f t="shared" si="3"/>
        <v/>
      </c>
      <c r="F22" s="33">
        <f t="shared" si="4"/>
        <v>1.2658227848101266E-2</v>
      </c>
      <c r="G22" s="34" t="str">
        <f t="shared" si="5"/>
        <v>0</v>
      </c>
      <c r="H22" s="29" t="str">
        <f t="shared" si="6"/>
        <v/>
      </c>
    </row>
    <row r="23" spans="2:8" s="20" customFormat="1" ht="30" x14ac:dyDescent="0.2">
      <c r="B23" s="3" t="s">
        <v>198</v>
      </c>
      <c r="C23" s="32">
        <v>2</v>
      </c>
      <c r="D23" s="32">
        <v>0</v>
      </c>
      <c r="E23" s="33">
        <f t="shared" si="3"/>
        <v>5.128205128205128E-2</v>
      </c>
      <c r="F23" s="33" t="str">
        <f t="shared" si="4"/>
        <v/>
      </c>
      <c r="G23" s="34" t="str">
        <f t="shared" si="5"/>
        <v>0</v>
      </c>
      <c r="H23" s="29">
        <f t="shared" si="6"/>
        <v>0</v>
      </c>
    </row>
    <row r="24" spans="2:8" s="20" customFormat="1" ht="45" x14ac:dyDescent="0.2">
      <c r="B24" s="3" t="s">
        <v>199</v>
      </c>
      <c r="C24" s="32">
        <v>0</v>
      </c>
      <c r="D24" s="32">
        <v>0</v>
      </c>
      <c r="E24" s="33" t="str">
        <f t="shared" si="3"/>
        <v/>
      </c>
      <c r="F24" s="33" t="str">
        <f t="shared" si="4"/>
        <v/>
      </c>
      <c r="G24" s="34" t="str">
        <f t="shared" si="5"/>
        <v>0</v>
      </c>
      <c r="H24" s="29" t="str">
        <f t="shared" si="6"/>
        <v/>
      </c>
    </row>
    <row r="25" spans="2:8" s="20" customFormat="1" ht="15" x14ac:dyDescent="0.2">
      <c r="B25" s="3" t="s">
        <v>2</v>
      </c>
      <c r="C25" s="32">
        <v>2</v>
      </c>
      <c r="D25" s="32">
        <v>0</v>
      </c>
      <c r="E25" s="33">
        <f t="shared" si="3"/>
        <v>5.128205128205128E-2</v>
      </c>
      <c r="F25" s="33" t="str">
        <f t="shared" si="4"/>
        <v/>
      </c>
      <c r="G25" s="34" t="str">
        <f t="shared" si="5"/>
        <v>0</v>
      </c>
      <c r="H25" s="29">
        <f t="shared" si="6"/>
        <v>0</v>
      </c>
    </row>
    <row r="26" spans="2:8" s="20" customFormat="1" ht="15" x14ac:dyDescent="0.2">
      <c r="B26" s="3" t="s">
        <v>6</v>
      </c>
      <c r="C26" s="32">
        <v>0</v>
      </c>
      <c r="D26" s="32">
        <v>0</v>
      </c>
      <c r="E26" s="33" t="str">
        <f t="shared" si="3"/>
        <v/>
      </c>
      <c r="F26" s="33" t="str">
        <f t="shared" si="4"/>
        <v/>
      </c>
      <c r="G26" s="34" t="str">
        <f t="shared" si="5"/>
        <v>0</v>
      </c>
      <c r="H26" s="29" t="str">
        <f t="shared" si="6"/>
        <v/>
      </c>
    </row>
    <row r="27" spans="2:8" s="20" customFormat="1" ht="15" x14ac:dyDescent="0.2">
      <c r="B27" s="3" t="s">
        <v>3</v>
      </c>
      <c r="C27" s="32">
        <v>0</v>
      </c>
      <c r="D27" s="32">
        <v>0</v>
      </c>
      <c r="E27" s="33" t="str">
        <f t="shared" si="3"/>
        <v/>
      </c>
      <c r="F27" s="33" t="str">
        <f t="shared" si="4"/>
        <v/>
      </c>
      <c r="G27" s="34" t="str">
        <f t="shared" si="5"/>
        <v>0</v>
      </c>
      <c r="H27" s="29" t="str">
        <f t="shared" si="6"/>
        <v/>
      </c>
    </row>
    <row r="28" spans="2:8" s="20" customFormat="1" ht="15" x14ac:dyDescent="0.2">
      <c r="B28" s="3" t="s">
        <v>5</v>
      </c>
      <c r="C28" s="32">
        <v>4</v>
      </c>
      <c r="D28" s="32">
        <v>3</v>
      </c>
      <c r="E28" s="33">
        <f t="shared" si="3"/>
        <v>0.10256410256410256</v>
      </c>
      <c r="F28" s="33">
        <f t="shared" si="4"/>
        <v>3.7974683544303799E-2</v>
      </c>
      <c r="G28" s="34">
        <f t="shared" si="5"/>
        <v>-0.25</v>
      </c>
      <c r="H28" s="29">
        <f t="shared" si="6"/>
        <v>-2.564102564102564E-2</v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0</v>
      </c>
      <c r="D30" s="32">
        <v>1</v>
      </c>
      <c r="E30" s="33" t="str">
        <f t="shared" si="3"/>
        <v/>
      </c>
      <c r="F30" s="33">
        <f t="shared" si="4"/>
        <v>1.2658227848101266E-2</v>
      </c>
      <c r="G30" s="34" t="str">
        <f t="shared" si="5"/>
        <v>0</v>
      </c>
      <c r="H30" s="29" t="str">
        <f t="shared" si="6"/>
        <v/>
      </c>
    </row>
    <row r="31" spans="2:8" s="20" customFormat="1" ht="15" x14ac:dyDescent="0.2">
      <c r="B31" s="3" t="s">
        <v>4</v>
      </c>
      <c r="C31" s="32">
        <v>0</v>
      </c>
      <c r="D31" s="32">
        <v>0</v>
      </c>
      <c r="E31" s="33" t="str">
        <f t="shared" si="3"/>
        <v/>
      </c>
      <c r="F31" s="33" t="str">
        <f t="shared" si="4"/>
        <v/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0</v>
      </c>
      <c r="D33" s="32">
        <v>0</v>
      </c>
      <c r="E33" s="33" t="str">
        <f>+IF(C33=0,"",C33/C$18)</f>
        <v/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 t="str">
        <f t="shared" ref="H33:H64" si="9">+IF(OR(AND(E33=""),(G33="")),"",E33*G33)</f>
        <v/>
      </c>
    </row>
    <row r="34" spans="2:8" s="20" customFormat="1" ht="15" x14ac:dyDescent="0.2">
      <c r="B34" s="3" t="s">
        <v>203</v>
      </c>
      <c r="C34" s="32">
        <v>1</v>
      </c>
      <c r="D34" s="32">
        <v>0</v>
      </c>
      <c r="E34" s="33">
        <f t="shared" ref="E34:E64" si="10">+IF(C34=0,"",C34/C$18)</f>
        <v>2.564102564102564E-2</v>
      </c>
      <c r="F34" s="33" t="str">
        <f t="shared" si="7"/>
        <v/>
      </c>
      <c r="G34" s="34" t="str">
        <f t="shared" si="8"/>
        <v>0</v>
      </c>
      <c r="H34" s="29">
        <f t="shared" si="9"/>
        <v>0</v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0</v>
      </c>
      <c r="D36" s="32">
        <v>0</v>
      </c>
      <c r="E36" s="33" t="str">
        <f t="shared" si="10"/>
        <v/>
      </c>
      <c r="F36" s="33" t="str">
        <f t="shared" si="7"/>
        <v/>
      </c>
      <c r="G36" s="34" t="str">
        <f t="shared" si="8"/>
        <v>0</v>
      </c>
      <c r="H36" s="29" t="str">
        <f t="shared" si="9"/>
        <v/>
      </c>
    </row>
    <row r="37" spans="2:8" s="20" customFormat="1" ht="15" x14ac:dyDescent="0.2">
      <c r="B37" s="3" t="s">
        <v>8</v>
      </c>
      <c r="C37" s="32">
        <v>1</v>
      </c>
      <c r="D37" s="32">
        <v>1</v>
      </c>
      <c r="E37" s="33">
        <f t="shared" si="10"/>
        <v>2.564102564102564E-2</v>
      </c>
      <c r="F37" s="33">
        <f t="shared" si="7"/>
        <v>1.2658227848101266E-2</v>
      </c>
      <c r="G37" s="34">
        <f t="shared" si="8"/>
        <v>0</v>
      </c>
      <c r="H37" s="29">
        <f t="shared" si="9"/>
        <v>0</v>
      </c>
    </row>
    <row r="38" spans="2:8" s="20" customFormat="1" ht="30" x14ac:dyDescent="0.2">
      <c r="B38" s="3" t="s">
        <v>206</v>
      </c>
      <c r="C38" s="32">
        <v>0</v>
      </c>
      <c r="D38" s="32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0</v>
      </c>
      <c r="D39" s="32">
        <v>0</v>
      </c>
      <c r="E39" s="33" t="str">
        <f t="shared" si="10"/>
        <v/>
      </c>
      <c r="F39" s="33" t="str">
        <f t="shared" si="7"/>
        <v/>
      </c>
      <c r="G39" s="34" t="str">
        <f t="shared" si="8"/>
        <v>0</v>
      </c>
      <c r="H39" s="29" t="str">
        <f t="shared" si="9"/>
        <v/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0</v>
      </c>
      <c r="E41" s="33" t="str">
        <f t="shared" si="10"/>
        <v/>
      </c>
      <c r="F41" s="33" t="str">
        <f t="shared" si="7"/>
        <v/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0</v>
      </c>
      <c r="D42" s="32">
        <v>0</v>
      </c>
      <c r="E42" s="33" t="str">
        <f t="shared" si="10"/>
        <v/>
      </c>
      <c r="F42" s="33" t="str">
        <f t="shared" si="7"/>
        <v/>
      </c>
      <c r="G42" s="34" t="str">
        <f t="shared" si="8"/>
        <v>0</v>
      </c>
      <c r="H42" s="29" t="str">
        <f t="shared" si="9"/>
        <v/>
      </c>
    </row>
    <row r="43" spans="2:8" s="20" customFormat="1" ht="30" x14ac:dyDescent="0.2">
      <c r="B43" s="3" t="s">
        <v>211</v>
      </c>
      <c r="C43" s="32">
        <v>0</v>
      </c>
      <c r="D43" s="32">
        <v>0</v>
      </c>
      <c r="E43" s="33" t="str">
        <f t="shared" si="10"/>
        <v/>
      </c>
      <c r="F43" s="33" t="str">
        <f t="shared" si="7"/>
        <v/>
      </c>
      <c r="G43" s="34" t="str">
        <f t="shared" si="8"/>
        <v>0</v>
      </c>
      <c r="H43" s="29" t="str">
        <f t="shared" si="9"/>
        <v/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0</v>
      </c>
      <c r="D45" s="32">
        <v>0</v>
      </c>
      <c r="E45" s="33" t="str">
        <f t="shared" si="10"/>
        <v/>
      </c>
      <c r="F45" s="33" t="str">
        <f t="shared" si="7"/>
        <v/>
      </c>
      <c r="G45" s="34" t="str">
        <f t="shared" si="8"/>
        <v>0</v>
      </c>
      <c r="H45" s="29" t="str">
        <f t="shared" si="9"/>
        <v/>
      </c>
    </row>
    <row r="46" spans="2:8" s="20" customFormat="1" ht="30" x14ac:dyDescent="0.2">
      <c r="B46" s="3" t="s">
        <v>213</v>
      </c>
      <c r="C46" s="32">
        <v>0</v>
      </c>
      <c r="D46" s="32">
        <v>0</v>
      </c>
      <c r="E46" s="33" t="str">
        <f t="shared" si="10"/>
        <v/>
      </c>
      <c r="F46" s="33" t="str">
        <f t="shared" si="7"/>
        <v/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0</v>
      </c>
      <c r="D47" s="32">
        <v>0</v>
      </c>
      <c r="E47" s="33" t="str">
        <f t="shared" si="10"/>
        <v/>
      </c>
      <c r="F47" s="33" t="str">
        <f t="shared" si="7"/>
        <v/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32">
        <v>1</v>
      </c>
      <c r="D48" s="32">
        <v>3</v>
      </c>
      <c r="E48" s="33">
        <f t="shared" si="10"/>
        <v>2.564102564102564E-2</v>
      </c>
      <c r="F48" s="33">
        <f t="shared" si="7"/>
        <v>3.7974683544303799E-2</v>
      </c>
      <c r="G48" s="34">
        <f t="shared" si="8"/>
        <v>2</v>
      </c>
      <c r="H48" s="29">
        <f t="shared" si="9"/>
        <v>5.128205128205128E-2</v>
      </c>
    </row>
    <row r="49" spans="2:8" s="20" customFormat="1" ht="15" x14ac:dyDescent="0.2">
      <c r="B49" s="3" t="s">
        <v>16</v>
      </c>
      <c r="C49" s="32">
        <v>0</v>
      </c>
      <c r="D49" s="32">
        <v>0</v>
      </c>
      <c r="E49" s="33" t="str">
        <f t="shared" si="10"/>
        <v/>
      </c>
      <c r="F49" s="33" t="str">
        <f t="shared" si="7"/>
        <v/>
      </c>
      <c r="G49" s="34" t="str">
        <f t="shared" si="8"/>
        <v>0</v>
      </c>
      <c r="H49" s="29" t="str">
        <f t="shared" si="9"/>
        <v/>
      </c>
    </row>
    <row r="50" spans="2:8" s="20" customFormat="1" ht="15" x14ac:dyDescent="0.2">
      <c r="B50" s="3" t="s">
        <v>15</v>
      </c>
      <c r="C50" s="32">
        <v>2</v>
      </c>
      <c r="D50" s="32">
        <v>61</v>
      </c>
      <c r="E50" s="33">
        <f t="shared" si="10"/>
        <v>5.128205128205128E-2</v>
      </c>
      <c r="F50" s="33">
        <f t="shared" si="7"/>
        <v>0.77215189873417722</v>
      </c>
      <c r="G50" s="34">
        <f t="shared" si="8"/>
        <v>29.5</v>
      </c>
      <c r="H50" s="29">
        <f t="shared" si="9"/>
        <v>1.5128205128205128</v>
      </c>
    </row>
    <row r="51" spans="2:8" s="20" customFormat="1" ht="30" x14ac:dyDescent="0.2">
      <c r="B51" s="3" t="s">
        <v>13</v>
      </c>
      <c r="C51" s="32">
        <v>0</v>
      </c>
      <c r="D51" s="32">
        <v>0</v>
      </c>
      <c r="E51" s="33" t="str">
        <f t="shared" si="10"/>
        <v/>
      </c>
      <c r="F51" s="33" t="str">
        <f t="shared" si="7"/>
        <v/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0</v>
      </c>
      <c r="D52" s="32">
        <v>0</v>
      </c>
      <c r="E52" s="33" t="str">
        <f t="shared" si="10"/>
        <v/>
      </c>
      <c r="F52" s="33" t="str">
        <f t="shared" si="7"/>
        <v/>
      </c>
      <c r="G52" s="34" t="str">
        <f t="shared" si="8"/>
        <v>0</v>
      </c>
      <c r="H52" s="29" t="str">
        <f t="shared" si="9"/>
        <v/>
      </c>
    </row>
    <row r="53" spans="2:8" s="20" customFormat="1" ht="15" x14ac:dyDescent="0.2">
      <c r="B53" s="3" t="s">
        <v>12</v>
      </c>
      <c r="C53" s="32">
        <v>0</v>
      </c>
      <c r="D53" s="32">
        <v>1</v>
      </c>
      <c r="E53" s="33" t="str">
        <f t="shared" si="10"/>
        <v/>
      </c>
      <c r="F53" s="33">
        <f t="shared" si="7"/>
        <v>1.2658227848101266E-2</v>
      </c>
      <c r="G53" s="34" t="str">
        <f t="shared" si="8"/>
        <v>0</v>
      </c>
      <c r="H53" s="29" t="str">
        <f t="shared" si="9"/>
        <v/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1</v>
      </c>
      <c r="D56" s="32">
        <v>0</v>
      </c>
      <c r="E56" s="33">
        <f t="shared" si="10"/>
        <v>2.564102564102564E-2</v>
      </c>
      <c r="F56" s="33" t="str">
        <f t="shared" si="7"/>
        <v/>
      </c>
      <c r="G56" s="34" t="str">
        <f t="shared" si="8"/>
        <v>0</v>
      </c>
      <c r="H56" s="29">
        <f t="shared" si="9"/>
        <v>0</v>
      </c>
    </row>
    <row r="57" spans="2:8" s="20" customFormat="1" ht="30" x14ac:dyDescent="0.2">
      <c r="B57" s="3" t="s">
        <v>215</v>
      </c>
      <c r="C57" s="32">
        <v>0</v>
      </c>
      <c r="D57" s="32">
        <v>0</v>
      </c>
      <c r="E57" s="33" t="str">
        <f t="shared" si="10"/>
        <v/>
      </c>
      <c r="F57" s="33" t="str">
        <f t="shared" si="7"/>
        <v/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21</v>
      </c>
      <c r="D58" s="32">
        <v>1</v>
      </c>
      <c r="E58" s="33">
        <f t="shared" si="10"/>
        <v>0.53846153846153844</v>
      </c>
      <c r="F58" s="33">
        <f t="shared" si="7"/>
        <v>1.2658227848101266E-2</v>
      </c>
      <c r="G58" s="34">
        <f t="shared" si="8"/>
        <v>-0.95238095238095233</v>
      </c>
      <c r="H58" s="29">
        <f t="shared" si="9"/>
        <v>-0.51282051282051277</v>
      </c>
    </row>
    <row r="59" spans="2:8" s="20" customFormat="1" ht="15" x14ac:dyDescent="0.2">
      <c r="B59" s="3" t="s">
        <v>217</v>
      </c>
      <c r="C59" s="32">
        <v>1</v>
      </c>
      <c r="D59" s="32">
        <v>0</v>
      </c>
      <c r="E59" s="33">
        <f t="shared" si="10"/>
        <v>2.564102564102564E-2</v>
      </c>
      <c r="F59" s="33" t="str">
        <f t="shared" si="7"/>
        <v/>
      </c>
      <c r="G59" s="34" t="str">
        <f t="shared" si="8"/>
        <v>0</v>
      </c>
      <c r="H59" s="29">
        <f t="shared" si="9"/>
        <v>0</v>
      </c>
    </row>
    <row r="60" spans="2:8" s="20" customFormat="1" ht="15" x14ac:dyDescent="0.2">
      <c r="B60" s="3" t="s">
        <v>218</v>
      </c>
      <c r="C60" s="32">
        <v>0</v>
      </c>
      <c r="D60" s="32">
        <v>2</v>
      </c>
      <c r="E60" s="33" t="str">
        <f t="shared" si="10"/>
        <v/>
      </c>
      <c r="F60" s="33">
        <f t="shared" si="7"/>
        <v>2.5316455696202531E-2</v>
      </c>
      <c r="G60" s="34" t="str">
        <f t="shared" si="8"/>
        <v>0</v>
      </c>
      <c r="H60" s="29" t="str">
        <f t="shared" si="9"/>
        <v/>
      </c>
    </row>
    <row r="61" spans="2:8" s="20" customFormat="1" ht="15" x14ac:dyDescent="0.2">
      <c r="B61" s="3" t="s">
        <v>219</v>
      </c>
      <c r="C61" s="32">
        <v>0</v>
      </c>
      <c r="D61" s="32">
        <v>0</v>
      </c>
      <c r="E61" s="33" t="str">
        <f t="shared" si="10"/>
        <v/>
      </c>
      <c r="F61" s="33" t="str">
        <f t="shared" si="7"/>
        <v/>
      </c>
      <c r="G61" s="34" t="str">
        <f t="shared" si="8"/>
        <v>0</v>
      </c>
      <c r="H61" s="29" t="str">
        <f t="shared" si="9"/>
        <v/>
      </c>
    </row>
    <row r="62" spans="2:8" s="20" customFormat="1" ht="15" x14ac:dyDescent="0.2">
      <c r="B62" s="3" t="s">
        <v>19</v>
      </c>
      <c r="C62" s="32">
        <v>0</v>
      </c>
      <c r="D62" s="32">
        <v>0</v>
      </c>
      <c r="E62" s="33" t="str">
        <f t="shared" si="10"/>
        <v/>
      </c>
      <c r="F62" s="33" t="str">
        <f t="shared" si="7"/>
        <v/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0</v>
      </c>
      <c r="D63" s="32">
        <v>0</v>
      </c>
      <c r="E63" s="33" t="str">
        <f t="shared" si="10"/>
        <v/>
      </c>
      <c r="F63" s="33" t="str">
        <f t="shared" si="7"/>
        <v/>
      </c>
      <c r="G63" s="34" t="str">
        <f t="shared" si="8"/>
        <v>0</v>
      </c>
      <c r="H63" s="29" t="str">
        <f t="shared" si="9"/>
        <v/>
      </c>
    </row>
    <row r="64" spans="2:8" s="20" customFormat="1" ht="15" x14ac:dyDescent="0.2">
      <c r="B64" s="3" t="s">
        <v>221</v>
      </c>
      <c r="C64" s="32">
        <v>1</v>
      </c>
      <c r="D64" s="32">
        <v>0</v>
      </c>
      <c r="E64" s="33">
        <f t="shared" si="10"/>
        <v>2.564102564102564E-2</v>
      </c>
      <c r="F64" s="33" t="str">
        <f t="shared" si="7"/>
        <v/>
      </c>
      <c r="G64" s="34" t="str">
        <f t="shared" si="8"/>
        <v>0</v>
      </c>
      <c r="H64" s="29">
        <f t="shared" si="9"/>
        <v>0</v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59</v>
      </c>
      <c r="D70" s="24">
        <f>SUM(D71:D145)</f>
        <v>252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3.2711864406779663</v>
      </c>
      <c r="H70" s="25">
        <f>+IF(OR(AND(E70=""),(G70="")),"",E70*G70)</f>
        <v>3.2711864406779663</v>
      </c>
    </row>
    <row r="71" spans="2:8" s="20" customFormat="1" ht="15" x14ac:dyDescent="0.2">
      <c r="B71" s="3" t="s">
        <v>20</v>
      </c>
      <c r="C71" s="32">
        <v>3</v>
      </c>
      <c r="D71" s="32">
        <v>3</v>
      </c>
      <c r="E71" s="37">
        <f>+IF(C71=0,"",C71/C$70)</f>
        <v>5.0847457627118647E-2</v>
      </c>
      <c r="F71" s="37">
        <f>+IF(D71=0,"",D71/D$70)</f>
        <v>1.1904761904761904E-2</v>
      </c>
      <c r="G71" s="34">
        <f>+IF(OR(AND(D71=0),(C71=0)),"0",((D71-C71)/C71))</f>
        <v>0</v>
      </c>
      <c r="H71" s="29">
        <f>+IF(OR(AND(E71=""),(G71="")),"",E71*G71)</f>
        <v>0</v>
      </c>
    </row>
    <row r="72" spans="2:8" s="20" customFormat="1" ht="15" x14ac:dyDescent="0.2">
      <c r="B72" s="3" t="s">
        <v>21</v>
      </c>
      <c r="C72" s="32">
        <v>0</v>
      </c>
      <c r="D72" s="32">
        <v>0</v>
      </c>
      <c r="E72" s="37" t="str">
        <f t="shared" ref="E72:E135" si="11">+IF(C72=0,"",C72/C$70)</f>
        <v/>
      </c>
      <c r="F72" s="37" t="str">
        <f t="shared" ref="F72:F135" si="12">+IF(D72=0,"",D72/D$70)</f>
        <v/>
      </c>
      <c r="G72" s="34" t="str">
        <f t="shared" ref="G72:G135" si="13">+IF(OR(AND(D72=0),(C72=0)),"0",((D72-C72)/C72))</f>
        <v>0</v>
      </c>
      <c r="H72" s="29" t="str">
        <f t="shared" ref="H72:H135" si="14">+IF(OR(AND(E72=""),(G72="")),"",E72*G72)</f>
        <v/>
      </c>
    </row>
    <row r="73" spans="2:8" s="20" customFormat="1" ht="15" x14ac:dyDescent="0.2">
      <c r="B73" s="3" t="s">
        <v>22</v>
      </c>
      <c r="C73" s="32">
        <v>2</v>
      </c>
      <c r="D73" s="32">
        <v>7</v>
      </c>
      <c r="E73" s="37">
        <f t="shared" si="11"/>
        <v>3.3898305084745763E-2</v>
      </c>
      <c r="F73" s="37">
        <f t="shared" si="12"/>
        <v>2.7777777777777776E-2</v>
      </c>
      <c r="G73" s="34">
        <f t="shared" si="13"/>
        <v>2.5</v>
      </c>
      <c r="H73" s="29">
        <f t="shared" si="14"/>
        <v>8.4745762711864403E-2</v>
      </c>
    </row>
    <row r="74" spans="2:8" s="20" customFormat="1" ht="30" x14ac:dyDescent="0.2">
      <c r="B74" s="3" t="s">
        <v>222</v>
      </c>
      <c r="C74" s="32">
        <v>4</v>
      </c>
      <c r="D74" s="32">
        <v>12</v>
      </c>
      <c r="E74" s="37">
        <f t="shared" si="11"/>
        <v>6.7796610169491525E-2</v>
      </c>
      <c r="F74" s="37">
        <f t="shared" si="12"/>
        <v>4.7619047619047616E-2</v>
      </c>
      <c r="G74" s="34">
        <f t="shared" si="13"/>
        <v>2</v>
      </c>
      <c r="H74" s="29">
        <f t="shared" si="14"/>
        <v>0.13559322033898305</v>
      </c>
    </row>
    <row r="75" spans="2:8" s="20" customFormat="1" ht="15" x14ac:dyDescent="0.2">
      <c r="B75" s="3" t="s">
        <v>23</v>
      </c>
      <c r="C75" s="32">
        <v>0</v>
      </c>
      <c r="D75" s="32">
        <v>1</v>
      </c>
      <c r="E75" s="37" t="str">
        <f t="shared" si="11"/>
        <v/>
      </c>
      <c r="F75" s="37">
        <f t="shared" si="12"/>
        <v>3.968253968253968E-3</v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0</v>
      </c>
      <c r="D76" s="32">
        <v>0</v>
      </c>
      <c r="E76" s="37" t="str">
        <f t="shared" si="11"/>
        <v/>
      </c>
      <c r="F76" s="37" t="str">
        <f t="shared" si="12"/>
        <v/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0</v>
      </c>
      <c r="D77" s="32">
        <v>0</v>
      </c>
      <c r="E77" s="37" t="str">
        <f t="shared" si="11"/>
        <v/>
      </c>
      <c r="F77" s="37" t="str">
        <f t="shared" si="12"/>
        <v/>
      </c>
      <c r="G77" s="34" t="str">
        <f t="shared" si="13"/>
        <v>0</v>
      </c>
      <c r="H77" s="29" t="str">
        <f t="shared" si="14"/>
        <v/>
      </c>
    </row>
    <row r="78" spans="2:8" s="20" customFormat="1" ht="15" x14ac:dyDescent="0.2">
      <c r="B78" s="3" t="s">
        <v>225</v>
      </c>
      <c r="C78" s="32">
        <v>0</v>
      </c>
      <c r="D78" s="32">
        <v>0</v>
      </c>
      <c r="E78" s="37" t="str">
        <f t="shared" si="11"/>
        <v/>
      </c>
      <c r="F78" s="37" t="str">
        <f t="shared" si="12"/>
        <v/>
      </c>
      <c r="G78" s="34" t="str">
        <f t="shared" si="13"/>
        <v>0</v>
      </c>
      <c r="H78" s="29" t="str">
        <f t="shared" si="14"/>
        <v/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0</v>
      </c>
      <c r="D80" s="32">
        <v>2</v>
      </c>
      <c r="E80" s="37" t="str">
        <f t="shared" si="11"/>
        <v/>
      </c>
      <c r="F80" s="37">
        <f t="shared" si="12"/>
        <v>7.9365079365079361E-3</v>
      </c>
      <c r="G80" s="34" t="str">
        <f t="shared" si="13"/>
        <v>0</v>
      </c>
      <c r="H80" s="29" t="str">
        <f t="shared" si="14"/>
        <v/>
      </c>
    </row>
    <row r="81" spans="2:9" s="20" customFormat="1" ht="15" x14ac:dyDescent="0.2">
      <c r="B81" s="3" t="s">
        <v>24</v>
      </c>
      <c r="C81" s="32">
        <v>4</v>
      </c>
      <c r="D81" s="32">
        <v>0</v>
      </c>
      <c r="E81" s="37">
        <f t="shared" si="11"/>
        <v>6.7796610169491525E-2</v>
      </c>
      <c r="F81" s="37" t="str">
        <f t="shared" si="12"/>
        <v/>
      </c>
      <c r="G81" s="34" t="str">
        <f t="shared" si="13"/>
        <v>0</v>
      </c>
      <c r="H81" s="29">
        <f t="shared" si="14"/>
        <v>0</v>
      </c>
    </row>
    <row r="82" spans="2:9" s="20" customFormat="1" ht="15" x14ac:dyDescent="0.2">
      <c r="B82" s="3" t="s">
        <v>228</v>
      </c>
      <c r="C82" s="32">
        <v>0</v>
      </c>
      <c r="D82" s="32">
        <v>12</v>
      </c>
      <c r="E82" s="37" t="str">
        <f t="shared" si="11"/>
        <v/>
      </c>
      <c r="F82" s="37">
        <f t="shared" si="12"/>
        <v>4.7619047619047616E-2</v>
      </c>
      <c r="G82" s="34" t="str">
        <f t="shared" si="13"/>
        <v>0</v>
      </c>
      <c r="H82" s="29" t="str">
        <f t="shared" si="14"/>
        <v/>
      </c>
      <c r="I82" s="38"/>
    </row>
    <row r="83" spans="2:9" s="20" customFormat="1" ht="15" x14ac:dyDescent="0.2">
      <c r="B83" s="3" t="s">
        <v>229</v>
      </c>
      <c r="C83" s="32">
        <v>2</v>
      </c>
      <c r="D83" s="32">
        <v>1</v>
      </c>
      <c r="E83" s="37">
        <f t="shared" si="11"/>
        <v>3.3898305084745763E-2</v>
      </c>
      <c r="F83" s="37">
        <f t="shared" si="12"/>
        <v>3.968253968253968E-3</v>
      </c>
      <c r="G83" s="34">
        <f t="shared" si="13"/>
        <v>-0.5</v>
      </c>
      <c r="H83" s="29">
        <f t="shared" si="14"/>
        <v>-1.6949152542372881E-2</v>
      </c>
    </row>
    <row r="84" spans="2:9" s="20" customFormat="1" ht="15" x14ac:dyDescent="0.2">
      <c r="B84" s="3" t="s">
        <v>230</v>
      </c>
      <c r="C84" s="32">
        <v>0</v>
      </c>
      <c r="D84" s="32">
        <v>0</v>
      </c>
      <c r="E84" s="37" t="str">
        <f t="shared" si="11"/>
        <v/>
      </c>
      <c r="F84" s="37" t="str">
        <f t="shared" si="12"/>
        <v/>
      </c>
      <c r="G84" s="34" t="str">
        <f t="shared" si="13"/>
        <v>0</v>
      </c>
      <c r="H84" s="29" t="str">
        <f t="shared" si="14"/>
        <v/>
      </c>
    </row>
    <row r="85" spans="2:9" s="20" customFormat="1" ht="15" x14ac:dyDescent="0.2">
      <c r="B85" s="3" t="s">
        <v>28</v>
      </c>
      <c r="C85" s="32">
        <v>0</v>
      </c>
      <c r="D85" s="32">
        <v>0</v>
      </c>
      <c r="E85" s="37" t="str">
        <f t="shared" si="11"/>
        <v/>
      </c>
      <c r="F85" s="37" t="str">
        <f t="shared" si="12"/>
        <v/>
      </c>
      <c r="G85" s="34" t="str">
        <f t="shared" si="13"/>
        <v>0</v>
      </c>
      <c r="H85" s="29" t="str">
        <f t="shared" si="14"/>
        <v/>
      </c>
    </row>
    <row r="86" spans="2:9" s="20" customFormat="1" ht="15" x14ac:dyDescent="0.2">
      <c r="B86" s="3" t="s">
        <v>231</v>
      </c>
      <c r="C86" s="32">
        <v>0</v>
      </c>
      <c r="D86" s="32">
        <v>0</v>
      </c>
      <c r="E86" s="37" t="str">
        <f t="shared" si="11"/>
        <v/>
      </c>
      <c r="F86" s="37" t="str">
        <f t="shared" si="12"/>
        <v/>
      </c>
      <c r="G86" s="34" t="str">
        <f t="shared" si="13"/>
        <v>0</v>
      </c>
      <c r="H86" s="29" t="str">
        <f t="shared" si="14"/>
        <v/>
      </c>
    </row>
    <row r="87" spans="2:9" s="20" customFormat="1" ht="15" x14ac:dyDescent="0.2">
      <c r="B87" s="3" t="s">
        <v>232</v>
      </c>
      <c r="C87" s="32">
        <v>0</v>
      </c>
      <c r="D87" s="32">
        <v>0</v>
      </c>
      <c r="E87" s="37" t="str">
        <f t="shared" si="11"/>
        <v/>
      </c>
      <c r="F87" s="37" t="str">
        <f t="shared" si="12"/>
        <v/>
      </c>
      <c r="G87" s="34" t="str">
        <f t="shared" si="13"/>
        <v>0</v>
      </c>
      <c r="H87" s="29" t="str">
        <f t="shared" si="14"/>
        <v/>
      </c>
    </row>
    <row r="88" spans="2:9" s="20" customFormat="1" ht="15" x14ac:dyDescent="0.2">
      <c r="B88" s="3" t="s">
        <v>233</v>
      </c>
      <c r="C88" s="32">
        <v>1</v>
      </c>
      <c r="D88" s="32">
        <v>0</v>
      </c>
      <c r="E88" s="37">
        <f t="shared" si="11"/>
        <v>1.6949152542372881E-2</v>
      </c>
      <c r="F88" s="37" t="str">
        <f t="shared" si="12"/>
        <v/>
      </c>
      <c r="G88" s="34" t="str">
        <f t="shared" si="13"/>
        <v>0</v>
      </c>
      <c r="H88" s="29">
        <f t="shared" si="14"/>
        <v>0</v>
      </c>
    </row>
    <row r="89" spans="2:9" s="20" customFormat="1" ht="15" x14ac:dyDescent="0.2">
      <c r="B89" s="3" t="s">
        <v>26</v>
      </c>
      <c r="C89" s="32">
        <v>0</v>
      </c>
      <c r="D89" s="32">
        <v>0</v>
      </c>
      <c r="E89" s="37" t="str">
        <f t="shared" si="11"/>
        <v/>
      </c>
      <c r="F89" s="37" t="str">
        <f t="shared" si="12"/>
        <v/>
      </c>
      <c r="G89" s="34" t="str">
        <f t="shared" si="13"/>
        <v>0</v>
      </c>
      <c r="H89" s="29" t="str">
        <f t="shared" si="14"/>
        <v/>
      </c>
    </row>
    <row r="90" spans="2:9" s="20" customFormat="1" ht="15" x14ac:dyDescent="0.2">
      <c r="B90" s="3" t="s">
        <v>29</v>
      </c>
      <c r="C90" s="32">
        <v>0</v>
      </c>
      <c r="D90" s="32">
        <v>0</v>
      </c>
      <c r="E90" s="37" t="str">
        <f t="shared" si="11"/>
        <v/>
      </c>
      <c r="F90" s="37" t="str">
        <f t="shared" si="12"/>
        <v/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0</v>
      </c>
      <c r="D91" s="32">
        <v>2</v>
      </c>
      <c r="E91" s="37" t="str">
        <f t="shared" si="11"/>
        <v/>
      </c>
      <c r="F91" s="37">
        <f t="shared" si="12"/>
        <v>7.9365079365079361E-3</v>
      </c>
      <c r="G91" s="34" t="str">
        <f t="shared" si="13"/>
        <v>0</v>
      </c>
      <c r="H91" s="29" t="str">
        <f t="shared" si="14"/>
        <v/>
      </c>
    </row>
    <row r="92" spans="2:9" s="20" customFormat="1" ht="30" x14ac:dyDescent="0.2">
      <c r="B92" s="3" t="s">
        <v>235</v>
      </c>
      <c r="C92" s="32">
        <v>0</v>
      </c>
      <c r="D92" s="32">
        <v>1</v>
      </c>
      <c r="E92" s="37" t="str">
        <f t="shared" si="11"/>
        <v/>
      </c>
      <c r="F92" s="37">
        <f t="shared" si="12"/>
        <v>3.968253968253968E-3</v>
      </c>
      <c r="G92" s="34" t="str">
        <f t="shared" si="13"/>
        <v>0</v>
      </c>
      <c r="H92" s="29" t="str">
        <f t="shared" si="14"/>
        <v/>
      </c>
    </row>
    <row r="93" spans="2:9" s="20" customFormat="1" ht="15" x14ac:dyDescent="0.2">
      <c r="B93" s="3" t="s">
        <v>524</v>
      </c>
      <c r="C93" s="32">
        <v>5</v>
      </c>
      <c r="D93" s="32">
        <v>12</v>
      </c>
      <c r="E93" s="37">
        <f t="shared" si="11"/>
        <v>8.4745762711864403E-2</v>
      </c>
      <c r="F93" s="37">
        <f t="shared" si="12"/>
        <v>4.7619047619047616E-2</v>
      </c>
      <c r="G93" s="34">
        <f t="shared" si="13"/>
        <v>1.4</v>
      </c>
      <c r="H93" s="29">
        <f t="shared" si="14"/>
        <v>0.11864406779661016</v>
      </c>
    </row>
    <row r="94" spans="2:9" s="20" customFormat="1" ht="15" x14ac:dyDescent="0.2">
      <c r="B94" s="3" t="s">
        <v>25</v>
      </c>
      <c r="C94" s="32">
        <v>0</v>
      </c>
      <c r="D94" s="32">
        <v>0</v>
      </c>
      <c r="E94" s="37" t="str">
        <f t="shared" si="11"/>
        <v/>
      </c>
      <c r="F94" s="37" t="str">
        <f t="shared" si="12"/>
        <v/>
      </c>
      <c r="G94" s="34" t="str">
        <f t="shared" si="13"/>
        <v>0</v>
      </c>
      <c r="H94" s="29" t="str">
        <f t="shared" si="14"/>
        <v/>
      </c>
    </row>
    <row r="95" spans="2:9" s="20" customFormat="1" ht="15" x14ac:dyDescent="0.2">
      <c r="B95" s="3" t="s">
        <v>27</v>
      </c>
      <c r="C95" s="32">
        <v>0</v>
      </c>
      <c r="D95" s="32">
        <v>0</v>
      </c>
      <c r="E95" s="37" t="str">
        <f t="shared" si="11"/>
        <v/>
      </c>
      <c r="F95" s="37" t="str">
        <f t="shared" si="12"/>
        <v/>
      </c>
      <c r="G95" s="34" t="str">
        <f t="shared" si="13"/>
        <v>0</v>
      </c>
      <c r="H95" s="29" t="str">
        <f t="shared" si="14"/>
        <v/>
      </c>
    </row>
    <row r="96" spans="2:9" s="20" customFormat="1" ht="15" x14ac:dyDescent="0.2">
      <c r="B96" s="3" t="s">
        <v>236</v>
      </c>
      <c r="C96" s="32">
        <v>0</v>
      </c>
      <c r="D96" s="32">
        <v>1</v>
      </c>
      <c r="E96" s="37" t="str">
        <f t="shared" si="11"/>
        <v/>
      </c>
      <c r="F96" s="37">
        <f t="shared" si="12"/>
        <v>3.968253968253968E-3</v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0</v>
      </c>
      <c r="D97" s="32">
        <v>1</v>
      </c>
      <c r="E97" s="37" t="str">
        <f t="shared" si="11"/>
        <v/>
      </c>
      <c r="F97" s="37">
        <f t="shared" si="12"/>
        <v>3.968253968253968E-3</v>
      </c>
      <c r="G97" s="34" t="str">
        <f t="shared" si="13"/>
        <v>0</v>
      </c>
      <c r="H97" s="29" t="str">
        <f t="shared" si="14"/>
        <v/>
      </c>
    </row>
    <row r="98" spans="2:8" s="20" customFormat="1" ht="15" x14ac:dyDescent="0.2">
      <c r="B98" s="3" t="s">
        <v>238</v>
      </c>
      <c r="C98" s="32">
        <v>0</v>
      </c>
      <c r="D98" s="32">
        <v>55</v>
      </c>
      <c r="E98" s="37" t="str">
        <f t="shared" si="11"/>
        <v/>
      </c>
      <c r="F98" s="37">
        <f t="shared" si="12"/>
        <v>0.21825396825396826</v>
      </c>
      <c r="G98" s="34" t="str">
        <f t="shared" si="13"/>
        <v>0</v>
      </c>
      <c r="H98" s="29" t="str">
        <f t="shared" si="14"/>
        <v/>
      </c>
    </row>
    <row r="99" spans="2:8" s="20" customFormat="1" ht="15" x14ac:dyDescent="0.2">
      <c r="B99" s="3" t="s">
        <v>239</v>
      </c>
      <c r="C99" s="32">
        <v>0</v>
      </c>
      <c r="D99" s="32">
        <v>7</v>
      </c>
      <c r="E99" s="37" t="str">
        <f t="shared" si="11"/>
        <v/>
      </c>
      <c r="F99" s="37">
        <f t="shared" si="12"/>
        <v>2.7777777777777776E-2</v>
      </c>
      <c r="G99" s="34" t="str">
        <f t="shared" si="13"/>
        <v>0</v>
      </c>
      <c r="H99" s="29" t="str">
        <f t="shared" si="14"/>
        <v/>
      </c>
    </row>
    <row r="100" spans="2:8" s="20" customFormat="1" ht="15" x14ac:dyDescent="0.2">
      <c r="B100" s="3" t="s">
        <v>240</v>
      </c>
      <c r="C100" s="32">
        <v>0</v>
      </c>
      <c r="D100" s="32">
        <v>0</v>
      </c>
      <c r="E100" s="37" t="str">
        <f t="shared" si="11"/>
        <v/>
      </c>
      <c r="F100" s="37" t="str">
        <f t="shared" si="12"/>
        <v/>
      </c>
      <c r="G100" s="34" t="str">
        <f t="shared" si="13"/>
        <v>0</v>
      </c>
      <c r="H100" s="29" t="str">
        <f t="shared" si="14"/>
        <v/>
      </c>
    </row>
    <row r="101" spans="2:8" s="20" customFormat="1" ht="15" x14ac:dyDescent="0.2">
      <c r="B101" s="3" t="s">
        <v>241</v>
      </c>
      <c r="C101" s="32">
        <v>0</v>
      </c>
      <c r="D101" s="32">
        <v>1</v>
      </c>
      <c r="E101" s="37" t="str">
        <f t="shared" si="11"/>
        <v/>
      </c>
      <c r="F101" s="37">
        <f t="shared" si="12"/>
        <v>3.968253968253968E-3</v>
      </c>
      <c r="G101" s="34" t="str">
        <f t="shared" si="13"/>
        <v>0</v>
      </c>
      <c r="H101" s="29" t="str">
        <f t="shared" si="14"/>
        <v/>
      </c>
    </row>
    <row r="102" spans="2:8" s="20" customFormat="1" ht="15" x14ac:dyDescent="0.2">
      <c r="B102" s="3" t="s">
        <v>242</v>
      </c>
      <c r="C102" s="32">
        <v>0</v>
      </c>
      <c r="D102" s="32">
        <v>0</v>
      </c>
      <c r="E102" s="37" t="str">
        <f t="shared" si="11"/>
        <v/>
      </c>
      <c r="F102" s="37" t="str">
        <f t="shared" si="12"/>
        <v/>
      </c>
      <c r="G102" s="34" t="str">
        <f t="shared" si="13"/>
        <v>0</v>
      </c>
      <c r="H102" s="29" t="str">
        <f t="shared" si="14"/>
        <v/>
      </c>
    </row>
    <row r="103" spans="2:8" s="20" customFormat="1" ht="15" x14ac:dyDescent="0.2">
      <c r="B103" s="3" t="s">
        <v>243</v>
      </c>
      <c r="C103" s="32">
        <v>1</v>
      </c>
      <c r="D103" s="32">
        <v>0</v>
      </c>
      <c r="E103" s="37">
        <f t="shared" si="11"/>
        <v>1.6949152542372881E-2</v>
      </c>
      <c r="F103" s="37" t="str">
        <f t="shared" si="12"/>
        <v/>
      </c>
      <c r="G103" s="34" t="str">
        <f t="shared" si="13"/>
        <v>0</v>
      </c>
      <c r="H103" s="29">
        <f t="shared" si="14"/>
        <v>0</v>
      </c>
    </row>
    <row r="104" spans="2:8" s="20" customFormat="1" ht="15" x14ac:dyDescent="0.2">
      <c r="B104" s="3" t="s">
        <v>34</v>
      </c>
      <c r="C104" s="32">
        <v>0</v>
      </c>
      <c r="D104" s="32">
        <v>2</v>
      </c>
      <c r="E104" s="37" t="str">
        <f t="shared" si="11"/>
        <v/>
      </c>
      <c r="F104" s="37">
        <f t="shared" si="12"/>
        <v>7.9365079365079361E-3</v>
      </c>
      <c r="G104" s="34" t="str">
        <f t="shared" si="13"/>
        <v>0</v>
      </c>
      <c r="H104" s="29" t="str">
        <f t="shared" si="14"/>
        <v/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0</v>
      </c>
      <c r="D107" s="32">
        <v>11</v>
      </c>
      <c r="E107" s="37" t="str">
        <f t="shared" si="11"/>
        <v/>
      </c>
      <c r="F107" s="37">
        <f t="shared" si="12"/>
        <v>4.3650793650793648E-2</v>
      </c>
      <c r="G107" s="34" t="str">
        <f t="shared" si="13"/>
        <v>0</v>
      </c>
      <c r="H107" s="29" t="str">
        <f t="shared" si="14"/>
        <v/>
      </c>
    </row>
    <row r="108" spans="2:8" s="20" customFormat="1" ht="15" x14ac:dyDescent="0.2">
      <c r="B108" s="3" t="s">
        <v>31</v>
      </c>
      <c r="C108" s="32">
        <v>0</v>
      </c>
      <c r="D108" s="32">
        <v>0</v>
      </c>
      <c r="E108" s="37" t="str">
        <f t="shared" si="11"/>
        <v/>
      </c>
      <c r="F108" s="37" t="str">
        <f t="shared" si="12"/>
        <v/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0</v>
      </c>
      <c r="D109" s="32">
        <v>0</v>
      </c>
      <c r="E109" s="37" t="str">
        <f t="shared" si="11"/>
        <v/>
      </c>
      <c r="F109" s="37" t="str">
        <f t="shared" si="12"/>
        <v/>
      </c>
      <c r="G109" s="34" t="str">
        <f t="shared" si="13"/>
        <v>0</v>
      </c>
      <c r="H109" s="29" t="str">
        <f t="shared" si="14"/>
        <v/>
      </c>
    </row>
    <row r="110" spans="2:8" s="20" customFormat="1" ht="15" x14ac:dyDescent="0.2">
      <c r="B110" s="3" t="s">
        <v>32</v>
      </c>
      <c r="C110" s="32">
        <v>0</v>
      </c>
      <c r="D110" s="32">
        <v>0</v>
      </c>
      <c r="E110" s="37" t="str">
        <f t="shared" si="11"/>
        <v/>
      </c>
      <c r="F110" s="37" t="str">
        <f t="shared" si="12"/>
        <v/>
      </c>
      <c r="G110" s="34" t="str">
        <f t="shared" si="13"/>
        <v>0</v>
      </c>
      <c r="H110" s="29" t="str">
        <f t="shared" si="14"/>
        <v/>
      </c>
    </row>
    <row r="111" spans="2:8" s="20" customFormat="1" ht="15" x14ac:dyDescent="0.2">
      <c r="B111" s="3" t="s">
        <v>30</v>
      </c>
      <c r="C111" s="32">
        <v>1</v>
      </c>
      <c r="D111" s="32">
        <v>0</v>
      </c>
      <c r="E111" s="37">
        <f t="shared" si="11"/>
        <v>1.6949152542372881E-2</v>
      </c>
      <c r="F111" s="37" t="str">
        <f t="shared" si="12"/>
        <v/>
      </c>
      <c r="G111" s="34" t="str">
        <f t="shared" si="13"/>
        <v>0</v>
      </c>
      <c r="H111" s="29">
        <f t="shared" si="14"/>
        <v>0</v>
      </c>
    </row>
    <row r="112" spans="2:8" s="20" customFormat="1" ht="15" x14ac:dyDescent="0.2">
      <c r="B112" s="3" t="s">
        <v>33</v>
      </c>
      <c r="C112" s="32">
        <v>1</v>
      </c>
      <c r="D112" s="32">
        <v>2</v>
      </c>
      <c r="E112" s="37">
        <f t="shared" si="11"/>
        <v>1.6949152542372881E-2</v>
      </c>
      <c r="F112" s="37">
        <f t="shared" si="12"/>
        <v>7.9365079365079361E-3</v>
      </c>
      <c r="G112" s="34">
        <f t="shared" si="13"/>
        <v>1</v>
      </c>
      <c r="H112" s="29">
        <f t="shared" si="14"/>
        <v>1.6949152542372881E-2</v>
      </c>
    </row>
    <row r="113" spans="2:8" s="20" customFormat="1" ht="15" x14ac:dyDescent="0.2">
      <c r="B113" s="3" t="s">
        <v>248</v>
      </c>
      <c r="C113" s="32">
        <v>0</v>
      </c>
      <c r="D113" s="32">
        <v>2</v>
      </c>
      <c r="E113" s="37" t="str">
        <f t="shared" si="11"/>
        <v/>
      </c>
      <c r="F113" s="37">
        <f t="shared" si="12"/>
        <v>7.9365079365079361E-3</v>
      </c>
      <c r="G113" s="34" t="str">
        <f t="shared" si="13"/>
        <v>0</v>
      </c>
      <c r="H113" s="29" t="str">
        <f t="shared" si="14"/>
        <v/>
      </c>
    </row>
    <row r="114" spans="2:8" s="20" customFormat="1" ht="15" x14ac:dyDescent="0.2">
      <c r="B114" s="3" t="s">
        <v>38</v>
      </c>
      <c r="C114" s="32">
        <v>0</v>
      </c>
      <c r="D114" s="32">
        <v>0</v>
      </c>
      <c r="E114" s="37" t="str">
        <f t="shared" si="11"/>
        <v/>
      </c>
      <c r="F114" s="37" t="str">
        <f t="shared" si="12"/>
        <v/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1</v>
      </c>
      <c r="D115" s="32">
        <v>15</v>
      </c>
      <c r="E115" s="37">
        <f t="shared" si="11"/>
        <v>1.6949152542372881E-2</v>
      </c>
      <c r="F115" s="37">
        <f t="shared" si="12"/>
        <v>5.9523809523809521E-2</v>
      </c>
      <c r="G115" s="34">
        <f t="shared" si="13"/>
        <v>14</v>
      </c>
      <c r="H115" s="29">
        <f t="shared" si="14"/>
        <v>0.23728813559322035</v>
      </c>
    </row>
    <row r="116" spans="2:8" s="20" customFormat="1" ht="15" x14ac:dyDescent="0.2">
      <c r="B116" s="3" t="s">
        <v>249</v>
      </c>
      <c r="C116" s="32">
        <v>0</v>
      </c>
      <c r="D116" s="32">
        <v>3</v>
      </c>
      <c r="E116" s="37" t="str">
        <f t="shared" si="11"/>
        <v/>
      </c>
      <c r="F116" s="37">
        <f t="shared" si="12"/>
        <v>1.1904761904761904E-2</v>
      </c>
      <c r="G116" s="34" t="str">
        <f t="shared" si="13"/>
        <v>0</v>
      </c>
      <c r="H116" s="29" t="str">
        <f t="shared" si="14"/>
        <v/>
      </c>
    </row>
    <row r="117" spans="2:8" s="20" customFormat="1" ht="30" x14ac:dyDescent="0.2">
      <c r="B117" s="3" t="s">
        <v>250</v>
      </c>
      <c r="C117" s="32">
        <v>0</v>
      </c>
      <c r="D117" s="32">
        <v>0</v>
      </c>
      <c r="E117" s="37" t="str">
        <f t="shared" si="11"/>
        <v/>
      </c>
      <c r="F117" s="37" t="str">
        <f t="shared" si="12"/>
        <v/>
      </c>
      <c r="G117" s="34" t="str">
        <f t="shared" si="13"/>
        <v>0</v>
      </c>
      <c r="H117" s="29" t="str">
        <f t="shared" si="14"/>
        <v/>
      </c>
    </row>
    <row r="118" spans="2:8" s="20" customFormat="1" ht="15" x14ac:dyDescent="0.2">
      <c r="B118" s="3" t="s">
        <v>251</v>
      </c>
      <c r="C118" s="32">
        <v>3</v>
      </c>
      <c r="D118" s="32">
        <v>17</v>
      </c>
      <c r="E118" s="37">
        <f t="shared" si="11"/>
        <v>5.0847457627118647E-2</v>
      </c>
      <c r="F118" s="37">
        <f t="shared" si="12"/>
        <v>6.7460317460317457E-2</v>
      </c>
      <c r="G118" s="34">
        <f t="shared" si="13"/>
        <v>4.666666666666667</v>
      </c>
      <c r="H118" s="29">
        <f t="shared" si="14"/>
        <v>0.23728813559322037</v>
      </c>
    </row>
    <row r="119" spans="2:8" s="20" customFormat="1" ht="30" x14ac:dyDescent="0.2">
      <c r="B119" s="3" t="s">
        <v>252</v>
      </c>
      <c r="C119" s="32">
        <v>1</v>
      </c>
      <c r="D119" s="32">
        <v>2</v>
      </c>
      <c r="E119" s="37">
        <f t="shared" si="11"/>
        <v>1.6949152542372881E-2</v>
      </c>
      <c r="F119" s="37">
        <f t="shared" si="12"/>
        <v>7.9365079365079361E-3</v>
      </c>
      <c r="G119" s="34">
        <f t="shared" si="13"/>
        <v>1</v>
      </c>
      <c r="H119" s="29">
        <f t="shared" si="14"/>
        <v>1.6949152542372881E-2</v>
      </c>
    </row>
    <row r="120" spans="2:8" s="20" customFormat="1" ht="15" x14ac:dyDescent="0.2">
      <c r="B120" s="3" t="s">
        <v>253</v>
      </c>
      <c r="C120" s="32">
        <v>8</v>
      </c>
      <c r="D120" s="32">
        <v>2</v>
      </c>
      <c r="E120" s="37">
        <f t="shared" si="11"/>
        <v>0.13559322033898305</v>
      </c>
      <c r="F120" s="37">
        <f t="shared" si="12"/>
        <v>7.9365079365079361E-3</v>
      </c>
      <c r="G120" s="34">
        <f t="shared" si="13"/>
        <v>-0.75</v>
      </c>
      <c r="H120" s="29">
        <f t="shared" si="14"/>
        <v>-0.10169491525423729</v>
      </c>
    </row>
    <row r="121" spans="2:8" s="20" customFormat="1" ht="15" x14ac:dyDescent="0.2">
      <c r="B121" s="3" t="s">
        <v>35</v>
      </c>
      <c r="C121" s="32">
        <v>10</v>
      </c>
      <c r="D121" s="32">
        <v>1</v>
      </c>
      <c r="E121" s="37">
        <f t="shared" si="11"/>
        <v>0.16949152542372881</v>
      </c>
      <c r="F121" s="37">
        <f t="shared" si="12"/>
        <v>3.968253968253968E-3</v>
      </c>
      <c r="G121" s="34">
        <f t="shared" si="13"/>
        <v>-0.9</v>
      </c>
      <c r="H121" s="29">
        <f t="shared" si="14"/>
        <v>-0.15254237288135594</v>
      </c>
    </row>
    <row r="122" spans="2:8" s="20" customFormat="1" ht="15" x14ac:dyDescent="0.2">
      <c r="B122" s="3" t="s">
        <v>39</v>
      </c>
      <c r="C122" s="32">
        <v>0</v>
      </c>
      <c r="D122" s="32">
        <v>0</v>
      </c>
      <c r="E122" s="37" t="str">
        <f t="shared" si="11"/>
        <v/>
      </c>
      <c r="F122" s="37" t="str">
        <f t="shared" si="12"/>
        <v/>
      </c>
      <c r="G122" s="34" t="str">
        <f t="shared" si="13"/>
        <v>0</v>
      </c>
      <c r="H122" s="29" t="str">
        <f t="shared" si="14"/>
        <v/>
      </c>
    </row>
    <row r="123" spans="2:8" s="20" customFormat="1" ht="15" x14ac:dyDescent="0.2">
      <c r="B123" s="3" t="s">
        <v>37</v>
      </c>
      <c r="C123" s="32">
        <v>5</v>
      </c>
      <c r="D123" s="32">
        <v>3</v>
      </c>
      <c r="E123" s="37">
        <f t="shared" si="11"/>
        <v>8.4745762711864403E-2</v>
      </c>
      <c r="F123" s="37">
        <f t="shared" si="12"/>
        <v>1.1904761904761904E-2</v>
      </c>
      <c r="G123" s="34">
        <f t="shared" si="13"/>
        <v>-0.4</v>
      </c>
      <c r="H123" s="29">
        <f t="shared" si="14"/>
        <v>-3.3898305084745763E-2</v>
      </c>
    </row>
    <row r="124" spans="2:8" s="20" customFormat="1" ht="15" x14ac:dyDescent="0.2">
      <c r="B124" s="3" t="s">
        <v>36</v>
      </c>
      <c r="C124" s="32">
        <v>0</v>
      </c>
      <c r="D124" s="32">
        <v>0</v>
      </c>
      <c r="E124" s="37" t="str">
        <f t="shared" si="11"/>
        <v/>
      </c>
      <c r="F124" s="37" t="str">
        <f t="shared" si="12"/>
        <v/>
      </c>
      <c r="G124" s="34" t="str">
        <f t="shared" si="13"/>
        <v>0</v>
      </c>
      <c r="H124" s="29" t="str">
        <f t="shared" si="14"/>
        <v/>
      </c>
    </row>
    <row r="125" spans="2:8" s="20" customFormat="1" ht="15" x14ac:dyDescent="0.2">
      <c r="B125" s="3" t="s">
        <v>254</v>
      </c>
      <c r="C125" s="32">
        <v>0</v>
      </c>
      <c r="D125" s="32">
        <v>1</v>
      </c>
      <c r="E125" s="37" t="str">
        <f t="shared" si="11"/>
        <v/>
      </c>
      <c r="F125" s="37">
        <f t="shared" si="12"/>
        <v>3.968253968253968E-3</v>
      </c>
      <c r="G125" s="34" t="str">
        <f t="shared" si="13"/>
        <v>0</v>
      </c>
      <c r="H125" s="29" t="str">
        <f t="shared" si="14"/>
        <v/>
      </c>
    </row>
    <row r="126" spans="2:8" s="20" customFormat="1" ht="15" x14ac:dyDescent="0.2">
      <c r="B126" s="3" t="s">
        <v>255</v>
      </c>
      <c r="C126" s="32">
        <v>0</v>
      </c>
      <c r="D126" s="32">
        <v>0</v>
      </c>
      <c r="E126" s="37" t="str">
        <f t="shared" si="11"/>
        <v/>
      </c>
      <c r="F126" s="37" t="str">
        <f t="shared" si="12"/>
        <v/>
      </c>
      <c r="G126" s="34" t="str">
        <f t="shared" si="13"/>
        <v>0</v>
      </c>
      <c r="H126" s="29" t="str">
        <f t="shared" si="14"/>
        <v/>
      </c>
    </row>
    <row r="127" spans="2:8" s="20" customFormat="1" ht="30" x14ac:dyDescent="0.2">
      <c r="B127" s="3" t="s">
        <v>256</v>
      </c>
      <c r="C127" s="32">
        <v>0</v>
      </c>
      <c r="D127" s="32">
        <v>0</v>
      </c>
      <c r="E127" s="37" t="str">
        <f t="shared" si="11"/>
        <v/>
      </c>
      <c r="F127" s="37" t="str">
        <f t="shared" si="12"/>
        <v/>
      </c>
      <c r="G127" s="34" t="str">
        <f t="shared" si="13"/>
        <v>0</v>
      </c>
      <c r="H127" s="29" t="str">
        <f t="shared" si="14"/>
        <v/>
      </c>
    </row>
    <row r="128" spans="2:8" s="20" customFormat="1" ht="30" x14ac:dyDescent="0.2">
      <c r="B128" s="3" t="s">
        <v>257</v>
      </c>
      <c r="C128" s="32">
        <v>0</v>
      </c>
      <c r="D128" s="32">
        <v>0</v>
      </c>
      <c r="E128" s="37" t="str">
        <f t="shared" si="11"/>
        <v/>
      </c>
      <c r="F128" s="37" t="str">
        <f t="shared" si="12"/>
        <v/>
      </c>
      <c r="G128" s="34" t="str">
        <f t="shared" si="13"/>
        <v>0</v>
      </c>
      <c r="H128" s="29" t="str">
        <f t="shared" si="14"/>
        <v/>
      </c>
    </row>
    <row r="129" spans="2:8" s="20" customFormat="1" ht="30" x14ac:dyDescent="0.2">
      <c r="B129" s="3" t="s">
        <v>258</v>
      </c>
      <c r="C129" s="32">
        <v>0</v>
      </c>
      <c r="D129" s="32">
        <v>3</v>
      </c>
      <c r="E129" s="37" t="str">
        <f t="shared" si="11"/>
        <v/>
      </c>
      <c r="F129" s="37">
        <f t="shared" si="12"/>
        <v>1.1904761904761904E-2</v>
      </c>
      <c r="G129" s="34" t="str">
        <f t="shared" si="13"/>
        <v>0</v>
      </c>
      <c r="H129" s="29" t="str">
        <f t="shared" si="14"/>
        <v/>
      </c>
    </row>
    <row r="130" spans="2:8" s="20" customFormat="1" ht="30" x14ac:dyDescent="0.2">
      <c r="B130" s="3" t="s">
        <v>259</v>
      </c>
      <c r="C130" s="32">
        <v>0</v>
      </c>
      <c r="D130" s="32">
        <v>0</v>
      </c>
      <c r="E130" s="37" t="str">
        <f t="shared" si="11"/>
        <v/>
      </c>
      <c r="F130" s="37" t="str">
        <f t="shared" si="12"/>
        <v/>
      </c>
      <c r="G130" s="34" t="str">
        <f t="shared" si="13"/>
        <v>0</v>
      </c>
      <c r="H130" s="29" t="str">
        <f t="shared" si="14"/>
        <v/>
      </c>
    </row>
    <row r="131" spans="2:8" s="20" customFormat="1" ht="30" x14ac:dyDescent="0.2">
      <c r="B131" s="3" t="s">
        <v>260</v>
      </c>
      <c r="C131" s="32">
        <v>0</v>
      </c>
      <c r="D131" s="32">
        <v>68</v>
      </c>
      <c r="E131" s="37" t="str">
        <f t="shared" si="11"/>
        <v/>
      </c>
      <c r="F131" s="37">
        <f t="shared" si="12"/>
        <v>0.26984126984126983</v>
      </c>
      <c r="G131" s="34" t="str">
        <f t="shared" si="13"/>
        <v>0</v>
      </c>
      <c r="H131" s="29" t="str">
        <f t="shared" si="14"/>
        <v/>
      </c>
    </row>
    <row r="132" spans="2:8" s="20" customFormat="1" ht="15" x14ac:dyDescent="0.2">
      <c r="B132" s="3" t="s">
        <v>50</v>
      </c>
      <c r="C132" s="32">
        <v>0</v>
      </c>
      <c r="D132" s="32">
        <v>0</v>
      </c>
      <c r="E132" s="37" t="str">
        <f t="shared" si="11"/>
        <v/>
      </c>
      <c r="F132" s="37" t="str">
        <f t="shared" si="12"/>
        <v/>
      </c>
      <c r="G132" s="34" t="str">
        <f t="shared" si="13"/>
        <v>0</v>
      </c>
      <c r="H132" s="29" t="str">
        <f t="shared" si="14"/>
        <v/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2</v>
      </c>
      <c r="D134" s="32">
        <v>0</v>
      </c>
      <c r="E134" s="37">
        <f t="shared" si="11"/>
        <v>3.3898305084745763E-2</v>
      </c>
      <c r="F134" s="37" t="str">
        <f t="shared" si="12"/>
        <v/>
      </c>
      <c r="G134" s="34" t="str">
        <f t="shared" si="13"/>
        <v>0</v>
      </c>
      <c r="H134" s="29">
        <f t="shared" si="14"/>
        <v>0</v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0</v>
      </c>
      <c r="E136" s="37" t="str">
        <f t="shared" ref="E136:E145" si="15">+IF(C136=0,"",C136/C$70)</f>
        <v/>
      </c>
      <c r="F136" s="37" t="str">
        <f t="shared" ref="F136:F145" si="16">+IF(D136=0,"",D136/D$70)</f>
        <v/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0</v>
      </c>
      <c r="D137" s="32">
        <v>0</v>
      </c>
      <c r="E137" s="37" t="str">
        <f t="shared" si="15"/>
        <v/>
      </c>
      <c r="F137" s="37" t="str">
        <f t="shared" si="16"/>
        <v/>
      </c>
      <c r="G137" s="34" t="str">
        <f t="shared" si="17"/>
        <v>0</v>
      </c>
      <c r="H137" s="29" t="str">
        <f t="shared" si="18"/>
        <v/>
      </c>
    </row>
    <row r="138" spans="2:8" s="20" customFormat="1" ht="15" x14ac:dyDescent="0.2">
      <c r="B138" s="3" t="s">
        <v>261</v>
      </c>
      <c r="C138" s="32">
        <v>0</v>
      </c>
      <c r="D138" s="32">
        <v>0</v>
      </c>
      <c r="E138" s="37" t="str">
        <f t="shared" si="15"/>
        <v/>
      </c>
      <c r="F138" s="37" t="str">
        <f t="shared" si="16"/>
        <v/>
      </c>
      <c r="G138" s="34" t="str">
        <f t="shared" si="17"/>
        <v>0</v>
      </c>
      <c r="H138" s="29" t="str">
        <f t="shared" si="18"/>
        <v/>
      </c>
    </row>
    <row r="139" spans="2:8" s="20" customFormat="1" ht="30" x14ac:dyDescent="0.2">
      <c r="B139" s="3" t="s">
        <v>262</v>
      </c>
      <c r="C139" s="32">
        <v>0</v>
      </c>
      <c r="D139" s="32">
        <v>1</v>
      </c>
      <c r="E139" s="37" t="str">
        <f t="shared" si="15"/>
        <v/>
      </c>
      <c r="F139" s="37">
        <f t="shared" si="16"/>
        <v>3.968253968253968E-3</v>
      </c>
      <c r="G139" s="34" t="str">
        <f t="shared" si="17"/>
        <v>0</v>
      </c>
      <c r="H139" s="29" t="str">
        <f t="shared" si="18"/>
        <v/>
      </c>
    </row>
    <row r="140" spans="2:8" s="20" customFormat="1" ht="30" x14ac:dyDescent="0.2">
      <c r="B140" s="3" t="s">
        <v>263</v>
      </c>
      <c r="C140" s="32">
        <v>0</v>
      </c>
      <c r="D140" s="32">
        <v>0</v>
      </c>
      <c r="E140" s="37" t="str">
        <f t="shared" si="15"/>
        <v/>
      </c>
      <c r="F140" s="37" t="str">
        <f t="shared" si="16"/>
        <v/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1</v>
      </c>
      <c r="D141" s="32">
        <v>1</v>
      </c>
      <c r="E141" s="37">
        <f t="shared" si="15"/>
        <v>1.6949152542372881E-2</v>
      </c>
      <c r="F141" s="37">
        <f t="shared" si="16"/>
        <v>3.968253968253968E-3</v>
      </c>
      <c r="G141" s="34">
        <f t="shared" si="17"/>
        <v>0</v>
      </c>
      <c r="H141" s="29">
        <f t="shared" si="18"/>
        <v>0</v>
      </c>
    </row>
    <row r="142" spans="2:8" s="20" customFormat="1" ht="15" x14ac:dyDescent="0.2">
      <c r="B142" s="3" t="s">
        <v>264</v>
      </c>
      <c r="C142" s="32">
        <v>4</v>
      </c>
      <c r="D142" s="32">
        <v>0</v>
      </c>
      <c r="E142" s="37">
        <f t="shared" si="15"/>
        <v>6.7796610169491525E-2</v>
      </c>
      <c r="F142" s="37" t="str">
        <f t="shared" si="16"/>
        <v/>
      </c>
      <c r="G142" s="34" t="str">
        <f t="shared" si="17"/>
        <v>0</v>
      </c>
      <c r="H142" s="29">
        <f t="shared" si="18"/>
        <v>0</v>
      </c>
    </row>
    <row r="143" spans="2:8" s="20" customFormat="1" ht="15" x14ac:dyDescent="0.2">
      <c r="B143" s="3" t="s">
        <v>49</v>
      </c>
      <c r="C143" s="32">
        <v>0</v>
      </c>
      <c r="D143" s="32">
        <v>0</v>
      </c>
      <c r="E143" s="37" t="str">
        <f t="shared" si="15"/>
        <v/>
      </c>
      <c r="F143" s="37" t="str">
        <f t="shared" si="16"/>
        <v/>
      </c>
      <c r="G143" s="34" t="str">
        <f t="shared" si="17"/>
        <v>0</v>
      </c>
      <c r="H143" s="29" t="str">
        <f t="shared" si="18"/>
        <v/>
      </c>
    </row>
    <row r="144" spans="2:8" s="20" customFormat="1" ht="15" x14ac:dyDescent="0.2">
      <c r="B144" s="3" t="s">
        <v>46</v>
      </c>
      <c r="C144" s="32">
        <v>0</v>
      </c>
      <c r="D144" s="32">
        <v>0</v>
      </c>
      <c r="E144" s="37" t="str">
        <f t="shared" si="15"/>
        <v/>
      </c>
      <c r="F144" s="37" t="str">
        <f t="shared" si="16"/>
        <v/>
      </c>
      <c r="G144" s="34" t="str">
        <f t="shared" si="17"/>
        <v>0</v>
      </c>
      <c r="H144" s="29" t="str">
        <f t="shared" si="18"/>
        <v/>
      </c>
    </row>
    <row r="145" spans="2:8" s="20" customFormat="1" ht="15" x14ac:dyDescent="0.2">
      <c r="B145" s="3" t="s">
        <v>47</v>
      </c>
      <c r="C145" s="32">
        <v>0</v>
      </c>
      <c r="D145" s="32">
        <v>0</v>
      </c>
      <c r="E145" s="37" t="str">
        <f t="shared" si="15"/>
        <v/>
      </c>
      <c r="F145" s="37" t="str">
        <f t="shared" si="16"/>
        <v/>
      </c>
      <c r="G145" s="34" t="str">
        <f t="shared" si="17"/>
        <v>0</v>
      </c>
      <c r="H145" s="29" t="str">
        <f t="shared" si="18"/>
        <v/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145</v>
      </c>
      <c r="D151" s="24">
        <f>SUM(D152:D288)</f>
        <v>653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3.5034482758620689</v>
      </c>
      <c r="H151" s="25">
        <f>+IF(OR(AND(E151=""),(G151="")),"",E151*G151)</f>
        <v>3.5034482758620689</v>
      </c>
    </row>
    <row r="152" spans="2:8" s="20" customFormat="1" ht="30" x14ac:dyDescent="0.2">
      <c r="B152" s="4" t="s">
        <v>54</v>
      </c>
      <c r="C152" s="32">
        <v>1</v>
      </c>
      <c r="D152" s="32">
        <v>0</v>
      </c>
      <c r="E152" s="37">
        <f>+IF(C152=0,"",C152/C$151)</f>
        <v>6.8965517241379309E-3</v>
      </c>
      <c r="F152" s="37" t="str">
        <f>+IF(D152=0,"",D152/D$151)</f>
        <v/>
      </c>
      <c r="G152" s="34" t="str">
        <f>+IF(OR(AND(D152=0),(C152=0)),"0",((D152-C152)/C152))</f>
        <v>0</v>
      </c>
      <c r="H152" s="29">
        <f>+IF(OR(AND(E152=""),(G152="")),"",E152*G152)</f>
        <v>0</v>
      </c>
    </row>
    <row r="153" spans="2:8" s="20" customFormat="1" ht="15" x14ac:dyDescent="0.2">
      <c r="B153" s="4" t="s">
        <v>58</v>
      </c>
      <c r="C153" s="32">
        <v>0</v>
      </c>
      <c r="D153" s="32">
        <v>0</v>
      </c>
      <c r="E153" s="37" t="str">
        <f t="shared" ref="E153:E216" si="19">+IF(C153=0,"",C153/C$151)</f>
        <v/>
      </c>
      <c r="F153" s="37" t="str">
        <f t="shared" ref="F153:F216" si="20">+IF(D153=0,"",D153/D$151)</f>
        <v/>
      </c>
      <c r="G153" s="34" t="str">
        <f t="shared" ref="G153:G216" si="21">+IF(OR(AND(D153=0),(C153=0)),"0",((D153-C153)/C153))</f>
        <v>0</v>
      </c>
      <c r="H153" s="29" t="str">
        <f t="shared" ref="H153:H216" si="22">+IF(OR(AND(E153=""),(G153="")),"",E153*G153)</f>
        <v/>
      </c>
    </row>
    <row r="154" spans="2:8" s="20" customFormat="1" ht="30" x14ac:dyDescent="0.2">
      <c r="B154" s="4" t="s">
        <v>265</v>
      </c>
      <c r="C154" s="32">
        <v>0</v>
      </c>
      <c r="D154" s="32">
        <v>0</v>
      </c>
      <c r="E154" s="37" t="str">
        <f t="shared" si="19"/>
        <v/>
      </c>
      <c r="F154" s="37" t="str">
        <f t="shared" si="20"/>
        <v/>
      </c>
      <c r="G154" s="34" t="str">
        <f t="shared" si="21"/>
        <v>0</v>
      </c>
      <c r="H154" s="29" t="str">
        <f t="shared" si="22"/>
        <v/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0</v>
      </c>
      <c r="D156" s="32">
        <v>0</v>
      </c>
      <c r="E156" s="37" t="str">
        <f t="shared" si="19"/>
        <v/>
      </c>
      <c r="F156" s="37" t="str">
        <f t="shared" si="20"/>
        <v/>
      </c>
      <c r="G156" s="34" t="str">
        <f t="shared" si="21"/>
        <v>0</v>
      </c>
      <c r="H156" s="29" t="str">
        <f t="shared" si="22"/>
        <v/>
      </c>
    </row>
    <row r="157" spans="2:8" s="20" customFormat="1" ht="15" x14ac:dyDescent="0.2">
      <c r="B157" s="4" t="s">
        <v>53</v>
      </c>
      <c r="C157" s="32">
        <v>10</v>
      </c>
      <c r="D157" s="32">
        <v>365</v>
      </c>
      <c r="E157" s="37">
        <f t="shared" si="19"/>
        <v>6.8965517241379309E-2</v>
      </c>
      <c r="F157" s="37">
        <f t="shared" si="20"/>
        <v>0.55895865237366005</v>
      </c>
      <c r="G157" s="34">
        <f t="shared" si="21"/>
        <v>35.5</v>
      </c>
      <c r="H157" s="29">
        <f t="shared" si="22"/>
        <v>2.4482758620689653</v>
      </c>
    </row>
    <row r="158" spans="2:8" s="20" customFormat="1" ht="15" x14ac:dyDescent="0.2">
      <c r="B158" s="4" t="s">
        <v>59</v>
      </c>
      <c r="C158" s="32">
        <v>0</v>
      </c>
      <c r="D158" s="32">
        <v>0</v>
      </c>
      <c r="E158" s="37" t="str">
        <f t="shared" si="19"/>
        <v/>
      </c>
      <c r="F158" s="37" t="str">
        <f t="shared" si="20"/>
        <v/>
      </c>
      <c r="G158" s="34" t="str">
        <f t="shared" si="21"/>
        <v>0</v>
      </c>
      <c r="H158" s="29" t="str">
        <f t="shared" si="22"/>
        <v/>
      </c>
    </row>
    <row r="159" spans="2:8" s="20" customFormat="1" ht="15" x14ac:dyDescent="0.2">
      <c r="B159" s="4" t="s">
        <v>268</v>
      </c>
      <c r="C159" s="32">
        <v>0</v>
      </c>
      <c r="D159" s="32">
        <v>12</v>
      </c>
      <c r="E159" s="37" t="str">
        <f t="shared" si="19"/>
        <v/>
      </c>
      <c r="F159" s="37">
        <f t="shared" si="20"/>
        <v>1.8376722817764167E-2</v>
      </c>
      <c r="G159" s="34" t="str">
        <f t="shared" si="21"/>
        <v>0</v>
      </c>
      <c r="H159" s="29" t="str">
        <f t="shared" si="22"/>
        <v/>
      </c>
    </row>
    <row r="160" spans="2:8" s="20" customFormat="1" ht="15" x14ac:dyDescent="0.2">
      <c r="B160" s="4" t="s">
        <v>55</v>
      </c>
      <c r="C160" s="32">
        <v>0</v>
      </c>
      <c r="D160" s="32">
        <v>0</v>
      </c>
      <c r="E160" s="37" t="str">
        <f t="shared" si="19"/>
        <v/>
      </c>
      <c r="F160" s="37" t="str">
        <f t="shared" si="20"/>
        <v/>
      </c>
      <c r="G160" s="34" t="str">
        <f t="shared" si="21"/>
        <v>0</v>
      </c>
      <c r="H160" s="29" t="str">
        <f t="shared" si="22"/>
        <v/>
      </c>
    </row>
    <row r="161" spans="2:8" s="20" customFormat="1" ht="15" x14ac:dyDescent="0.2">
      <c r="B161" s="4" t="s">
        <v>51</v>
      </c>
      <c r="C161" s="32">
        <v>0</v>
      </c>
      <c r="D161" s="32">
        <v>1</v>
      </c>
      <c r="E161" s="37" t="str">
        <f t="shared" si="19"/>
        <v/>
      </c>
      <c r="F161" s="37">
        <f t="shared" si="20"/>
        <v>1.5313935681470138E-3</v>
      </c>
      <c r="G161" s="34" t="str">
        <f t="shared" si="21"/>
        <v>0</v>
      </c>
      <c r="H161" s="29" t="str">
        <f t="shared" si="22"/>
        <v/>
      </c>
    </row>
    <row r="162" spans="2:8" s="20" customFormat="1" ht="30" x14ac:dyDescent="0.2">
      <c r="B162" s="4" t="s">
        <v>269</v>
      </c>
      <c r="C162" s="32">
        <v>0</v>
      </c>
      <c r="D162" s="32">
        <v>0</v>
      </c>
      <c r="E162" s="37" t="str">
        <f t="shared" si="19"/>
        <v/>
      </c>
      <c r="F162" s="37" t="str">
        <f t="shared" si="20"/>
        <v/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0</v>
      </c>
      <c r="D163" s="32">
        <v>1</v>
      </c>
      <c r="E163" s="37" t="str">
        <f t="shared" si="19"/>
        <v/>
      </c>
      <c r="F163" s="37">
        <f t="shared" si="20"/>
        <v>1.5313935681470138E-3</v>
      </c>
      <c r="G163" s="34" t="str">
        <f t="shared" si="21"/>
        <v>0</v>
      </c>
      <c r="H163" s="29" t="str">
        <f t="shared" si="22"/>
        <v/>
      </c>
    </row>
    <row r="164" spans="2:8" s="20" customFormat="1" ht="15" x14ac:dyDescent="0.2">
      <c r="B164" s="4" t="s">
        <v>56</v>
      </c>
      <c r="C164" s="32">
        <v>0</v>
      </c>
      <c r="D164" s="32">
        <v>0</v>
      </c>
      <c r="E164" s="37" t="str">
        <f t="shared" si="19"/>
        <v/>
      </c>
      <c r="F164" s="37" t="str">
        <f t="shared" si="20"/>
        <v/>
      </c>
      <c r="G164" s="34" t="str">
        <f t="shared" si="21"/>
        <v>0</v>
      </c>
      <c r="H164" s="29" t="str">
        <f t="shared" si="22"/>
        <v/>
      </c>
    </row>
    <row r="165" spans="2:8" s="20" customFormat="1" ht="15" x14ac:dyDescent="0.2">
      <c r="B165" s="4" t="s">
        <v>57</v>
      </c>
      <c r="C165" s="32">
        <v>1</v>
      </c>
      <c r="D165" s="32">
        <v>5</v>
      </c>
      <c r="E165" s="37">
        <f t="shared" si="19"/>
        <v>6.8965517241379309E-3</v>
      </c>
      <c r="F165" s="37">
        <f t="shared" si="20"/>
        <v>7.656967840735069E-3</v>
      </c>
      <c r="G165" s="34">
        <f t="shared" si="21"/>
        <v>4</v>
      </c>
      <c r="H165" s="29">
        <f t="shared" si="22"/>
        <v>2.7586206896551724E-2</v>
      </c>
    </row>
    <row r="166" spans="2:8" s="20" customFormat="1" ht="15" x14ac:dyDescent="0.2">
      <c r="B166" s="4" t="s">
        <v>270</v>
      </c>
      <c r="C166" s="32">
        <v>0</v>
      </c>
      <c r="D166" s="32">
        <v>0</v>
      </c>
      <c r="E166" s="37" t="str">
        <f t="shared" si="19"/>
        <v/>
      </c>
      <c r="F166" s="37" t="str">
        <f t="shared" si="20"/>
        <v/>
      </c>
      <c r="G166" s="34" t="str">
        <f t="shared" si="21"/>
        <v>0</v>
      </c>
      <c r="H166" s="29" t="str">
        <f t="shared" si="22"/>
        <v/>
      </c>
    </row>
    <row r="167" spans="2:8" s="20" customFormat="1" ht="15" x14ac:dyDescent="0.2">
      <c r="B167" s="4" t="s">
        <v>52</v>
      </c>
      <c r="C167" s="32">
        <v>0</v>
      </c>
      <c r="D167" s="32">
        <v>0</v>
      </c>
      <c r="E167" s="37" t="str">
        <f t="shared" si="19"/>
        <v/>
      </c>
      <c r="F167" s="37" t="str">
        <f t="shared" si="20"/>
        <v/>
      </c>
      <c r="G167" s="34" t="str">
        <f t="shared" si="21"/>
        <v>0</v>
      </c>
      <c r="H167" s="29" t="str">
        <f t="shared" si="22"/>
        <v/>
      </c>
    </row>
    <row r="168" spans="2:8" s="20" customFormat="1" ht="15" x14ac:dyDescent="0.2">
      <c r="B168" s="4" t="s">
        <v>60</v>
      </c>
      <c r="C168" s="32">
        <v>0</v>
      </c>
      <c r="D168" s="32">
        <v>0</v>
      </c>
      <c r="E168" s="37" t="str">
        <f t="shared" si="19"/>
        <v/>
      </c>
      <c r="F168" s="37" t="str">
        <f t="shared" si="20"/>
        <v/>
      </c>
      <c r="G168" s="34" t="str">
        <f t="shared" si="21"/>
        <v>0</v>
      </c>
      <c r="H168" s="29" t="str">
        <f t="shared" si="22"/>
        <v/>
      </c>
    </row>
    <row r="169" spans="2:8" s="20" customFormat="1" ht="15" x14ac:dyDescent="0.2">
      <c r="B169" s="4" t="s">
        <v>271</v>
      </c>
      <c r="C169" s="32">
        <v>0</v>
      </c>
      <c r="D169" s="32">
        <v>0</v>
      </c>
      <c r="E169" s="37" t="str">
        <f t="shared" si="19"/>
        <v/>
      </c>
      <c r="F169" s="37" t="str">
        <f t="shared" si="20"/>
        <v/>
      </c>
      <c r="G169" s="34" t="str">
        <f t="shared" si="21"/>
        <v>0</v>
      </c>
      <c r="H169" s="29" t="str">
        <f t="shared" si="22"/>
        <v/>
      </c>
    </row>
    <row r="170" spans="2:8" s="20" customFormat="1" ht="15" x14ac:dyDescent="0.2">
      <c r="B170" s="4" t="s">
        <v>272</v>
      </c>
      <c r="C170" s="32">
        <v>0</v>
      </c>
      <c r="D170" s="32">
        <v>0</v>
      </c>
      <c r="E170" s="37" t="str">
        <f t="shared" si="19"/>
        <v/>
      </c>
      <c r="F170" s="37" t="str">
        <f t="shared" si="20"/>
        <v/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0</v>
      </c>
      <c r="D172" s="32">
        <v>0</v>
      </c>
      <c r="E172" s="37" t="str">
        <f t="shared" si="19"/>
        <v/>
      </c>
      <c r="F172" s="37" t="str">
        <f t="shared" si="20"/>
        <v/>
      </c>
      <c r="G172" s="34" t="str">
        <f t="shared" si="21"/>
        <v>0</v>
      </c>
      <c r="H172" s="29" t="str">
        <f t="shared" si="22"/>
        <v/>
      </c>
    </row>
    <row r="173" spans="2:8" s="20" customFormat="1" ht="15" x14ac:dyDescent="0.2">
      <c r="B173" s="4" t="s">
        <v>275</v>
      </c>
      <c r="C173" s="32">
        <v>0</v>
      </c>
      <c r="D173" s="32">
        <v>14</v>
      </c>
      <c r="E173" s="37" t="str">
        <f t="shared" si="19"/>
        <v/>
      </c>
      <c r="F173" s="37">
        <f t="shared" si="20"/>
        <v>2.1439509954058193E-2</v>
      </c>
      <c r="G173" s="34" t="str">
        <f t="shared" si="21"/>
        <v>0</v>
      </c>
      <c r="H173" s="29" t="str">
        <f t="shared" si="22"/>
        <v/>
      </c>
    </row>
    <row r="174" spans="2:8" s="20" customFormat="1" ht="15" x14ac:dyDescent="0.2">
      <c r="B174" s="4" t="s">
        <v>276</v>
      </c>
      <c r="C174" s="32">
        <v>1</v>
      </c>
      <c r="D174" s="32">
        <v>23</v>
      </c>
      <c r="E174" s="37">
        <f t="shared" si="19"/>
        <v>6.8965517241379309E-3</v>
      </c>
      <c r="F174" s="37">
        <f t="shared" si="20"/>
        <v>3.5222052067381319E-2</v>
      </c>
      <c r="G174" s="34">
        <f t="shared" si="21"/>
        <v>22</v>
      </c>
      <c r="H174" s="29">
        <f t="shared" si="22"/>
        <v>0.15172413793103448</v>
      </c>
    </row>
    <row r="175" spans="2:8" s="20" customFormat="1" ht="15" x14ac:dyDescent="0.2">
      <c r="B175" s="4" t="s">
        <v>277</v>
      </c>
      <c r="C175" s="32">
        <v>6</v>
      </c>
      <c r="D175" s="32">
        <v>0</v>
      </c>
      <c r="E175" s="37">
        <f t="shared" si="19"/>
        <v>4.1379310344827586E-2</v>
      </c>
      <c r="F175" s="37" t="str">
        <f t="shared" si="20"/>
        <v/>
      </c>
      <c r="G175" s="34" t="str">
        <f t="shared" si="21"/>
        <v>0</v>
      </c>
      <c r="H175" s="29">
        <f t="shared" si="22"/>
        <v>0</v>
      </c>
    </row>
    <row r="176" spans="2:8" s="20" customFormat="1" ht="15" x14ac:dyDescent="0.2">
      <c r="B176" s="4" t="s">
        <v>278</v>
      </c>
      <c r="C176" s="32">
        <v>6</v>
      </c>
      <c r="D176" s="32">
        <v>1</v>
      </c>
      <c r="E176" s="37">
        <f t="shared" si="19"/>
        <v>4.1379310344827586E-2</v>
      </c>
      <c r="F176" s="37">
        <f t="shared" si="20"/>
        <v>1.5313935681470138E-3</v>
      </c>
      <c r="G176" s="34">
        <f t="shared" si="21"/>
        <v>-0.83333333333333337</v>
      </c>
      <c r="H176" s="29">
        <f t="shared" si="22"/>
        <v>-3.4482758620689655E-2</v>
      </c>
    </row>
    <row r="177" spans="2:8" s="20" customFormat="1" ht="15" x14ac:dyDescent="0.2">
      <c r="B177" s="4" t="s">
        <v>279</v>
      </c>
      <c r="C177" s="32">
        <v>0</v>
      </c>
      <c r="D177" s="32">
        <v>3</v>
      </c>
      <c r="E177" s="37" t="str">
        <f t="shared" si="19"/>
        <v/>
      </c>
      <c r="F177" s="37">
        <f t="shared" si="20"/>
        <v>4.5941807044410417E-3</v>
      </c>
      <c r="G177" s="34" t="str">
        <f t="shared" si="21"/>
        <v>0</v>
      </c>
      <c r="H177" s="29" t="str">
        <f t="shared" si="22"/>
        <v/>
      </c>
    </row>
    <row r="178" spans="2:8" s="20" customFormat="1" ht="15" x14ac:dyDescent="0.2">
      <c r="B178" s="4" t="s">
        <v>280</v>
      </c>
      <c r="C178" s="32">
        <v>2</v>
      </c>
      <c r="D178" s="32">
        <v>0</v>
      </c>
      <c r="E178" s="37">
        <f t="shared" si="19"/>
        <v>1.3793103448275862E-2</v>
      </c>
      <c r="F178" s="37" t="str">
        <f t="shared" si="20"/>
        <v/>
      </c>
      <c r="G178" s="34" t="str">
        <f t="shared" si="21"/>
        <v>0</v>
      </c>
      <c r="H178" s="29">
        <f t="shared" si="22"/>
        <v>0</v>
      </c>
    </row>
    <row r="179" spans="2:8" s="20" customFormat="1" ht="15" x14ac:dyDescent="0.2">
      <c r="B179" s="4" t="s">
        <v>281</v>
      </c>
      <c r="C179" s="32">
        <v>0</v>
      </c>
      <c r="D179" s="32">
        <v>0</v>
      </c>
      <c r="E179" s="37" t="str">
        <f t="shared" si="19"/>
        <v/>
      </c>
      <c r="F179" s="37" t="str">
        <f t="shared" si="20"/>
        <v/>
      </c>
      <c r="G179" s="34" t="str">
        <f t="shared" si="21"/>
        <v>0</v>
      </c>
      <c r="H179" s="29" t="str">
        <f t="shared" si="22"/>
        <v/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0</v>
      </c>
      <c r="D181" s="32">
        <v>0</v>
      </c>
      <c r="E181" s="37" t="str">
        <f t="shared" si="19"/>
        <v/>
      </c>
      <c r="F181" s="37" t="str">
        <f t="shared" si="20"/>
        <v/>
      </c>
      <c r="G181" s="34" t="str">
        <f t="shared" si="21"/>
        <v>0</v>
      </c>
      <c r="H181" s="29" t="str">
        <f t="shared" si="22"/>
        <v/>
      </c>
    </row>
    <row r="182" spans="2:8" s="20" customFormat="1" ht="15" x14ac:dyDescent="0.2">
      <c r="B182" s="4" t="s">
        <v>284</v>
      </c>
      <c r="C182" s="32">
        <v>0</v>
      </c>
      <c r="D182" s="32">
        <v>2</v>
      </c>
      <c r="E182" s="37" t="str">
        <f t="shared" si="19"/>
        <v/>
      </c>
      <c r="F182" s="37">
        <f t="shared" si="20"/>
        <v>3.0627871362940277E-3</v>
      </c>
      <c r="G182" s="34" t="str">
        <f t="shared" si="21"/>
        <v>0</v>
      </c>
      <c r="H182" s="29" t="str">
        <f t="shared" si="22"/>
        <v/>
      </c>
    </row>
    <row r="183" spans="2:8" s="20" customFormat="1" ht="15" x14ac:dyDescent="0.2">
      <c r="B183" s="4" t="s">
        <v>285</v>
      </c>
      <c r="C183" s="32">
        <v>0</v>
      </c>
      <c r="D183" s="32">
        <v>15</v>
      </c>
      <c r="E183" s="37" t="str">
        <f t="shared" si="19"/>
        <v/>
      </c>
      <c r="F183" s="37">
        <f t="shared" si="20"/>
        <v>2.2970903522205207E-2</v>
      </c>
      <c r="G183" s="34" t="str">
        <f t="shared" si="21"/>
        <v>0</v>
      </c>
      <c r="H183" s="29" t="str">
        <f t="shared" si="22"/>
        <v/>
      </c>
    </row>
    <row r="184" spans="2:8" s="20" customFormat="1" ht="15" x14ac:dyDescent="0.2">
      <c r="B184" s="4" t="s">
        <v>286</v>
      </c>
      <c r="C184" s="32">
        <v>0</v>
      </c>
      <c r="D184" s="32">
        <v>0</v>
      </c>
      <c r="E184" s="37" t="str">
        <f t="shared" si="19"/>
        <v/>
      </c>
      <c r="F184" s="37" t="str">
        <f t="shared" si="20"/>
        <v/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0</v>
      </c>
      <c r="D185" s="32">
        <v>0</v>
      </c>
      <c r="E185" s="37" t="str">
        <f t="shared" si="19"/>
        <v/>
      </c>
      <c r="F185" s="37" t="str">
        <f t="shared" si="20"/>
        <v/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17</v>
      </c>
      <c r="D186" s="32">
        <v>20</v>
      </c>
      <c r="E186" s="37">
        <f t="shared" si="19"/>
        <v>0.11724137931034483</v>
      </c>
      <c r="F186" s="37">
        <f t="shared" si="20"/>
        <v>3.0627871362940276E-2</v>
      </c>
      <c r="G186" s="34">
        <f t="shared" si="21"/>
        <v>0.17647058823529413</v>
      </c>
      <c r="H186" s="29">
        <f t="shared" si="22"/>
        <v>2.0689655172413793E-2</v>
      </c>
    </row>
    <row r="187" spans="2:8" s="20" customFormat="1" ht="15" x14ac:dyDescent="0.2">
      <c r="B187" s="4" t="s">
        <v>287</v>
      </c>
      <c r="C187" s="32">
        <v>0</v>
      </c>
      <c r="D187" s="32">
        <v>1</v>
      </c>
      <c r="E187" s="37" t="str">
        <f t="shared" si="19"/>
        <v/>
      </c>
      <c r="F187" s="37">
        <f t="shared" si="20"/>
        <v>1.5313935681470138E-3</v>
      </c>
      <c r="G187" s="34" t="str">
        <f t="shared" si="21"/>
        <v>0</v>
      </c>
      <c r="H187" s="29" t="str">
        <f t="shared" si="22"/>
        <v/>
      </c>
    </row>
    <row r="188" spans="2:8" s="20" customFormat="1" ht="30" x14ac:dyDescent="0.2">
      <c r="B188" s="4" t="s">
        <v>288</v>
      </c>
      <c r="C188" s="32">
        <v>0</v>
      </c>
      <c r="D188" s="32">
        <v>0</v>
      </c>
      <c r="E188" s="37" t="str">
        <f t="shared" si="19"/>
        <v/>
      </c>
      <c r="F188" s="37" t="str">
        <f t="shared" si="20"/>
        <v/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0</v>
      </c>
      <c r="D189" s="32">
        <v>0</v>
      </c>
      <c r="E189" s="37" t="str">
        <f t="shared" si="19"/>
        <v/>
      </c>
      <c r="F189" s="37" t="str">
        <f t="shared" si="20"/>
        <v/>
      </c>
      <c r="G189" s="34" t="str">
        <f t="shared" si="21"/>
        <v>0</v>
      </c>
      <c r="H189" s="29" t="str">
        <f t="shared" si="22"/>
        <v/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0</v>
      </c>
      <c r="D192" s="32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0</v>
      </c>
      <c r="D193" s="32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0</v>
      </c>
      <c r="E195" s="37" t="str">
        <f t="shared" si="19"/>
        <v/>
      </c>
      <c r="F195" s="37" t="str">
        <f t="shared" si="20"/>
        <v/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15</v>
      </c>
      <c r="D196" s="32">
        <v>61</v>
      </c>
      <c r="E196" s="37">
        <f t="shared" si="19"/>
        <v>0.10344827586206896</v>
      </c>
      <c r="F196" s="37">
        <f t="shared" si="20"/>
        <v>9.3415007656967836E-2</v>
      </c>
      <c r="G196" s="34">
        <f t="shared" si="21"/>
        <v>3.0666666666666669</v>
      </c>
      <c r="H196" s="29">
        <f t="shared" si="22"/>
        <v>0.31724137931034485</v>
      </c>
    </row>
    <row r="197" spans="2:8" s="20" customFormat="1" ht="15" x14ac:dyDescent="0.2">
      <c r="B197" s="4" t="s">
        <v>294</v>
      </c>
      <c r="C197" s="32">
        <v>0</v>
      </c>
      <c r="D197" s="32">
        <v>0</v>
      </c>
      <c r="E197" s="37" t="str">
        <f t="shared" si="19"/>
        <v/>
      </c>
      <c r="F197" s="37" t="str">
        <f t="shared" si="20"/>
        <v/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0</v>
      </c>
      <c r="E199" s="37" t="str">
        <f t="shared" si="19"/>
        <v/>
      </c>
      <c r="F199" s="37" t="str">
        <f t="shared" si="20"/>
        <v/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0</v>
      </c>
      <c r="D200" s="32">
        <v>0</v>
      </c>
      <c r="E200" s="37" t="str">
        <f t="shared" si="19"/>
        <v/>
      </c>
      <c r="F200" s="37" t="str">
        <f t="shared" si="20"/>
        <v/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0</v>
      </c>
      <c r="D201" s="32">
        <v>0</v>
      </c>
      <c r="E201" s="37" t="str">
        <f t="shared" si="19"/>
        <v/>
      </c>
      <c r="F201" s="37" t="str">
        <f t="shared" si="20"/>
        <v/>
      </c>
      <c r="G201" s="34" t="str">
        <f t="shared" si="21"/>
        <v>0</v>
      </c>
      <c r="H201" s="29" t="str">
        <f t="shared" si="22"/>
        <v/>
      </c>
    </row>
    <row r="202" spans="2:8" s="20" customFormat="1" ht="15" x14ac:dyDescent="0.2">
      <c r="B202" s="4" t="s">
        <v>299</v>
      </c>
      <c r="C202" s="32">
        <v>0</v>
      </c>
      <c r="D202" s="32">
        <v>0</v>
      </c>
      <c r="E202" s="37" t="str">
        <f t="shared" si="19"/>
        <v/>
      </c>
      <c r="F202" s="37" t="str">
        <f t="shared" si="20"/>
        <v/>
      </c>
      <c r="G202" s="34" t="str">
        <f t="shared" si="21"/>
        <v>0</v>
      </c>
      <c r="H202" s="29" t="str">
        <f t="shared" si="22"/>
        <v/>
      </c>
    </row>
    <row r="203" spans="2:8" s="20" customFormat="1" ht="15" x14ac:dyDescent="0.2">
      <c r="B203" s="4" t="s">
        <v>67</v>
      </c>
      <c r="C203" s="32">
        <v>0</v>
      </c>
      <c r="D203" s="32">
        <v>0</v>
      </c>
      <c r="E203" s="37" t="str">
        <f t="shared" si="19"/>
        <v/>
      </c>
      <c r="F203" s="37" t="str">
        <f t="shared" si="20"/>
        <v/>
      </c>
      <c r="G203" s="34" t="str">
        <f t="shared" si="21"/>
        <v>0</v>
      </c>
      <c r="H203" s="29" t="str">
        <f t="shared" si="22"/>
        <v/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0</v>
      </c>
      <c r="D205" s="32">
        <v>2</v>
      </c>
      <c r="E205" s="37" t="str">
        <f t="shared" si="19"/>
        <v/>
      </c>
      <c r="F205" s="37">
        <f t="shared" si="20"/>
        <v>3.0627871362940277E-3</v>
      </c>
      <c r="G205" s="34" t="str">
        <f t="shared" si="21"/>
        <v>0</v>
      </c>
      <c r="H205" s="29" t="str">
        <f t="shared" si="22"/>
        <v/>
      </c>
    </row>
    <row r="206" spans="2:8" s="20" customFormat="1" ht="30" x14ac:dyDescent="0.2">
      <c r="B206" s="4" t="s">
        <v>301</v>
      </c>
      <c r="C206" s="32">
        <v>0</v>
      </c>
      <c r="D206" s="32">
        <v>1</v>
      </c>
      <c r="E206" s="37" t="str">
        <f t="shared" si="19"/>
        <v/>
      </c>
      <c r="F206" s="37">
        <f t="shared" si="20"/>
        <v>1.5313935681470138E-3</v>
      </c>
      <c r="G206" s="34" t="str">
        <f t="shared" si="21"/>
        <v>0</v>
      </c>
      <c r="H206" s="29" t="str">
        <f t="shared" si="22"/>
        <v/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4</v>
      </c>
      <c r="D208" s="32">
        <v>5</v>
      </c>
      <c r="E208" s="37">
        <f t="shared" si="19"/>
        <v>2.7586206896551724E-2</v>
      </c>
      <c r="F208" s="37">
        <f t="shared" si="20"/>
        <v>7.656967840735069E-3</v>
      </c>
      <c r="G208" s="34">
        <f t="shared" si="21"/>
        <v>0.25</v>
      </c>
      <c r="H208" s="29">
        <f t="shared" si="22"/>
        <v>6.8965517241379309E-3</v>
      </c>
    </row>
    <row r="209" spans="2:8" s="20" customFormat="1" ht="15" x14ac:dyDescent="0.2">
      <c r="B209" s="4" t="s">
        <v>71</v>
      </c>
      <c r="C209" s="32">
        <v>0</v>
      </c>
      <c r="D209" s="32">
        <v>0</v>
      </c>
      <c r="E209" s="37" t="str">
        <f t="shared" si="19"/>
        <v/>
      </c>
      <c r="F209" s="37" t="str">
        <f t="shared" si="20"/>
        <v/>
      </c>
      <c r="G209" s="34" t="str">
        <f t="shared" si="21"/>
        <v>0</v>
      </c>
      <c r="H209" s="29" t="str">
        <f t="shared" si="22"/>
        <v/>
      </c>
    </row>
    <row r="210" spans="2:8" s="20" customFormat="1" ht="30" x14ac:dyDescent="0.2">
      <c r="B210" s="4" t="s">
        <v>73</v>
      </c>
      <c r="C210" s="32">
        <v>0</v>
      </c>
      <c r="D210" s="32">
        <v>0</v>
      </c>
      <c r="E210" s="37" t="str">
        <f t="shared" si="19"/>
        <v/>
      </c>
      <c r="F210" s="37" t="str">
        <f t="shared" si="20"/>
        <v/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0</v>
      </c>
      <c r="D211" s="32">
        <v>0</v>
      </c>
      <c r="E211" s="37" t="str">
        <f t="shared" si="19"/>
        <v/>
      </c>
      <c r="F211" s="37" t="str">
        <f t="shared" si="20"/>
        <v/>
      </c>
      <c r="G211" s="34" t="str">
        <f t="shared" si="21"/>
        <v>0</v>
      </c>
      <c r="H211" s="29" t="str">
        <f t="shared" si="22"/>
        <v/>
      </c>
    </row>
    <row r="212" spans="2:8" s="20" customFormat="1" ht="15" x14ac:dyDescent="0.2">
      <c r="B212" s="4" t="s">
        <v>68</v>
      </c>
      <c r="C212" s="32">
        <v>0</v>
      </c>
      <c r="D212" s="32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0</v>
      </c>
      <c r="D213" s="32">
        <v>0</v>
      </c>
      <c r="E213" s="37" t="str">
        <f t="shared" si="19"/>
        <v/>
      </c>
      <c r="F213" s="37" t="str">
        <f t="shared" si="20"/>
        <v/>
      </c>
      <c r="G213" s="34" t="str">
        <f t="shared" si="21"/>
        <v>0</v>
      </c>
      <c r="H213" s="29" t="str">
        <f t="shared" si="22"/>
        <v/>
      </c>
    </row>
    <row r="214" spans="2:8" s="20" customFormat="1" ht="15" x14ac:dyDescent="0.2">
      <c r="B214" s="4" t="s">
        <v>70</v>
      </c>
      <c r="C214" s="32">
        <v>1</v>
      </c>
      <c r="D214" s="32">
        <v>1</v>
      </c>
      <c r="E214" s="37">
        <f t="shared" si="19"/>
        <v>6.8965517241379309E-3</v>
      </c>
      <c r="F214" s="37">
        <f t="shared" si="20"/>
        <v>1.5313935681470138E-3</v>
      </c>
      <c r="G214" s="34">
        <f t="shared" si="21"/>
        <v>0</v>
      </c>
      <c r="H214" s="29">
        <f t="shared" si="22"/>
        <v>0</v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1</v>
      </c>
      <c r="D216" s="32">
        <v>0</v>
      </c>
      <c r="E216" s="37">
        <f t="shared" si="19"/>
        <v>6.8965517241379309E-3</v>
      </c>
      <c r="F216" s="37" t="str">
        <f t="shared" si="20"/>
        <v/>
      </c>
      <c r="G216" s="34" t="str">
        <f t="shared" si="21"/>
        <v>0</v>
      </c>
      <c r="H216" s="29">
        <f t="shared" si="22"/>
        <v>0</v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0</v>
      </c>
      <c r="D218" s="32">
        <v>1</v>
      </c>
      <c r="E218" s="37" t="str">
        <f t="shared" si="23"/>
        <v/>
      </c>
      <c r="F218" s="37">
        <f t="shared" si="24"/>
        <v>1.5313935681470138E-3</v>
      </c>
      <c r="G218" s="34" t="str">
        <f t="shared" si="25"/>
        <v>0</v>
      </c>
      <c r="H218" s="29" t="str">
        <f t="shared" si="26"/>
        <v/>
      </c>
    </row>
    <row r="219" spans="2:8" s="20" customFormat="1" ht="15" x14ac:dyDescent="0.2">
      <c r="B219" s="4" t="s">
        <v>306</v>
      </c>
      <c r="C219" s="32">
        <v>0</v>
      </c>
      <c r="D219" s="32">
        <v>0</v>
      </c>
      <c r="E219" s="37" t="str">
        <f t="shared" si="23"/>
        <v/>
      </c>
      <c r="F219" s="37" t="str">
        <f t="shared" si="24"/>
        <v/>
      </c>
      <c r="G219" s="34" t="str">
        <f t="shared" si="25"/>
        <v>0</v>
      </c>
      <c r="H219" s="29" t="str">
        <f t="shared" si="26"/>
        <v/>
      </c>
    </row>
    <row r="220" spans="2:8" s="20" customFormat="1" ht="15" x14ac:dyDescent="0.2">
      <c r="B220" s="4" t="s">
        <v>307</v>
      </c>
      <c r="C220" s="32">
        <v>0</v>
      </c>
      <c r="D220" s="32">
        <v>0</v>
      </c>
      <c r="E220" s="37" t="str">
        <f t="shared" si="23"/>
        <v/>
      </c>
      <c r="F220" s="37" t="str">
        <f t="shared" si="24"/>
        <v/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0</v>
      </c>
      <c r="E221" s="37" t="str">
        <f t="shared" si="23"/>
        <v/>
      </c>
      <c r="F221" s="37" t="str">
        <f t="shared" si="24"/>
        <v/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0</v>
      </c>
      <c r="D222" s="32">
        <v>0</v>
      </c>
      <c r="E222" s="37" t="str">
        <f t="shared" si="23"/>
        <v/>
      </c>
      <c r="F222" s="37" t="str">
        <f t="shared" si="24"/>
        <v/>
      </c>
      <c r="G222" s="34" t="str">
        <f t="shared" si="25"/>
        <v>0</v>
      </c>
      <c r="H222" s="29" t="str">
        <f t="shared" si="26"/>
        <v/>
      </c>
    </row>
    <row r="223" spans="2:8" s="20" customFormat="1" ht="30" x14ac:dyDescent="0.2">
      <c r="B223" s="4" t="s">
        <v>526</v>
      </c>
      <c r="C223" s="32">
        <v>0</v>
      </c>
      <c r="D223" s="32">
        <v>0</v>
      </c>
      <c r="E223" s="37" t="str">
        <f t="shared" si="23"/>
        <v/>
      </c>
      <c r="F223" s="37" t="str">
        <f t="shared" si="24"/>
        <v/>
      </c>
      <c r="G223" s="34" t="str">
        <f t="shared" si="25"/>
        <v>0</v>
      </c>
      <c r="H223" s="29" t="str">
        <f t="shared" si="26"/>
        <v/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0</v>
      </c>
      <c r="D226" s="32">
        <v>1</v>
      </c>
      <c r="E226" s="37" t="str">
        <f t="shared" si="23"/>
        <v/>
      </c>
      <c r="F226" s="37">
        <f t="shared" si="24"/>
        <v>1.5313935681470138E-3</v>
      </c>
      <c r="G226" s="34" t="str">
        <f t="shared" si="25"/>
        <v>0</v>
      </c>
      <c r="H226" s="29" t="str">
        <f t="shared" si="26"/>
        <v/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0</v>
      </c>
      <c r="D228" s="32">
        <v>0</v>
      </c>
      <c r="E228" s="37" t="str">
        <f t="shared" si="23"/>
        <v/>
      </c>
      <c r="F228" s="37" t="str">
        <f t="shared" si="24"/>
        <v/>
      </c>
      <c r="G228" s="34" t="str">
        <f t="shared" si="25"/>
        <v>0</v>
      </c>
      <c r="H228" s="29" t="str">
        <f t="shared" si="26"/>
        <v/>
      </c>
    </row>
    <row r="229" spans="2:8" s="20" customFormat="1" ht="15" x14ac:dyDescent="0.2">
      <c r="B229" s="4" t="s">
        <v>311</v>
      </c>
      <c r="C229" s="32">
        <v>0</v>
      </c>
      <c r="D229" s="32">
        <v>0</v>
      </c>
      <c r="E229" s="37" t="str">
        <f t="shared" si="23"/>
        <v/>
      </c>
      <c r="F229" s="37" t="str">
        <f t="shared" si="24"/>
        <v/>
      </c>
      <c r="G229" s="34" t="str">
        <f t="shared" si="25"/>
        <v>0</v>
      </c>
      <c r="H229" s="29" t="str">
        <f t="shared" si="26"/>
        <v/>
      </c>
    </row>
    <row r="230" spans="2:8" s="20" customFormat="1" ht="15" x14ac:dyDescent="0.2">
      <c r="B230" s="4" t="s">
        <v>312</v>
      </c>
      <c r="C230" s="32">
        <v>0</v>
      </c>
      <c r="D230" s="32">
        <v>1</v>
      </c>
      <c r="E230" s="37" t="str">
        <f t="shared" si="23"/>
        <v/>
      </c>
      <c r="F230" s="37">
        <f t="shared" si="24"/>
        <v>1.5313935681470138E-3</v>
      </c>
      <c r="G230" s="34" t="str">
        <f t="shared" si="25"/>
        <v>0</v>
      </c>
      <c r="H230" s="29" t="str">
        <f t="shared" si="26"/>
        <v/>
      </c>
    </row>
    <row r="231" spans="2:8" s="20" customFormat="1" ht="30" x14ac:dyDescent="0.2">
      <c r="B231" s="4" t="s">
        <v>313</v>
      </c>
      <c r="C231" s="32">
        <v>0</v>
      </c>
      <c r="D231" s="32">
        <v>0</v>
      </c>
      <c r="E231" s="37" t="str">
        <f t="shared" si="23"/>
        <v/>
      </c>
      <c r="F231" s="37" t="str">
        <f t="shared" si="24"/>
        <v/>
      </c>
      <c r="G231" s="34" t="str">
        <f t="shared" si="25"/>
        <v>0</v>
      </c>
      <c r="H231" s="29" t="str">
        <f t="shared" si="26"/>
        <v/>
      </c>
    </row>
    <row r="232" spans="2:8" s="20" customFormat="1" ht="15" x14ac:dyDescent="0.2">
      <c r="B232" s="4" t="s">
        <v>77</v>
      </c>
      <c r="C232" s="32">
        <v>6</v>
      </c>
      <c r="D232" s="32">
        <v>5</v>
      </c>
      <c r="E232" s="37">
        <f t="shared" si="23"/>
        <v>4.1379310344827586E-2</v>
      </c>
      <c r="F232" s="37">
        <f t="shared" si="24"/>
        <v>7.656967840735069E-3</v>
      </c>
      <c r="G232" s="34">
        <f t="shared" si="25"/>
        <v>-0.16666666666666666</v>
      </c>
      <c r="H232" s="29">
        <f t="shared" si="26"/>
        <v>-6.8965517241379309E-3</v>
      </c>
    </row>
    <row r="233" spans="2:8" s="20" customFormat="1" ht="15" x14ac:dyDescent="0.2">
      <c r="B233" s="4" t="s">
        <v>74</v>
      </c>
      <c r="C233" s="32">
        <v>0</v>
      </c>
      <c r="D233" s="32">
        <v>0</v>
      </c>
      <c r="E233" s="37" t="str">
        <f t="shared" si="23"/>
        <v/>
      </c>
      <c r="F233" s="37" t="str">
        <f t="shared" si="24"/>
        <v/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0</v>
      </c>
      <c r="D234" s="32">
        <v>2</v>
      </c>
      <c r="E234" s="37" t="str">
        <f t="shared" si="23"/>
        <v/>
      </c>
      <c r="F234" s="37">
        <f t="shared" si="24"/>
        <v>3.0627871362940277E-3</v>
      </c>
      <c r="G234" s="34" t="str">
        <f t="shared" si="25"/>
        <v>0</v>
      </c>
      <c r="H234" s="29" t="str">
        <f t="shared" si="26"/>
        <v/>
      </c>
    </row>
    <row r="235" spans="2:8" s="20" customFormat="1" ht="15" x14ac:dyDescent="0.2">
      <c r="B235" s="4" t="s">
        <v>314</v>
      </c>
      <c r="C235" s="32">
        <v>0</v>
      </c>
      <c r="D235" s="32">
        <v>1</v>
      </c>
      <c r="E235" s="37" t="str">
        <f t="shared" si="23"/>
        <v/>
      </c>
      <c r="F235" s="37">
        <f t="shared" si="24"/>
        <v>1.5313935681470138E-3</v>
      </c>
      <c r="G235" s="34" t="str">
        <f t="shared" si="25"/>
        <v>0</v>
      </c>
      <c r="H235" s="29" t="str">
        <f t="shared" si="26"/>
        <v/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7</v>
      </c>
      <c r="D237" s="32">
        <v>1</v>
      </c>
      <c r="E237" s="37">
        <f t="shared" si="23"/>
        <v>4.8275862068965517E-2</v>
      </c>
      <c r="F237" s="37">
        <f t="shared" si="24"/>
        <v>1.5313935681470138E-3</v>
      </c>
      <c r="G237" s="34">
        <f t="shared" si="25"/>
        <v>-0.8571428571428571</v>
      </c>
      <c r="H237" s="29">
        <f t="shared" si="26"/>
        <v>-4.1379310344827586E-2</v>
      </c>
    </row>
    <row r="238" spans="2:8" s="20" customFormat="1" ht="30" x14ac:dyDescent="0.2">
      <c r="B238" s="4" t="s">
        <v>85</v>
      </c>
      <c r="C238" s="32">
        <v>3</v>
      </c>
      <c r="D238" s="32">
        <v>2</v>
      </c>
      <c r="E238" s="37">
        <f t="shared" si="23"/>
        <v>2.0689655172413793E-2</v>
      </c>
      <c r="F238" s="37">
        <f t="shared" si="24"/>
        <v>3.0627871362940277E-3</v>
      </c>
      <c r="G238" s="34">
        <f t="shared" si="25"/>
        <v>-0.33333333333333331</v>
      </c>
      <c r="H238" s="29">
        <f t="shared" si="26"/>
        <v>-6.8965517241379309E-3</v>
      </c>
    </row>
    <row r="239" spans="2:8" s="20" customFormat="1" ht="15" x14ac:dyDescent="0.2">
      <c r="B239" s="4" t="s">
        <v>81</v>
      </c>
      <c r="C239" s="32">
        <v>1</v>
      </c>
      <c r="D239" s="32">
        <v>1</v>
      </c>
      <c r="E239" s="37">
        <f t="shared" si="23"/>
        <v>6.8965517241379309E-3</v>
      </c>
      <c r="F239" s="37">
        <f t="shared" si="24"/>
        <v>1.5313935681470138E-3</v>
      </c>
      <c r="G239" s="34">
        <f t="shared" si="25"/>
        <v>0</v>
      </c>
      <c r="H239" s="29">
        <f t="shared" si="26"/>
        <v>0</v>
      </c>
    </row>
    <row r="240" spans="2:8" s="20" customFormat="1" ht="15" x14ac:dyDescent="0.2">
      <c r="B240" s="4" t="s">
        <v>316</v>
      </c>
      <c r="C240" s="32">
        <v>0</v>
      </c>
      <c r="D240" s="32">
        <v>0</v>
      </c>
      <c r="E240" s="37" t="str">
        <f t="shared" si="23"/>
        <v/>
      </c>
      <c r="F240" s="37" t="str">
        <f t="shared" si="24"/>
        <v/>
      </c>
      <c r="G240" s="34" t="str">
        <f t="shared" si="25"/>
        <v>0</v>
      </c>
      <c r="H240" s="29" t="str">
        <f t="shared" si="26"/>
        <v/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0</v>
      </c>
      <c r="D242" s="32">
        <v>0</v>
      </c>
      <c r="E242" s="37" t="str">
        <f t="shared" si="23"/>
        <v/>
      </c>
      <c r="F242" s="37" t="str">
        <f t="shared" si="24"/>
        <v/>
      </c>
      <c r="G242" s="34" t="str">
        <f t="shared" si="25"/>
        <v>0</v>
      </c>
      <c r="H242" s="29" t="str">
        <f t="shared" si="26"/>
        <v/>
      </c>
    </row>
    <row r="243" spans="2:8" s="20" customFormat="1" ht="15" x14ac:dyDescent="0.2">
      <c r="B243" s="4" t="s">
        <v>317</v>
      </c>
      <c r="C243" s="32">
        <v>1</v>
      </c>
      <c r="D243" s="32">
        <v>0</v>
      </c>
      <c r="E243" s="37">
        <f t="shared" si="23"/>
        <v>6.8965517241379309E-3</v>
      </c>
      <c r="F243" s="37" t="str">
        <f t="shared" si="24"/>
        <v/>
      </c>
      <c r="G243" s="34" t="str">
        <f t="shared" si="25"/>
        <v>0</v>
      </c>
      <c r="H243" s="29">
        <f t="shared" si="26"/>
        <v>0</v>
      </c>
    </row>
    <row r="244" spans="2:8" s="20" customFormat="1" ht="15" x14ac:dyDescent="0.2">
      <c r="B244" s="4" t="s">
        <v>79</v>
      </c>
      <c r="C244" s="32">
        <v>4</v>
      </c>
      <c r="D244" s="32">
        <v>0</v>
      </c>
      <c r="E244" s="37">
        <f t="shared" si="23"/>
        <v>2.7586206896551724E-2</v>
      </c>
      <c r="F244" s="37" t="str">
        <f t="shared" si="24"/>
        <v/>
      </c>
      <c r="G244" s="34" t="str">
        <f t="shared" si="25"/>
        <v>0</v>
      </c>
      <c r="H244" s="29">
        <f t="shared" si="26"/>
        <v>0</v>
      </c>
    </row>
    <row r="245" spans="2:8" s="20" customFormat="1" ht="15" x14ac:dyDescent="0.2">
      <c r="B245" s="4" t="s">
        <v>84</v>
      </c>
      <c r="C245" s="32">
        <v>0</v>
      </c>
      <c r="D245" s="32">
        <v>0</v>
      </c>
      <c r="E245" s="37" t="str">
        <f t="shared" si="23"/>
        <v/>
      </c>
      <c r="F245" s="37" t="str">
        <f t="shared" si="24"/>
        <v/>
      </c>
      <c r="G245" s="34" t="str">
        <f t="shared" si="25"/>
        <v>0</v>
      </c>
      <c r="H245" s="29" t="str">
        <f t="shared" si="26"/>
        <v/>
      </c>
    </row>
    <row r="246" spans="2:8" s="20" customFormat="1" ht="15" x14ac:dyDescent="0.2">
      <c r="B246" s="4" t="s">
        <v>318</v>
      </c>
      <c r="C246" s="32">
        <v>0</v>
      </c>
      <c r="D246" s="32">
        <v>0</v>
      </c>
      <c r="E246" s="37" t="str">
        <f t="shared" si="23"/>
        <v/>
      </c>
      <c r="F246" s="37" t="str">
        <f t="shared" si="24"/>
        <v/>
      </c>
      <c r="G246" s="34" t="str">
        <f t="shared" si="25"/>
        <v>0</v>
      </c>
      <c r="H246" s="29" t="str">
        <f t="shared" si="26"/>
        <v/>
      </c>
    </row>
    <row r="247" spans="2:8" s="20" customFormat="1" ht="15" x14ac:dyDescent="0.2">
      <c r="B247" s="4" t="s">
        <v>319</v>
      </c>
      <c r="C247" s="32">
        <v>0</v>
      </c>
      <c r="D247" s="32">
        <v>1</v>
      </c>
      <c r="E247" s="37" t="str">
        <f t="shared" si="23"/>
        <v/>
      </c>
      <c r="F247" s="37">
        <f t="shared" si="24"/>
        <v>1.5313935681470138E-3</v>
      </c>
      <c r="G247" s="34" t="str">
        <f t="shared" si="25"/>
        <v>0</v>
      </c>
      <c r="H247" s="29" t="str">
        <f t="shared" si="26"/>
        <v/>
      </c>
    </row>
    <row r="248" spans="2:8" s="20" customFormat="1" ht="15" x14ac:dyDescent="0.2">
      <c r="B248" s="4" t="s">
        <v>86</v>
      </c>
      <c r="C248" s="32">
        <v>1</v>
      </c>
      <c r="D248" s="32">
        <v>0</v>
      </c>
      <c r="E248" s="37">
        <f t="shared" si="23"/>
        <v>6.8965517241379309E-3</v>
      </c>
      <c r="F248" s="37" t="str">
        <f t="shared" si="24"/>
        <v/>
      </c>
      <c r="G248" s="34" t="str">
        <f t="shared" si="25"/>
        <v>0</v>
      </c>
      <c r="H248" s="29">
        <f t="shared" si="26"/>
        <v>0</v>
      </c>
    </row>
    <row r="249" spans="2:8" s="20" customFormat="1" ht="15" x14ac:dyDescent="0.2">
      <c r="B249" s="4" t="s">
        <v>87</v>
      </c>
      <c r="C249" s="32">
        <v>1</v>
      </c>
      <c r="D249" s="32">
        <v>0</v>
      </c>
      <c r="E249" s="37">
        <f t="shared" si="23"/>
        <v>6.8965517241379309E-3</v>
      </c>
      <c r="F249" s="37" t="str">
        <f t="shared" si="24"/>
        <v/>
      </c>
      <c r="G249" s="34" t="str">
        <f t="shared" si="25"/>
        <v>0</v>
      </c>
      <c r="H249" s="29">
        <f t="shared" si="26"/>
        <v>0</v>
      </c>
    </row>
    <row r="250" spans="2:8" s="20" customFormat="1" ht="15" x14ac:dyDescent="0.2">
      <c r="B250" s="4" t="s">
        <v>82</v>
      </c>
      <c r="C250" s="32">
        <v>1</v>
      </c>
      <c r="D250" s="32">
        <v>0</v>
      </c>
      <c r="E250" s="37">
        <f t="shared" si="23"/>
        <v>6.8965517241379309E-3</v>
      </c>
      <c r="F250" s="37" t="str">
        <f t="shared" si="24"/>
        <v/>
      </c>
      <c r="G250" s="34" t="str">
        <f t="shared" si="25"/>
        <v>0</v>
      </c>
      <c r="H250" s="29">
        <f t="shared" si="26"/>
        <v>0</v>
      </c>
    </row>
    <row r="251" spans="2:8" s="20" customFormat="1" ht="15" x14ac:dyDescent="0.2">
      <c r="B251" s="4" t="s">
        <v>320</v>
      </c>
      <c r="C251" s="32">
        <v>0</v>
      </c>
      <c r="D251" s="32">
        <v>0</v>
      </c>
      <c r="E251" s="37" t="str">
        <f t="shared" si="23"/>
        <v/>
      </c>
      <c r="F251" s="37" t="str">
        <f t="shared" si="24"/>
        <v/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1</v>
      </c>
      <c r="D252" s="32">
        <v>1</v>
      </c>
      <c r="E252" s="37">
        <f t="shared" si="23"/>
        <v>6.8965517241379309E-3</v>
      </c>
      <c r="F252" s="37">
        <f t="shared" si="24"/>
        <v>1.5313935681470138E-3</v>
      </c>
      <c r="G252" s="34">
        <f t="shared" si="25"/>
        <v>0</v>
      </c>
      <c r="H252" s="29">
        <f t="shared" si="26"/>
        <v>0</v>
      </c>
    </row>
    <row r="253" spans="2:8" s="20" customFormat="1" ht="15" x14ac:dyDescent="0.2">
      <c r="B253" s="4" t="s">
        <v>322</v>
      </c>
      <c r="C253" s="32">
        <v>6</v>
      </c>
      <c r="D253" s="32">
        <v>0</v>
      </c>
      <c r="E253" s="37">
        <f t="shared" si="23"/>
        <v>4.1379310344827586E-2</v>
      </c>
      <c r="F253" s="37" t="str">
        <f t="shared" si="24"/>
        <v/>
      </c>
      <c r="G253" s="34" t="str">
        <f t="shared" si="25"/>
        <v>0</v>
      </c>
      <c r="H253" s="29">
        <f t="shared" si="26"/>
        <v>0</v>
      </c>
    </row>
    <row r="254" spans="2:8" s="20" customFormat="1" ht="15" x14ac:dyDescent="0.2">
      <c r="B254" s="4" t="s">
        <v>323</v>
      </c>
      <c r="C254" s="32">
        <v>1</v>
      </c>
      <c r="D254" s="32">
        <v>0</v>
      </c>
      <c r="E254" s="37">
        <f t="shared" si="23"/>
        <v>6.8965517241379309E-3</v>
      </c>
      <c r="F254" s="37" t="str">
        <f t="shared" si="24"/>
        <v/>
      </c>
      <c r="G254" s="34" t="str">
        <f t="shared" si="25"/>
        <v>0</v>
      </c>
      <c r="H254" s="29">
        <f t="shared" si="26"/>
        <v>0</v>
      </c>
    </row>
    <row r="255" spans="2:8" s="20" customFormat="1" ht="15" x14ac:dyDescent="0.2">
      <c r="B255" s="4" t="s">
        <v>324</v>
      </c>
      <c r="C255" s="32">
        <v>1</v>
      </c>
      <c r="D255" s="32">
        <v>0</v>
      </c>
      <c r="E255" s="37">
        <f t="shared" si="23"/>
        <v>6.8965517241379309E-3</v>
      </c>
      <c r="F255" s="37" t="str">
        <f t="shared" si="24"/>
        <v/>
      </c>
      <c r="G255" s="34" t="str">
        <f t="shared" si="25"/>
        <v>0</v>
      </c>
      <c r="H255" s="29">
        <f t="shared" si="26"/>
        <v>0</v>
      </c>
    </row>
    <row r="256" spans="2:8" s="20" customFormat="1" ht="15" x14ac:dyDescent="0.2">
      <c r="B256" s="4" t="s">
        <v>88</v>
      </c>
      <c r="C256" s="32">
        <v>40</v>
      </c>
      <c r="D256" s="32">
        <v>95</v>
      </c>
      <c r="E256" s="37">
        <f t="shared" si="23"/>
        <v>0.27586206896551724</v>
      </c>
      <c r="F256" s="37">
        <f t="shared" si="24"/>
        <v>0.14548238897396631</v>
      </c>
      <c r="G256" s="34">
        <f t="shared" si="25"/>
        <v>1.375</v>
      </c>
      <c r="H256" s="29">
        <f t="shared" si="26"/>
        <v>0.37931034482758619</v>
      </c>
    </row>
    <row r="257" spans="2:8" s="20" customFormat="1" ht="15" x14ac:dyDescent="0.2">
      <c r="B257" s="4" t="s">
        <v>325</v>
      </c>
      <c r="C257" s="32">
        <v>0</v>
      </c>
      <c r="D257" s="32">
        <v>0</v>
      </c>
      <c r="E257" s="37" t="str">
        <f t="shared" si="23"/>
        <v/>
      </c>
      <c r="F257" s="37" t="str">
        <f t="shared" si="24"/>
        <v/>
      </c>
      <c r="G257" s="34" t="str">
        <f t="shared" si="25"/>
        <v>0</v>
      </c>
      <c r="H257" s="29" t="str">
        <f t="shared" si="26"/>
        <v/>
      </c>
    </row>
    <row r="258" spans="2:8" s="20" customFormat="1" ht="30" x14ac:dyDescent="0.2">
      <c r="B258" s="4" t="s">
        <v>326</v>
      </c>
      <c r="C258" s="32">
        <v>0</v>
      </c>
      <c r="D258" s="32">
        <v>0</v>
      </c>
      <c r="E258" s="37" t="str">
        <f t="shared" si="23"/>
        <v/>
      </c>
      <c r="F258" s="37" t="str">
        <f t="shared" si="24"/>
        <v/>
      </c>
      <c r="G258" s="34" t="str">
        <f t="shared" si="25"/>
        <v>0</v>
      </c>
      <c r="H258" s="29" t="str">
        <f t="shared" si="26"/>
        <v/>
      </c>
    </row>
    <row r="259" spans="2:8" s="20" customFormat="1" ht="15" x14ac:dyDescent="0.2">
      <c r="B259" s="4" t="s">
        <v>327</v>
      </c>
      <c r="C259" s="32">
        <v>1</v>
      </c>
      <c r="D259" s="32">
        <v>0</v>
      </c>
      <c r="E259" s="37">
        <f t="shared" si="23"/>
        <v>6.8965517241379309E-3</v>
      </c>
      <c r="F259" s="37" t="str">
        <f t="shared" si="24"/>
        <v/>
      </c>
      <c r="G259" s="34" t="str">
        <f t="shared" si="25"/>
        <v>0</v>
      </c>
      <c r="H259" s="29">
        <f t="shared" si="26"/>
        <v>0</v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0</v>
      </c>
      <c r="E261" s="37" t="str">
        <f t="shared" si="23"/>
        <v/>
      </c>
      <c r="F261" s="37" t="str">
        <f t="shared" si="24"/>
        <v/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0</v>
      </c>
      <c r="D262" s="32">
        <v>0</v>
      </c>
      <c r="E262" s="37" t="str">
        <f t="shared" si="23"/>
        <v/>
      </c>
      <c r="F262" s="37" t="str">
        <f t="shared" si="24"/>
        <v/>
      </c>
      <c r="G262" s="34" t="str">
        <f t="shared" si="25"/>
        <v>0</v>
      </c>
      <c r="H262" s="29" t="str">
        <f t="shared" si="26"/>
        <v/>
      </c>
    </row>
    <row r="263" spans="2:8" s="20" customFormat="1" ht="30" x14ac:dyDescent="0.2">
      <c r="B263" s="4" t="s">
        <v>329</v>
      </c>
      <c r="C263" s="32">
        <v>0</v>
      </c>
      <c r="D263" s="32">
        <v>0</v>
      </c>
      <c r="E263" s="37" t="str">
        <f t="shared" si="23"/>
        <v/>
      </c>
      <c r="F263" s="37" t="str">
        <f t="shared" si="24"/>
        <v/>
      </c>
      <c r="G263" s="34" t="str">
        <f t="shared" si="25"/>
        <v>0</v>
      </c>
      <c r="H263" s="29" t="str">
        <f t="shared" si="26"/>
        <v/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0</v>
      </c>
      <c r="D265" s="32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2</v>
      </c>
      <c r="D266" s="32">
        <v>0</v>
      </c>
      <c r="E266" s="37">
        <f t="shared" si="23"/>
        <v>1.3793103448275862E-2</v>
      </c>
      <c r="F266" s="37" t="str">
        <f t="shared" si="24"/>
        <v/>
      </c>
      <c r="G266" s="34" t="str">
        <f t="shared" si="25"/>
        <v>0</v>
      </c>
      <c r="H266" s="29">
        <f t="shared" si="26"/>
        <v>0</v>
      </c>
    </row>
    <row r="267" spans="2:8" s="20" customFormat="1" ht="30" x14ac:dyDescent="0.2">
      <c r="B267" s="4" t="s">
        <v>333</v>
      </c>
      <c r="C267" s="32">
        <v>0</v>
      </c>
      <c r="D267" s="32">
        <v>0</v>
      </c>
      <c r="E267" s="37" t="str">
        <f t="shared" si="23"/>
        <v/>
      </c>
      <c r="F267" s="37" t="str">
        <f t="shared" si="24"/>
        <v/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3</v>
      </c>
      <c r="D268" s="32">
        <v>7</v>
      </c>
      <c r="E268" s="37">
        <f t="shared" si="23"/>
        <v>2.0689655172413793E-2</v>
      </c>
      <c r="F268" s="37">
        <f t="shared" si="24"/>
        <v>1.0719754977029096E-2</v>
      </c>
      <c r="G268" s="34">
        <f t="shared" si="25"/>
        <v>1.3333333333333333</v>
      </c>
      <c r="H268" s="29">
        <f t="shared" si="26"/>
        <v>2.7586206896551724E-2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0</v>
      </c>
      <c r="E270" s="37" t="str">
        <f t="shared" si="23"/>
        <v/>
      </c>
      <c r="F270" s="37" t="str">
        <f t="shared" si="24"/>
        <v/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0</v>
      </c>
      <c r="D272" s="32">
        <v>0</v>
      </c>
      <c r="E272" s="37" t="str">
        <f t="shared" si="23"/>
        <v/>
      </c>
      <c r="F272" s="37" t="str">
        <f t="shared" si="24"/>
        <v/>
      </c>
      <c r="G272" s="34" t="str">
        <f t="shared" si="25"/>
        <v>0</v>
      </c>
      <c r="H272" s="29" t="str">
        <f t="shared" si="26"/>
        <v/>
      </c>
    </row>
    <row r="273" spans="2:8" s="20" customFormat="1" ht="30" x14ac:dyDescent="0.2">
      <c r="B273" s="4" t="s">
        <v>91</v>
      </c>
      <c r="C273" s="32">
        <v>0</v>
      </c>
      <c r="D273" s="32">
        <v>0</v>
      </c>
      <c r="E273" s="37" t="str">
        <f t="shared" si="23"/>
        <v/>
      </c>
      <c r="F273" s="37" t="str">
        <f t="shared" si="24"/>
        <v/>
      </c>
      <c r="G273" s="34" t="str">
        <f t="shared" si="25"/>
        <v>0</v>
      </c>
      <c r="H273" s="29" t="str">
        <f t="shared" si="26"/>
        <v/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0</v>
      </c>
      <c r="E281" s="37" t="str">
        <f t="shared" ref="E281:E288" si="27">+IF(C281=0,"",C281/C$151)</f>
        <v/>
      </c>
      <c r="F281" s="37" t="str">
        <f t="shared" ref="F281:F288" si="28">+IF(D281=0,"",D281/D$151)</f>
        <v/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0</v>
      </c>
      <c r="E282" s="37" t="str">
        <f t="shared" si="27"/>
        <v/>
      </c>
      <c r="F282" s="37" t="str">
        <f t="shared" si="28"/>
        <v/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0</v>
      </c>
      <c r="D283" s="32">
        <v>0</v>
      </c>
      <c r="E283" s="37" t="str">
        <f t="shared" si="27"/>
        <v/>
      </c>
      <c r="F283" s="37" t="str">
        <f t="shared" si="28"/>
        <v/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0</v>
      </c>
      <c r="D286" s="32">
        <v>1</v>
      </c>
      <c r="E286" s="37" t="str">
        <f t="shared" si="27"/>
        <v/>
      </c>
      <c r="F286" s="37">
        <f t="shared" si="28"/>
        <v>1.5313935681470138E-3</v>
      </c>
      <c r="G286" s="34" t="str">
        <f t="shared" si="29"/>
        <v>0</v>
      </c>
      <c r="H286" s="29" t="str">
        <f t="shared" si="30"/>
        <v/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227</v>
      </c>
      <c r="D294" s="24">
        <f>SUM(D295:D499)</f>
        <v>543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1.3920704845814977</v>
      </c>
      <c r="H294" s="25">
        <f>+IF(OR(AND(E294=""),(G294="")),"",E294*G294)</f>
        <v>1.3920704845814977</v>
      </c>
    </row>
    <row r="295" spans="2:8" s="20" customFormat="1" ht="15" x14ac:dyDescent="0.2">
      <c r="B295" s="3" t="s">
        <v>100</v>
      </c>
      <c r="C295" s="32">
        <v>7</v>
      </c>
      <c r="D295" s="32">
        <v>10</v>
      </c>
      <c r="E295" s="37">
        <f>+IF(C295=0,"",C295/C$294)</f>
        <v>3.0837004405286344E-2</v>
      </c>
      <c r="F295" s="37">
        <f>+IF(D295=0,"",D295/D$294)</f>
        <v>1.841620626151013E-2</v>
      </c>
      <c r="G295" s="34">
        <f>+IF(OR(AND(D295=0),(C295=0)),"0",((D295-C295)/C295))</f>
        <v>0.42857142857142855</v>
      </c>
      <c r="H295" s="29">
        <f>+IF(OR(AND(E295=""),(G295="")),"",E295*G295)</f>
        <v>1.3215859030837003E-2</v>
      </c>
    </row>
    <row r="296" spans="2:8" s="20" customFormat="1" ht="15" x14ac:dyDescent="0.2">
      <c r="B296" s="3" t="s">
        <v>113</v>
      </c>
      <c r="C296" s="32">
        <v>1</v>
      </c>
      <c r="D296" s="32">
        <v>2</v>
      </c>
      <c r="E296" s="37">
        <f t="shared" ref="E296:E359" si="31">+IF(C296=0,"",C296/C$294)</f>
        <v>4.4052863436123352E-3</v>
      </c>
      <c r="F296" s="37">
        <f t="shared" ref="F296:F359" si="32">+IF(D296=0,"",D296/D$294)</f>
        <v>3.6832412523020259E-3</v>
      </c>
      <c r="G296" s="34">
        <f t="shared" ref="G296:G359" si="33">+IF(OR(AND(D296=0),(C296=0)),"0",((D296-C296)/C296))</f>
        <v>1</v>
      </c>
      <c r="H296" s="29">
        <f t="shared" ref="H296:H359" si="34">+IF(OR(AND(E296=""),(G296="")),"",E296*G296)</f>
        <v>4.4052863436123352E-3</v>
      </c>
    </row>
    <row r="297" spans="2:8" s="20" customFormat="1" ht="15" x14ac:dyDescent="0.2">
      <c r="B297" s="3" t="s">
        <v>104</v>
      </c>
      <c r="C297" s="32">
        <v>2</v>
      </c>
      <c r="D297" s="32">
        <v>4</v>
      </c>
      <c r="E297" s="37">
        <f t="shared" si="31"/>
        <v>8.8105726872246704E-3</v>
      </c>
      <c r="F297" s="37">
        <f t="shared" si="32"/>
        <v>7.3664825046040518E-3</v>
      </c>
      <c r="G297" s="34">
        <f t="shared" si="33"/>
        <v>1</v>
      </c>
      <c r="H297" s="29">
        <f t="shared" si="34"/>
        <v>8.8105726872246704E-3</v>
      </c>
    </row>
    <row r="298" spans="2:8" s="20" customFormat="1" ht="15" x14ac:dyDescent="0.2">
      <c r="B298" s="3" t="s">
        <v>95</v>
      </c>
      <c r="C298" s="32">
        <v>7</v>
      </c>
      <c r="D298" s="32">
        <v>5</v>
      </c>
      <c r="E298" s="37">
        <f t="shared" si="31"/>
        <v>3.0837004405286344E-2</v>
      </c>
      <c r="F298" s="37">
        <f t="shared" si="32"/>
        <v>9.2081031307550652E-3</v>
      </c>
      <c r="G298" s="34">
        <f t="shared" si="33"/>
        <v>-0.2857142857142857</v>
      </c>
      <c r="H298" s="29">
        <f t="shared" si="34"/>
        <v>-8.8105726872246687E-3</v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0</v>
      </c>
      <c r="D300" s="32">
        <v>0</v>
      </c>
      <c r="E300" s="37" t="str">
        <f t="shared" si="31"/>
        <v/>
      </c>
      <c r="F300" s="37" t="str">
        <f t="shared" si="32"/>
        <v/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33</v>
      </c>
      <c r="D301" s="32">
        <v>21</v>
      </c>
      <c r="E301" s="37">
        <f t="shared" si="31"/>
        <v>0.14537444933920704</v>
      </c>
      <c r="F301" s="37">
        <f t="shared" si="32"/>
        <v>3.8674033149171269E-2</v>
      </c>
      <c r="G301" s="34">
        <f t="shared" si="33"/>
        <v>-0.36363636363636365</v>
      </c>
      <c r="H301" s="29">
        <f t="shared" si="34"/>
        <v>-5.2863436123348019E-2</v>
      </c>
    </row>
    <row r="302" spans="2:8" s="20" customFormat="1" ht="15" x14ac:dyDescent="0.2">
      <c r="B302" s="3" t="s">
        <v>109</v>
      </c>
      <c r="C302" s="32">
        <v>2</v>
      </c>
      <c r="D302" s="32">
        <v>0</v>
      </c>
      <c r="E302" s="37">
        <f t="shared" si="31"/>
        <v>8.8105726872246704E-3</v>
      </c>
      <c r="F302" s="37" t="str">
        <f t="shared" si="32"/>
        <v/>
      </c>
      <c r="G302" s="34" t="str">
        <f t="shared" si="33"/>
        <v>0</v>
      </c>
      <c r="H302" s="29">
        <f t="shared" si="34"/>
        <v>0</v>
      </c>
    </row>
    <row r="303" spans="2:8" s="20" customFormat="1" ht="30" x14ac:dyDescent="0.2">
      <c r="B303" s="3" t="s">
        <v>108</v>
      </c>
      <c r="C303" s="32">
        <v>2</v>
      </c>
      <c r="D303" s="32">
        <v>1</v>
      </c>
      <c r="E303" s="37">
        <f t="shared" si="31"/>
        <v>8.8105726872246704E-3</v>
      </c>
      <c r="F303" s="37">
        <f t="shared" si="32"/>
        <v>1.841620626151013E-3</v>
      </c>
      <c r="G303" s="34">
        <f t="shared" si="33"/>
        <v>-0.5</v>
      </c>
      <c r="H303" s="29">
        <f t="shared" si="34"/>
        <v>-4.4052863436123352E-3</v>
      </c>
    </row>
    <row r="304" spans="2:8" s="20" customFormat="1" ht="15" x14ac:dyDescent="0.2">
      <c r="B304" s="3" t="s">
        <v>107</v>
      </c>
      <c r="C304" s="32">
        <v>0</v>
      </c>
      <c r="D304" s="32">
        <v>2</v>
      </c>
      <c r="E304" s="37" t="str">
        <f t="shared" si="31"/>
        <v/>
      </c>
      <c r="F304" s="37">
        <f t="shared" si="32"/>
        <v>3.6832412523020259E-3</v>
      </c>
      <c r="G304" s="34" t="str">
        <f t="shared" si="33"/>
        <v>0</v>
      </c>
      <c r="H304" s="29" t="str">
        <f t="shared" si="34"/>
        <v/>
      </c>
    </row>
    <row r="305" spans="2:8" s="20" customFormat="1" ht="15" x14ac:dyDescent="0.2">
      <c r="B305" s="3" t="s">
        <v>351</v>
      </c>
      <c r="C305" s="32">
        <v>0</v>
      </c>
      <c r="D305" s="32">
        <v>0</v>
      </c>
      <c r="E305" s="37" t="str">
        <f t="shared" si="31"/>
        <v/>
      </c>
      <c r="F305" s="37" t="str">
        <f t="shared" si="32"/>
        <v/>
      </c>
      <c r="G305" s="34" t="str">
        <f t="shared" si="33"/>
        <v>0</v>
      </c>
      <c r="H305" s="29" t="str">
        <f t="shared" si="34"/>
        <v/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4</v>
      </c>
      <c r="D307" s="32">
        <v>43</v>
      </c>
      <c r="E307" s="37">
        <f t="shared" si="31"/>
        <v>1.7621145374449341E-2</v>
      </c>
      <c r="F307" s="37">
        <f t="shared" si="32"/>
        <v>7.918968692449356E-2</v>
      </c>
      <c r="G307" s="34">
        <f t="shared" si="33"/>
        <v>9.75</v>
      </c>
      <c r="H307" s="29">
        <f t="shared" si="34"/>
        <v>0.17180616740088106</v>
      </c>
    </row>
    <row r="308" spans="2:8" s="20" customFormat="1" ht="15" x14ac:dyDescent="0.2">
      <c r="B308" s="3" t="s">
        <v>99</v>
      </c>
      <c r="C308" s="32">
        <v>0</v>
      </c>
      <c r="D308" s="32">
        <v>1</v>
      </c>
      <c r="E308" s="37" t="str">
        <f t="shared" si="31"/>
        <v/>
      </c>
      <c r="F308" s="37">
        <f t="shared" si="32"/>
        <v>1.841620626151013E-3</v>
      </c>
      <c r="G308" s="34" t="str">
        <f t="shared" si="33"/>
        <v>0</v>
      </c>
      <c r="H308" s="29" t="str">
        <f t="shared" si="34"/>
        <v/>
      </c>
    </row>
    <row r="309" spans="2:8" s="20" customFormat="1" ht="15" x14ac:dyDescent="0.2">
      <c r="B309" s="3" t="s">
        <v>96</v>
      </c>
      <c r="C309" s="32">
        <v>0</v>
      </c>
      <c r="D309" s="32">
        <v>1</v>
      </c>
      <c r="E309" s="37" t="str">
        <f t="shared" si="31"/>
        <v/>
      </c>
      <c r="F309" s="37">
        <f t="shared" si="32"/>
        <v>1.841620626151013E-3</v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10</v>
      </c>
      <c r="D310" s="32">
        <v>28</v>
      </c>
      <c r="E310" s="37">
        <f t="shared" si="31"/>
        <v>4.405286343612335E-2</v>
      </c>
      <c r="F310" s="37">
        <f t="shared" si="32"/>
        <v>5.1565377532228361E-2</v>
      </c>
      <c r="G310" s="34">
        <f t="shared" si="33"/>
        <v>1.8</v>
      </c>
      <c r="H310" s="29">
        <f t="shared" si="34"/>
        <v>7.9295154185022032E-2</v>
      </c>
    </row>
    <row r="311" spans="2:8" s="20" customFormat="1" ht="15" x14ac:dyDescent="0.2">
      <c r="B311" s="3" t="s">
        <v>102</v>
      </c>
      <c r="C311" s="32">
        <v>1</v>
      </c>
      <c r="D311" s="32">
        <v>11</v>
      </c>
      <c r="E311" s="37">
        <f t="shared" si="31"/>
        <v>4.4052863436123352E-3</v>
      </c>
      <c r="F311" s="37">
        <f t="shared" si="32"/>
        <v>2.0257826887661142E-2</v>
      </c>
      <c r="G311" s="34">
        <f t="shared" si="33"/>
        <v>10</v>
      </c>
      <c r="H311" s="29">
        <f t="shared" si="34"/>
        <v>4.405286343612335E-2</v>
      </c>
    </row>
    <row r="312" spans="2:8" s="20" customFormat="1" ht="15" x14ac:dyDescent="0.2">
      <c r="B312" s="3" t="s">
        <v>97</v>
      </c>
      <c r="C312" s="32">
        <v>0</v>
      </c>
      <c r="D312" s="32">
        <v>0</v>
      </c>
      <c r="E312" s="37" t="str">
        <f t="shared" si="31"/>
        <v/>
      </c>
      <c r="F312" s="37" t="str">
        <f t="shared" si="32"/>
        <v/>
      </c>
      <c r="G312" s="34" t="str">
        <f t="shared" si="33"/>
        <v>0</v>
      </c>
      <c r="H312" s="29" t="str">
        <f t="shared" si="34"/>
        <v/>
      </c>
    </row>
    <row r="313" spans="2:8" s="20" customFormat="1" ht="15" x14ac:dyDescent="0.2">
      <c r="B313" s="3" t="s">
        <v>352</v>
      </c>
      <c r="C313" s="32">
        <v>0</v>
      </c>
      <c r="D313" s="32">
        <v>0</v>
      </c>
      <c r="E313" s="37" t="str">
        <f t="shared" si="31"/>
        <v/>
      </c>
      <c r="F313" s="37" t="str">
        <f t="shared" si="32"/>
        <v/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11</v>
      </c>
      <c r="D314" s="32">
        <v>12</v>
      </c>
      <c r="E314" s="37">
        <f t="shared" si="31"/>
        <v>4.8458149779735685E-2</v>
      </c>
      <c r="F314" s="37">
        <f t="shared" si="32"/>
        <v>2.2099447513812154E-2</v>
      </c>
      <c r="G314" s="34">
        <f t="shared" si="33"/>
        <v>9.0909090909090912E-2</v>
      </c>
      <c r="H314" s="29">
        <f t="shared" si="34"/>
        <v>4.4052863436123352E-3</v>
      </c>
    </row>
    <row r="315" spans="2:8" s="20" customFormat="1" ht="15" x14ac:dyDescent="0.2">
      <c r="B315" s="3" t="s">
        <v>354</v>
      </c>
      <c r="C315" s="32">
        <v>0</v>
      </c>
      <c r="D315" s="32">
        <v>0</v>
      </c>
      <c r="E315" s="37" t="str">
        <f t="shared" si="31"/>
        <v/>
      </c>
      <c r="F315" s="37" t="str">
        <f t="shared" si="32"/>
        <v/>
      </c>
      <c r="G315" s="34" t="str">
        <f t="shared" si="33"/>
        <v>0</v>
      </c>
      <c r="H315" s="29" t="str">
        <f t="shared" si="34"/>
        <v/>
      </c>
    </row>
    <row r="316" spans="2:8" s="20" customFormat="1" ht="15" x14ac:dyDescent="0.2">
      <c r="B316" s="3" t="s">
        <v>101</v>
      </c>
      <c r="C316" s="32">
        <v>0</v>
      </c>
      <c r="D316" s="32">
        <v>0</v>
      </c>
      <c r="E316" s="37" t="str">
        <f t="shared" si="31"/>
        <v/>
      </c>
      <c r="F316" s="37" t="str">
        <f t="shared" si="32"/>
        <v/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1</v>
      </c>
      <c r="D317" s="32">
        <v>3</v>
      </c>
      <c r="E317" s="37">
        <f t="shared" si="31"/>
        <v>4.4052863436123352E-3</v>
      </c>
      <c r="F317" s="37">
        <f t="shared" si="32"/>
        <v>5.5248618784530384E-3</v>
      </c>
      <c r="G317" s="34">
        <f t="shared" si="33"/>
        <v>2</v>
      </c>
      <c r="H317" s="29">
        <f t="shared" si="34"/>
        <v>8.8105726872246704E-3</v>
      </c>
    </row>
    <row r="318" spans="2:8" s="20" customFormat="1" ht="15" x14ac:dyDescent="0.2">
      <c r="B318" s="3" t="s">
        <v>355</v>
      </c>
      <c r="C318" s="32">
        <v>0</v>
      </c>
      <c r="D318" s="32">
        <v>16</v>
      </c>
      <c r="E318" s="37" t="str">
        <f t="shared" si="31"/>
        <v/>
      </c>
      <c r="F318" s="37">
        <f t="shared" si="32"/>
        <v>2.9465930018416207E-2</v>
      </c>
      <c r="G318" s="34" t="str">
        <f t="shared" si="33"/>
        <v>0</v>
      </c>
      <c r="H318" s="29" t="str">
        <f t="shared" si="34"/>
        <v/>
      </c>
    </row>
    <row r="319" spans="2:8" s="20" customFormat="1" ht="15" x14ac:dyDescent="0.2">
      <c r="B319" s="3" t="s">
        <v>115</v>
      </c>
      <c r="C319" s="32">
        <v>0</v>
      </c>
      <c r="D319" s="32">
        <v>1</v>
      </c>
      <c r="E319" s="37" t="str">
        <f t="shared" si="31"/>
        <v/>
      </c>
      <c r="F319" s="37">
        <f t="shared" si="32"/>
        <v>1.841620626151013E-3</v>
      </c>
      <c r="G319" s="34" t="str">
        <f t="shared" si="33"/>
        <v>0</v>
      </c>
      <c r="H319" s="29" t="str">
        <f t="shared" si="34"/>
        <v/>
      </c>
    </row>
    <row r="320" spans="2:8" s="20" customFormat="1" ht="15" x14ac:dyDescent="0.2">
      <c r="B320" s="3" t="s">
        <v>114</v>
      </c>
      <c r="C320" s="32">
        <v>0</v>
      </c>
      <c r="D320" s="32">
        <v>0</v>
      </c>
      <c r="E320" s="37" t="str">
        <f t="shared" si="31"/>
        <v/>
      </c>
      <c r="F320" s="37" t="str">
        <f t="shared" si="32"/>
        <v/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0</v>
      </c>
      <c r="D321" s="32">
        <v>0</v>
      </c>
      <c r="E321" s="37" t="str">
        <f t="shared" si="31"/>
        <v/>
      </c>
      <c r="F321" s="37" t="str">
        <f t="shared" si="32"/>
        <v/>
      </c>
      <c r="G321" s="34" t="str">
        <f t="shared" si="33"/>
        <v>0</v>
      </c>
      <c r="H321" s="29" t="str">
        <f t="shared" si="34"/>
        <v/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0</v>
      </c>
      <c r="D323" s="32">
        <v>1</v>
      </c>
      <c r="E323" s="37" t="str">
        <f t="shared" si="31"/>
        <v/>
      </c>
      <c r="F323" s="37">
        <f t="shared" si="32"/>
        <v>1.841620626151013E-3</v>
      </c>
      <c r="G323" s="34" t="str">
        <f t="shared" si="33"/>
        <v>0</v>
      </c>
      <c r="H323" s="29" t="str">
        <f t="shared" si="34"/>
        <v/>
      </c>
    </row>
    <row r="324" spans="2:8" s="20" customFormat="1" ht="15" x14ac:dyDescent="0.2">
      <c r="B324" s="3" t="s">
        <v>473</v>
      </c>
      <c r="C324" s="32">
        <v>0</v>
      </c>
      <c r="D324" s="32">
        <v>2</v>
      </c>
      <c r="E324" s="37" t="str">
        <f t="shared" si="31"/>
        <v/>
      </c>
      <c r="F324" s="37">
        <f t="shared" si="32"/>
        <v>3.6832412523020259E-3</v>
      </c>
      <c r="G324" s="34" t="str">
        <f t="shared" si="33"/>
        <v>0</v>
      </c>
      <c r="H324" s="29" t="str">
        <f t="shared" si="34"/>
        <v/>
      </c>
    </row>
    <row r="325" spans="2:8" s="20" customFormat="1" ht="15" x14ac:dyDescent="0.2">
      <c r="B325" s="3" t="s">
        <v>474</v>
      </c>
      <c r="C325" s="32">
        <v>1</v>
      </c>
      <c r="D325" s="32">
        <v>0</v>
      </c>
      <c r="E325" s="37">
        <f t="shared" si="31"/>
        <v>4.4052863436123352E-3</v>
      </c>
      <c r="F325" s="37" t="str">
        <f t="shared" si="32"/>
        <v/>
      </c>
      <c r="G325" s="34" t="str">
        <f t="shared" si="33"/>
        <v>0</v>
      </c>
      <c r="H325" s="29">
        <f t="shared" si="34"/>
        <v>0</v>
      </c>
    </row>
    <row r="326" spans="2:8" s="20" customFormat="1" ht="15" x14ac:dyDescent="0.2">
      <c r="B326" s="3" t="s">
        <v>357</v>
      </c>
      <c r="C326" s="32">
        <v>4</v>
      </c>
      <c r="D326" s="32">
        <v>9</v>
      </c>
      <c r="E326" s="37">
        <f t="shared" si="31"/>
        <v>1.7621145374449341E-2</v>
      </c>
      <c r="F326" s="37">
        <f t="shared" si="32"/>
        <v>1.6574585635359115E-2</v>
      </c>
      <c r="G326" s="34">
        <f t="shared" si="33"/>
        <v>1.25</v>
      </c>
      <c r="H326" s="29">
        <f t="shared" si="34"/>
        <v>2.2026431718061675E-2</v>
      </c>
    </row>
    <row r="327" spans="2:8" s="20" customFormat="1" ht="15" x14ac:dyDescent="0.2">
      <c r="B327" s="3" t="s">
        <v>358</v>
      </c>
      <c r="C327" s="32">
        <v>1</v>
      </c>
      <c r="D327" s="32">
        <v>13</v>
      </c>
      <c r="E327" s="37">
        <f t="shared" si="31"/>
        <v>4.4052863436123352E-3</v>
      </c>
      <c r="F327" s="37">
        <f t="shared" si="32"/>
        <v>2.3941068139963169E-2</v>
      </c>
      <c r="G327" s="34">
        <f t="shared" si="33"/>
        <v>12</v>
      </c>
      <c r="H327" s="29">
        <f t="shared" si="34"/>
        <v>5.2863436123348026E-2</v>
      </c>
    </row>
    <row r="328" spans="2:8" s="20" customFormat="1" ht="15" x14ac:dyDescent="0.2">
      <c r="B328" s="3" t="s">
        <v>116</v>
      </c>
      <c r="C328" s="32">
        <v>0</v>
      </c>
      <c r="D328" s="32">
        <v>0</v>
      </c>
      <c r="E328" s="37" t="str">
        <f t="shared" si="31"/>
        <v/>
      </c>
      <c r="F328" s="37" t="str">
        <f t="shared" si="32"/>
        <v/>
      </c>
      <c r="G328" s="34" t="str">
        <f t="shared" si="33"/>
        <v>0</v>
      </c>
      <c r="H328" s="29" t="str">
        <f t="shared" si="34"/>
        <v/>
      </c>
    </row>
    <row r="329" spans="2:8" s="20" customFormat="1" ht="15" x14ac:dyDescent="0.2">
      <c r="B329" s="3" t="s">
        <v>359</v>
      </c>
      <c r="C329" s="32">
        <v>0</v>
      </c>
      <c r="D329" s="32">
        <v>0</v>
      </c>
      <c r="E329" s="37" t="str">
        <f t="shared" si="31"/>
        <v/>
      </c>
      <c r="F329" s="37" t="str">
        <f t="shared" si="32"/>
        <v/>
      </c>
      <c r="G329" s="34" t="str">
        <f t="shared" si="33"/>
        <v>0</v>
      </c>
      <c r="H329" s="29" t="str">
        <f t="shared" si="34"/>
        <v/>
      </c>
    </row>
    <row r="330" spans="2:8" s="20" customFormat="1" ht="15" x14ac:dyDescent="0.2">
      <c r="B330" s="3" t="s">
        <v>360</v>
      </c>
      <c r="C330" s="32">
        <v>3</v>
      </c>
      <c r="D330" s="32">
        <v>16</v>
      </c>
      <c r="E330" s="37">
        <f t="shared" si="31"/>
        <v>1.3215859030837005E-2</v>
      </c>
      <c r="F330" s="37">
        <f t="shared" si="32"/>
        <v>2.9465930018416207E-2</v>
      </c>
      <c r="G330" s="34">
        <f t="shared" si="33"/>
        <v>4.333333333333333</v>
      </c>
      <c r="H330" s="29">
        <f t="shared" si="34"/>
        <v>5.7268722466960353E-2</v>
      </c>
    </row>
    <row r="331" spans="2:8" s="20" customFormat="1" ht="15" x14ac:dyDescent="0.2">
      <c r="B331" s="3" t="s">
        <v>117</v>
      </c>
      <c r="C331" s="32">
        <v>0</v>
      </c>
      <c r="D331" s="32">
        <v>0</v>
      </c>
      <c r="E331" s="37" t="str">
        <f t="shared" si="31"/>
        <v/>
      </c>
      <c r="F331" s="37" t="str">
        <f t="shared" si="32"/>
        <v/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35</v>
      </c>
      <c r="D332" s="32">
        <v>41</v>
      </c>
      <c r="E332" s="37">
        <f t="shared" si="31"/>
        <v>0.15418502202643172</v>
      </c>
      <c r="F332" s="37">
        <f t="shared" si="32"/>
        <v>7.550644567219153E-2</v>
      </c>
      <c r="G332" s="34">
        <f t="shared" si="33"/>
        <v>0.17142857142857143</v>
      </c>
      <c r="H332" s="29">
        <f t="shared" si="34"/>
        <v>2.643171806167401E-2</v>
      </c>
    </row>
    <row r="333" spans="2:8" s="20" customFormat="1" ht="15" x14ac:dyDescent="0.2">
      <c r="B333" s="3" t="s">
        <v>130</v>
      </c>
      <c r="C333" s="32">
        <v>15</v>
      </c>
      <c r="D333" s="32">
        <v>119</v>
      </c>
      <c r="E333" s="37">
        <f t="shared" si="31"/>
        <v>6.6079295154185022E-2</v>
      </c>
      <c r="F333" s="37">
        <f t="shared" si="32"/>
        <v>0.21915285451197053</v>
      </c>
      <c r="G333" s="34">
        <f t="shared" si="33"/>
        <v>6.9333333333333336</v>
      </c>
      <c r="H333" s="29">
        <f t="shared" si="34"/>
        <v>0.45814977973568283</v>
      </c>
    </row>
    <row r="334" spans="2:8" s="20" customFormat="1" ht="15" x14ac:dyDescent="0.2">
      <c r="B334" s="3" t="s">
        <v>119</v>
      </c>
      <c r="C334" s="32">
        <v>26</v>
      </c>
      <c r="D334" s="32">
        <v>1</v>
      </c>
      <c r="E334" s="37">
        <f t="shared" si="31"/>
        <v>0.11453744493392071</v>
      </c>
      <c r="F334" s="37">
        <f t="shared" si="32"/>
        <v>1.841620626151013E-3</v>
      </c>
      <c r="G334" s="34">
        <f t="shared" si="33"/>
        <v>-0.96153846153846156</v>
      </c>
      <c r="H334" s="29">
        <f t="shared" si="34"/>
        <v>-0.11013215859030838</v>
      </c>
    </row>
    <row r="335" spans="2:8" s="20" customFormat="1" ht="15" x14ac:dyDescent="0.2">
      <c r="B335" s="3" t="s">
        <v>128</v>
      </c>
      <c r="C335" s="32">
        <v>10</v>
      </c>
      <c r="D335" s="32">
        <v>15</v>
      </c>
      <c r="E335" s="37">
        <f t="shared" si="31"/>
        <v>4.405286343612335E-2</v>
      </c>
      <c r="F335" s="37">
        <f t="shared" si="32"/>
        <v>2.7624309392265192E-2</v>
      </c>
      <c r="G335" s="34">
        <f t="shared" si="33"/>
        <v>0.5</v>
      </c>
      <c r="H335" s="29">
        <f t="shared" si="34"/>
        <v>2.2026431718061675E-2</v>
      </c>
    </row>
    <row r="336" spans="2:8" s="20" customFormat="1" ht="15" x14ac:dyDescent="0.2">
      <c r="B336" s="3" t="s">
        <v>132</v>
      </c>
      <c r="C336" s="32">
        <v>0</v>
      </c>
      <c r="D336" s="32">
        <v>0</v>
      </c>
      <c r="E336" s="37" t="str">
        <f t="shared" si="31"/>
        <v/>
      </c>
      <c r="F336" s="37" t="str">
        <f t="shared" si="32"/>
        <v/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32">
        <v>0</v>
      </c>
      <c r="D337" s="32">
        <v>0</v>
      </c>
      <c r="E337" s="37" t="str">
        <f t="shared" si="31"/>
        <v/>
      </c>
      <c r="F337" s="37" t="str">
        <f t="shared" si="32"/>
        <v/>
      </c>
      <c r="G337" s="34" t="str">
        <f t="shared" si="33"/>
        <v>0</v>
      </c>
      <c r="H337" s="29" t="str">
        <f t="shared" si="34"/>
        <v/>
      </c>
    </row>
    <row r="338" spans="2:8" s="20" customFormat="1" ht="30" x14ac:dyDescent="0.2">
      <c r="B338" s="3" t="s">
        <v>362</v>
      </c>
      <c r="C338" s="32">
        <v>0</v>
      </c>
      <c r="D338" s="32">
        <v>0</v>
      </c>
      <c r="E338" s="37" t="str">
        <f t="shared" si="31"/>
        <v/>
      </c>
      <c r="F338" s="37" t="str">
        <f t="shared" si="32"/>
        <v/>
      </c>
      <c r="G338" s="34" t="str">
        <f t="shared" si="33"/>
        <v>0</v>
      </c>
      <c r="H338" s="29" t="str">
        <f t="shared" si="34"/>
        <v/>
      </c>
    </row>
    <row r="339" spans="2:8" s="20" customFormat="1" ht="15" x14ac:dyDescent="0.2">
      <c r="B339" s="3" t="s">
        <v>363</v>
      </c>
      <c r="C339" s="32">
        <v>0</v>
      </c>
      <c r="D339" s="32">
        <v>0</v>
      </c>
      <c r="E339" s="37" t="str">
        <f t="shared" si="31"/>
        <v/>
      </c>
      <c r="F339" s="37" t="str">
        <f t="shared" si="32"/>
        <v/>
      </c>
      <c r="G339" s="34" t="str">
        <f t="shared" si="33"/>
        <v>0</v>
      </c>
      <c r="H339" s="29" t="str">
        <f t="shared" si="34"/>
        <v/>
      </c>
    </row>
    <row r="340" spans="2:8" s="20" customFormat="1" ht="15" x14ac:dyDescent="0.2">
      <c r="B340" s="3" t="s">
        <v>364</v>
      </c>
      <c r="C340" s="32">
        <v>8</v>
      </c>
      <c r="D340" s="32">
        <v>0</v>
      </c>
      <c r="E340" s="37">
        <f t="shared" si="31"/>
        <v>3.5242290748898682E-2</v>
      </c>
      <c r="F340" s="37" t="str">
        <f t="shared" si="32"/>
        <v/>
      </c>
      <c r="G340" s="34" t="str">
        <f t="shared" si="33"/>
        <v>0</v>
      </c>
      <c r="H340" s="29">
        <f t="shared" si="34"/>
        <v>0</v>
      </c>
    </row>
    <row r="341" spans="2:8" s="20" customFormat="1" ht="15" x14ac:dyDescent="0.2">
      <c r="B341" s="3" t="s">
        <v>118</v>
      </c>
      <c r="C341" s="32">
        <v>0</v>
      </c>
      <c r="D341" s="32">
        <v>0</v>
      </c>
      <c r="E341" s="37" t="str">
        <f t="shared" si="31"/>
        <v/>
      </c>
      <c r="F341" s="37" t="str">
        <f t="shared" si="32"/>
        <v/>
      </c>
      <c r="G341" s="34" t="str">
        <f t="shared" si="33"/>
        <v>0</v>
      </c>
      <c r="H341" s="29" t="str">
        <f t="shared" si="34"/>
        <v/>
      </c>
    </row>
    <row r="342" spans="2:8" s="20" customFormat="1" ht="15" x14ac:dyDescent="0.2">
      <c r="B342" s="3" t="s">
        <v>365</v>
      </c>
      <c r="C342" s="32">
        <v>0</v>
      </c>
      <c r="D342" s="32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0</v>
      </c>
      <c r="D343" s="32">
        <v>0</v>
      </c>
      <c r="E343" s="37" t="str">
        <f t="shared" si="31"/>
        <v/>
      </c>
      <c r="F343" s="37" t="str">
        <f t="shared" si="32"/>
        <v/>
      </c>
      <c r="G343" s="34" t="str">
        <f t="shared" si="33"/>
        <v>0</v>
      </c>
      <c r="H343" s="29" t="str">
        <f t="shared" si="34"/>
        <v/>
      </c>
    </row>
    <row r="344" spans="2:8" s="20" customFormat="1" ht="15" x14ac:dyDescent="0.2">
      <c r="B344" s="3" t="s">
        <v>131</v>
      </c>
      <c r="C344" s="32">
        <v>0</v>
      </c>
      <c r="D344" s="32">
        <v>4</v>
      </c>
      <c r="E344" s="37" t="str">
        <f t="shared" si="31"/>
        <v/>
      </c>
      <c r="F344" s="37">
        <f t="shared" si="32"/>
        <v>7.3664825046040518E-3</v>
      </c>
      <c r="G344" s="34" t="str">
        <f t="shared" si="33"/>
        <v>0</v>
      </c>
      <c r="H344" s="29" t="str">
        <f t="shared" si="34"/>
        <v/>
      </c>
    </row>
    <row r="345" spans="2:8" s="20" customFormat="1" ht="15" x14ac:dyDescent="0.2">
      <c r="B345" s="3" t="s">
        <v>366</v>
      </c>
      <c r="C345" s="32">
        <v>0</v>
      </c>
      <c r="D345" s="32">
        <v>0</v>
      </c>
      <c r="E345" s="37" t="str">
        <f t="shared" si="31"/>
        <v/>
      </c>
      <c r="F345" s="37" t="str">
        <f t="shared" si="32"/>
        <v/>
      </c>
      <c r="G345" s="34" t="str">
        <f t="shared" si="33"/>
        <v>0</v>
      </c>
      <c r="H345" s="29" t="str">
        <f t="shared" si="34"/>
        <v/>
      </c>
    </row>
    <row r="346" spans="2:8" s="20" customFormat="1" ht="15" x14ac:dyDescent="0.2">
      <c r="B346" s="3" t="s">
        <v>122</v>
      </c>
      <c r="C346" s="32">
        <v>0</v>
      </c>
      <c r="D346" s="32">
        <v>0</v>
      </c>
      <c r="E346" s="37" t="str">
        <f t="shared" si="31"/>
        <v/>
      </c>
      <c r="F346" s="37" t="str">
        <f t="shared" si="32"/>
        <v/>
      </c>
      <c r="G346" s="34" t="str">
        <f t="shared" si="33"/>
        <v>0</v>
      </c>
      <c r="H346" s="29" t="str">
        <f t="shared" si="34"/>
        <v/>
      </c>
    </row>
    <row r="347" spans="2:8" s="20" customFormat="1" ht="15" x14ac:dyDescent="0.2">
      <c r="B347" s="3" t="s">
        <v>121</v>
      </c>
      <c r="C347" s="32">
        <v>0</v>
      </c>
      <c r="D347" s="32">
        <v>2</v>
      </c>
      <c r="E347" s="37" t="str">
        <f t="shared" si="31"/>
        <v/>
      </c>
      <c r="F347" s="37">
        <f t="shared" si="32"/>
        <v>3.6832412523020259E-3</v>
      </c>
      <c r="G347" s="34" t="str">
        <f t="shared" si="33"/>
        <v>0</v>
      </c>
      <c r="H347" s="29" t="str">
        <f t="shared" si="34"/>
        <v/>
      </c>
    </row>
    <row r="348" spans="2:8" s="20" customFormat="1" ht="15" x14ac:dyDescent="0.2">
      <c r="B348" s="3" t="s">
        <v>367</v>
      </c>
      <c r="C348" s="32">
        <v>0</v>
      </c>
      <c r="D348" s="32">
        <v>0</v>
      </c>
      <c r="E348" s="37" t="str">
        <f t="shared" si="31"/>
        <v/>
      </c>
      <c r="F348" s="37" t="str">
        <f t="shared" si="32"/>
        <v/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0</v>
      </c>
      <c r="D350" s="32">
        <v>0</v>
      </c>
      <c r="E350" s="37" t="str">
        <f t="shared" si="31"/>
        <v/>
      </c>
      <c r="F350" s="37" t="str">
        <f t="shared" si="32"/>
        <v/>
      </c>
      <c r="G350" s="34" t="str">
        <f t="shared" si="33"/>
        <v>0</v>
      </c>
      <c r="H350" s="29" t="str">
        <f t="shared" si="34"/>
        <v/>
      </c>
    </row>
    <row r="351" spans="2:8" s="20" customFormat="1" ht="15" x14ac:dyDescent="0.2">
      <c r="B351" s="3" t="s">
        <v>120</v>
      </c>
      <c r="C351" s="32">
        <v>0</v>
      </c>
      <c r="D351" s="32">
        <v>0</v>
      </c>
      <c r="E351" s="37" t="str">
        <f t="shared" si="31"/>
        <v/>
      </c>
      <c r="F351" s="37" t="str">
        <f t="shared" si="32"/>
        <v/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0</v>
      </c>
      <c r="D353" s="32">
        <v>2</v>
      </c>
      <c r="E353" s="37" t="str">
        <f t="shared" si="31"/>
        <v/>
      </c>
      <c r="F353" s="37">
        <f t="shared" si="32"/>
        <v>3.6832412523020259E-3</v>
      </c>
      <c r="G353" s="34" t="str">
        <f t="shared" si="33"/>
        <v>0</v>
      </c>
      <c r="H353" s="29" t="str">
        <f t="shared" si="34"/>
        <v/>
      </c>
    </row>
    <row r="354" spans="2:8" s="20" customFormat="1" ht="15" x14ac:dyDescent="0.2">
      <c r="B354" s="3" t="s">
        <v>124</v>
      </c>
      <c r="C354" s="32">
        <v>0</v>
      </c>
      <c r="D354" s="32">
        <v>10</v>
      </c>
      <c r="E354" s="37" t="str">
        <f t="shared" si="31"/>
        <v/>
      </c>
      <c r="F354" s="37">
        <f t="shared" si="32"/>
        <v>1.841620626151013E-2</v>
      </c>
      <c r="G354" s="34" t="str">
        <f t="shared" si="33"/>
        <v>0</v>
      </c>
      <c r="H354" s="29" t="str">
        <f t="shared" si="34"/>
        <v/>
      </c>
    </row>
    <row r="355" spans="2:8" s="20" customFormat="1" ht="15" x14ac:dyDescent="0.2">
      <c r="B355" s="3" t="s">
        <v>126</v>
      </c>
      <c r="C355" s="32">
        <v>0</v>
      </c>
      <c r="D355" s="32">
        <v>0</v>
      </c>
      <c r="E355" s="37" t="str">
        <f t="shared" si="31"/>
        <v/>
      </c>
      <c r="F355" s="37" t="str">
        <f t="shared" si="32"/>
        <v/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32">
        <v>1</v>
      </c>
      <c r="D356" s="32">
        <v>0</v>
      </c>
      <c r="E356" s="37">
        <f t="shared" si="31"/>
        <v>4.4052863436123352E-3</v>
      </c>
      <c r="F356" s="37" t="str">
        <f t="shared" si="32"/>
        <v/>
      </c>
      <c r="G356" s="34" t="str">
        <f t="shared" si="33"/>
        <v>0</v>
      </c>
      <c r="H356" s="29">
        <f t="shared" si="34"/>
        <v>0</v>
      </c>
    </row>
    <row r="357" spans="2:8" s="20" customFormat="1" ht="15" x14ac:dyDescent="0.2">
      <c r="B357" s="3" t="s">
        <v>372</v>
      </c>
      <c r="C357" s="32">
        <v>9</v>
      </c>
      <c r="D357" s="32">
        <v>0</v>
      </c>
      <c r="E357" s="37">
        <f t="shared" si="31"/>
        <v>3.9647577092511016E-2</v>
      </c>
      <c r="F357" s="37" t="str">
        <f t="shared" si="32"/>
        <v/>
      </c>
      <c r="G357" s="34" t="str">
        <f t="shared" si="33"/>
        <v>0</v>
      </c>
      <c r="H357" s="29">
        <f t="shared" si="34"/>
        <v>0</v>
      </c>
    </row>
    <row r="358" spans="2:8" s="20" customFormat="1" ht="15" x14ac:dyDescent="0.2">
      <c r="B358" s="3" t="s">
        <v>127</v>
      </c>
      <c r="C358" s="32">
        <v>0</v>
      </c>
      <c r="D358" s="32">
        <v>3</v>
      </c>
      <c r="E358" s="37" t="str">
        <f t="shared" si="31"/>
        <v/>
      </c>
      <c r="F358" s="37">
        <f t="shared" si="32"/>
        <v>5.5248618784530384E-3</v>
      </c>
      <c r="G358" s="34" t="str">
        <f t="shared" si="33"/>
        <v>0</v>
      </c>
      <c r="H358" s="29" t="str">
        <f t="shared" si="34"/>
        <v/>
      </c>
    </row>
    <row r="359" spans="2:8" s="20" customFormat="1" ht="15" x14ac:dyDescent="0.2">
      <c r="B359" s="3" t="s">
        <v>123</v>
      </c>
      <c r="C359" s="32">
        <v>0</v>
      </c>
      <c r="D359" s="32">
        <v>0</v>
      </c>
      <c r="E359" s="37" t="str">
        <f t="shared" si="31"/>
        <v/>
      </c>
      <c r="F359" s="37" t="str">
        <f t="shared" si="32"/>
        <v/>
      </c>
      <c r="G359" s="34" t="str">
        <f t="shared" si="33"/>
        <v>0</v>
      </c>
      <c r="H359" s="29" t="str">
        <f t="shared" si="34"/>
        <v/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0</v>
      </c>
      <c r="D362" s="32">
        <v>0</v>
      </c>
      <c r="E362" s="37" t="str">
        <f t="shared" si="35"/>
        <v/>
      </c>
      <c r="F362" s="37" t="str">
        <f t="shared" si="36"/>
        <v/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2</v>
      </c>
      <c r="D363" s="32">
        <v>4</v>
      </c>
      <c r="E363" s="37">
        <f t="shared" si="35"/>
        <v>8.8105726872246704E-3</v>
      </c>
      <c r="F363" s="37">
        <f t="shared" si="36"/>
        <v>7.3664825046040518E-3</v>
      </c>
      <c r="G363" s="34">
        <f t="shared" si="37"/>
        <v>1</v>
      </c>
      <c r="H363" s="29">
        <f t="shared" si="38"/>
        <v>8.8105726872246704E-3</v>
      </c>
    </row>
    <row r="364" spans="2:8" s="20" customFormat="1" ht="15" x14ac:dyDescent="0.2">
      <c r="B364" s="3" t="s">
        <v>377</v>
      </c>
      <c r="C364" s="32">
        <v>0</v>
      </c>
      <c r="D364" s="32">
        <v>1</v>
      </c>
      <c r="E364" s="37" t="str">
        <f t="shared" si="35"/>
        <v/>
      </c>
      <c r="F364" s="37">
        <f t="shared" si="36"/>
        <v>1.841620626151013E-3</v>
      </c>
      <c r="G364" s="34" t="str">
        <f t="shared" si="37"/>
        <v>0</v>
      </c>
      <c r="H364" s="29" t="str">
        <f t="shared" si="38"/>
        <v/>
      </c>
    </row>
    <row r="365" spans="2:8" s="20" customFormat="1" ht="30" x14ac:dyDescent="0.2">
      <c r="B365" s="3" t="s">
        <v>378</v>
      </c>
      <c r="C365" s="32">
        <v>0</v>
      </c>
      <c r="D365" s="32">
        <v>0</v>
      </c>
      <c r="E365" s="37" t="str">
        <f t="shared" si="35"/>
        <v/>
      </c>
      <c r="F365" s="37" t="str">
        <f t="shared" si="36"/>
        <v/>
      </c>
      <c r="G365" s="34" t="str">
        <f t="shared" si="37"/>
        <v>0</v>
      </c>
      <c r="H365" s="29" t="str">
        <f t="shared" si="38"/>
        <v/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0</v>
      </c>
      <c r="D367" s="32">
        <v>0</v>
      </c>
      <c r="E367" s="37" t="str">
        <f t="shared" si="35"/>
        <v/>
      </c>
      <c r="F367" s="37" t="str">
        <f t="shared" si="36"/>
        <v/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0</v>
      </c>
      <c r="D368" s="32">
        <v>1</v>
      </c>
      <c r="E368" s="37" t="str">
        <f t="shared" si="35"/>
        <v/>
      </c>
      <c r="F368" s="37">
        <f t="shared" si="36"/>
        <v>1.841620626151013E-3</v>
      </c>
      <c r="G368" s="34" t="str">
        <f t="shared" si="37"/>
        <v>0</v>
      </c>
      <c r="H368" s="29" t="str">
        <f t="shared" si="38"/>
        <v/>
      </c>
    </row>
    <row r="369" spans="2:8" s="20" customFormat="1" ht="15" x14ac:dyDescent="0.2">
      <c r="B369" s="3" t="s">
        <v>381</v>
      </c>
      <c r="C369" s="32">
        <v>0</v>
      </c>
      <c r="D369" s="32">
        <v>28</v>
      </c>
      <c r="E369" s="37" t="str">
        <f t="shared" si="35"/>
        <v/>
      </c>
      <c r="F369" s="37">
        <f t="shared" si="36"/>
        <v>5.1565377532228361E-2</v>
      </c>
      <c r="G369" s="34" t="str">
        <f t="shared" si="37"/>
        <v>0</v>
      </c>
      <c r="H369" s="29" t="str">
        <f t="shared" si="38"/>
        <v/>
      </c>
    </row>
    <row r="370" spans="2:8" s="20" customFormat="1" ht="15" x14ac:dyDescent="0.2">
      <c r="B370" s="3" t="s">
        <v>135</v>
      </c>
      <c r="C370" s="32">
        <v>0</v>
      </c>
      <c r="D370" s="32">
        <v>0</v>
      </c>
      <c r="E370" s="37" t="str">
        <f t="shared" si="35"/>
        <v/>
      </c>
      <c r="F370" s="37" t="str">
        <f t="shared" si="36"/>
        <v/>
      </c>
      <c r="G370" s="34" t="str">
        <f t="shared" si="37"/>
        <v>0</v>
      </c>
      <c r="H370" s="29" t="str">
        <f t="shared" si="38"/>
        <v/>
      </c>
    </row>
    <row r="371" spans="2:8" s="20" customFormat="1" ht="15" x14ac:dyDescent="0.2">
      <c r="B371" s="3" t="s">
        <v>136</v>
      </c>
      <c r="C371" s="32">
        <v>1</v>
      </c>
      <c r="D371" s="32">
        <v>0</v>
      </c>
      <c r="E371" s="37">
        <f t="shared" si="35"/>
        <v>4.4052863436123352E-3</v>
      </c>
      <c r="F371" s="37" t="str">
        <f t="shared" si="36"/>
        <v/>
      </c>
      <c r="G371" s="34" t="str">
        <f t="shared" si="37"/>
        <v>0</v>
      </c>
      <c r="H371" s="29">
        <f t="shared" si="38"/>
        <v>0</v>
      </c>
    </row>
    <row r="372" spans="2:8" s="20" customFormat="1" ht="15" x14ac:dyDescent="0.2">
      <c r="B372" s="3" t="s">
        <v>137</v>
      </c>
      <c r="C372" s="32">
        <v>0</v>
      </c>
      <c r="D372" s="32">
        <v>0</v>
      </c>
      <c r="E372" s="37" t="str">
        <f t="shared" si="35"/>
        <v/>
      </c>
      <c r="F372" s="37" t="str">
        <f t="shared" si="36"/>
        <v/>
      </c>
      <c r="G372" s="34" t="str">
        <f t="shared" si="37"/>
        <v>0</v>
      </c>
      <c r="H372" s="29" t="str">
        <f t="shared" si="38"/>
        <v/>
      </c>
    </row>
    <row r="373" spans="2:8" s="20" customFormat="1" ht="15" x14ac:dyDescent="0.2">
      <c r="B373" s="3" t="s">
        <v>382</v>
      </c>
      <c r="C373" s="32">
        <v>0</v>
      </c>
      <c r="D373" s="32">
        <v>0</v>
      </c>
      <c r="E373" s="37" t="str">
        <f t="shared" si="35"/>
        <v/>
      </c>
      <c r="F373" s="37" t="str">
        <f t="shared" si="36"/>
        <v/>
      </c>
      <c r="G373" s="34" t="str">
        <f t="shared" si="37"/>
        <v>0</v>
      </c>
      <c r="H373" s="29" t="str">
        <f t="shared" si="38"/>
        <v/>
      </c>
    </row>
    <row r="374" spans="2:8" s="20" customFormat="1" ht="15" x14ac:dyDescent="0.2">
      <c r="B374" s="3" t="s">
        <v>134</v>
      </c>
      <c r="C374" s="32">
        <v>0</v>
      </c>
      <c r="D374" s="32">
        <v>0</v>
      </c>
      <c r="E374" s="37" t="str">
        <f t="shared" si="35"/>
        <v/>
      </c>
      <c r="F374" s="37" t="str">
        <f t="shared" si="36"/>
        <v/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32">
        <v>0</v>
      </c>
      <c r="D375" s="32">
        <v>0</v>
      </c>
      <c r="E375" s="37" t="str">
        <f t="shared" si="35"/>
        <v/>
      </c>
      <c r="F375" s="37" t="str">
        <f t="shared" si="36"/>
        <v/>
      </c>
      <c r="G375" s="34" t="str">
        <f t="shared" si="37"/>
        <v>0</v>
      </c>
      <c r="H375" s="29" t="str">
        <f t="shared" si="38"/>
        <v/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0</v>
      </c>
      <c r="D377" s="32">
        <v>0</v>
      </c>
      <c r="E377" s="37" t="str">
        <f t="shared" si="35"/>
        <v/>
      </c>
      <c r="F377" s="37" t="str">
        <f t="shared" si="36"/>
        <v/>
      </c>
      <c r="G377" s="34" t="str">
        <f t="shared" si="37"/>
        <v>0</v>
      </c>
      <c r="H377" s="29" t="str">
        <f t="shared" si="38"/>
        <v/>
      </c>
    </row>
    <row r="378" spans="2:8" s="20" customFormat="1" ht="15" x14ac:dyDescent="0.2">
      <c r="B378" s="3" t="s">
        <v>149</v>
      </c>
      <c r="C378" s="32">
        <v>0</v>
      </c>
      <c r="D378" s="32">
        <v>1</v>
      </c>
      <c r="E378" s="37" t="str">
        <f t="shared" si="35"/>
        <v/>
      </c>
      <c r="F378" s="37">
        <f t="shared" si="36"/>
        <v>1.841620626151013E-3</v>
      </c>
      <c r="G378" s="34" t="str">
        <f t="shared" si="37"/>
        <v>0</v>
      </c>
      <c r="H378" s="29" t="str">
        <f t="shared" si="38"/>
        <v/>
      </c>
    </row>
    <row r="379" spans="2:8" s="20" customFormat="1" ht="15" x14ac:dyDescent="0.2">
      <c r="B379" s="3" t="s">
        <v>384</v>
      </c>
      <c r="C379" s="32">
        <v>0</v>
      </c>
      <c r="D379" s="32">
        <v>0</v>
      </c>
      <c r="E379" s="37" t="str">
        <f t="shared" si="35"/>
        <v/>
      </c>
      <c r="F379" s="37" t="str">
        <f t="shared" si="36"/>
        <v/>
      </c>
      <c r="G379" s="34" t="str">
        <f t="shared" si="37"/>
        <v>0</v>
      </c>
      <c r="H379" s="29" t="str">
        <f t="shared" si="38"/>
        <v/>
      </c>
    </row>
    <row r="380" spans="2:8" s="20" customFormat="1" ht="30" x14ac:dyDescent="0.2">
      <c r="B380" s="3" t="s">
        <v>385</v>
      </c>
      <c r="C380" s="32">
        <v>1</v>
      </c>
      <c r="D380" s="32">
        <v>0</v>
      </c>
      <c r="E380" s="37">
        <f t="shared" si="35"/>
        <v>4.4052863436123352E-3</v>
      </c>
      <c r="F380" s="37" t="str">
        <f t="shared" si="36"/>
        <v/>
      </c>
      <c r="G380" s="34" t="str">
        <f t="shared" si="37"/>
        <v>0</v>
      </c>
      <c r="H380" s="29">
        <f t="shared" si="38"/>
        <v>0</v>
      </c>
    </row>
    <row r="381" spans="2:8" s="20" customFormat="1" ht="30" x14ac:dyDescent="0.2">
      <c r="B381" s="3" t="s">
        <v>386</v>
      </c>
      <c r="C381" s="32">
        <v>0</v>
      </c>
      <c r="D381" s="32">
        <v>0</v>
      </c>
      <c r="E381" s="37" t="str">
        <f t="shared" si="35"/>
        <v/>
      </c>
      <c r="F381" s="37" t="str">
        <f t="shared" si="36"/>
        <v/>
      </c>
      <c r="G381" s="34" t="str">
        <f t="shared" si="37"/>
        <v>0</v>
      </c>
      <c r="H381" s="29" t="str">
        <f t="shared" si="38"/>
        <v/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0</v>
      </c>
      <c r="D383" s="32">
        <v>1</v>
      </c>
      <c r="E383" s="37" t="str">
        <f t="shared" si="35"/>
        <v/>
      </c>
      <c r="F383" s="37">
        <f t="shared" si="36"/>
        <v>1.841620626151013E-3</v>
      </c>
      <c r="G383" s="34" t="str">
        <f t="shared" si="37"/>
        <v>0</v>
      </c>
      <c r="H383" s="29" t="str">
        <f t="shared" si="38"/>
        <v/>
      </c>
    </row>
    <row r="384" spans="2:8" s="20" customFormat="1" ht="15" x14ac:dyDescent="0.2">
      <c r="B384" s="3" t="s">
        <v>388</v>
      </c>
      <c r="C384" s="32">
        <v>0</v>
      </c>
      <c r="D384" s="32">
        <v>0</v>
      </c>
      <c r="E384" s="37" t="str">
        <f t="shared" si="35"/>
        <v/>
      </c>
      <c r="F384" s="37" t="str">
        <f t="shared" si="36"/>
        <v/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1</v>
      </c>
      <c r="D385" s="32">
        <v>1</v>
      </c>
      <c r="E385" s="37">
        <f t="shared" si="35"/>
        <v>4.4052863436123352E-3</v>
      </c>
      <c r="F385" s="37">
        <f t="shared" si="36"/>
        <v>1.841620626151013E-3</v>
      </c>
      <c r="G385" s="34">
        <f t="shared" si="37"/>
        <v>0</v>
      </c>
      <c r="H385" s="29">
        <f t="shared" si="38"/>
        <v>0</v>
      </c>
    </row>
    <row r="386" spans="2:8" s="20" customFormat="1" ht="15" x14ac:dyDescent="0.2">
      <c r="B386" s="3" t="s">
        <v>529</v>
      </c>
      <c r="C386" s="32">
        <v>0</v>
      </c>
      <c r="D386" s="32">
        <v>0</v>
      </c>
      <c r="E386" s="37" t="str">
        <f t="shared" si="35"/>
        <v/>
      </c>
      <c r="F386" s="37" t="str">
        <f t="shared" si="36"/>
        <v/>
      </c>
      <c r="G386" s="34" t="str">
        <f t="shared" si="37"/>
        <v>0</v>
      </c>
      <c r="H386" s="29" t="str">
        <f t="shared" si="38"/>
        <v/>
      </c>
    </row>
    <row r="387" spans="2:8" s="20" customFormat="1" ht="15" x14ac:dyDescent="0.2">
      <c r="B387" s="3" t="s">
        <v>144</v>
      </c>
      <c r="C387" s="32">
        <v>2</v>
      </c>
      <c r="D387" s="32">
        <v>6</v>
      </c>
      <c r="E387" s="37">
        <f t="shared" si="35"/>
        <v>8.8105726872246704E-3</v>
      </c>
      <c r="F387" s="37">
        <f t="shared" si="36"/>
        <v>1.1049723756906077E-2</v>
      </c>
      <c r="G387" s="34">
        <f t="shared" si="37"/>
        <v>2</v>
      </c>
      <c r="H387" s="29">
        <f t="shared" si="38"/>
        <v>1.7621145374449341E-2</v>
      </c>
    </row>
    <row r="388" spans="2:8" s="20" customFormat="1" ht="15" x14ac:dyDescent="0.2">
      <c r="B388" s="3" t="s">
        <v>389</v>
      </c>
      <c r="C388" s="32">
        <v>0</v>
      </c>
      <c r="D388" s="32">
        <v>1</v>
      </c>
      <c r="E388" s="37" t="str">
        <f t="shared" si="35"/>
        <v/>
      </c>
      <c r="F388" s="37">
        <f t="shared" si="36"/>
        <v>1.841620626151013E-3</v>
      </c>
      <c r="G388" s="34" t="str">
        <f t="shared" si="37"/>
        <v>0</v>
      </c>
      <c r="H388" s="29" t="str">
        <f t="shared" si="38"/>
        <v/>
      </c>
    </row>
    <row r="389" spans="2:8" s="20" customFormat="1" ht="15" x14ac:dyDescent="0.2">
      <c r="B389" s="3" t="s">
        <v>143</v>
      </c>
      <c r="C389" s="32">
        <v>0</v>
      </c>
      <c r="D389" s="32">
        <v>0</v>
      </c>
      <c r="E389" s="37" t="str">
        <f t="shared" si="35"/>
        <v/>
      </c>
      <c r="F389" s="37" t="str">
        <f t="shared" si="36"/>
        <v/>
      </c>
      <c r="G389" s="34" t="str">
        <f t="shared" si="37"/>
        <v>0</v>
      </c>
      <c r="H389" s="29" t="str">
        <f t="shared" si="38"/>
        <v/>
      </c>
    </row>
    <row r="390" spans="2:8" s="20" customFormat="1" ht="15" x14ac:dyDescent="0.2">
      <c r="B390" s="3" t="s">
        <v>476</v>
      </c>
      <c r="C390" s="32">
        <v>0</v>
      </c>
      <c r="D390" s="32">
        <v>0</v>
      </c>
      <c r="E390" s="37" t="str">
        <f t="shared" si="35"/>
        <v/>
      </c>
      <c r="F390" s="37" t="str">
        <f t="shared" si="36"/>
        <v/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1</v>
      </c>
      <c r="D391" s="32">
        <v>0</v>
      </c>
      <c r="E391" s="37">
        <f t="shared" si="35"/>
        <v>4.4052863436123352E-3</v>
      </c>
      <c r="F391" s="37" t="str">
        <f t="shared" si="36"/>
        <v/>
      </c>
      <c r="G391" s="34" t="str">
        <f t="shared" si="37"/>
        <v>0</v>
      </c>
      <c r="H391" s="29">
        <f t="shared" si="38"/>
        <v>0</v>
      </c>
    </row>
    <row r="392" spans="2:8" s="20" customFormat="1" ht="15" x14ac:dyDescent="0.2">
      <c r="B392" s="3" t="s">
        <v>140</v>
      </c>
      <c r="C392" s="32">
        <v>0</v>
      </c>
      <c r="D392" s="32">
        <v>1</v>
      </c>
      <c r="E392" s="37" t="str">
        <f t="shared" si="35"/>
        <v/>
      </c>
      <c r="F392" s="37">
        <f t="shared" si="36"/>
        <v>1.841620626151013E-3</v>
      </c>
      <c r="G392" s="34" t="str">
        <f t="shared" si="37"/>
        <v>0</v>
      </c>
      <c r="H392" s="29" t="str">
        <f t="shared" si="38"/>
        <v/>
      </c>
    </row>
    <row r="393" spans="2:8" s="20" customFormat="1" ht="15" x14ac:dyDescent="0.2">
      <c r="B393" s="3" t="s">
        <v>390</v>
      </c>
      <c r="C393" s="32">
        <v>4</v>
      </c>
      <c r="D393" s="32">
        <v>23</v>
      </c>
      <c r="E393" s="37">
        <f t="shared" si="35"/>
        <v>1.7621145374449341E-2</v>
      </c>
      <c r="F393" s="37">
        <f t="shared" si="36"/>
        <v>4.2357274401473299E-2</v>
      </c>
      <c r="G393" s="34">
        <f t="shared" si="37"/>
        <v>4.75</v>
      </c>
      <c r="H393" s="29">
        <f t="shared" si="38"/>
        <v>8.3700440528634373E-2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0</v>
      </c>
      <c r="D395" s="32">
        <v>0</v>
      </c>
      <c r="E395" s="37" t="str">
        <f t="shared" si="35"/>
        <v/>
      </c>
      <c r="F395" s="37" t="str">
        <f t="shared" si="36"/>
        <v/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0</v>
      </c>
      <c r="D397" s="32">
        <v>0</v>
      </c>
      <c r="E397" s="37" t="str">
        <f t="shared" si="35"/>
        <v/>
      </c>
      <c r="F397" s="37" t="str">
        <f t="shared" si="36"/>
        <v/>
      </c>
      <c r="G397" s="34" t="str">
        <f t="shared" si="37"/>
        <v>0</v>
      </c>
      <c r="H397" s="29" t="str">
        <f t="shared" si="38"/>
        <v/>
      </c>
    </row>
    <row r="398" spans="2:8" s="20" customFormat="1" ht="15" x14ac:dyDescent="0.2">
      <c r="B398" s="3" t="s">
        <v>142</v>
      </c>
      <c r="C398" s="32">
        <v>0</v>
      </c>
      <c r="D398" s="32">
        <v>1</v>
      </c>
      <c r="E398" s="37" t="str">
        <f t="shared" si="35"/>
        <v/>
      </c>
      <c r="F398" s="37">
        <f t="shared" si="36"/>
        <v>1.841620626151013E-3</v>
      </c>
      <c r="G398" s="34" t="str">
        <f t="shared" si="37"/>
        <v>0</v>
      </c>
      <c r="H398" s="29" t="str">
        <f t="shared" si="38"/>
        <v/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0</v>
      </c>
      <c r="D400" s="32">
        <v>0</v>
      </c>
      <c r="E400" s="37" t="str">
        <f t="shared" si="35"/>
        <v/>
      </c>
      <c r="F400" s="37" t="str">
        <f t="shared" si="36"/>
        <v/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32">
        <v>1</v>
      </c>
      <c r="D401" s="32">
        <v>1</v>
      </c>
      <c r="E401" s="37">
        <f t="shared" si="35"/>
        <v>4.4052863436123352E-3</v>
      </c>
      <c r="F401" s="37">
        <f t="shared" si="36"/>
        <v>1.841620626151013E-3</v>
      </c>
      <c r="G401" s="34">
        <f t="shared" si="37"/>
        <v>0</v>
      </c>
      <c r="H401" s="29">
        <f t="shared" si="38"/>
        <v>0</v>
      </c>
    </row>
    <row r="402" spans="2:8" s="20" customFormat="1" ht="15" x14ac:dyDescent="0.2">
      <c r="B402" s="3" t="s">
        <v>393</v>
      </c>
      <c r="C402" s="32">
        <v>0</v>
      </c>
      <c r="D402" s="32">
        <v>0</v>
      </c>
      <c r="E402" s="37" t="str">
        <f t="shared" si="35"/>
        <v/>
      </c>
      <c r="F402" s="37" t="str">
        <f t="shared" si="36"/>
        <v/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1</v>
      </c>
      <c r="D403" s="32">
        <v>0</v>
      </c>
      <c r="E403" s="37">
        <f t="shared" si="35"/>
        <v>4.4052863436123352E-3</v>
      </c>
      <c r="F403" s="37" t="str">
        <f t="shared" si="36"/>
        <v/>
      </c>
      <c r="G403" s="34" t="str">
        <f t="shared" si="37"/>
        <v>0</v>
      </c>
      <c r="H403" s="29">
        <f t="shared" si="38"/>
        <v>0</v>
      </c>
    </row>
    <row r="404" spans="2:8" s="20" customFormat="1" ht="15" x14ac:dyDescent="0.2">
      <c r="B404" s="3" t="s">
        <v>395</v>
      </c>
      <c r="C404" s="32">
        <v>0</v>
      </c>
      <c r="D404" s="32">
        <v>0</v>
      </c>
      <c r="E404" s="37" t="str">
        <f t="shared" si="35"/>
        <v/>
      </c>
      <c r="F404" s="37" t="str">
        <f t="shared" si="36"/>
        <v/>
      </c>
      <c r="G404" s="34" t="str">
        <f t="shared" si="37"/>
        <v>0</v>
      </c>
      <c r="H404" s="29" t="str">
        <f t="shared" si="38"/>
        <v/>
      </c>
    </row>
    <row r="405" spans="2:8" s="20" customFormat="1" ht="15" x14ac:dyDescent="0.2">
      <c r="B405" s="3" t="s">
        <v>396</v>
      </c>
      <c r="C405" s="32">
        <v>0</v>
      </c>
      <c r="D405" s="32">
        <v>0</v>
      </c>
      <c r="E405" s="37" t="str">
        <f t="shared" si="35"/>
        <v/>
      </c>
      <c r="F405" s="37" t="str">
        <f t="shared" si="36"/>
        <v/>
      </c>
      <c r="G405" s="34" t="str">
        <f t="shared" si="37"/>
        <v>0</v>
      </c>
      <c r="H405" s="29" t="str">
        <f t="shared" si="38"/>
        <v/>
      </c>
    </row>
    <row r="406" spans="2:8" s="20" customFormat="1" ht="15" x14ac:dyDescent="0.2">
      <c r="B406" s="3" t="s">
        <v>397</v>
      </c>
      <c r="C406" s="32">
        <v>0</v>
      </c>
      <c r="D406" s="32">
        <v>0</v>
      </c>
      <c r="E406" s="37" t="str">
        <f t="shared" si="35"/>
        <v/>
      </c>
      <c r="F406" s="37" t="str">
        <f t="shared" si="36"/>
        <v/>
      </c>
      <c r="G406" s="34" t="str">
        <f t="shared" si="37"/>
        <v>0</v>
      </c>
      <c r="H406" s="29" t="str">
        <f t="shared" si="38"/>
        <v/>
      </c>
    </row>
    <row r="407" spans="2:8" s="20" customFormat="1" ht="15" x14ac:dyDescent="0.2">
      <c r="B407" s="3" t="s">
        <v>398</v>
      </c>
      <c r="C407" s="32">
        <v>0</v>
      </c>
      <c r="D407" s="32">
        <v>0</v>
      </c>
      <c r="E407" s="37" t="str">
        <f t="shared" si="35"/>
        <v/>
      </c>
      <c r="F407" s="37" t="str">
        <f t="shared" si="36"/>
        <v/>
      </c>
      <c r="G407" s="34" t="str">
        <f t="shared" si="37"/>
        <v>0</v>
      </c>
      <c r="H407" s="29" t="str">
        <f t="shared" si="38"/>
        <v/>
      </c>
    </row>
    <row r="408" spans="2:8" s="20" customFormat="1" ht="15" x14ac:dyDescent="0.2">
      <c r="B408" s="3" t="s">
        <v>399</v>
      </c>
      <c r="C408" s="32">
        <v>0</v>
      </c>
      <c r="D408" s="32">
        <v>2</v>
      </c>
      <c r="E408" s="37" t="str">
        <f t="shared" si="35"/>
        <v/>
      </c>
      <c r="F408" s="37">
        <f t="shared" si="36"/>
        <v>3.6832412523020259E-3</v>
      </c>
      <c r="G408" s="34" t="str">
        <f t="shared" si="37"/>
        <v>0</v>
      </c>
      <c r="H408" s="29" t="str">
        <f t="shared" si="38"/>
        <v/>
      </c>
    </row>
    <row r="409" spans="2:8" s="20" customFormat="1" ht="15" x14ac:dyDescent="0.2">
      <c r="B409" s="3" t="s">
        <v>139</v>
      </c>
      <c r="C409" s="32">
        <v>0</v>
      </c>
      <c r="D409" s="32">
        <v>0</v>
      </c>
      <c r="E409" s="37" t="str">
        <f t="shared" si="35"/>
        <v/>
      </c>
      <c r="F409" s="37" t="str">
        <f t="shared" si="36"/>
        <v/>
      </c>
      <c r="G409" s="34" t="str">
        <f t="shared" si="37"/>
        <v>0</v>
      </c>
      <c r="H409" s="29" t="str">
        <f t="shared" si="38"/>
        <v/>
      </c>
    </row>
    <row r="410" spans="2:8" s="20" customFormat="1" ht="15" x14ac:dyDescent="0.2">
      <c r="B410" s="3" t="s">
        <v>400</v>
      </c>
      <c r="C410" s="32">
        <v>0</v>
      </c>
      <c r="D410" s="32">
        <v>0</v>
      </c>
      <c r="E410" s="37" t="str">
        <f t="shared" si="35"/>
        <v/>
      </c>
      <c r="F410" s="37" t="str">
        <f t="shared" si="36"/>
        <v/>
      </c>
      <c r="G410" s="34" t="str">
        <f t="shared" si="37"/>
        <v>0</v>
      </c>
      <c r="H410" s="29" t="str">
        <f t="shared" si="38"/>
        <v/>
      </c>
    </row>
    <row r="411" spans="2:8" s="20" customFormat="1" ht="15" x14ac:dyDescent="0.2">
      <c r="B411" s="3" t="s">
        <v>401</v>
      </c>
      <c r="C411" s="32">
        <v>0</v>
      </c>
      <c r="D411" s="32">
        <v>0</v>
      </c>
      <c r="E411" s="37" t="str">
        <f t="shared" si="35"/>
        <v/>
      </c>
      <c r="F411" s="37" t="str">
        <f t="shared" si="36"/>
        <v/>
      </c>
      <c r="G411" s="34" t="str">
        <f t="shared" si="37"/>
        <v>0</v>
      </c>
      <c r="H411" s="29" t="str">
        <f t="shared" si="38"/>
        <v/>
      </c>
    </row>
    <row r="412" spans="2:8" s="20" customFormat="1" ht="30" x14ac:dyDescent="0.2">
      <c r="B412" s="3" t="s">
        <v>402</v>
      </c>
      <c r="C412" s="32">
        <v>0</v>
      </c>
      <c r="D412" s="32">
        <v>2</v>
      </c>
      <c r="E412" s="37" t="str">
        <f t="shared" si="35"/>
        <v/>
      </c>
      <c r="F412" s="37">
        <f t="shared" si="36"/>
        <v>3.6832412523020259E-3</v>
      </c>
      <c r="G412" s="34" t="str">
        <f t="shared" si="37"/>
        <v>0</v>
      </c>
      <c r="H412" s="29" t="str">
        <f t="shared" si="38"/>
        <v/>
      </c>
    </row>
    <row r="413" spans="2:8" s="20" customFormat="1" ht="30" x14ac:dyDescent="0.2">
      <c r="B413" s="3" t="s">
        <v>403</v>
      </c>
      <c r="C413" s="32">
        <v>0</v>
      </c>
      <c r="D413" s="32">
        <v>1</v>
      </c>
      <c r="E413" s="37" t="str">
        <f t="shared" si="35"/>
        <v/>
      </c>
      <c r="F413" s="37">
        <f t="shared" si="36"/>
        <v>1.841620626151013E-3</v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32">
        <v>0</v>
      </c>
      <c r="D414" s="32">
        <v>0</v>
      </c>
      <c r="E414" s="37" t="str">
        <f t="shared" si="35"/>
        <v/>
      </c>
      <c r="F414" s="37" t="str">
        <f t="shared" si="36"/>
        <v/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0</v>
      </c>
      <c r="D415" s="32">
        <v>0</v>
      </c>
      <c r="E415" s="37" t="str">
        <f t="shared" si="35"/>
        <v/>
      </c>
      <c r="F415" s="37" t="str">
        <f t="shared" si="36"/>
        <v/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0</v>
      </c>
      <c r="D416" s="32">
        <v>0</v>
      </c>
      <c r="E416" s="37" t="str">
        <f t="shared" si="35"/>
        <v/>
      </c>
      <c r="F416" s="37" t="str">
        <f t="shared" si="36"/>
        <v/>
      </c>
      <c r="G416" s="34" t="str">
        <f t="shared" si="37"/>
        <v>0</v>
      </c>
      <c r="H416" s="29" t="str">
        <f t="shared" si="38"/>
        <v/>
      </c>
    </row>
    <row r="417" spans="2:8" s="20" customFormat="1" ht="30" x14ac:dyDescent="0.2">
      <c r="B417" s="3" t="s">
        <v>165</v>
      </c>
      <c r="C417" s="32">
        <v>0</v>
      </c>
      <c r="D417" s="32">
        <v>0</v>
      </c>
      <c r="E417" s="37" t="str">
        <f t="shared" si="35"/>
        <v/>
      </c>
      <c r="F417" s="37" t="str">
        <f t="shared" si="36"/>
        <v/>
      </c>
      <c r="G417" s="34" t="str">
        <f t="shared" si="37"/>
        <v>0</v>
      </c>
      <c r="H417" s="29" t="str">
        <f t="shared" si="38"/>
        <v/>
      </c>
    </row>
    <row r="418" spans="2:8" s="20" customFormat="1" ht="30" x14ac:dyDescent="0.2">
      <c r="B418" s="3" t="s">
        <v>166</v>
      </c>
      <c r="C418" s="32">
        <v>1</v>
      </c>
      <c r="D418" s="32">
        <v>0</v>
      </c>
      <c r="E418" s="37">
        <f t="shared" si="35"/>
        <v>4.4052863436123352E-3</v>
      </c>
      <c r="F418" s="37" t="str">
        <f t="shared" si="36"/>
        <v/>
      </c>
      <c r="G418" s="34" t="str">
        <f t="shared" si="37"/>
        <v>0</v>
      </c>
      <c r="H418" s="29">
        <f t="shared" si="38"/>
        <v>0</v>
      </c>
    </row>
    <row r="419" spans="2:8" s="20" customFormat="1" ht="15" x14ac:dyDescent="0.2">
      <c r="B419" s="3" t="s">
        <v>407</v>
      </c>
      <c r="C419" s="32">
        <v>0</v>
      </c>
      <c r="D419" s="32">
        <v>0</v>
      </c>
      <c r="E419" s="37" t="str">
        <f t="shared" si="35"/>
        <v/>
      </c>
      <c r="F419" s="37" t="str">
        <f t="shared" si="36"/>
        <v/>
      </c>
      <c r="G419" s="34" t="str">
        <f t="shared" si="37"/>
        <v>0</v>
      </c>
      <c r="H419" s="29" t="str">
        <f t="shared" si="38"/>
        <v/>
      </c>
    </row>
    <row r="420" spans="2:8" s="20" customFormat="1" ht="30" x14ac:dyDescent="0.2">
      <c r="B420" s="3" t="s">
        <v>408</v>
      </c>
      <c r="C420" s="32">
        <v>0</v>
      </c>
      <c r="D420" s="32">
        <v>0</v>
      </c>
      <c r="E420" s="37" t="str">
        <f t="shared" si="35"/>
        <v/>
      </c>
      <c r="F420" s="37" t="str">
        <f t="shared" si="36"/>
        <v/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1</v>
      </c>
      <c r="D422" s="32">
        <v>0</v>
      </c>
      <c r="E422" s="37">
        <f t="shared" si="35"/>
        <v>4.4052863436123352E-3</v>
      </c>
      <c r="F422" s="37" t="str">
        <f t="shared" si="36"/>
        <v/>
      </c>
      <c r="G422" s="34" t="str">
        <f t="shared" si="37"/>
        <v>0</v>
      </c>
      <c r="H422" s="29">
        <f t="shared" si="38"/>
        <v>0</v>
      </c>
    </row>
    <row r="423" spans="2:8" s="20" customFormat="1" ht="30" x14ac:dyDescent="0.2">
      <c r="B423" s="3" t="s">
        <v>410</v>
      </c>
      <c r="C423" s="32">
        <v>0</v>
      </c>
      <c r="D423" s="32">
        <v>6</v>
      </c>
      <c r="E423" s="37" t="str">
        <f t="shared" si="35"/>
        <v/>
      </c>
      <c r="F423" s="37">
        <f t="shared" si="36"/>
        <v>1.1049723756906077E-2</v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0</v>
      </c>
      <c r="D428" s="32">
        <v>0</v>
      </c>
      <c r="E428" s="37" t="str">
        <f t="shared" si="39"/>
        <v/>
      </c>
      <c r="F428" s="37" t="str">
        <f t="shared" si="40"/>
        <v/>
      </c>
      <c r="G428" s="34" t="str">
        <f t="shared" si="41"/>
        <v>0</v>
      </c>
      <c r="H428" s="29" t="str">
        <f t="shared" si="42"/>
        <v/>
      </c>
    </row>
    <row r="429" spans="2:8" s="20" customFormat="1" ht="30" x14ac:dyDescent="0.2">
      <c r="B429" s="3" t="s">
        <v>415</v>
      </c>
      <c r="C429" s="32">
        <v>0</v>
      </c>
      <c r="D429" s="32">
        <v>0</v>
      </c>
      <c r="E429" s="37" t="str">
        <f t="shared" si="39"/>
        <v/>
      </c>
      <c r="F429" s="37" t="str">
        <f t="shared" si="40"/>
        <v/>
      </c>
      <c r="G429" s="34" t="str">
        <f t="shared" si="41"/>
        <v>0</v>
      </c>
      <c r="H429" s="29" t="str">
        <f t="shared" si="42"/>
        <v/>
      </c>
    </row>
    <row r="430" spans="2:8" s="20" customFormat="1" ht="30" x14ac:dyDescent="0.2">
      <c r="B430" s="3" t="s">
        <v>416</v>
      </c>
      <c r="C430" s="32">
        <v>0</v>
      </c>
      <c r="D430" s="32">
        <v>0</v>
      </c>
      <c r="E430" s="37" t="str">
        <f t="shared" si="39"/>
        <v/>
      </c>
      <c r="F430" s="37" t="str">
        <f t="shared" si="40"/>
        <v/>
      </c>
      <c r="G430" s="34" t="str">
        <f t="shared" si="41"/>
        <v>0</v>
      </c>
      <c r="H430" s="29" t="str">
        <f t="shared" si="42"/>
        <v/>
      </c>
    </row>
    <row r="431" spans="2:8" s="20" customFormat="1" ht="15" x14ac:dyDescent="0.2">
      <c r="B431" s="3" t="s">
        <v>169</v>
      </c>
      <c r="C431" s="32">
        <v>0</v>
      </c>
      <c r="D431" s="32">
        <v>0</v>
      </c>
      <c r="E431" s="37" t="str">
        <f t="shared" si="39"/>
        <v/>
      </c>
      <c r="F431" s="37" t="str">
        <f t="shared" si="40"/>
        <v/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0</v>
      </c>
      <c r="D432" s="32">
        <v>0</v>
      </c>
      <c r="E432" s="37" t="str">
        <f t="shared" si="39"/>
        <v/>
      </c>
      <c r="F432" s="37" t="str">
        <f t="shared" si="40"/>
        <v/>
      </c>
      <c r="G432" s="34" t="str">
        <f t="shared" si="41"/>
        <v>0</v>
      </c>
      <c r="H432" s="29" t="str">
        <f t="shared" si="42"/>
        <v/>
      </c>
    </row>
    <row r="433" spans="2:8" s="20" customFormat="1" ht="15" x14ac:dyDescent="0.2">
      <c r="B433" s="3" t="s">
        <v>162</v>
      </c>
      <c r="C433" s="32">
        <v>1</v>
      </c>
      <c r="D433" s="32">
        <v>2</v>
      </c>
      <c r="E433" s="37">
        <f t="shared" si="39"/>
        <v>4.4052863436123352E-3</v>
      </c>
      <c r="F433" s="37">
        <f t="shared" si="40"/>
        <v>3.6832412523020259E-3</v>
      </c>
      <c r="G433" s="34">
        <f t="shared" si="41"/>
        <v>1</v>
      </c>
      <c r="H433" s="29">
        <f t="shared" si="42"/>
        <v>4.4052863436123352E-3</v>
      </c>
    </row>
    <row r="434" spans="2:8" s="20" customFormat="1" ht="45" x14ac:dyDescent="0.2">
      <c r="B434" s="3" t="s">
        <v>418</v>
      </c>
      <c r="C434" s="32">
        <v>0</v>
      </c>
      <c r="D434" s="32">
        <v>1</v>
      </c>
      <c r="E434" s="37" t="str">
        <f t="shared" si="39"/>
        <v/>
      </c>
      <c r="F434" s="37">
        <f t="shared" si="40"/>
        <v>1.841620626151013E-3</v>
      </c>
      <c r="G434" s="34" t="str">
        <f t="shared" si="41"/>
        <v>0</v>
      </c>
      <c r="H434" s="29" t="str">
        <f t="shared" si="42"/>
        <v/>
      </c>
    </row>
    <row r="435" spans="2:8" s="20" customFormat="1" ht="15" x14ac:dyDescent="0.2">
      <c r="B435" s="3" t="s">
        <v>164</v>
      </c>
      <c r="C435" s="32">
        <v>0</v>
      </c>
      <c r="D435" s="32">
        <v>0</v>
      </c>
      <c r="E435" s="37" t="str">
        <f t="shared" si="39"/>
        <v/>
      </c>
      <c r="F435" s="37" t="str">
        <f t="shared" si="40"/>
        <v/>
      </c>
      <c r="G435" s="34" t="str">
        <f t="shared" si="41"/>
        <v>0</v>
      </c>
      <c r="H435" s="29" t="str">
        <f t="shared" si="42"/>
        <v/>
      </c>
    </row>
    <row r="436" spans="2:8" s="20" customFormat="1" ht="30" x14ac:dyDescent="0.2">
      <c r="B436" s="3" t="s">
        <v>419</v>
      </c>
      <c r="C436" s="32">
        <v>0</v>
      </c>
      <c r="D436" s="32">
        <v>0</v>
      </c>
      <c r="E436" s="37" t="str">
        <f t="shared" si="39"/>
        <v/>
      </c>
      <c r="F436" s="37" t="str">
        <f t="shared" si="40"/>
        <v/>
      </c>
      <c r="G436" s="34" t="str">
        <f t="shared" si="41"/>
        <v>0</v>
      </c>
      <c r="H436" s="29" t="str">
        <f t="shared" si="42"/>
        <v/>
      </c>
    </row>
    <row r="437" spans="2:8" s="20" customFormat="1" ht="30" x14ac:dyDescent="0.2">
      <c r="B437" s="3" t="s">
        <v>420</v>
      </c>
      <c r="C437" s="32">
        <v>0</v>
      </c>
      <c r="D437" s="32">
        <v>0</v>
      </c>
      <c r="E437" s="37" t="str">
        <f t="shared" si="39"/>
        <v/>
      </c>
      <c r="F437" s="37" t="str">
        <f t="shared" si="40"/>
        <v/>
      </c>
      <c r="G437" s="34" t="str">
        <f t="shared" si="41"/>
        <v>0</v>
      </c>
      <c r="H437" s="29" t="str">
        <f t="shared" si="42"/>
        <v/>
      </c>
    </row>
    <row r="438" spans="2:8" s="20" customFormat="1" ht="15" x14ac:dyDescent="0.2">
      <c r="B438" s="3" t="s">
        <v>155</v>
      </c>
      <c r="C438" s="32">
        <v>0</v>
      </c>
      <c r="D438" s="32">
        <v>0</v>
      </c>
      <c r="E438" s="37" t="str">
        <f t="shared" si="39"/>
        <v/>
      </c>
      <c r="F438" s="37" t="str">
        <f t="shared" si="40"/>
        <v/>
      </c>
      <c r="G438" s="34" t="str">
        <f t="shared" si="41"/>
        <v>0</v>
      </c>
      <c r="H438" s="29" t="str">
        <f t="shared" si="42"/>
        <v/>
      </c>
    </row>
    <row r="439" spans="2:8" s="20" customFormat="1" ht="30" x14ac:dyDescent="0.2">
      <c r="B439" s="3" t="s">
        <v>154</v>
      </c>
      <c r="C439" s="32">
        <v>0</v>
      </c>
      <c r="D439" s="32">
        <v>0</v>
      </c>
      <c r="E439" s="37" t="str">
        <f t="shared" si="39"/>
        <v/>
      </c>
      <c r="F439" s="37" t="str">
        <f t="shared" si="40"/>
        <v/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0</v>
      </c>
      <c r="D440" s="32">
        <v>0</v>
      </c>
      <c r="E440" s="37" t="str">
        <f t="shared" si="39"/>
        <v/>
      </c>
      <c r="F440" s="37" t="str">
        <f t="shared" si="40"/>
        <v/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0</v>
      </c>
      <c r="D441" s="32">
        <v>0</v>
      </c>
      <c r="E441" s="37" t="str">
        <f t="shared" si="39"/>
        <v/>
      </c>
      <c r="F441" s="37" t="str">
        <f t="shared" si="40"/>
        <v/>
      </c>
      <c r="G441" s="34" t="str">
        <f t="shared" si="41"/>
        <v>0</v>
      </c>
      <c r="H441" s="29" t="str">
        <f t="shared" si="42"/>
        <v/>
      </c>
    </row>
    <row r="442" spans="2:8" s="20" customFormat="1" ht="15" x14ac:dyDescent="0.2">
      <c r="B442" s="3" t="s">
        <v>422</v>
      </c>
      <c r="C442" s="32">
        <v>0</v>
      </c>
      <c r="D442" s="32">
        <v>0</v>
      </c>
      <c r="E442" s="37" t="str">
        <f t="shared" si="39"/>
        <v/>
      </c>
      <c r="F442" s="37" t="str">
        <f t="shared" si="40"/>
        <v/>
      </c>
      <c r="G442" s="34" t="str">
        <f t="shared" si="41"/>
        <v>0</v>
      </c>
      <c r="H442" s="29" t="str">
        <f t="shared" si="42"/>
        <v/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0</v>
      </c>
      <c r="D446" s="32">
        <v>0</v>
      </c>
      <c r="E446" s="37" t="str">
        <f t="shared" si="39"/>
        <v/>
      </c>
      <c r="F446" s="37" t="str">
        <f t="shared" si="40"/>
        <v/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0</v>
      </c>
      <c r="D447" s="32">
        <v>0</v>
      </c>
      <c r="E447" s="37" t="str">
        <f t="shared" si="39"/>
        <v/>
      </c>
      <c r="F447" s="37" t="str">
        <f t="shared" si="40"/>
        <v/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32">
        <v>0</v>
      </c>
      <c r="D448" s="32">
        <v>0</v>
      </c>
      <c r="E448" s="37" t="str">
        <f t="shared" si="39"/>
        <v/>
      </c>
      <c r="F448" s="37" t="str">
        <f t="shared" si="40"/>
        <v/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0</v>
      </c>
      <c r="D449" s="32">
        <v>0</v>
      </c>
      <c r="E449" s="37" t="str">
        <f t="shared" si="39"/>
        <v/>
      </c>
      <c r="F449" s="37" t="str">
        <f t="shared" si="40"/>
        <v/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0</v>
      </c>
      <c r="D450" s="32">
        <v>0</v>
      </c>
      <c r="E450" s="37" t="str">
        <f t="shared" si="39"/>
        <v/>
      </c>
      <c r="F450" s="37" t="str">
        <f t="shared" si="40"/>
        <v/>
      </c>
      <c r="G450" s="34" t="str">
        <f t="shared" si="41"/>
        <v>0</v>
      </c>
      <c r="H450" s="29" t="str">
        <f t="shared" si="42"/>
        <v/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0</v>
      </c>
      <c r="E452" s="37" t="str">
        <f t="shared" si="39"/>
        <v/>
      </c>
      <c r="F452" s="37" t="str">
        <f t="shared" si="40"/>
        <v/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0</v>
      </c>
      <c r="D455" s="32">
        <v>0</v>
      </c>
      <c r="E455" s="37" t="str">
        <f t="shared" si="39"/>
        <v/>
      </c>
      <c r="F455" s="37" t="str">
        <f t="shared" si="40"/>
        <v/>
      </c>
      <c r="G455" s="34" t="str">
        <f t="shared" si="41"/>
        <v>0</v>
      </c>
      <c r="H455" s="29" t="str">
        <f t="shared" si="42"/>
        <v/>
      </c>
    </row>
    <row r="456" spans="2:8" s="20" customFormat="1" ht="30" x14ac:dyDescent="0.2">
      <c r="B456" s="3" t="s">
        <v>432</v>
      </c>
      <c r="C456" s="32">
        <v>0</v>
      </c>
      <c r="D456" s="32">
        <v>0</v>
      </c>
      <c r="E456" s="37" t="str">
        <f t="shared" si="39"/>
        <v/>
      </c>
      <c r="F456" s="37" t="str">
        <f t="shared" si="40"/>
        <v/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0</v>
      </c>
      <c r="D458" s="32">
        <v>0</v>
      </c>
      <c r="E458" s="37" t="str">
        <f t="shared" si="39"/>
        <v/>
      </c>
      <c r="F458" s="37" t="str">
        <f t="shared" si="40"/>
        <v/>
      </c>
      <c r="G458" s="34" t="str">
        <f t="shared" si="41"/>
        <v>0</v>
      </c>
      <c r="H458" s="29" t="str">
        <f t="shared" si="42"/>
        <v/>
      </c>
    </row>
    <row r="459" spans="2:8" s="20" customFormat="1" ht="15" x14ac:dyDescent="0.2">
      <c r="B459" s="3" t="s">
        <v>161</v>
      </c>
      <c r="C459" s="32">
        <v>0</v>
      </c>
      <c r="D459" s="32">
        <v>0</v>
      </c>
      <c r="E459" s="37" t="str">
        <f t="shared" si="39"/>
        <v/>
      </c>
      <c r="F459" s="37" t="str">
        <f t="shared" si="40"/>
        <v/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32">
        <v>0</v>
      </c>
      <c r="D460" s="32">
        <v>0</v>
      </c>
      <c r="E460" s="37" t="str">
        <f t="shared" si="39"/>
        <v/>
      </c>
      <c r="F460" s="37" t="str">
        <f t="shared" si="40"/>
        <v/>
      </c>
      <c r="G460" s="34" t="str">
        <f t="shared" si="41"/>
        <v>0</v>
      </c>
      <c r="H460" s="29" t="str">
        <f t="shared" si="42"/>
        <v/>
      </c>
    </row>
    <row r="461" spans="2:8" s="20" customFormat="1" ht="30" x14ac:dyDescent="0.2">
      <c r="B461" s="3" t="s">
        <v>173</v>
      </c>
      <c r="C461" s="32">
        <v>0</v>
      </c>
      <c r="D461" s="32">
        <v>0</v>
      </c>
      <c r="E461" s="37" t="str">
        <f t="shared" si="39"/>
        <v/>
      </c>
      <c r="F461" s="37" t="str">
        <f t="shared" si="40"/>
        <v/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5</v>
      </c>
      <c r="D463" s="32">
        <v>2</v>
      </c>
      <c r="E463" s="37">
        <f t="shared" si="39"/>
        <v>2.2026431718061675E-2</v>
      </c>
      <c r="F463" s="37">
        <f t="shared" si="40"/>
        <v>3.6832412523020259E-3</v>
      </c>
      <c r="G463" s="34">
        <f t="shared" si="41"/>
        <v>-0.6</v>
      </c>
      <c r="H463" s="29">
        <f t="shared" si="42"/>
        <v>-1.3215859030837005E-2</v>
      </c>
    </row>
    <row r="464" spans="2:8" s="20" customFormat="1" ht="15" x14ac:dyDescent="0.2">
      <c r="B464" s="3" t="s">
        <v>478</v>
      </c>
      <c r="C464" s="32">
        <v>0</v>
      </c>
      <c r="D464" s="32">
        <v>1</v>
      </c>
      <c r="E464" s="37" t="str">
        <f t="shared" si="39"/>
        <v/>
      </c>
      <c r="F464" s="37">
        <f t="shared" si="40"/>
        <v>1.841620626151013E-3</v>
      </c>
      <c r="G464" s="34" t="str">
        <f t="shared" si="41"/>
        <v>0</v>
      </c>
      <c r="H464" s="29" t="str">
        <f t="shared" si="42"/>
        <v/>
      </c>
    </row>
    <row r="465" spans="2:8" s="20" customFormat="1" ht="15" x14ac:dyDescent="0.2">
      <c r="B465" s="3" t="s">
        <v>183</v>
      </c>
      <c r="C465" s="32">
        <v>0</v>
      </c>
      <c r="D465" s="32">
        <v>0</v>
      </c>
      <c r="E465" s="37" t="str">
        <f t="shared" si="39"/>
        <v/>
      </c>
      <c r="F465" s="37" t="str">
        <f t="shared" si="40"/>
        <v/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0</v>
      </c>
      <c r="D466" s="32">
        <v>1</v>
      </c>
      <c r="E466" s="37" t="str">
        <f t="shared" si="39"/>
        <v/>
      </c>
      <c r="F466" s="37">
        <f t="shared" si="40"/>
        <v>1.841620626151013E-3</v>
      </c>
      <c r="G466" s="34" t="str">
        <f t="shared" si="41"/>
        <v>0</v>
      </c>
      <c r="H466" s="29" t="str">
        <f t="shared" si="42"/>
        <v/>
      </c>
    </row>
    <row r="467" spans="2:8" s="20" customFormat="1" ht="15" x14ac:dyDescent="0.2">
      <c r="B467" s="3" t="s">
        <v>479</v>
      </c>
      <c r="C467" s="32">
        <v>0</v>
      </c>
      <c r="D467" s="32">
        <v>38</v>
      </c>
      <c r="E467" s="37" t="str">
        <f t="shared" si="39"/>
        <v/>
      </c>
      <c r="F467" s="37">
        <f t="shared" si="40"/>
        <v>6.9981583793738492E-2</v>
      </c>
      <c r="G467" s="34" t="str">
        <f t="shared" si="41"/>
        <v>0</v>
      </c>
      <c r="H467" s="29" t="str">
        <f t="shared" si="42"/>
        <v/>
      </c>
    </row>
    <row r="468" spans="2:8" s="20" customFormat="1" ht="15" x14ac:dyDescent="0.2">
      <c r="B468" s="3" t="s">
        <v>182</v>
      </c>
      <c r="C468" s="32">
        <v>0</v>
      </c>
      <c r="D468" s="32">
        <v>2</v>
      </c>
      <c r="E468" s="37" t="str">
        <f t="shared" si="39"/>
        <v/>
      </c>
      <c r="F468" s="37">
        <f t="shared" si="40"/>
        <v>3.6832412523020259E-3</v>
      </c>
      <c r="G468" s="34" t="str">
        <f t="shared" si="41"/>
        <v>0</v>
      </c>
      <c r="H468" s="29" t="str">
        <f t="shared" si="42"/>
        <v/>
      </c>
    </row>
    <row r="469" spans="2:8" s="20" customFormat="1" ht="15" x14ac:dyDescent="0.2">
      <c r="B469" s="3" t="s">
        <v>175</v>
      </c>
      <c r="C469" s="32">
        <v>0</v>
      </c>
      <c r="D469" s="32">
        <v>0</v>
      </c>
      <c r="E469" s="37" t="str">
        <f t="shared" si="39"/>
        <v/>
      </c>
      <c r="F469" s="37" t="str">
        <f t="shared" si="40"/>
        <v/>
      </c>
      <c r="G469" s="34" t="str">
        <f t="shared" si="41"/>
        <v>0</v>
      </c>
      <c r="H469" s="29" t="str">
        <f t="shared" si="42"/>
        <v/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0</v>
      </c>
      <c r="D473" s="32">
        <v>0</v>
      </c>
      <c r="E473" s="37" t="str">
        <f t="shared" si="39"/>
        <v/>
      </c>
      <c r="F473" s="37" t="str">
        <f t="shared" si="40"/>
        <v/>
      </c>
      <c r="G473" s="34" t="str">
        <f t="shared" si="41"/>
        <v>0</v>
      </c>
      <c r="H473" s="29" t="str">
        <f t="shared" si="42"/>
        <v/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0</v>
      </c>
      <c r="D475" s="32">
        <v>0</v>
      </c>
      <c r="E475" s="37" t="str">
        <f t="shared" si="39"/>
        <v/>
      </c>
      <c r="F475" s="37" t="str">
        <f t="shared" si="40"/>
        <v/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32">
        <v>0</v>
      </c>
      <c r="D476" s="32">
        <v>1</v>
      </c>
      <c r="E476" s="37" t="str">
        <f t="shared" si="39"/>
        <v/>
      </c>
      <c r="F476" s="37">
        <f t="shared" si="40"/>
        <v>1.841620626151013E-3</v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0</v>
      </c>
      <c r="D477" s="32">
        <v>0</v>
      </c>
      <c r="E477" s="37" t="str">
        <f t="shared" si="39"/>
        <v/>
      </c>
      <c r="F477" s="37" t="str">
        <f t="shared" si="40"/>
        <v/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0</v>
      </c>
      <c r="D478" s="32">
        <v>0</v>
      </c>
      <c r="E478" s="37" t="str">
        <f t="shared" si="39"/>
        <v/>
      </c>
      <c r="F478" s="37" t="str">
        <f t="shared" si="40"/>
        <v/>
      </c>
      <c r="G478" s="34" t="str">
        <f t="shared" si="41"/>
        <v>0</v>
      </c>
      <c r="H478" s="29" t="str">
        <f t="shared" si="42"/>
        <v/>
      </c>
    </row>
    <row r="479" spans="2:8" s="20" customFormat="1" ht="30" x14ac:dyDescent="0.2">
      <c r="B479" s="3" t="s">
        <v>440</v>
      </c>
      <c r="C479" s="32">
        <v>0</v>
      </c>
      <c r="D479" s="32">
        <v>0</v>
      </c>
      <c r="E479" s="37" t="str">
        <f t="shared" si="39"/>
        <v/>
      </c>
      <c r="F479" s="37" t="str">
        <f t="shared" si="40"/>
        <v/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0</v>
      </c>
      <c r="D480" s="32">
        <v>0</v>
      </c>
      <c r="E480" s="37" t="str">
        <f t="shared" si="39"/>
        <v/>
      </c>
      <c r="F480" s="37" t="str">
        <f t="shared" si="40"/>
        <v/>
      </c>
      <c r="G480" s="34" t="str">
        <f t="shared" si="41"/>
        <v>0</v>
      </c>
      <c r="H480" s="29" t="str">
        <f t="shared" si="42"/>
        <v/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0</v>
      </c>
      <c r="D483" s="32">
        <v>0</v>
      </c>
      <c r="E483" s="37" t="str">
        <f t="shared" si="39"/>
        <v/>
      </c>
      <c r="F483" s="37" t="str">
        <f t="shared" si="40"/>
        <v/>
      </c>
      <c r="G483" s="34" t="str">
        <f t="shared" si="41"/>
        <v>0</v>
      </c>
      <c r="H483" s="29" t="str">
        <f t="shared" si="42"/>
        <v/>
      </c>
    </row>
    <row r="484" spans="2:8" s="20" customFormat="1" ht="30" x14ac:dyDescent="0.2">
      <c r="B484" s="3" t="s">
        <v>184</v>
      </c>
      <c r="C484" s="32">
        <v>2</v>
      </c>
      <c r="D484" s="32">
        <v>1</v>
      </c>
      <c r="E484" s="37">
        <f t="shared" si="39"/>
        <v>8.8105726872246704E-3</v>
      </c>
      <c r="F484" s="37">
        <f t="shared" si="40"/>
        <v>1.841620626151013E-3</v>
      </c>
      <c r="G484" s="34">
        <f t="shared" si="41"/>
        <v>-0.5</v>
      </c>
      <c r="H484" s="29">
        <f t="shared" si="42"/>
        <v>-4.4052863436123352E-3</v>
      </c>
    </row>
    <row r="485" spans="2:8" s="20" customFormat="1" ht="15" x14ac:dyDescent="0.2">
      <c r="B485" s="3" t="s">
        <v>443</v>
      </c>
      <c r="C485" s="32">
        <v>9</v>
      </c>
      <c r="D485" s="32">
        <v>13</v>
      </c>
      <c r="E485" s="37">
        <f t="shared" si="39"/>
        <v>3.9647577092511016E-2</v>
      </c>
      <c r="F485" s="37">
        <f t="shared" si="40"/>
        <v>2.3941068139963169E-2</v>
      </c>
      <c r="G485" s="34">
        <f t="shared" si="41"/>
        <v>0.44444444444444442</v>
      </c>
      <c r="H485" s="29">
        <f t="shared" si="42"/>
        <v>1.7621145374449341E-2</v>
      </c>
    </row>
    <row r="486" spans="2:8" s="20" customFormat="1" ht="15" x14ac:dyDescent="0.2">
      <c r="B486" s="3" t="s">
        <v>171</v>
      </c>
      <c r="C486" s="32">
        <v>0</v>
      </c>
      <c r="D486" s="32">
        <v>0</v>
      </c>
      <c r="E486" s="37" t="str">
        <f t="shared" si="39"/>
        <v/>
      </c>
      <c r="F486" s="37" t="str">
        <f t="shared" si="40"/>
        <v/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32">
        <v>0</v>
      </c>
      <c r="D487" s="32">
        <v>1</v>
      </c>
      <c r="E487" s="37" t="str">
        <f t="shared" si="39"/>
        <v/>
      </c>
      <c r="F487" s="37">
        <f t="shared" si="40"/>
        <v>1.841620626151013E-3</v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0</v>
      </c>
      <c r="E488" s="37" t="str">
        <f t="shared" ref="E488:E499" si="43">+IF(C488=0,"",C488/C$294)</f>
        <v/>
      </c>
      <c r="F488" s="37" t="str">
        <f t="shared" ref="F488:F499" si="44">+IF(D488=0,"",D488/D$294)</f>
        <v/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0</v>
      </c>
      <c r="D490" s="32">
        <v>0</v>
      </c>
      <c r="E490" s="37" t="str">
        <f t="shared" si="43"/>
        <v/>
      </c>
      <c r="F490" s="37" t="str">
        <f t="shared" si="44"/>
        <v/>
      </c>
      <c r="G490" s="34" t="str">
        <f t="shared" si="45"/>
        <v>0</v>
      </c>
      <c r="H490" s="29" t="str">
        <f t="shared" si="46"/>
        <v/>
      </c>
    </row>
    <row r="491" spans="2:8" s="20" customFormat="1" ht="15" x14ac:dyDescent="0.2">
      <c r="B491" s="3" t="s">
        <v>180</v>
      </c>
      <c r="C491" s="32">
        <v>0</v>
      </c>
      <c r="D491" s="32">
        <v>0</v>
      </c>
      <c r="E491" s="37" t="str">
        <f t="shared" si="43"/>
        <v/>
      </c>
      <c r="F491" s="37" t="str">
        <f t="shared" si="44"/>
        <v/>
      </c>
      <c r="G491" s="34" t="str">
        <f t="shared" si="45"/>
        <v>0</v>
      </c>
      <c r="H491" s="29" t="str">
        <f t="shared" si="46"/>
        <v/>
      </c>
    </row>
    <row r="492" spans="2:8" s="20" customFormat="1" ht="15" x14ac:dyDescent="0.2">
      <c r="B492" s="3" t="s">
        <v>480</v>
      </c>
      <c r="C492" s="32">
        <v>0</v>
      </c>
      <c r="D492" s="32">
        <v>0</v>
      </c>
      <c r="E492" s="37" t="str">
        <f t="shared" si="43"/>
        <v/>
      </c>
      <c r="F492" s="37" t="str">
        <f t="shared" si="44"/>
        <v/>
      </c>
      <c r="G492" s="34" t="str">
        <f t="shared" si="45"/>
        <v>0</v>
      </c>
      <c r="H492" s="29" t="str">
        <f t="shared" si="46"/>
        <v/>
      </c>
    </row>
    <row r="493" spans="2:8" s="20" customFormat="1" ht="15" x14ac:dyDescent="0.2">
      <c r="B493" s="3" t="s">
        <v>447</v>
      </c>
      <c r="C493" s="32">
        <v>0</v>
      </c>
      <c r="D493" s="32">
        <v>0</v>
      </c>
      <c r="E493" s="37" t="str">
        <f t="shared" si="43"/>
        <v/>
      </c>
      <c r="F493" s="37" t="str">
        <f t="shared" si="44"/>
        <v/>
      </c>
      <c r="G493" s="34" t="str">
        <f t="shared" si="45"/>
        <v>0</v>
      </c>
      <c r="H493" s="29" t="str">
        <f t="shared" si="46"/>
        <v/>
      </c>
    </row>
    <row r="494" spans="2:8" s="20" customFormat="1" ht="30" x14ac:dyDescent="0.2">
      <c r="B494" s="3" t="s">
        <v>448</v>
      </c>
      <c r="C494" s="32">
        <v>0</v>
      </c>
      <c r="D494" s="32">
        <v>0</v>
      </c>
      <c r="E494" s="37" t="str">
        <f t="shared" si="43"/>
        <v/>
      </c>
      <c r="F494" s="37" t="str">
        <f t="shared" si="44"/>
        <v/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0</v>
      </c>
      <c r="D495" s="32">
        <v>0</v>
      </c>
      <c r="E495" s="37" t="str">
        <f t="shared" si="43"/>
        <v/>
      </c>
      <c r="F495" s="37" t="str">
        <f t="shared" si="44"/>
        <v/>
      </c>
      <c r="G495" s="34" t="str">
        <f t="shared" si="45"/>
        <v>0</v>
      </c>
      <c r="H495" s="29" t="str">
        <f t="shared" si="46"/>
        <v/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0</v>
      </c>
      <c r="D497" s="32">
        <v>0</v>
      </c>
      <c r="E497" s="37" t="str">
        <f t="shared" si="43"/>
        <v/>
      </c>
      <c r="F497" s="37" t="str">
        <f t="shared" si="44"/>
        <v/>
      </c>
      <c r="G497" s="34" t="str">
        <f t="shared" si="45"/>
        <v>0</v>
      </c>
      <c r="H497" s="29" t="str">
        <f t="shared" si="46"/>
        <v/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0</v>
      </c>
      <c r="E499" s="37" t="str">
        <f t="shared" si="43"/>
        <v/>
      </c>
      <c r="F499" s="37" t="str">
        <f t="shared" si="44"/>
        <v/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1566</v>
      </c>
      <c r="D505" s="24">
        <f>SUM(D506:D530)</f>
        <v>591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-0.62260536398467436</v>
      </c>
      <c r="H505" s="25">
        <f>+IF(OR(AND(E505=""),(G505="")),"",E505*G505)</f>
        <v>-0.62260536398467436</v>
      </c>
    </row>
    <row r="506" spans="2:8" s="20" customFormat="1" ht="15" x14ac:dyDescent="0.2">
      <c r="B506" s="3" t="s">
        <v>454</v>
      </c>
      <c r="C506" s="32">
        <v>0</v>
      </c>
      <c r="D506" s="32">
        <v>0</v>
      </c>
      <c r="E506" s="37" t="str">
        <f>+IF(C506=0,"",C506/C$505)</f>
        <v/>
      </c>
      <c r="F506" s="37" t="str">
        <f>+IF(D506=0,"",D506/D$505)</f>
        <v/>
      </c>
      <c r="G506" s="34" t="str">
        <f>+IF(OR(AND(D506=0),(C506=0)),"0",((D506-C506)/C506))</f>
        <v>0</v>
      </c>
      <c r="H506" s="29" t="str">
        <f>+IF(OR(AND(E506=""),(G506="")),"",E506*G506)</f>
        <v/>
      </c>
    </row>
    <row r="507" spans="2:8" s="20" customFormat="1" ht="15" x14ac:dyDescent="0.2">
      <c r="B507" s="3" t="s">
        <v>187</v>
      </c>
      <c r="C507" s="32">
        <v>4</v>
      </c>
      <c r="D507" s="32">
        <v>219</v>
      </c>
      <c r="E507" s="37">
        <f t="shared" ref="E507:E529" si="47">+IF(C507=0,"",C507/C$505)</f>
        <v>2.554278416347382E-3</v>
      </c>
      <c r="F507" s="37">
        <f t="shared" ref="F507:F529" si="48">+IF(D507=0,"",D507/D$505)</f>
        <v>0.37055837563451777</v>
      </c>
      <c r="G507" s="34">
        <f t="shared" ref="G507:G529" si="49">+IF(OR(AND(D507=0),(C507=0)),"0",((D507-C507)/C507))</f>
        <v>53.75</v>
      </c>
      <c r="H507" s="29">
        <f t="shared" ref="H507:H530" si="50">+IF(OR(AND(E507=""),(G507="")),"",E507*G507)</f>
        <v>0.13729246487867178</v>
      </c>
    </row>
    <row r="508" spans="2:8" s="20" customFormat="1" ht="15" x14ac:dyDescent="0.2">
      <c r="B508" s="3" t="s">
        <v>455</v>
      </c>
      <c r="C508" s="32">
        <v>9</v>
      </c>
      <c r="D508" s="32">
        <v>89</v>
      </c>
      <c r="E508" s="37">
        <f t="shared" si="47"/>
        <v>5.7471264367816091E-3</v>
      </c>
      <c r="F508" s="37">
        <f t="shared" si="48"/>
        <v>0.15059221658206429</v>
      </c>
      <c r="G508" s="34">
        <f t="shared" si="49"/>
        <v>8.8888888888888893</v>
      </c>
      <c r="H508" s="29">
        <f t="shared" si="50"/>
        <v>5.108556832694764E-2</v>
      </c>
    </row>
    <row r="509" spans="2:8" s="20" customFormat="1" ht="15" x14ac:dyDescent="0.2">
      <c r="B509" s="3" t="s">
        <v>456</v>
      </c>
      <c r="C509" s="32">
        <v>395</v>
      </c>
      <c r="D509" s="32">
        <v>131</v>
      </c>
      <c r="E509" s="37">
        <f t="shared" si="47"/>
        <v>0.25223499361430396</v>
      </c>
      <c r="F509" s="37">
        <f t="shared" si="48"/>
        <v>0.22165820642978004</v>
      </c>
      <c r="G509" s="34">
        <f t="shared" si="49"/>
        <v>-0.66835443037974684</v>
      </c>
      <c r="H509" s="29">
        <f t="shared" si="50"/>
        <v>-0.16858237547892721</v>
      </c>
    </row>
    <row r="510" spans="2:8" s="20" customFormat="1" ht="15" x14ac:dyDescent="0.2">
      <c r="B510" s="3" t="s">
        <v>188</v>
      </c>
      <c r="C510" s="32">
        <v>1</v>
      </c>
      <c r="D510" s="32">
        <v>2</v>
      </c>
      <c r="E510" s="37">
        <f t="shared" si="47"/>
        <v>6.3856960408684551E-4</v>
      </c>
      <c r="F510" s="37">
        <f t="shared" si="48"/>
        <v>3.3840947546531302E-3</v>
      </c>
      <c r="G510" s="34">
        <f t="shared" si="49"/>
        <v>1</v>
      </c>
      <c r="H510" s="29">
        <f t="shared" si="50"/>
        <v>6.3856960408684551E-4</v>
      </c>
    </row>
    <row r="511" spans="2:8" s="20" customFormat="1" ht="15" x14ac:dyDescent="0.2">
      <c r="B511" s="3" t="s">
        <v>186</v>
      </c>
      <c r="C511" s="32">
        <v>0</v>
      </c>
      <c r="D511" s="32">
        <v>1</v>
      </c>
      <c r="E511" s="37" t="str">
        <f t="shared" si="47"/>
        <v/>
      </c>
      <c r="F511" s="37">
        <f t="shared" si="48"/>
        <v>1.6920473773265651E-3</v>
      </c>
      <c r="G511" s="34" t="str">
        <f t="shared" si="49"/>
        <v>0</v>
      </c>
      <c r="H511" s="29" t="str">
        <f t="shared" si="50"/>
        <v/>
      </c>
    </row>
    <row r="512" spans="2:8" s="20" customFormat="1" ht="15" x14ac:dyDescent="0.2">
      <c r="B512" s="3" t="s">
        <v>189</v>
      </c>
      <c r="C512" s="32">
        <v>0</v>
      </c>
      <c r="D512" s="32">
        <v>0</v>
      </c>
      <c r="E512" s="37" t="str">
        <f t="shared" si="47"/>
        <v/>
      </c>
      <c r="F512" s="37" t="str">
        <f t="shared" si="48"/>
        <v/>
      </c>
      <c r="G512" s="34" t="str">
        <f t="shared" si="49"/>
        <v>0</v>
      </c>
      <c r="H512" s="29" t="str">
        <f t="shared" si="50"/>
        <v/>
      </c>
    </row>
    <row r="513" spans="2:8" s="20" customFormat="1" ht="15" x14ac:dyDescent="0.2">
      <c r="B513" s="3" t="s">
        <v>457</v>
      </c>
      <c r="C513" s="32">
        <v>0</v>
      </c>
      <c r="D513" s="32">
        <v>0</v>
      </c>
      <c r="E513" s="37" t="str">
        <f t="shared" si="47"/>
        <v/>
      </c>
      <c r="F513" s="37" t="str">
        <f t="shared" si="48"/>
        <v/>
      </c>
      <c r="G513" s="34" t="str">
        <f t="shared" si="49"/>
        <v>0</v>
      </c>
      <c r="H513" s="29" t="str">
        <f t="shared" si="50"/>
        <v/>
      </c>
    </row>
    <row r="514" spans="2:8" s="20" customFormat="1" ht="15" x14ac:dyDescent="0.2">
      <c r="B514" s="3" t="s">
        <v>458</v>
      </c>
      <c r="C514" s="32">
        <v>0</v>
      </c>
      <c r="D514" s="32">
        <v>0</v>
      </c>
      <c r="E514" s="37" t="str">
        <f t="shared" si="47"/>
        <v/>
      </c>
      <c r="F514" s="37" t="str">
        <f t="shared" si="48"/>
        <v/>
      </c>
      <c r="G514" s="34" t="str">
        <f t="shared" si="49"/>
        <v>0</v>
      </c>
      <c r="H514" s="29" t="str">
        <f t="shared" si="50"/>
        <v/>
      </c>
    </row>
    <row r="515" spans="2:8" s="20" customFormat="1" ht="15" x14ac:dyDescent="0.2">
      <c r="B515" s="3" t="s">
        <v>530</v>
      </c>
      <c r="C515" s="32">
        <v>1</v>
      </c>
      <c r="D515" s="32">
        <v>0</v>
      </c>
      <c r="E515" s="37">
        <f t="shared" si="47"/>
        <v>6.3856960408684551E-4</v>
      </c>
      <c r="F515" s="37" t="str">
        <f t="shared" si="48"/>
        <v/>
      </c>
      <c r="G515" s="34" t="str">
        <f t="shared" si="49"/>
        <v>0</v>
      </c>
      <c r="H515" s="29">
        <f t="shared" si="50"/>
        <v>0</v>
      </c>
    </row>
    <row r="516" spans="2:8" s="20" customFormat="1" ht="15" x14ac:dyDescent="0.2">
      <c r="B516" s="3" t="s">
        <v>459</v>
      </c>
      <c r="C516" s="32">
        <v>0</v>
      </c>
      <c r="D516" s="32">
        <v>0</v>
      </c>
      <c r="E516" s="37" t="str">
        <f t="shared" si="47"/>
        <v/>
      </c>
      <c r="F516" s="37" t="str">
        <f t="shared" si="48"/>
        <v/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0</v>
      </c>
      <c r="D517" s="32">
        <v>1</v>
      </c>
      <c r="E517" s="37" t="str">
        <f t="shared" si="47"/>
        <v/>
      </c>
      <c r="F517" s="37">
        <f t="shared" si="48"/>
        <v>1.6920473773265651E-3</v>
      </c>
      <c r="G517" s="34" t="str">
        <f t="shared" si="49"/>
        <v>0</v>
      </c>
      <c r="H517" s="29" t="str">
        <f t="shared" si="50"/>
        <v/>
      </c>
    </row>
    <row r="518" spans="2:8" s="20" customFormat="1" ht="15" x14ac:dyDescent="0.2">
      <c r="B518" s="3" t="s">
        <v>190</v>
      </c>
      <c r="C518" s="32">
        <v>1</v>
      </c>
      <c r="D518" s="32">
        <v>65</v>
      </c>
      <c r="E518" s="37">
        <f t="shared" si="47"/>
        <v>6.3856960408684551E-4</v>
      </c>
      <c r="F518" s="37">
        <f t="shared" si="48"/>
        <v>0.10998307952622674</v>
      </c>
      <c r="G518" s="34">
        <f t="shared" si="49"/>
        <v>64</v>
      </c>
      <c r="H518" s="29">
        <f t="shared" si="50"/>
        <v>4.0868454661558112E-2</v>
      </c>
    </row>
    <row r="519" spans="2:8" s="20" customFormat="1" ht="15" x14ac:dyDescent="0.2">
      <c r="B519" s="3" t="s">
        <v>192</v>
      </c>
      <c r="C519" s="32">
        <v>1</v>
      </c>
      <c r="D519" s="32">
        <v>0</v>
      </c>
      <c r="E519" s="37">
        <f t="shared" si="47"/>
        <v>6.3856960408684551E-4</v>
      </c>
      <c r="F519" s="37" t="str">
        <f t="shared" si="48"/>
        <v/>
      </c>
      <c r="G519" s="34" t="str">
        <f t="shared" si="49"/>
        <v>0</v>
      </c>
      <c r="H519" s="29">
        <f t="shared" si="50"/>
        <v>0</v>
      </c>
    </row>
    <row r="520" spans="2:8" s="20" customFormat="1" ht="15" x14ac:dyDescent="0.2">
      <c r="B520" s="3" t="s">
        <v>191</v>
      </c>
      <c r="C520" s="32">
        <v>1</v>
      </c>
      <c r="D520" s="32">
        <v>1</v>
      </c>
      <c r="E520" s="37">
        <f t="shared" si="47"/>
        <v>6.3856960408684551E-4</v>
      </c>
      <c r="F520" s="37">
        <f t="shared" si="48"/>
        <v>1.6920473773265651E-3</v>
      </c>
      <c r="G520" s="34">
        <f t="shared" si="49"/>
        <v>0</v>
      </c>
      <c r="H520" s="29">
        <f t="shared" si="50"/>
        <v>0</v>
      </c>
    </row>
    <row r="521" spans="2:8" s="20" customFormat="1" ht="15" x14ac:dyDescent="0.2">
      <c r="B521" s="3" t="s">
        <v>461</v>
      </c>
      <c r="C521" s="32">
        <v>22</v>
      </c>
      <c r="D521" s="32">
        <v>60</v>
      </c>
      <c r="E521" s="37">
        <f t="shared" si="47"/>
        <v>1.40485312899106E-2</v>
      </c>
      <c r="F521" s="37">
        <f t="shared" si="48"/>
        <v>0.10152284263959391</v>
      </c>
      <c r="G521" s="34">
        <f t="shared" si="49"/>
        <v>1.7272727272727273</v>
      </c>
      <c r="H521" s="29">
        <f t="shared" si="50"/>
        <v>2.4265644955300127E-2</v>
      </c>
    </row>
    <row r="522" spans="2:8" s="20" customFormat="1" ht="15" x14ac:dyDescent="0.2">
      <c r="B522" s="3" t="s">
        <v>193</v>
      </c>
      <c r="C522" s="32">
        <v>1128</v>
      </c>
      <c r="D522" s="32">
        <v>6</v>
      </c>
      <c r="E522" s="37">
        <f t="shared" si="47"/>
        <v>0.72030651340996166</v>
      </c>
      <c r="F522" s="37">
        <f t="shared" si="48"/>
        <v>1.015228426395939E-2</v>
      </c>
      <c r="G522" s="34">
        <f t="shared" si="49"/>
        <v>-0.99468085106382975</v>
      </c>
      <c r="H522" s="29">
        <f t="shared" si="50"/>
        <v>-0.71647509578544055</v>
      </c>
    </row>
    <row r="523" spans="2:8" s="20" customFormat="1" ht="15" x14ac:dyDescent="0.2">
      <c r="B523" s="3" t="s">
        <v>462</v>
      </c>
      <c r="C523" s="32">
        <v>0</v>
      </c>
      <c r="D523" s="32">
        <v>1</v>
      </c>
      <c r="E523" s="37" t="str">
        <f t="shared" si="47"/>
        <v/>
      </c>
      <c r="F523" s="37">
        <f t="shared" si="48"/>
        <v>1.6920473773265651E-3</v>
      </c>
      <c r="G523" s="34" t="str">
        <f t="shared" si="49"/>
        <v>0</v>
      </c>
      <c r="H523" s="29" t="str">
        <f t="shared" si="50"/>
        <v/>
      </c>
    </row>
    <row r="524" spans="2:8" s="20" customFormat="1" ht="15" x14ac:dyDescent="0.2">
      <c r="B524" s="3" t="s">
        <v>194</v>
      </c>
      <c r="C524" s="32">
        <v>1</v>
      </c>
      <c r="D524" s="32">
        <v>11</v>
      </c>
      <c r="E524" s="37">
        <f t="shared" si="47"/>
        <v>6.3856960408684551E-4</v>
      </c>
      <c r="F524" s="37">
        <f t="shared" si="48"/>
        <v>1.8612521150592216E-2</v>
      </c>
      <c r="G524" s="34">
        <f t="shared" si="49"/>
        <v>10</v>
      </c>
      <c r="H524" s="29">
        <f t="shared" si="50"/>
        <v>6.3856960408684551E-3</v>
      </c>
    </row>
    <row r="525" spans="2:8" s="20" customFormat="1" ht="30" x14ac:dyDescent="0.2">
      <c r="B525" s="3" t="s">
        <v>195</v>
      </c>
      <c r="C525" s="32">
        <v>0</v>
      </c>
      <c r="D525" s="32">
        <v>0</v>
      </c>
      <c r="E525" s="37" t="str">
        <f t="shared" si="47"/>
        <v/>
      </c>
      <c r="F525" s="37" t="str">
        <f t="shared" si="48"/>
        <v/>
      </c>
      <c r="G525" s="34" t="str">
        <f t="shared" si="49"/>
        <v>0</v>
      </c>
      <c r="H525" s="29" t="str">
        <f t="shared" si="50"/>
        <v/>
      </c>
    </row>
    <row r="526" spans="2:8" s="20" customFormat="1" ht="15" x14ac:dyDescent="0.2">
      <c r="B526" s="3" t="s">
        <v>463</v>
      </c>
      <c r="C526" s="32">
        <v>0</v>
      </c>
      <c r="D526" s="32">
        <v>2</v>
      </c>
      <c r="E526" s="37" t="str">
        <f t="shared" si="47"/>
        <v/>
      </c>
      <c r="F526" s="37">
        <f t="shared" si="48"/>
        <v>3.3840947546531302E-3</v>
      </c>
      <c r="G526" s="34" t="str">
        <f t="shared" si="49"/>
        <v>0</v>
      </c>
      <c r="H526" s="29" t="str">
        <f t="shared" si="50"/>
        <v/>
      </c>
    </row>
    <row r="527" spans="2:8" s="20" customFormat="1" ht="15" x14ac:dyDescent="0.2">
      <c r="B527" s="3" t="s">
        <v>464</v>
      </c>
      <c r="C527" s="32">
        <v>0</v>
      </c>
      <c r="D527" s="32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0</v>
      </c>
      <c r="D528" s="32">
        <v>0</v>
      </c>
      <c r="E528" s="37" t="str">
        <f t="shared" si="47"/>
        <v/>
      </c>
      <c r="F528" s="37" t="str">
        <f t="shared" si="48"/>
        <v/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1</v>
      </c>
      <c r="D529" s="32">
        <v>0</v>
      </c>
      <c r="E529" s="37">
        <f t="shared" si="47"/>
        <v>6.3856960408684551E-4</v>
      </c>
      <c r="F529" s="37" t="str">
        <f t="shared" si="48"/>
        <v/>
      </c>
      <c r="G529" s="34" t="str">
        <f t="shared" si="49"/>
        <v>0</v>
      </c>
      <c r="H529" s="29">
        <f t="shared" si="50"/>
        <v>0</v>
      </c>
    </row>
    <row r="530" spans="2:8" s="20" customFormat="1" ht="30" x14ac:dyDescent="0.2">
      <c r="B530" s="3" t="s">
        <v>467</v>
      </c>
      <c r="C530" s="32">
        <v>1</v>
      </c>
      <c r="D530" s="32">
        <v>2</v>
      </c>
      <c r="E530" s="37">
        <f>+IF(C530=0,"",C530/C$505)</f>
        <v>6.3856960408684551E-4</v>
      </c>
      <c r="F530" s="37">
        <f>+IF(D530=0,"",D530/D$505)</f>
        <v>3.3840947546531302E-3</v>
      </c>
      <c r="G530" s="34">
        <f>+IF(OR(AND(D530=0),(C530=0)),"0",((D530-C530)/C530))</f>
        <v>1</v>
      </c>
      <c r="H530" s="29">
        <f t="shared" si="50"/>
        <v>6.3856960408684551E-4</v>
      </c>
    </row>
    <row r="531" spans="2:8" x14ac:dyDescent="0.2">
      <c r="B531" s="8" t="s">
        <v>523</v>
      </c>
      <c r="C531" s="9"/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557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566</v>
      </c>
      <c r="C8" s="23">
        <f>+C18+C70+C151+C294+C505</f>
        <v>4850</v>
      </c>
      <c r="D8" s="24">
        <f>+D18+D70+D151+D294+D505</f>
        <v>5351</v>
      </c>
      <c r="E8" s="25">
        <f>SUM(E9:E13)</f>
        <v>1</v>
      </c>
      <c r="F8" s="25">
        <f>SUM(F9:F13)</f>
        <v>1</v>
      </c>
      <c r="G8" s="25">
        <f t="shared" ref="G8:G13" si="0">+(D8-C8)/C8</f>
        <v>0.10329896907216495</v>
      </c>
      <c r="H8" s="25">
        <f t="shared" ref="H8:H13" si="1">+IF(OR(AND(E8=""),(G8="")),"",E8*G8)</f>
        <v>0.10329896907216495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51</v>
      </c>
      <c r="D9" s="27">
        <f>+D18</f>
        <v>55</v>
      </c>
      <c r="E9" s="28">
        <f t="shared" ref="E9:F13" si="2">+C9/C$8</f>
        <v>1.0515463917525773E-2</v>
      </c>
      <c r="F9" s="28">
        <f t="shared" si="2"/>
        <v>1.0278452625677444E-2</v>
      </c>
      <c r="G9" s="28">
        <f t="shared" si="0"/>
        <v>7.8431372549019607E-2</v>
      </c>
      <c r="H9" s="29">
        <f t="shared" si="1"/>
        <v>8.2474226804123715E-4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221</v>
      </c>
      <c r="D10" s="27">
        <f>+D70</f>
        <v>324</v>
      </c>
      <c r="E10" s="28">
        <f t="shared" si="2"/>
        <v>4.5567010309278351E-2</v>
      </c>
      <c r="F10" s="28">
        <f t="shared" si="2"/>
        <v>6.0549430013081669E-2</v>
      </c>
      <c r="G10" s="28">
        <f t="shared" si="0"/>
        <v>0.4660633484162896</v>
      </c>
      <c r="H10" s="29">
        <f t="shared" si="1"/>
        <v>2.1237113402061858E-2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289</v>
      </c>
      <c r="D11" s="27">
        <f>+D151</f>
        <v>341</v>
      </c>
      <c r="E11" s="28">
        <f t="shared" si="2"/>
        <v>5.9587628865979382E-2</v>
      </c>
      <c r="F11" s="28">
        <f t="shared" si="2"/>
        <v>6.3726406279200148E-2</v>
      </c>
      <c r="G11" s="28">
        <f t="shared" si="0"/>
        <v>0.17993079584775087</v>
      </c>
      <c r="H11" s="29">
        <f t="shared" si="1"/>
        <v>1.0721649484536083E-2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617</v>
      </c>
      <c r="D12" s="27">
        <f>+D294</f>
        <v>795</v>
      </c>
      <c r="E12" s="28">
        <f t="shared" si="2"/>
        <v>0.12721649484536082</v>
      </c>
      <c r="F12" s="28">
        <f t="shared" si="2"/>
        <v>0.14857036068024668</v>
      </c>
      <c r="G12" s="28">
        <f t="shared" si="0"/>
        <v>0.28849270664505672</v>
      </c>
      <c r="H12" s="29">
        <f t="shared" si="1"/>
        <v>3.6701030927835047E-2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3672</v>
      </c>
      <c r="D13" s="27">
        <f>+D505</f>
        <v>3836</v>
      </c>
      <c r="E13" s="28">
        <f t="shared" si="2"/>
        <v>0.75711340206185562</v>
      </c>
      <c r="F13" s="28">
        <f t="shared" si="2"/>
        <v>0.71687535040179406</v>
      </c>
      <c r="G13" s="28">
        <f t="shared" si="0"/>
        <v>4.4662309368191724E-2</v>
      </c>
      <c r="H13" s="29">
        <f t="shared" si="1"/>
        <v>3.3814432989690724E-2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51</v>
      </c>
      <c r="D18" s="23">
        <f>SUM(D19:D64)</f>
        <v>55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7.8431372549019607E-2</v>
      </c>
      <c r="H18" s="25">
        <f t="shared" ref="H18:H32" si="6">+IF(OR(AND(E18=""),(G18="")),"",E18*G18)</f>
        <v>7.8431372549019607E-2</v>
      </c>
    </row>
    <row r="19" spans="2:8" s="20" customFormat="1" ht="15" x14ac:dyDescent="0.2">
      <c r="B19" s="3" t="s">
        <v>0</v>
      </c>
      <c r="C19" s="32">
        <v>0</v>
      </c>
      <c r="D19" s="32">
        <v>0</v>
      </c>
      <c r="E19" s="33" t="str">
        <f t="shared" si="3"/>
        <v/>
      </c>
      <c r="F19" s="33" t="str">
        <f t="shared" si="4"/>
        <v/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7</v>
      </c>
      <c r="D20" s="32">
        <v>6</v>
      </c>
      <c r="E20" s="33">
        <f t="shared" si="3"/>
        <v>0.13725490196078433</v>
      </c>
      <c r="F20" s="33">
        <f t="shared" si="4"/>
        <v>0.10909090909090909</v>
      </c>
      <c r="G20" s="34">
        <f t="shared" si="5"/>
        <v>-0.14285714285714285</v>
      </c>
      <c r="H20" s="29">
        <f t="shared" si="6"/>
        <v>-1.9607843137254902E-2</v>
      </c>
    </row>
    <row r="21" spans="2:8" s="20" customFormat="1" ht="45" x14ac:dyDescent="0.2">
      <c r="B21" s="3" t="s">
        <v>1</v>
      </c>
      <c r="C21" s="32">
        <v>0</v>
      </c>
      <c r="D21" s="32">
        <v>0</v>
      </c>
      <c r="E21" s="33" t="str">
        <f t="shared" si="3"/>
        <v/>
      </c>
      <c r="F21" s="33" t="str">
        <f t="shared" si="4"/>
        <v/>
      </c>
      <c r="G21" s="34" t="str">
        <f t="shared" si="5"/>
        <v>0</v>
      </c>
      <c r="H21" s="29" t="str">
        <f t="shared" si="6"/>
        <v/>
      </c>
    </row>
    <row r="22" spans="2:8" s="20" customFormat="1" ht="45" x14ac:dyDescent="0.2">
      <c r="B22" s="3" t="s">
        <v>197</v>
      </c>
      <c r="C22" s="32">
        <v>0</v>
      </c>
      <c r="D22" s="32">
        <v>1</v>
      </c>
      <c r="E22" s="33" t="str">
        <f t="shared" si="3"/>
        <v/>
      </c>
      <c r="F22" s="33">
        <f t="shared" si="4"/>
        <v>1.8181818181818181E-2</v>
      </c>
      <c r="G22" s="34" t="str">
        <f t="shared" si="5"/>
        <v>0</v>
      </c>
      <c r="H22" s="29" t="str">
        <f t="shared" si="6"/>
        <v/>
      </c>
    </row>
    <row r="23" spans="2:8" s="20" customFormat="1" ht="30" x14ac:dyDescent="0.2">
      <c r="B23" s="3" t="s">
        <v>198</v>
      </c>
      <c r="C23" s="32">
        <v>1</v>
      </c>
      <c r="D23" s="32">
        <v>2</v>
      </c>
      <c r="E23" s="33">
        <f t="shared" si="3"/>
        <v>1.9607843137254902E-2</v>
      </c>
      <c r="F23" s="33">
        <f t="shared" si="4"/>
        <v>3.6363636363636362E-2</v>
      </c>
      <c r="G23" s="34">
        <f t="shared" si="5"/>
        <v>1</v>
      </c>
      <c r="H23" s="29">
        <f t="shared" si="6"/>
        <v>1.9607843137254902E-2</v>
      </c>
    </row>
    <row r="24" spans="2:8" s="20" customFormat="1" ht="45" x14ac:dyDescent="0.2">
      <c r="B24" s="3" t="s">
        <v>199</v>
      </c>
      <c r="C24" s="32">
        <v>0</v>
      </c>
      <c r="D24" s="32">
        <v>1</v>
      </c>
      <c r="E24" s="33" t="str">
        <f t="shared" si="3"/>
        <v/>
      </c>
      <c r="F24" s="33">
        <f t="shared" si="4"/>
        <v>1.8181818181818181E-2</v>
      </c>
      <c r="G24" s="34" t="str">
        <f t="shared" si="5"/>
        <v>0</v>
      </c>
      <c r="H24" s="29" t="str">
        <f t="shared" si="6"/>
        <v/>
      </c>
    </row>
    <row r="25" spans="2:8" s="20" customFormat="1" ht="15" x14ac:dyDescent="0.2">
      <c r="B25" s="3" t="s">
        <v>2</v>
      </c>
      <c r="C25" s="32">
        <v>3</v>
      </c>
      <c r="D25" s="32">
        <v>2</v>
      </c>
      <c r="E25" s="33">
        <f t="shared" si="3"/>
        <v>5.8823529411764705E-2</v>
      </c>
      <c r="F25" s="33">
        <f t="shared" si="4"/>
        <v>3.6363636363636362E-2</v>
      </c>
      <c r="G25" s="34">
        <f t="shared" si="5"/>
        <v>-0.33333333333333331</v>
      </c>
      <c r="H25" s="29">
        <f t="shared" si="6"/>
        <v>-1.9607843137254902E-2</v>
      </c>
    </row>
    <row r="26" spans="2:8" s="20" customFormat="1" ht="15" x14ac:dyDescent="0.2">
      <c r="B26" s="3" t="s">
        <v>6</v>
      </c>
      <c r="C26" s="32">
        <v>2</v>
      </c>
      <c r="D26" s="32">
        <v>3</v>
      </c>
      <c r="E26" s="33">
        <f t="shared" si="3"/>
        <v>3.9215686274509803E-2</v>
      </c>
      <c r="F26" s="33">
        <f t="shared" si="4"/>
        <v>5.4545454545454543E-2</v>
      </c>
      <c r="G26" s="34">
        <f t="shared" si="5"/>
        <v>0.5</v>
      </c>
      <c r="H26" s="29">
        <f t="shared" si="6"/>
        <v>1.9607843137254902E-2</v>
      </c>
    </row>
    <row r="27" spans="2:8" s="20" customFormat="1" ht="15" x14ac:dyDescent="0.2">
      <c r="B27" s="3" t="s">
        <v>3</v>
      </c>
      <c r="C27" s="32">
        <v>0</v>
      </c>
      <c r="D27" s="32">
        <v>0</v>
      </c>
      <c r="E27" s="33" t="str">
        <f t="shared" si="3"/>
        <v/>
      </c>
      <c r="F27" s="33" t="str">
        <f t="shared" si="4"/>
        <v/>
      </c>
      <c r="G27" s="34" t="str">
        <f t="shared" si="5"/>
        <v>0</v>
      </c>
      <c r="H27" s="29" t="str">
        <f t="shared" si="6"/>
        <v/>
      </c>
    </row>
    <row r="28" spans="2:8" s="20" customFormat="1" ht="15" x14ac:dyDescent="0.2">
      <c r="B28" s="3" t="s">
        <v>5</v>
      </c>
      <c r="C28" s="32">
        <v>9</v>
      </c>
      <c r="D28" s="32">
        <v>8</v>
      </c>
      <c r="E28" s="33">
        <f t="shared" si="3"/>
        <v>0.17647058823529413</v>
      </c>
      <c r="F28" s="33">
        <f t="shared" si="4"/>
        <v>0.14545454545454545</v>
      </c>
      <c r="G28" s="34">
        <f t="shared" si="5"/>
        <v>-0.1111111111111111</v>
      </c>
      <c r="H28" s="29">
        <f t="shared" si="6"/>
        <v>-1.9607843137254902E-2</v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1</v>
      </c>
      <c r="D30" s="32">
        <v>2</v>
      </c>
      <c r="E30" s="33">
        <f t="shared" si="3"/>
        <v>1.9607843137254902E-2</v>
      </c>
      <c r="F30" s="33">
        <f t="shared" si="4"/>
        <v>3.6363636363636362E-2</v>
      </c>
      <c r="G30" s="34">
        <f t="shared" si="5"/>
        <v>1</v>
      </c>
      <c r="H30" s="29">
        <f t="shared" si="6"/>
        <v>1.9607843137254902E-2</v>
      </c>
    </row>
    <row r="31" spans="2:8" s="20" customFormat="1" ht="15" x14ac:dyDescent="0.2">
      <c r="B31" s="3" t="s">
        <v>4</v>
      </c>
      <c r="C31" s="32">
        <v>0</v>
      </c>
      <c r="D31" s="32">
        <v>0</v>
      </c>
      <c r="E31" s="33" t="str">
        <f t="shared" si="3"/>
        <v/>
      </c>
      <c r="F31" s="33" t="str">
        <f t="shared" si="4"/>
        <v/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0</v>
      </c>
      <c r="D33" s="32">
        <v>0</v>
      </c>
      <c r="E33" s="33" t="str">
        <f>+IF(C33=0,"",C33/C$18)</f>
        <v/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 t="str">
        <f t="shared" ref="H33:H64" si="9">+IF(OR(AND(E33=""),(G33="")),"",E33*G33)</f>
        <v/>
      </c>
    </row>
    <row r="34" spans="2:8" s="20" customFormat="1" ht="15" x14ac:dyDescent="0.2">
      <c r="B34" s="3" t="s">
        <v>203</v>
      </c>
      <c r="C34" s="32">
        <v>1</v>
      </c>
      <c r="D34" s="32">
        <v>0</v>
      </c>
      <c r="E34" s="33">
        <f t="shared" ref="E34:E64" si="10">+IF(C34=0,"",C34/C$18)</f>
        <v>1.9607843137254902E-2</v>
      </c>
      <c r="F34" s="33" t="str">
        <f t="shared" si="7"/>
        <v/>
      </c>
      <c r="G34" s="34" t="str">
        <f t="shared" si="8"/>
        <v>0</v>
      </c>
      <c r="H34" s="29">
        <f t="shared" si="9"/>
        <v>0</v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0</v>
      </c>
      <c r="D36" s="32">
        <v>2</v>
      </c>
      <c r="E36" s="33" t="str">
        <f t="shared" si="10"/>
        <v/>
      </c>
      <c r="F36" s="33">
        <f t="shared" si="7"/>
        <v>3.6363636363636362E-2</v>
      </c>
      <c r="G36" s="34" t="str">
        <f t="shared" si="8"/>
        <v>0</v>
      </c>
      <c r="H36" s="29" t="str">
        <f t="shared" si="9"/>
        <v/>
      </c>
    </row>
    <row r="37" spans="2:8" s="20" customFormat="1" ht="15" x14ac:dyDescent="0.2">
      <c r="B37" s="3" t="s">
        <v>8</v>
      </c>
      <c r="C37" s="32">
        <v>0</v>
      </c>
      <c r="D37" s="32">
        <v>0</v>
      </c>
      <c r="E37" s="33" t="str">
        <f t="shared" si="10"/>
        <v/>
      </c>
      <c r="F37" s="33" t="str">
        <f t="shared" si="7"/>
        <v/>
      </c>
      <c r="G37" s="34" t="str">
        <f t="shared" si="8"/>
        <v>0</v>
      </c>
      <c r="H37" s="29" t="str">
        <f t="shared" si="9"/>
        <v/>
      </c>
    </row>
    <row r="38" spans="2:8" s="20" customFormat="1" ht="30" x14ac:dyDescent="0.2">
      <c r="B38" s="3" t="s">
        <v>206</v>
      </c>
      <c r="C38" s="32">
        <v>1</v>
      </c>
      <c r="D38" s="32">
        <v>0</v>
      </c>
      <c r="E38" s="33">
        <f t="shared" si="10"/>
        <v>1.9607843137254902E-2</v>
      </c>
      <c r="F38" s="33" t="str">
        <f t="shared" si="7"/>
        <v/>
      </c>
      <c r="G38" s="34" t="str">
        <f t="shared" si="8"/>
        <v>0</v>
      </c>
      <c r="H38" s="29">
        <f t="shared" si="9"/>
        <v>0</v>
      </c>
    </row>
    <row r="39" spans="2:8" s="20" customFormat="1" ht="30" x14ac:dyDescent="0.2">
      <c r="B39" s="3" t="s">
        <v>207</v>
      </c>
      <c r="C39" s="32">
        <v>0</v>
      </c>
      <c r="D39" s="32">
        <v>0</v>
      </c>
      <c r="E39" s="33" t="str">
        <f t="shared" si="10"/>
        <v/>
      </c>
      <c r="F39" s="33" t="str">
        <f t="shared" si="7"/>
        <v/>
      </c>
      <c r="G39" s="34" t="str">
        <f t="shared" si="8"/>
        <v>0</v>
      </c>
      <c r="H39" s="29" t="str">
        <f t="shared" si="9"/>
        <v/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0</v>
      </c>
      <c r="E41" s="33" t="str">
        <f t="shared" si="10"/>
        <v/>
      </c>
      <c r="F41" s="33" t="str">
        <f t="shared" si="7"/>
        <v/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0</v>
      </c>
      <c r="D42" s="32">
        <v>1</v>
      </c>
      <c r="E42" s="33" t="str">
        <f t="shared" si="10"/>
        <v/>
      </c>
      <c r="F42" s="33">
        <f t="shared" si="7"/>
        <v>1.8181818181818181E-2</v>
      </c>
      <c r="G42" s="34" t="str">
        <f t="shared" si="8"/>
        <v>0</v>
      </c>
      <c r="H42" s="29" t="str">
        <f t="shared" si="9"/>
        <v/>
      </c>
    </row>
    <row r="43" spans="2:8" s="20" customFormat="1" ht="30" x14ac:dyDescent="0.2">
      <c r="B43" s="3" t="s">
        <v>211</v>
      </c>
      <c r="C43" s="32">
        <v>0</v>
      </c>
      <c r="D43" s="32">
        <v>0</v>
      </c>
      <c r="E43" s="33" t="str">
        <f t="shared" si="10"/>
        <v/>
      </c>
      <c r="F43" s="33" t="str">
        <f t="shared" si="7"/>
        <v/>
      </c>
      <c r="G43" s="34" t="str">
        <f t="shared" si="8"/>
        <v>0</v>
      </c>
      <c r="H43" s="29" t="str">
        <f t="shared" si="9"/>
        <v/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0</v>
      </c>
      <c r="D45" s="32">
        <v>0</v>
      </c>
      <c r="E45" s="33" t="str">
        <f t="shared" si="10"/>
        <v/>
      </c>
      <c r="F45" s="33" t="str">
        <f t="shared" si="7"/>
        <v/>
      </c>
      <c r="G45" s="34" t="str">
        <f t="shared" si="8"/>
        <v>0</v>
      </c>
      <c r="H45" s="29" t="str">
        <f t="shared" si="9"/>
        <v/>
      </c>
    </row>
    <row r="46" spans="2:8" s="20" customFormat="1" ht="30" x14ac:dyDescent="0.2">
      <c r="B46" s="3" t="s">
        <v>213</v>
      </c>
      <c r="C46" s="32">
        <v>0</v>
      </c>
      <c r="D46" s="32">
        <v>1</v>
      </c>
      <c r="E46" s="33" t="str">
        <f t="shared" si="10"/>
        <v/>
      </c>
      <c r="F46" s="33">
        <f t="shared" si="7"/>
        <v>1.8181818181818181E-2</v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0</v>
      </c>
      <c r="D47" s="32">
        <v>0</v>
      </c>
      <c r="E47" s="33" t="str">
        <f t="shared" si="10"/>
        <v/>
      </c>
      <c r="F47" s="33" t="str">
        <f t="shared" si="7"/>
        <v/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32">
        <v>5</v>
      </c>
      <c r="D48" s="32">
        <v>8</v>
      </c>
      <c r="E48" s="33">
        <f t="shared" si="10"/>
        <v>9.8039215686274508E-2</v>
      </c>
      <c r="F48" s="33">
        <f t="shared" si="7"/>
        <v>0.14545454545454545</v>
      </c>
      <c r="G48" s="34">
        <f t="shared" si="8"/>
        <v>0.6</v>
      </c>
      <c r="H48" s="29">
        <f t="shared" si="9"/>
        <v>5.8823529411764705E-2</v>
      </c>
    </row>
    <row r="49" spans="2:8" s="20" customFormat="1" ht="15" x14ac:dyDescent="0.2">
      <c r="B49" s="3" t="s">
        <v>16</v>
      </c>
      <c r="C49" s="32">
        <v>0</v>
      </c>
      <c r="D49" s="32">
        <v>4</v>
      </c>
      <c r="E49" s="33" t="str">
        <f t="shared" si="10"/>
        <v/>
      </c>
      <c r="F49" s="33">
        <f t="shared" si="7"/>
        <v>7.2727272727272724E-2</v>
      </c>
      <c r="G49" s="34" t="str">
        <f t="shared" si="8"/>
        <v>0</v>
      </c>
      <c r="H49" s="29" t="str">
        <f t="shared" si="9"/>
        <v/>
      </c>
    </row>
    <row r="50" spans="2:8" s="20" customFormat="1" ht="15" x14ac:dyDescent="0.2">
      <c r="B50" s="3" t="s">
        <v>15</v>
      </c>
      <c r="C50" s="32">
        <v>1</v>
      </c>
      <c r="D50" s="32">
        <v>1</v>
      </c>
      <c r="E50" s="33">
        <f t="shared" si="10"/>
        <v>1.9607843137254902E-2</v>
      </c>
      <c r="F50" s="33">
        <f t="shared" si="7"/>
        <v>1.8181818181818181E-2</v>
      </c>
      <c r="G50" s="34">
        <f t="shared" si="8"/>
        <v>0</v>
      </c>
      <c r="H50" s="29">
        <f t="shared" si="9"/>
        <v>0</v>
      </c>
    </row>
    <row r="51" spans="2:8" s="20" customFormat="1" ht="30" x14ac:dyDescent="0.2">
      <c r="B51" s="3" t="s">
        <v>13</v>
      </c>
      <c r="C51" s="32">
        <v>0</v>
      </c>
      <c r="D51" s="32">
        <v>0</v>
      </c>
      <c r="E51" s="33" t="str">
        <f t="shared" si="10"/>
        <v/>
      </c>
      <c r="F51" s="33" t="str">
        <f t="shared" si="7"/>
        <v/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3</v>
      </c>
      <c r="D52" s="32">
        <v>4</v>
      </c>
      <c r="E52" s="33">
        <f t="shared" si="10"/>
        <v>5.8823529411764705E-2</v>
      </c>
      <c r="F52" s="33">
        <f t="shared" si="7"/>
        <v>7.2727272727272724E-2</v>
      </c>
      <c r="G52" s="34">
        <f t="shared" si="8"/>
        <v>0.33333333333333331</v>
      </c>
      <c r="H52" s="29">
        <f t="shared" si="9"/>
        <v>1.9607843137254902E-2</v>
      </c>
    </row>
    <row r="53" spans="2:8" s="20" customFormat="1" ht="15" x14ac:dyDescent="0.2">
      <c r="B53" s="3" t="s">
        <v>12</v>
      </c>
      <c r="C53" s="32">
        <v>0</v>
      </c>
      <c r="D53" s="32">
        <v>0</v>
      </c>
      <c r="E53" s="33" t="str">
        <f t="shared" si="10"/>
        <v/>
      </c>
      <c r="F53" s="33" t="str">
        <f t="shared" si="7"/>
        <v/>
      </c>
      <c r="G53" s="34" t="str">
        <f t="shared" si="8"/>
        <v>0</v>
      </c>
      <c r="H53" s="29" t="str">
        <f t="shared" si="9"/>
        <v/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0</v>
      </c>
      <c r="D56" s="32">
        <v>0</v>
      </c>
      <c r="E56" s="33" t="str">
        <f t="shared" si="10"/>
        <v/>
      </c>
      <c r="F56" s="33" t="str">
        <f t="shared" si="7"/>
        <v/>
      </c>
      <c r="G56" s="34" t="str">
        <f t="shared" si="8"/>
        <v>0</v>
      </c>
      <c r="H56" s="29" t="str">
        <f t="shared" si="9"/>
        <v/>
      </c>
    </row>
    <row r="57" spans="2:8" s="20" customFormat="1" ht="30" x14ac:dyDescent="0.2">
      <c r="B57" s="3" t="s">
        <v>215</v>
      </c>
      <c r="C57" s="32">
        <v>1</v>
      </c>
      <c r="D57" s="32">
        <v>0</v>
      </c>
      <c r="E57" s="33">
        <f t="shared" si="10"/>
        <v>1.9607843137254902E-2</v>
      </c>
      <c r="F57" s="33" t="str">
        <f t="shared" si="7"/>
        <v/>
      </c>
      <c r="G57" s="34" t="str">
        <f t="shared" si="8"/>
        <v>0</v>
      </c>
      <c r="H57" s="29">
        <f t="shared" si="9"/>
        <v>0</v>
      </c>
    </row>
    <row r="58" spans="2:8" s="20" customFormat="1" ht="15" x14ac:dyDescent="0.2">
      <c r="B58" s="3" t="s">
        <v>216</v>
      </c>
      <c r="C58" s="32">
        <v>14</v>
      </c>
      <c r="D58" s="32">
        <v>4</v>
      </c>
      <c r="E58" s="33">
        <f t="shared" si="10"/>
        <v>0.27450980392156865</v>
      </c>
      <c r="F58" s="33">
        <f t="shared" si="7"/>
        <v>7.2727272727272724E-2</v>
      </c>
      <c r="G58" s="34">
        <f t="shared" si="8"/>
        <v>-0.7142857142857143</v>
      </c>
      <c r="H58" s="29">
        <f t="shared" si="9"/>
        <v>-0.19607843137254904</v>
      </c>
    </row>
    <row r="59" spans="2:8" s="20" customFormat="1" ht="15" x14ac:dyDescent="0.2">
      <c r="B59" s="3" t="s">
        <v>217</v>
      </c>
      <c r="C59" s="32">
        <v>0</v>
      </c>
      <c r="D59" s="32">
        <v>0</v>
      </c>
      <c r="E59" s="33" t="str">
        <f t="shared" si="10"/>
        <v/>
      </c>
      <c r="F59" s="33" t="str">
        <f t="shared" si="7"/>
        <v/>
      </c>
      <c r="G59" s="34" t="str">
        <f t="shared" si="8"/>
        <v>0</v>
      </c>
      <c r="H59" s="29" t="str">
        <f t="shared" si="9"/>
        <v/>
      </c>
    </row>
    <row r="60" spans="2:8" s="20" customFormat="1" ht="15" x14ac:dyDescent="0.2">
      <c r="B60" s="3" t="s">
        <v>218</v>
      </c>
      <c r="C60" s="32">
        <v>0</v>
      </c>
      <c r="D60" s="32">
        <v>1</v>
      </c>
      <c r="E60" s="33" t="str">
        <f t="shared" si="10"/>
        <v/>
      </c>
      <c r="F60" s="33">
        <f t="shared" si="7"/>
        <v>1.8181818181818181E-2</v>
      </c>
      <c r="G60" s="34" t="str">
        <f t="shared" si="8"/>
        <v>0</v>
      </c>
      <c r="H60" s="29" t="str">
        <f t="shared" si="9"/>
        <v/>
      </c>
    </row>
    <row r="61" spans="2:8" s="20" customFormat="1" ht="15" x14ac:dyDescent="0.2">
      <c r="B61" s="3" t="s">
        <v>219</v>
      </c>
      <c r="C61" s="32">
        <v>0</v>
      </c>
      <c r="D61" s="32">
        <v>1</v>
      </c>
      <c r="E61" s="33" t="str">
        <f t="shared" si="10"/>
        <v/>
      </c>
      <c r="F61" s="33">
        <f t="shared" si="7"/>
        <v>1.8181818181818181E-2</v>
      </c>
      <c r="G61" s="34" t="str">
        <f t="shared" si="8"/>
        <v>0</v>
      </c>
      <c r="H61" s="29" t="str">
        <f t="shared" si="9"/>
        <v/>
      </c>
    </row>
    <row r="62" spans="2:8" s="20" customFormat="1" ht="15" x14ac:dyDescent="0.2">
      <c r="B62" s="3" t="s">
        <v>19</v>
      </c>
      <c r="C62" s="32">
        <v>0</v>
      </c>
      <c r="D62" s="32">
        <v>2</v>
      </c>
      <c r="E62" s="33" t="str">
        <f t="shared" si="10"/>
        <v/>
      </c>
      <c r="F62" s="33">
        <f t="shared" si="7"/>
        <v>3.6363636363636362E-2</v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0</v>
      </c>
      <c r="D63" s="32">
        <v>0</v>
      </c>
      <c r="E63" s="33" t="str">
        <f t="shared" si="10"/>
        <v/>
      </c>
      <c r="F63" s="33" t="str">
        <f t="shared" si="7"/>
        <v/>
      </c>
      <c r="G63" s="34" t="str">
        <f t="shared" si="8"/>
        <v>0</v>
      </c>
      <c r="H63" s="29" t="str">
        <f t="shared" si="9"/>
        <v/>
      </c>
    </row>
    <row r="64" spans="2:8" s="20" customFormat="1" ht="15" x14ac:dyDescent="0.2">
      <c r="B64" s="3" t="s">
        <v>221</v>
      </c>
      <c r="C64" s="32">
        <v>2</v>
      </c>
      <c r="D64" s="32">
        <v>1</v>
      </c>
      <c r="E64" s="33">
        <f t="shared" si="10"/>
        <v>3.9215686274509803E-2</v>
      </c>
      <c r="F64" s="33">
        <f t="shared" si="7"/>
        <v>1.8181818181818181E-2</v>
      </c>
      <c r="G64" s="34">
        <f t="shared" si="8"/>
        <v>-0.5</v>
      </c>
      <c r="H64" s="29">
        <f t="shared" si="9"/>
        <v>-1.9607843137254902E-2</v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221</v>
      </c>
      <c r="D70" s="24">
        <f>SUM(D71:D145)</f>
        <v>324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0.4660633484162896</v>
      </c>
      <c r="H70" s="25">
        <f>+IF(OR(AND(E70=""),(G70="")),"",E70*G70)</f>
        <v>0.4660633484162896</v>
      </c>
    </row>
    <row r="71" spans="2:8" s="20" customFormat="1" ht="15" x14ac:dyDescent="0.2">
      <c r="B71" s="3" t="s">
        <v>20</v>
      </c>
      <c r="C71" s="32">
        <v>7</v>
      </c>
      <c r="D71" s="32">
        <v>10</v>
      </c>
      <c r="E71" s="37">
        <f>+IF(C71=0,"",C71/C$70)</f>
        <v>3.1674208144796379E-2</v>
      </c>
      <c r="F71" s="37">
        <f>+IF(D71=0,"",D71/D$70)</f>
        <v>3.0864197530864196E-2</v>
      </c>
      <c r="G71" s="34">
        <f>+IF(OR(AND(D71=0),(C71=0)),"0",((D71-C71)/C71))</f>
        <v>0.42857142857142855</v>
      </c>
      <c r="H71" s="29">
        <f>+IF(OR(AND(E71=""),(G71="")),"",E71*G71)</f>
        <v>1.3574660633484162E-2</v>
      </c>
    </row>
    <row r="72" spans="2:8" s="20" customFormat="1" ht="15" x14ac:dyDescent="0.2">
      <c r="B72" s="3" t="s">
        <v>21</v>
      </c>
      <c r="C72" s="32">
        <v>2</v>
      </c>
      <c r="D72" s="32">
        <v>3</v>
      </c>
      <c r="E72" s="37">
        <f t="shared" ref="E72:E135" si="11">+IF(C72=0,"",C72/C$70)</f>
        <v>9.0497737556561094E-3</v>
      </c>
      <c r="F72" s="37">
        <f t="shared" ref="F72:F135" si="12">+IF(D72=0,"",D72/D$70)</f>
        <v>9.2592592592592587E-3</v>
      </c>
      <c r="G72" s="34">
        <f t="shared" ref="G72:G135" si="13">+IF(OR(AND(D72=0),(C72=0)),"0",((D72-C72)/C72))</f>
        <v>0.5</v>
      </c>
      <c r="H72" s="29">
        <f t="shared" ref="H72:H135" si="14">+IF(OR(AND(E72=""),(G72="")),"",E72*G72)</f>
        <v>4.5248868778280547E-3</v>
      </c>
    </row>
    <row r="73" spans="2:8" s="20" customFormat="1" ht="15" x14ac:dyDescent="0.2">
      <c r="B73" s="3" t="s">
        <v>22</v>
      </c>
      <c r="C73" s="32">
        <v>1</v>
      </c>
      <c r="D73" s="32">
        <v>15</v>
      </c>
      <c r="E73" s="37">
        <f t="shared" si="11"/>
        <v>4.5248868778280547E-3</v>
      </c>
      <c r="F73" s="37">
        <f t="shared" si="12"/>
        <v>4.6296296296296294E-2</v>
      </c>
      <c r="G73" s="34">
        <f t="shared" si="13"/>
        <v>14</v>
      </c>
      <c r="H73" s="29">
        <f t="shared" si="14"/>
        <v>6.3348416289592771E-2</v>
      </c>
    </row>
    <row r="74" spans="2:8" s="20" customFormat="1" ht="30" x14ac:dyDescent="0.2">
      <c r="B74" s="3" t="s">
        <v>222</v>
      </c>
      <c r="C74" s="32">
        <v>31</v>
      </c>
      <c r="D74" s="32">
        <v>42</v>
      </c>
      <c r="E74" s="37">
        <f t="shared" si="11"/>
        <v>0.14027149321266968</v>
      </c>
      <c r="F74" s="37">
        <f t="shared" si="12"/>
        <v>0.12962962962962962</v>
      </c>
      <c r="G74" s="34">
        <f t="shared" si="13"/>
        <v>0.35483870967741937</v>
      </c>
      <c r="H74" s="29">
        <f t="shared" si="14"/>
        <v>4.9773755656108601E-2</v>
      </c>
    </row>
    <row r="75" spans="2:8" s="20" customFormat="1" ht="15" x14ac:dyDescent="0.2">
      <c r="B75" s="3" t="s">
        <v>23</v>
      </c>
      <c r="C75" s="32">
        <v>0</v>
      </c>
      <c r="D75" s="32">
        <v>1</v>
      </c>
      <c r="E75" s="37" t="str">
        <f t="shared" si="11"/>
        <v/>
      </c>
      <c r="F75" s="37">
        <f t="shared" si="12"/>
        <v>3.0864197530864196E-3</v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0</v>
      </c>
      <c r="D76" s="32">
        <v>1</v>
      </c>
      <c r="E76" s="37" t="str">
        <f t="shared" si="11"/>
        <v/>
      </c>
      <c r="F76" s="37">
        <f t="shared" si="12"/>
        <v>3.0864197530864196E-3</v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0</v>
      </c>
      <c r="D77" s="32">
        <v>0</v>
      </c>
      <c r="E77" s="37" t="str">
        <f t="shared" si="11"/>
        <v/>
      </c>
      <c r="F77" s="37" t="str">
        <f t="shared" si="12"/>
        <v/>
      </c>
      <c r="G77" s="34" t="str">
        <f t="shared" si="13"/>
        <v>0</v>
      </c>
      <c r="H77" s="29" t="str">
        <f t="shared" si="14"/>
        <v/>
      </c>
    </row>
    <row r="78" spans="2:8" s="20" customFormat="1" ht="15" x14ac:dyDescent="0.2">
      <c r="B78" s="3" t="s">
        <v>225</v>
      </c>
      <c r="C78" s="32">
        <v>0</v>
      </c>
      <c r="D78" s="32">
        <v>0</v>
      </c>
      <c r="E78" s="37" t="str">
        <f t="shared" si="11"/>
        <v/>
      </c>
      <c r="F78" s="37" t="str">
        <f t="shared" si="12"/>
        <v/>
      </c>
      <c r="G78" s="34" t="str">
        <f t="shared" si="13"/>
        <v>0</v>
      </c>
      <c r="H78" s="29" t="str">
        <f t="shared" si="14"/>
        <v/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5</v>
      </c>
      <c r="D80" s="32">
        <v>3</v>
      </c>
      <c r="E80" s="37">
        <f t="shared" si="11"/>
        <v>2.2624434389140271E-2</v>
      </c>
      <c r="F80" s="37">
        <f t="shared" si="12"/>
        <v>9.2592592592592587E-3</v>
      </c>
      <c r="G80" s="34">
        <f t="shared" si="13"/>
        <v>-0.4</v>
      </c>
      <c r="H80" s="29">
        <f t="shared" si="14"/>
        <v>-9.0497737556561094E-3</v>
      </c>
    </row>
    <row r="81" spans="2:9" s="20" customFormat="1" ht="15" x14ac:dyDescent="0.2">
      <c r="B81" s="3" t="s">
        <v>24</v>
      </c>
      <c r="C81" s="32">
        <v>0</v>
      </c>
      <c r="D81" s="32">
        <v>0</v>
      </c>
      <c r="E81" s="37" t="str">
        <f t="shared" si="11"/>
        <v/>
      </c>
      <c r="F81" s="37" t="str">
        <f t="shared" si="12"/>
        <v/>
      </c>
      <c r="G81" s="34" t="str">
        <f t="shared" si="13"/>
        <v>0</v>
      </c>
      <c r="H81" s="29" t="str">
        <f t="shared" si="14"/>
        <v/>
      </c>
    </row>
    <row r="82" spans="2:9" s="20" customFormat="1" ht="15" x14ac:dyDescent="0.2">
      <c r="B82" s="3" t="s">
        <v>228</v>
      </c>
      <c r="C82" s="32">
        <v>5</v>
      </c>
      <c r="D82" s="32">
        <v>4</v>
      </c>
      <c r="E82" s="37">
        <f t="shared" si="11"/>
        <v>2.2624434389140271E-2</v>
      </c>
      <c r="F82" s="37">
        <f t="shared" si="12"/>
        <v>1.2345679012345678E-2</v>
      </c>
      <c r="G82" s="34">
        <f t="shared" si="13"/>
        <v>-0.2</v>
      </c>
      <c r="H82" s="29">
        <f t="shared" si="14"/>
        <v>-4.5248868778280547E-3</v>
      </c>
      <c r="I82" s="38"/>
    </row>
    <row r="83" spans="2:9" s="20" customFormat="1" ht="15" x14ac:dyDescent="0.2">
      <c r="B83" s="3" t="s">
        <v>229</v>
      </c>
      <c r="C83" s="32">
        <v>1</v>
      </c>
      <c r="D83" s="32">
        <v>6</v>
      </c>
      <c r="E83" s="37">
        <f t="shared" si="11"/>
        <v>4.5248868778280547E-3</v>
      </c>
      <c r="F83" s="37">
        <f t="shared" si="12"/>
        <v>1.8518518518518517E-2</v>
      </c>
      <c r="G83" s="34">
        <f t="shared" si="13"/>
        <v>5</v>
      </c>
      <c r="H83" s="29">
        <f t="shared" si="14"/>
        <v>2.2624434389140274E-2</v>
      </c>
    </row>
    <row r="84" spans="2:9" s="20" customFormat="1" ht="15" x14ac:dyDescent="0.2">
      <c r="B84" s="3" t="s">
        <v>230</v>
      </c>
      <c r="C84" s="32">
        <v>2</v>
      </c>
      <c r="D84" s="32">
        <v>4</v>
      </c>
      <c r="E84" s="37">
        <f t="shared" si="11"/>
        <v>9.0497737556561094E-3</v>
      </c>
      <c r="F84" s="37">
        <f t="shared" si="12"/>
        <v>1.2345679012345678E-2</v>
      </c>
      <c r="G84" s="34">
        <f t="shared" si="13"/>
        <v>1</v>
      </c>
      <c r="H84" s="29">
        <f t="shared" si="14"/>
        <v>9.0497737556561094E-3</v>
      </c>
    </row>
    <row r="85" spans="2:9" s="20" customFormat="1" ht="15" x14ac:dyDescent="0.2">
      <c r="B85" s="3" t="s">
        <v>28</v>
      </c>
      <c r="C85" s="32">
        <v>0</v>
      </c>
      <c r="D85" s="32">
        <v>0</v>
      </c>
      <c r="E85" s="37" t="str">
        <f t="shared" si="11"/>
        <v/>
      </c>
      <c r="F85" s="37" t="str">
        <f t="shared" si="12"/>
        <v/>
      </c>
      <c r="G85" s="34" t="str">
        <f t="shared" si="13"/>
        <v>0</v>
      </c>
      <c r="H85" s="29" t="str">
        <f t="shared" si="14"/>
        <v/>
      </c>
    </row>
    <row r="86" spans="2:9" s="20" customFormat="1" ht="15" x14ac:dyDescent="0.2">
      <c r="B86" s="3" t="s">
        <v>231</v>
      </c>
      <c r="C86" s="32">
        <v>5</v>
      </c>
      <c r="D86" s="32">
        <v>2</v>
      </c>
      <c r="E86" s="37">
        <f t="shared" si="11"/>
        <v>2.2624434389140271E-2</v>
      </c>
      <c r="F86" s="37">
        <f t="shared" si="12"/>
        <v>6.1728395061728392E-3</v>
      </c>
      <c r="G86" s="34">
        <f t="shared" si="13"/>
        <v>-0.6</v>
      </c>
      <c r="H86" s="29">
        <f t="shared" si="14"/>
        <v>-1.3574660633484162E-2</v>
      </c>
    </row>
    <row r="87" spans="2:9" s="20" customFormat="1" ht="15" x14ac:dyDescent="0.2">
      <c r="B87" s="3" t="s">
        <v>232</v>
      </c>
      <c r="C87" s="32">
        <v>0</v>
      </c>
      <c r="D87" s="32">
        <v>0</v>
      </c>
      <c r="E87" s="37" t="str">
        <f t="shared" si="11"/>
        <v/>
      </c>
      <c r="F87" s="37" t="str">
        <f t="shared" si="12"/>
        <v/>
      </c>
      <c r="G87" s="34" t="str">
        <f t="shared" si="13"/>
        <v>0</v>
      </c>
      <c r="H87" s="29" t="str">
        <f t="shared" si="14"/>
        <v/>
      </c>
    </row>
    <row r="88" spans="2:9" s="20" customFormat="1" ht="15" x14ac:dyDescent="0.2">
      <c r="B88" s="3" t="s">
        <v>233</v>
      </c>
      <c r="C88" s="32">
        <v>3</v>
      </c>
      <c r="D88" s="32">
        <v>4</v>
      </c>
      <c r="E88" s="37">
        <f t="shared" si="11"/>
        <v>1.3574660633484163E-2</v>
      </c>
      <c r="F88" s="37">
        <f t="shared" si="12"/>
        <v>1.2345679012345678E-2</v>
      </c>
      <c r="G88" s="34">
        <f t="shared" si="13"/>
        <v>0.33333333333333331</v>
      </c>
      <c r="H88" s="29">
        <f t="shared" si="14"/>
        <v>4.5248868778280538E-3</v>
      </c>
    </row>
    <row r="89" spans="2:9" s="20" customFormat="1" ht="15" x14ac:dyDescent="0.2">
      <c r="B89" s="3" t="s">
        <v>26</v>
      </c>
      <c r="C89" s="32">
        <v>0</v>
      </c>
      <c r="D89" s="32">
        <v>0</v>
      </c>
      <c r="E89" s="37" t="str">
        <f t="shared" si="11"/>
        <v/>
      </c>
      <c r="F89" s="37" t="str">
        <f t="shared" si="12"/>
        <v/>
      </c>
      <c r="G89" s="34" t="str">
        <f t="shared" si="13"/>
        <v>0</v>
      </c>
      <c r="H89" s="29" t="str">
        <f t="shared" si="14"/>
        <v/>
      </c>
    </row>
    <row r="90" spans="2:9" s="20" customFormat="1" ht="15" x14ac:dyDescent="0.2">
      <c r="B90" s="3" t="s">
        <v>29</v>
      </c>
      <c r="C90" s="32">
        <v>0</v>
      </c>
      <c r="D90" s="32">
        <v>0</v>
      </c>
      <c r="E90" s="37" t="str">
        <f t="shared" si="11"/>
        <v/>
      </c>
      <c r="F90" s="37" t="str">
        <f t="shared" si="12"/>
        <v/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0</v>
      </c>
      <c r="D91" s="32">
        <v>0</v>
      </c>
      <c r="E91" s="37" t="str">
        <f t="shared" si="11"/>
        <v/>
      </c>
      <c r="F91" s="37" t="str">
        <f t="shared" si="12"/>
        <v/>
      </c>
      <c r="G91" s="34" t="str">
        <f t="shared" si="13"/>
        <v>0</v>
      </c>
      <c r="H91" s="29" t="str">
        <f t="shared" si="14"/>
        <v/>
      </c>
    </row>
    <row r="92" spans="2:9" s="20" customFormat="1" ht="30" x14ac:dyDescent="0.2">
      <c r="B92" s="3" t="s">
        <v>235</v>
      </c>
      <c r="C92" s="32">
        <v>4</v>
      </c>
      <c r="D92" s="32">
        <v>15</v>
      </c>
      <c r="E92" s="37">
        <f t="shared" si="11"/>
        <v>1.8099547511312219E-2</v>
      </c>
      <c r="F92" s="37">
        <f t="shared" si="12"/>
        <v>4.6296296296296294E-2</v>
      </c>
      <c r="G92" s="34">
        <f t="shared" si="13"/>
        <v>2.75</v>
      </c>
      <c r="H92" s="29">
        <f t="shared" si="14"/>
        <v>4.9773755656108601E-2</v>
      </c>
    </row>
    <row r="93" spans="2:9" s="20" customFormat="1" ht="15" x14ac:dyDescent="0.2">
      <c r="B93" s="3" t="s">
        <v>524</v>
      </c>
      <c r="C93" s="32">
        <v>6</v>
      </c>
      <c r="D93" s="32">
        <v>9</v>
      </c>
      <c r="E93" s="37">
        <f t="shared" si="11"/>
        <v>2.7149321266968326E-2</v>
      </c>
      <c r="F93" s="37">
        <f t="shared" si="12"/>
        <v>2.7777777777777776E-2</v>
      </c>
      <c r="G93" s="34">
        <f t="shared" si="13"/>
        <v>0.5</v>
      </c>
      <c r="H93" s="29">
        <f t="shared" si="14"/>
        <v>1.3574660633484163E-2</v>
      </c>
    </row>
    <row r="94" spans="2:9" s="20" customFormat="1" ht="15" x14ac:dyDescent="0.2">
      <c r="B94" s="3" t="s">
        <v>25</v>
      </c>
      <c r="C94" s="32">
        <v>3</v>
      </c>
      <c r="D94" s="32">
        <v>4</v>
      </c>
      <c r="E94" s="37">
        <f t="shared" si="11"/>
        <v>1.3574660633484163E-2</v>
      </c>
      <c r="F94" s="37">
        <f t="shared" si="12"/>
        <v>1.2345679012345678E-2</v>
      </c>
      <c r="G94" s="34">
        <f t="shared" si="13"/>
        <v>0.33333333333333331</v>
      </c>
      <c r="H94" s="29">
        <f t="shared" si="14"/>
        <v>4.5248868778280538E-3</v>
      </c>
    </row>
    <row r="95" spans="2:9" s="20" customFormat="1" ht="15" x14ac:dyDescent="0.2">
      <c r="B95" s="3" t="s">
        <v>27</v>
      </c>
      <c r="C95" s="32">
        <v>1</v>
      </c>
      <c r="D95" s="32">
        <v>0</v>
      </c>
      <c r="E95" s="37">
        <f t="shared" si="11"/>
        <v>4.5248868778280547E-3</v>
      </c>
      <c r="F95" s="37" t="str">
        <f t="shared" si="12"/>
        <v/>
      </c>
      <c r="G95" s="34" t="str">
        <f t="shared" si="13"/>
        <v>0</v>
      </c>
      <c r="H95" s="29">
        <f t="shared" si="14"/>
        <v>0</v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2</v>
      </c>
      <c r="D97" s="32">
        <v>0</v>
      </c>
      <c r="E97" s="37">
        <f t="shared" si="11"/>
        <v>9.0497737556561094E-3</v>
      </c>
      <c r="F97" s="37" t="str">
        <f t="shared" si="12"/>
        <v/>
      </c>
      <c r="G97" s="34" t="str">
        <f t="shared" si="13"/>
        <v>0</v>
      </c>
      <c r="H97" s="29">
        <f t="shared" si="14"/>
        <v>0</v>
      </c>
    </row>
    <row r="98" spans="2:8" s="20" customFormat="1" ht="15" x14ac:dyDescent="0.2">
      <c r="B98" s="3" t="s">
        <v>238</v>
      </c>
      <c r="C98" s="32">
        <v>6</v>
      </c>
      <c r="D98" s="32">
        <v>14</v>
      </c>
      <c r="E98" s="37">
        <f t="shared" si="11"/>
        <v>2.7149321266968326E-2</v>
      </c>
      <c r="F98" s="37">
        <f t="shared" si="12"/>
        <v>4.3209876543209874E-2</v>
      </c>
      <c r="G98" s="34">
        <f t="shared" si="13"/>
        <v>1.3333333333333333</v>
      </c>
      <c r="H98" s="29">
        <f t="shared" si="14"/>
        <v>3.6199095022624431E-2</v>
      </c>
    </row>
    <row r="99" spans="2:8" s="20" customFormat="1" ht="15" x14ac:dyDescent="0.2">
      <c r="B99" s="3" t="s">
        <v>239</v>
      </c>
      <c r="C99" s="32">
        <v>3</v>
      </c>
      <c r="D99" s="32">
        <v>0</v>
      </c>
      <c r="E99" s="37">
        <f t="shared" si="11"/>
        <v>1.3574660633484163E-2</v>
      </c>
      <c r="F99" s="37" t="str">
        <f t="shared" si="12"/>
        <v/>
      </c>
      <c r="G99" s="34" t="str">
        <f t="shared" si="13"/>
        <v>0</v>
      </c>
      <c r="H99" s="29">
        <f t="shared" si="14"/>
        <v>0</v>
      </c>
    </row>
    <row r="100" spans="2:8" s="20" customFormat="1" ht="15" x14ac:dyDescent="0.2">
      <c r="B100" s="3" t="s">
        <v>240</v>
      </c>
      <c r="C100" s="32">
        <v>3</v>
      </c>
      <c r="D100" s="32">
        <v>5</v>
      </c>
      <c r="E100" s="37">
        <f t="shared" si="11"/>
        <v>1.3574660633484163E-2</v>
      </c>
      <c r="F100" s="37">
        <f t="shared" si="12"/>
        <v>1.5432098765432098E-2</v>
      </c>
      <c r="G100" s="34">
        <f t="shared" si="13"/>
        <v>0.66666666666666663</v>
      </c>
      <c r="H100" s="29">
        <f t="shared" si="14"/>
        <v>9.0497737556561077E-3</v>
      </c>
    </row>
    <row r="101" spans="2:8" s="20" customFormat="1" ht="15" x14ac:dyDescent="0.2">
      <c r="B101" s="3" t="s">
        <v>241</v>
      </c>
      <c r="C101" s="32">
        <v>0</v>
      </c>
      <c r="D101" s="32">
        <v>1</v>
      </c>
      <c r="E101" s="37" t="str">
        <f t="shared" si="11"/>
        <v/>
      </c>
      <c r="F101" s="37">
        <f t="shared" si="12"/>
        <v>3.0864197530864196E-3</v>
      </c>
      <c r="G101" s="34" t="str">
        <f t="shared" si="13"/>
        <v>0</v>
      </c>
      <c r="H101" s="29" t="str">
        <f t="shared" si="14"/>
        <v/>
      </c>
    </row>
    <row r="102" spans="2:8" s="20" customFormat="1" ht="15" x14ac:dyDescent="0.2">
      <c r="B102" s="3" t="s">
        <v>242</v>
      </c>
      <c r="C102" s="32">
        <v>0</v>
      </c>
      <c r="D102" s="32">
        <v>1</v>
      </c>
      <c r="E102" s="37" t="str">
        <f t="shared" si="11"/>
        <v/>
      </c>
      <c r="F102" s="37">
        <f t="shared" si="12"/>
        <v>3.0864197530864196E-3</v>
      </c>
      <c r="G102" s="34" t="str">
        <f t="shared" si="13"/>
        <v>0</v>
      </c>
      <c r="H102" s="29" t="str">
        <f t="shared" si="14"/>
        <v/>
      </c>
    </row>
    <row r="103" spans="2:8" s="20" customFormat="1" ht="15" x14ac:dyDescent="0.2">
      <c r="B103" s="3" t="s">
        <v>243</v>
      </c>
      <c r="C103" s="32">
        <v>4</v>
      </c>
      <c r="D103" s="32">
        <v>7</v>
      </c>
      <c r="E103" s="37">
        <f t="shared" si="11"/>
        <v>1.8099547511312219E-2</v>
      </c>
      <c r="F103" s="37">
        <f t="shared" si="12"/>
        <v>2.1604938271604937E-2</v>
      </c>
      <c r="G103" s="34">
        <f t="shared" si="13"/>
        <v>0.75</v>
      </c>
      <c r="H103" s="29">
        <f t="shared" si="14"/>
        <v>1.3574660633484163E-2</v>
      </c>
    </row>
    <row r="104" spans="2:8" s="20" customFormat="1" ht="15" x14ac:dyDescent="0.2">
      <c r="B104" s="3" t="s">
        <v>34</v>
      </c>
      <c r="C104" s="32">
        <v>2</v>
      </c>
      <c r="D104" s="32">
        <v>3</v>
      </c>
      <c r="E104" s="37">
        <f t="shared" si="11"/>
        <v>9.0497737556561094E-3</v>
      </c>
      <c r="F104" s="37">
        <f t="shared" si="12"/>
        <v>9.2592592592592587E-3</v>
      </c>
      <c r="G104" s="34">
        <f t="shared" si="13"/>
        <v>0.5</v>
      </c>
      <c r="H104" s="29">
        <f t="shared" si="14"/>
        <v>4.5248868778280547E-3</v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7</v>
      </c>
      <c r="D107" s="32">
        <v>7</v>
      </c>
      <c r="E107" s="37">
        <f t="shared" si="11"/>
        <v>3.1674208144796379E-2</v>
      </c>
      <c r="F107" s="37">
        <f t="shared" si="12"/>
        <v>2.1604938271604937E-2</v>
      </c>
      <c r="G107" s="34">
        <f t="shared" si="13"/>
        <v>0</v>
      </c>
      <c r="H107" s="29">
        <f t="shared" si="14"/>
        <v>0</v>
      </c>
    </row>
    <row r="108" spans="2:8" s="20" customFormat="1" ht="15" x14ac:dyDescent="0.2">
      <c r="B108" s="3" t="s">
        <v>31</v>
      </c>
      <c r="C108" s="32">
        <v>0</v>
      </c>
      <c r="D108" s="32">
        <v>0</v>
      </c>
      <c r="E108" s="37" t="str">
        <f t="shared" si="11"/>
        <v/>
      </c>
      <c r="F108" s="37" t="str">
        <f t="shared" si="12"/>
        <v/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0</v>
      </c>
      <c r="D109" s="32">
        <v>0</v>
      </c>
      <c r="E109" s="37" t="str">
        <f t="shared" si="11"/>
        <v/>
      </c>
      <c r="F109" s="37" t="str">
        <f t="shared" si="12"/>
        <v/>
      </c>
      <c r="G109" s="34" t="str">
        <f t="shared" si="13"/>
        <v>0</v>
      </c>
      <c r="H109" s="29" t="str">
        <f t="shared" si="14"/>
        <v/>
      </c>
    </row>
    <row r="110" spans="2:8" s="20" customFormat="1" ht="15" x14ac:dyDescent="0.2">
      <c r="B110" s="3" t="s">
        <v>32</v>
      </c>
      <c r="C110" s="32">
        <v>1</v>
      </c>
      <c r="D110" s="32">
        <v>0</v>
      </c>
      <c r="E110" s="37">
        <f t="shared" si="11"/>
        <v>4.5248868778280547E-3</v>
      </c>
      <c r="F110" s="37" t="str">
        <f t="shared" si="12"/>
        <v/>
      </c>
      <c r="G110" s="34" t="str">
        <f t="shared" si="13"/>
        <v>0</v>
      </c>
      <c r="H110" s="29">
        <f t="shared" si="14"/>
        <v>0</v>
      </c>
    </row>
    <row r="111" spans="2:8" s="20" customFormat="1" ht="15" x14ac:dyDescent="0.2">
      <c r="B111" s="3" t="s">
        <v>30</v>
      </c>
      <c r="C111" s="32">
        <v>0</v>
      </c>
      <c r="D111" s="32">
        <v>0</v>
      </c>
      <c r="E111" s="37" t="str">
        <f t="shared" si="11"/>
        <v/>
      </c>
      <c r="F111" s="37" t="str">
        <f t="shared" si="12"/>
        <v/>
      </c>
      <c r="G111" s="34" t="str">
        <f t="shared" si="13"/>
        <v>0</v>
      </c>
      <c r="H111" s="29" t="str">
        <f t="shared" si="14"/>
        <v/>
      </c>
    </row>
    <row r="112" spans="2:8" s="20" customFormat="1" ht="15" x14ac:dyDescent="0.2">
      <c r="B112" s="3" t="s">
        <v>33</v>
      </c>
      <c r="C112" s="32">
        <v>7</v>
      </c>
      <c r="D112" s="32">
        <v>3</v>
      </c>
      <c r="E112" s="37">
        <f t="shared" si="11"/>
        <v>3.1674208144796379E-2</v>
      </c>
      <c r="F112" s="37">
        <f t="shared" si="12"/>
        <v>9.2592592592592587E-3</v>
      </c>
      <c r="G112" s="34">
        <f t="shared" si="13"/>
        <v>-0.5714285714285714</v>
      </c>
      <c r="H112" s="29">
        <f t="shared" si="14"/>
        <v>-1.8099547511312215E-2</v>
      </c>
    </row>
    <row r="113" spans="2:8" s="20" customFormat="1" ht="15" x14ac:dyDescent="0.2">
      <c r="B113" s="3" t="s">
        <v>248</v>
      </c>
      <c r="C113" s="32">
        <v>13</v>
      </c>
      <c r="D113" s="32">
        <v>12</v>
      </c>
      <c r="E113" s="37">
        <f t="shared" si="11"/>
        <v>5.8823529411764705E-2</v>
      </c>
      <c r="F113" s="37">
        <f t="shared" si="12"/>
        <v>3.7037037037037035E-2</v>
      </c>
      <c r="G113" s="34">
        <f t="shared" si="13"/>
        <v>-7.6923076923076927E-2</v>
      </c>
      <c r="H113" s="29">
        <f t="shared" si="14"/>
        <v>-4.5248868778280547E-3</v>
      </c>
    </row>
    <row r="114" spans="2:8" s="20" customFormat="1" ht="15" x14ac:dyDescent="0.2">
      <c r="B114" s="3" t="s">
        <v>38</v>
      </c>
      <c r="C114" s="32">
        <v>0</v>
      </c>
      <c r="D114" s="32">
        <v>0</v>
      </c>
      <c r="E114" s="37" t="str">
        <f t="shared" si="11"/>
        <v/>
      </c>
      <c r="F114" s="37" t="str">
        <f t="shared" si="12"/>
        <v/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16</v>
      </c>
      <c r="D115" s="32">
        <v>51</v>
      </c>
      <c r="E115" s="37">
        <f t="shared" si="11"/>
        <v>7.2398190045248875E-2</v>
      </c>
      <c r="F115" s="37">
        <f t="shared" si="12"/>
        <v>0.15740740740740741</v>
      </c>
      <c r="G115" s="34">
        <f t="shared" si="13"/>
        <v>2.1875</v>
      </c>
      <c r="H115" s="29">
        <f t="shared" si="14"/>
        <v>0.15837104072398192</v>
      </c>
    </row>
    <row r="116" spans="2:8" s="20" customFormat="1" ht="15" x14ac:dyDescent="0.2">
      <c r="B116" s="3" t="s">
        <v>249</v>
      </c>
      <c r="C116" s="32">
        <v>3</v>
      </c>
      <c r="D116" s="32">
        <v>24</v>
      </c>
      <c r="E116" s="37">
        <f t="shared" si="11"/>
        <v>1.3574660633484163E-2</v>
      </c>
      <c r="F116" s="37">
        <f t="shared" si="12"/>
        <v>7.407407407407407E-2</v>
      </c>
      <c r="G116" s="34">
        <f t="shared" si="13"/>
        <v>7</v>
      </c>
      <c r="H116" s="29">
        <f t="shared" si="14"/>
        <v>9.5022624434389136E-2</v>
      </c>
    </row>
    <row r="117" spans="2:8" s="20" customFormat="1" ht="30" x14ac:dyDescent="0.2">
      <c r="B117" s="3" t="s">
        <v>250</v>
      </c>
      <c r="C117" s="32">
        <v>0</v>
      </c>
      <c r="D117" s="32">
        <v>2</v>
      </c>
      <c r="E117" s="37" t="str">
        <f t="shared" si="11"/>
        <v/>
      </c>
      <c r="F117" s="37">
        <f t="shared" si="12"/>
        <v>6.1728395061728392E-3</v>
      </c>
      <c r="G117" s="34" t="str">
        <f t="shared" si="13"/>
        <v>0</v>
      </c>
      <c r="H117" s="29" t="str">
        <f t="shared" si="14"/>
        <v/>
      </c>
    </row>
    <row r="118" spans="2:8" s="20" customFormat="1" ht="15" x14ac:dyDescent="0.2">
      <c r="B118" s="3" t="s">
        <v>251</v>
      </c>
      <c r="C118" s="32">
        <v>14</v>
      </c>
      <c r="D118" s="32">
        <v>8</v>
      </c>
      <c r="E118" s="37">
        <f t="shared" si="11"/>
        <v>6.3348416289592757E-2</v>
      </c>
      <c r="F118" s="37">
        <f t="shared" si="12"/>
        <v>2.4691358024691357E-2</v>
      </c>
      <c r="G118" s="34">
        <f t="shared" si="13"/>
        <v>-0.42857142857142855</v>
      </c>
      <c r="H118" s="29">
        <f t="shared" si="14"/>
        <v>-2.7149321266968323E-2</v>
      </c>
    </row>
    <row r="119" spans="2:8" s="20" customFormat="1" ht="30" x14ac:dyDescent="0.2">
      <c r="B119" s="3" t="s">
        <v>252</v>
      </c>
      <c r="C119" s="32">
        <v>12</v>
      </c>
      <c r="D119" s="32">
        <v>21</v>
      </c>
      <c r="E119" s="37">
        <f t="shared" si="11"/>
        <v>5.4298642533936653E-2</v>
      </c>
      <c r="F119" s="37">
        <f t="shared" si="12"/>
        <v>6.4814814814814811E-2</v>
      </c>
      <c r="G119" s="34">
        <f t="shared" si="13"/>
        <v>0.75</v>
      </c>
      <c r="H119" s="29">
        <f t="shared" si="14"/>
        <v>4.072398190045249E-2</v>
      </c>
    </row>
    <row r="120" spans="2:8" s="20" customFormat="1" ht="15" x14ac:dyDescent="0.2">
      <c r="B120" s="3" t="s">
        <v>253</v>
      </c>
      <c r="C120" s="32">
        <v>6</v>
      </c>
      <c r="D120" s="32">
        <v>8</v>
      </c>
      <c r="E120" s="37">
        <f t="shared" si="11"/>
        <v>2.7149321266968326E-2</v>
      </c>
      <c r="F120" s="37">
        <f t="shared" si="12"/>
        <v>2.4691358024691357E-2</v>
      </c>
      <c r="G120" s="34">
        <f t="shared" si="13"/>
        <v>0.33333333333333331</v>
      </c>
      <c r="H120" s="29">
        <f t="shared" si="14"/>
        <v>9.0497737556561077E-3</v>
      </c>
    </row>
    <row r="121" spans="2:8" s="20" customFormat="1" ht="15" x14ac:dyDescent="0.2">
      <c r="B121" s="3" t="s">
        <v>35</v>
      </c>
      <c r="C121" s="32">
        <v>5</v>
      </c>
      <c r="D121" s="32">
        <v>9</v>
      </c>
      <c r="E121" s="37">
        <f t="shared" si="11"/>
        <v>2.2624434389140271E-2</v>
      </c>
      <c r="F121" s="37">
        <f t="shared" si="12"/>
        <v>2.7777777777777776E-2</v>
      </c>
      <c r="G121" s="34">
        <f t="shared" si="13"/>
        <v>0.8</v>
      </c>
      <c r="H121" s="29">
        <f t="shared" si="14"/>
        <v>1.8099547511312219E-2</v>
      </c>
    </row>
    <row r="122" spans="2:8" s="20" customFormat="1" ht="15" x14ac:dyDescent="0.2">
      <c r="B122" s="3" t="s">
        <v>39</v>
      </c>
      <c r="C122" s="32">
        <v>0</v>
      </c>
      <c r="D122" s="32">
        <v>0</v>
      </c>
      <c r="E122" s="37" t="str">
        <f t="shared" si="11"/>
        <v/>
      </c>
      <c r="F122" s="37" t="str">
        <f t="shared" si="12"/>
        <v/>
      </c>
      <c r="G122" s="34" t="str">
        <f t="shared" si="13"/>
        <v>0</v>
      </c>
      <c r="H122" s="29" t="str">
        <f t="shared" si="14"/>
        <v/>
      </c>
    </row>
    <row r="123" spans="2:8" s="20" customFormat="1" ht="15" x14ac:dyDescent="0.2">
      <c r="B123" s="3" t="s">
        <v>37</v>
      </c>
      <c r="C123" s="32">
        <v>3</v>
      </c>
      <c r="D123" s="32">
        <v>4</v>
      </c>
      <c r="E123" s="37">
        <f t="shared" si="11"/>
        <v>1.3574660633484163E-2</v>
      </c>
      <c r="F123" s="37">
        <f t="shared" si="12"/>
        <v>1.2345679012345678E-2</v>
      </c>
      <c r="G123" s="34">
        <f t="shared" si="13"/>
        <v>0.33333333333333331</v>
      </c>
      <c r="H123" s="29">
        <f t="shared" si="14"/>
        <v>4.5248868778280538E-3</v>
      </c>
    </row>
    <row r="124" spans="2:8" s="20" customFormat="1" ht="15" x14ac:dyDescent="0.2">
      <c r="B124" s="3" t="s">
        <v>36</v>
      </c>
      <c r="C124" s="32">
        <v>0</v>
      </c>
      <c r="D124" s="32">
        <v>0</v>
      </c>
      <c r="E124" s="37" t="str">
        <f t="shared" si="11"/>
        <v/>
      </c>
      <c r="F124" s="37" t="str">
        <f t="shared" si="12"/>
        <v/>
      </c>
      <c r="G124" s="34" t="str">
        <f t="shared" si="13"/>
        <v>0</v>
      </c>
      <c r="H124" s="29" t="str">
        <f t="shared" si="14"/>
        <v/>
      </c>
    </row>
    <row r="125" spans="2:8" s="20" customFormat="1" ht="15" x14ac:dyDescent="0.2">
      <c r="B125" s="3" t="s">
        <v>254</v>
      </c>
      <c r="C125" s="32">
        <v>1</v>
      </c>
      <c r="D125" s="32">
        <v>1</v>
      </c>
      <c r="E125" s="37">
        <f t="shared" si="11"/>
        <v>4.5248868778280547E-3</v>
      </c>
      <c r="F125" s="37">
        <f t="shared" si="12"/>
        <v>3.0864197530864196E-3</v>
      </c>
      <c r="G125" s="34">
        <f t="shared" si="13"/>
        <v>0</v>
      </c>
      <c r="H125" s="29">
        <f t="shared" si="14"/>
        <v>0</v>
      </c>
    </row>
    <row r="126" spans="2:8" s="20" customFormat="1" ht="15" x14ac:dyDescent="0.2">
      <c r="B126" s="3" t="s">
        <v>255</v>
      </c>
      <c r="C126" s="32">
        <v>1</v>
      </c>
      <c r="D126" s="32">
        <v>0</v>
      </c>
      <c r="E126" s="37">
        <f t="shared" si="11"/>
        <v>4.5248868778280547E-3</v>
      </c>
      <c r="F126" s="37" t="str">
        <f t="shared" si="12"/>
        <v/>
      </c>
      <c r="G126" s="34" t="str">
        <f t="shared" si="13"/>
        <v>0</v>
      </c>
      <c r="H126" s="29">
        <f t="shared" si="14"/>
        <v>0</v>
      </c>
    </row>
    <row r="127" spans="2:8" s="20" customFormat="1" ht="30" x14ac:dyDescent="0.2">
      <c r="B127" s="3" t="s">
        <v>256</v>
      </c>
      <c r="C127" s="32">
        <v>1</v>
      </c>
      <c r="D127" s="32">
        <v>6</v>
      </c>
      <c r="E127" s="37">
        <f t="shared" si="11"/>
        <v>4.5248868778280547E-3</v>
      </c>
      <c r="F127" s="37">
        <f t="shared" si="12"/>
        <v>1.8518518518518517E-2</v>
      </c>
      <c r="G127" s="34">
        <f t="shared" si="13"/>
        <v>5</v>
      </c>
      <c r="H127" s="29">
        <f t="shared" si="14"/>
        <v>2.2624434389140274E-2</v>
      </c>
    </row>
    <row r="128" spans="2:8" s="20" customFormat="1" ht="30" x14ac:dyDescent="0.2">
      <c r="B128" s="3" t="s">
        <v>257</v>
      </c>
      <c r="C128" s="32">
        <v>0</v>
      </c>
      <c r="D128" s="32">
        <v>2</v>
      </c>
      <c r="E128" s="37" t="str">
        <f t="shared" si="11"/>
        <v/>
      </c>
      <c r="F128" s="37">
        <f t="shared" si="12"/>
        <v>6.1728395061728392E-3</v>
      </c>
      <c r="G128" s="34" t="str">
        <f t="shared" si="13"/>
        <v>0</v>
      </c>
      <c r="H128" s="29" t="str">
        <f t="shared" si="14"/>
        <v/>
      </c>
    </row>
    <row r="129" spans="2:8" s="20" customFormat="1" ht="30" x14ac:dyDescent="0.2">
      <c r="B129" s="3" t="s">
        <v>258</v>
      </c>
      <c r="C129" s="32">
        <v>1</v>
      </c>
      <c r="D129" s="32">
        <v>2</v>
      </c>
      <c r="E129" s="37">
        <f t="shared" si="11"/>
        <v>4.5248868778280547E-3</v>
      </c>
      <c r="F129" s="37">
        <f t="shared" si="12"/>
        <v>6.1728395061728392E-3</v>
      </c>
      <c r="G129" s="34">
        <f t="shared" si="13"/>
        <v>1</v>
      </c>
      <c r="H129" s="29">
        <f t="shared" si="14"/>
        <v>4.5248868778280547E-3</v>
      </c>
    </row>
    <row r="130" spans="2:8" s="20" customFormat="1" ht="30" x14ac:dyDescent="0.2">
      <c r="B130" s="3" t="s">
        <v>259</v>
      </c>
      <c r="C130" s="32">
        <v>9</v>
      </c>
      <c r="D130" s="32">
        <v>0</v>
      </c>
      <c r="E130" s="37">
        <f t="shared" si="11"/>
        <v>4.072398190045249E-2</v>
      </c>
      <c r="F130" s="37" t="str">
        <f t="shared" si="12"/>
        <v/>
      </c>
      <c r="G130" s="34" t="str">
        <f t="shared" si="13"/>
        <v>0</v>
      </c>
      <c r="H130" s="29">
        <f t="shared" si="14"/>
        <v>0</v>
      </c>
    </row>
    <row r="131" spans="2:8" s="20" customFormat="1" ht="30" x14ac:dyDescent="0.2">
      <c r="B131" s="3" t="s">
        <v>260</v>
      </c>
      <c r="C131" s="32">
        <v>3</v>
      </c>
      <c r="D131" s="32">
        <v>2</v>
      </c>
      <c r="E131" s="37">
        <f t="shared" si="11"/>
        <v>1.3574660633484163E-2</v>
      </c>
      <c r="F131" s="37">
        <f t="shared" si="12"/>
        <v>6.1728395061728392E-3</v>
      </c>
      <c r="G131" s="34">
        <f t="shared" si="13"/>
        <v>-0.33333333333333331</v>
      </c>
      <c r="H131" s="29">
        <f t="shared" si="14"/>
        <v>-4.5248868778280538E-3</v>
      </c>
    </row>
    <row r="132" spans="2:8" s="20" customFormat="1" ht="15" x14ac:dyDescent="0.2">
      <c r="B132" s="3" t="s">
        <v>50</v>
      </c>
      <c r="C132" s="32">
        <v>0</v>
      </c>
      <c r="D132" s="32">
        <v>0</v>
      </c>
      <c r="E132" s="37" t="str">
        <f t="shared" si="11"/>
        <v/>
      </c>
      <c r="F132" s="37" t="str">
        <f t="shared" si="12"/>
        <v/>
      </c>
      <c r="G132" s="34" t="str">
        <f t="shared" si="13"/>
        <v>0</v>
      </c>
      <c r="H132" s="29" t="str">
        <f t="shared" si="14"/>
        <v/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4</v>
      </c>
      <c r="D134" s="32">
        <v>2</v>
      </c>
      <c r="E134" s="37">
        <f t="shared" si="11"/>
        <v>1.8099547511312219E-2</v>
      </c>
      <c r="F134" s="37">
        <f t="shared" si="12"/>
        <v>6.1728395061728392E-3</v>
      </c>
      <c r="G134" s="34">
        <f t="shared" si="13"/>
        <v>-0.5</v>
      </c>
      <c r="H134" s="29">
        <f t="shared" si="14"/>
        <v>-9.0497737556561094E-3</v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1</v>
      </c>
      <c r="D136" s="32">
        <v>0</v>
      </c>
      <c r="E136" s="37">
        <f t="shared" ref="E136:E145" si="15">+IF(C136=0,"",C136/C$70)</f>
        <v>4.5248868778280547E-3</v>
      </c>
      <c r="F136" s="37" t="str">
        <f t="shared" ref="F136:F145" si="16">+IF(D136=0,"",D136/D$70)</f>
        <v/>
      </c>
      <c r="G136" s="34" t="str">
        <f t="shared" ref="G136:G145" si="17">+IF(OR(AND(D136=0),(C136=0)),"0",((D136-C136)/C136))</f>
        <v>0</v>
      </c>
      <c r="H136" s="29">
        <f t="shared" ref="H136:H145" si="18">+IF(OR(AND(E136=""),(G136="")),"",E136*G136)</f>
        <v>0</v>
      </c>
    </row>
    <row r="137" spans="2:8" s="20" customFormat="1" ht="15" x14ac:dyDescent="0.2">
      <c r="B137" s="3" t="s">
        <v>41</v>
      </c>
      <c r="C137" s="32">
        <v>5</v>
      </c>
      <c r="D137" s="32">
        <v>1</v>
      </c>
      <c r="E137" s="37">
        <f t="shared" si="15"/>
        <v>2.2624434389140271E-2</v>
      </c>
      <c r="F137" s="37">
        <f t="shared" si="16"/>
        <v>3.0864197530864196E-3</v>
      </c>
      <c r="G137" s="34">
        <f t="shared" si="17"/>
        <v>-0.8</v>
      </c>
      <c r="H137" s="29">
        <f t="shared" si="18"/>
        <v>-1.8099547511312219E-2</v>
      </c>
    </row>
    <row r="138" spans="2:8" s="20" customFormat="1" ht="15" x14ac:dyDescent="0.2">
      <c r="B138" s="3" t="s">
        <v>261</v>
      </c>
      <c r="C138" s="32">
        <v>0</v>
      </c>
      <c r="D138" s="32">
        <v>0</v>
      </c>
      <c r="E138" s="37" t="str">
        <f t="shared" si="15"/>
        <v/>
      </c>
      <c r="F138" s="37" t="str">
        <f t="shared" si="16"/>
        <v/>
      </c>
      <c r="G138" s="34" t="str">
        <f t="shared" si="17"/>
        <v>0</v>
      </c>
      <c r="H138" s="29" t="str">
        <f t="shared" si="18"/>
        <v/>
      </c>
    </row>
    <row r="139" spans="2:8" s="20" customFormat="1" ht="30" x14ac:dyDescent="0.2">
      <c r="B139" s="3" t="s">
        <v>262</v>
      </c>
      <c r="C139" s="32">
        <v>7</v>
      </c>
      <c r="D139" s="32">
        <v>3</v>
      </c>
      <c r="E139" s="37">
        <f t="shared" si="15"/>
        <v>3.1674208144796379E-2</v>
      </c>
      <c r="F139" s="37">
        <f t="shared" si="16"/>
        <v>9.2592592592592587E-3</v>
      </c>
      <c r="G139" s="34">
        <f t="shared" si="17"/>
        <v>-0.5714285714285714</v>
      </c>
      <c r="H139" s="29">
        <f t="shared" si="18"/>
        <v>-1.8099547511312215E-2</v>
      </c>
    </row>
    <row r="140" spans="2:8" s="20" customFormat="1" ht="30" x14ac:dyDescent="0.2">
      <c r="B140" s="3" t="s">
        <v>263</v>
      </c>
      <c r="C140" s="32">
        <v>0</v>
      </c>
      <c r="D140" s="32">
        <v>0</v>
      </c>
      <c r="E140" s="37" t="str">
        <f t="shared" si="15"/>
        <v/>
      </c>
      <c r="F140" s="37" t="str">
        <f t="shared" si="16"/>
        <v/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0</v>
      </c>
      <c r="D141" s="32">
        <v>0</v>
      </c>
      <c r="E141" s="37" t="str">
        <f t="shared" si="15"/>
        <v/>
      </c>
      <c r="F141" s="37" t="str">
        <f t="shared" si="16"/>
        <v/>
      </c>
      <c r="G141" s="34" t="str">
        <f t="shared" si="17"/>
        <v>0</v>
      </c>
      <c r="H141" s="29" t="str">
        <f t="shared" si="18"/>
        <v/>
      </c>
    </row>
    <row r="142" spans="2:8" s="20" customFormat="1" ht="15" x14ac:dyDescent="0.2">
      <c r="B142" s="3" t="s">
        <v>264</v>
      </c>
      <c r="C142" s="32">
        <v>4</v>
      </c>
      <c r="D142" s="32">
        <v>0</v>
      </c>
      <c r="E142" s="37">
        <f t="shared" si="15"/>
        <v>1.8099547511312219E-2</v>
      </c>
      <c r="F142" s="37" t="str">
        <f t="shared" si="16"/>
        <v/>
      </c>
      <c r="G142" s="34" t="str">
        <f t="shared" si="17"/>
        <v>0</v>
      </c>
      <c r="H142" s="29">
        <f t="shared" si="18"/>
        <v>0</v>
      </c>
    </row>
    <row r="143" spans="2:8" s="20" customFormat="1" ht="15" x14ac:dyDescent="0.2">
      <c r="B143" s="3" t="s">
        <v>49</v>
      </c>
      <c r="C143" s="32">
        <v>0</v>
      </c>
      <c r="D143" s="32">
        <v>1</v>
      </c>
      <c r="E143" s="37" t="str">
        <f t="shared" si="15"/>
        <v/>
      </c>
      <c r="F143" s="37">
        <f t="shared" si="16"/>
        <v>3.0864197530864196E-3</v>
      </c>
      <c r="G143" s="34" t="str">
        <f t="shared" si="17"/>
        <v>0</v>
      </c>
      <c r="H143" s="29" t="str">
        <f t="shared" si="18"/>
        <v/>
      </c>
    </row>
    <row r="144" spans="2:8" s="20" customFormat="1" ht="15" x14ac:dyDescent="0.2">
      <c r="B144" s="3" t="s">
        <v>46</v>
      </c>
      <c r="C144" s="32">
        <v>0</v>
      </c>
      <c r="D144" s="32">
        <v>0</v>
      </c>
      <c r="E144" s="37" t="str">
        <f t="shared" si="15"/>
        <v/>
      </c>
      <c r="F144" s="37" t="str">
        <f t="shared" si="16"/>
        <v/>
      </c>
      <c r="G144" s="34" t="str">
        <f t="shared" si="17"/>
        <v>0</v>
      </c>
      <c r="H144" s="29" t="str">
        <f t="shared" si="18"/>
        <v/>
      </c>
    </row>
    <row r="145" spans="2:8" s="20" customFormat="1" ht="15" x14ac:dyDescent="0.2">
      <c r="B145" s="3" t="s">
        <v>47</v>
      </c>
      <c r="C145" s="32">
        <v>1</v>
      </c>
      <c r="D145" s="32">
        <v>1</v>
      </c>
      <c r="E145" s="37">
        <f t="shared" si="15"/>
        <v>4.5248868778280547E-3</v>
      </c>
      <c r="F145" s="37">
        <f t="shared" si="16"/>
        <v>3.0864197530864196E-3</v>
      </c>
      <c r="G145" s="34">
        <f t="shared" si="17"/>
        <v>0</v>
      </c>
      <c r="H145" s="29">
        <f t="shared" si="18"/>
        <v>0</v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289</v>
      </c>
      <c r="D151" s="24">
        <f>SUM(D152:D288)</f>
        <v>341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0.17993079584775087</v>
      </c>
      <c r="H151" s="25">
        <f>+IF(OR(AND(E151=""),(G151="")),"",E151*G151)</f>
        <v>0.17993079584775087</v>
      </c>
    </row>
    <row r="152" spans="2:8" s="20" customFormat="1" ht="30" x14ac:dyDescent="0.2">
      <c r="B152" s="4" t="s">
        <v>54</v>
      </c>
      <c r="C152" s="32">
        <v>2</v>
      </c>
      <c r="D152" s="32">
        <v>1</v>
      </c>
      <c r="E152" s="37">
        <f>+IF(C152=0,"",C152/C$151)</f>
        <v>6.920415224913495E-3</v>
      </c>
      <c r="F152" s="37">
        <f>+IF(D152=0,"",D152/D$151)</f>
        <v>2.9325513196480938E-3</v>
      </c>
      <c r="G152" s="34">
        <f>+IF(OR(AND(D152=0),(C152=0)),"0",((D152-C152)/C152))</f>
        <v>-0.5</v>
      </c>
      <c r="H152" s="29">
        <f>+IF(OR(AND(E152=""),(G152="")),"",E152*G152)</f>
        <v>-3.4602076124567475E-3</v>
      </c>
    </row>
    <row r="153" spans="2:8" s="20" customFormat="1" ht="15" x14ac:dyDescent="0.2">
      <c r="B153" s="4" t="s">
        <v>58</v>
      </c>
      <c r="C153" s="32">
        <v>0</v>
      </c>
      <c r="D153" s="32">
        <v>0</v>
      </c>
      <c r="E153" s="37" t="str">
        <f t="shared" ref="E153:E216" si="19">+IF(C153=0,"",C153/C$151)</f>
        <v/>
      </c>
      <c r="F153" s="37" t="str">
        <f t="shared" ref="F153:F216" si="20">+IF(D153=0,"",D153/D$151)</f>
        <v/>
      </c>
      <c r="G153" s="34" t="str">
        <f t="shared" ref="G153:G216" si="21">+IF(OR(AND(D153=0),(C153=0)),"0",((D153-C153)/C153))</f>
        <v>0</v>
      </c>
      <c r="H153" s="29" t="str">
        <f t="shared" ref="H153:H216" si="22">+IF(OR(AND(E153=""),(G153="")),"",E153*G153)</f>
        <v/>
      </c>
    </row>
    <row r="154" spans="2:8" s="20" customFormat="1" ht="30" x14ac:dyDescent="0.2">
      <c r="B154" s="4" t="s">
        <v>265</v>
      </c>
      <c r="C154" s="32">
        <v>1</v>
      </c>
      <c r="D154" s="32">
        <v>0</v>
      </c>
      <c r="E154" s="37">
        <f t="shared" si="19"/>
        <v>3.4602076124567475E-3</v>
      </c>
      <c r="F154" s="37" t="str">
        <f t="shared" si="20"/>
        <v/>
      </c>
      <c r="G154" s="34" t="str">
        <f t="shared" si="21"/>
        <v>0</v>
      </c>
      <c r="H154" s="29">
        <f t="shared" si="22"/>
        <v>0</v>
      </c>
    </row>
    <row r="155" spans="2:8" s="20" customFormat="1" ht="15" x14ac:dyDescent="0.2">
      <c r="B155" s="4" t="s">
        <v>266</v>
      </c>
      <c r="C155" s="32">
        <v>0</v>
      </c>
      <c r="D155" s="32">
        <v>1</v>
      </c>
      <c r="E155" s="37" t="str">
        <f t="shared" si="19"/>
        <v/>
      </c>
      <c r="F155" s="37">
        <f t="shared" si="20"/>
        <v>2.9325513196480938E-3</v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1</v>
      </c>
      <c r="D156" s="32">
        <v>1</v>
      </c>
      <c r="E156" s="37">
        <f t="shared" si="19"/>
        <v>3.4602076124567475E-3</v>
      </c>
      <c r="F156" s="37">
        <f t="shared" si="20"/>
        <v>2.9325513196480938E-3</v>
      </c>
      <c r="G156" s="34">
        <f t="shared" si="21"/>
        <v>0</v>
      </c>
      <c r="H156" s="29">
        <f t="shared" si="22"/>
        <v>0</v>
      </c>
    </row>
    <row r="157" spans="2:8" s="20" customFormat="1" ht="15" x14ac:dyDescent="0.2">
      <c r="B157" s="4" t="s">
        <v>53</v>
      </c>
      <c r="C157" s="32">
        <v>27</v>
      </c>
      <c r="D157" s="32">
        <v>31</v>
      </c>
      <c r="E157" s="37">
        <f t="shared" si="19"/>
        <v>9.3425605536332182E-2</v>
      </c>
      <c r="F157" s="37">
        <f t="shared" si="20"/>
        <v>9.0909090909090912E-2</v>
      </c>
      <c r="G157" s="34">
        <f t="shared" si="21"/>
        <v>0.14814814814814814</v>
      </c>
      <c r="H157" s="29">
        <f t="shared" si="22"/>
        <v>1.3840830449826988E-2</v>
      </c>
    </row>
    <row r="158" spans="2:8" s="20" customFormat="1" ht="15" x14ac:dyDescent="0.2">
      <c r="B158" s="4" t="s">
        <v>59</v>
      </c>
      <c r="C158" s="32">
        <v>1</v>
      </c>
      <c r="D158" s="32">
        <v>1</v>
      </c>
      <c r="E158" s="37">
        <f t="shared" si="19"/>
        <v>3.4602076124567475E-3</v>
      </c>
      <c r="F158" s="37">
        <f t="shared" si="20"/>
        <v>2.9325513196480938E-3</v>
      </c>
      <c r="G158" s="34">
        <f t="shared" si="21"/>
        <v>0</v>
      </c>
      <c r="H158" s="29">
        <f t="shared" si="22"/>
        <v>0</v>
      </c>
    </row>
    <row r="159" spans="2:8" s="20" customFormat="1" ht="15" x14ac:dyDescent="0.2">
      <c r="B159" s="4" t="s">
        <v>268</v>
      </c>
      <c r="C159" s="32">
        <v>0</v>
      </c>
      <c r="D159" s="32">
        <v>1</v>
      </c>
      <c r="E159" s="37" t="str">
        <f t="shared" si="19"/>
        <v/>
      </c>
      <c r="F159" s="37">
        <f t="shared" si="20"/>
        <v>2.9325513196480938E-3</v>
      </c>
      <c r="G159" s="34" t="str">
        <f t="shared" si="21"/>
        <v>0</v>
      </c>
      <c r="H159" s="29" t="str">
        <f t="shared" si="22"/>
        <v/>
      </c>
    </row>
    <row r="160" spans="2:8" s="20" customFormat="1" ht="15" x14ac:dyDescent="0.2">
      <c r="B160" s="4" t="s">
        <v>55</v>
      </c>
      <c r="C160" s="32">
        <v>0</v>
      </c>
      <c r="D160" s="32">
        <v>0</v>
      </c>
      <c r="E160" s="37" t="str">
        <f t="shared" si="19"/>
        <v/>
      </c>
      <c r="F160" s="37" t="str">
        <f t="shared" si="20"/>
        <v/>
      </c>
      <c r="G160" s="34" t="str">
        <f t="shared" si="21"/>
        <v>0</v>
      </c>
      <c r="H160" s="29" t="str">
        <f t="shared" si="22"/>
        <v/>
      </c>
    </row>
    <row r="161" spans="2:8" s="20" customFormat="1" ht="15" x14ac:dyDescent="0.2">
      <c r="B161" s="4" t="s">
        <v>51</v>
      </c>
      <c r="C161" s="32">
        <v>0</v>
      </c>
      <c r="D161" s="32">
        <v>3</v>
      </c>
      <c r="E161" s="37" t="str">
        <f t="shared" si="19"/>
        <v/>
      </c>
      <c r="F161" s="37">
        <f t="shared" si="20"/>
        <v>8.7976539589442824E-3</v>
      </c>
      <c r="G161" s="34" t="str">
        <f t="shared" si="21"/>
        <v>0</v>
      </c>
      <c r="H161" s="29" t="str">
        <f t="shared" si="22"/>
        <v/>
      </c>
    </row>
    <row r="162" spans="2:8" s="20" customFormat="1" ht="30" x14ac:dyDescent="0.2">
      <c r="B162" s="4" t="s">
        <v>269</v>
      </c>
      <c r="C162" s="32">
        <v>0</v>
      </c>
      <c r="D162" s="32">
        <v>0</v>
      </c>
      <c r="E162" s="37" t="str">
        <f t="shared" si="19"/>
        <v/>
      </c>
      <c r="F162" s="37" t="str">
        <f t="shared" si="20"/>
        <v/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1</v>
      </c>
      <c r="D163" s="32">
        <v>3</v>
      </c>
      <c r="E163" s="37">
        <f t="shared" si="19"/>
        <v>3.4602076124567475E-3</v>
      </c>
      <c r="F163" s="37">
        <f t="shared" si="20"/>
        <v>8.7976539589442824E-3</v>
      </c>
      <c r="G163" s="34">
        <f t="shared" si="21"/>
        <v>2</v>
      </c>
      <c r="H163" s="29">
        <f t="shared" si="22"/>
        <v>6.920415224913495E-3</v>
      </c>
    </row>
    <row r="164" spans="2:8" s="20" customFormat="1" ht="15" x14ac:dyDescent="0.2">
      <c r="B164" s="4" t="s">
        <v>56</v>
      </c>
      <c r="C164" s="32">
        <v>3</v>
      </c>
      <c r="D164" s="32">
        <v>3</v>
      </c>
      <c r="E164" s="37">
        <f t="shared" si="19"/>
        <v>1.0380622837370242E-2</v>
      </c>
      <c r="F164" s="37">
        <f t="shared" si="20"/>
        <v>8.7976539589442824E-3</v>
      </c>
      <c r="G164" s="34">
        <f t="shared" si="21"/>
        <v>0</v>
      </c>
      <c r="H164" s="29">
        <f t="shared" si="22"/>
        <v>0</v>
      </c>
    </row>
    <row r="165" spans="2:8" s="20" customFormat="1" ht="15" x14ac:dyDescent="0.2">
      <c r="B165" s="4" t="s">
        <v>57</v>
      </c>
      <c r="C165" s="32">
        <v>6</v>
      </c>
      <c r="D165" s="32">
        <v>16</v>
      </c>
      <c r="E165" s="37">
        <f t="shared" si="19"/>
        <v>2.0761245674740483E-2</v>
      </c>
      <c r="F165" s="37">
        <f t="shared" si="20"/>
        <v>4.6920821114369501E-2</v>
      </c>
      <c r="G165" s="34">
        <f t="shared" si="21"/>
        <v>1.6666666666666667</v>
      </c>
      <c r="H165" s="29">
        <f t="shared" si="22"/>
        <v>3.4602076124567477E-2</v>
      </c>
    </row>
    <row r="166" spans="2:8" s="20" customFormat="1" ht="15" x14ac:dyDescent="0.2">
      <c r="B166" s="4" t="s">
        <v>270</v>
      </c>
      <c r="C166" s="32">
        <v>1</v>
      </c>
      <c r="D166" s="32">
        <v>1</v>
      </c>
      <c r="E166" s="37">
        <f t="shared" si="19"/>
        <v>3.4602076124567475E-3</v>
      </c>
      <c r="F166" s="37">
        <f t="shared" si="20"/>
        <v>2.9325513196480938E-3</v>
      </c>
      <c r="G166" s="34">
        <f t="shared" si="21"/>
        <v>0</v>
      </c>
      <c r="H166" s="29">
        <f t="shared" si="22"/>
        <v>0</v>
      </c>
    </row>
    <row r="167" spans="2:8" s="20" customFormat="1" ht="15" x14ac:dyDescent="0.2">
      <c r="B167" s="4" t="s">
        <v>52</v>
      </c>
      <c r="C167" s="32">
        <v>0</v>
      </c>
      <c r="D167" s="32">
        <v>0</v>
      </c>
      <c r="E167" s="37" t="str">
        <f t="shared" si="19"/>
        <v/>
      </c>
      <c r="F167" s="37" t="str">
        <f t="shared" si="20"/>
        <v/>
      </c>
      <c r="G167" s="34" t="str">
        <f t="shared" si="21"/>
        <v>0</v>
      </c>
      <c r="H167" s="29" t="str">
        <f t="shared" si="22"/>
        <v/>
      </c>
    </row>
    <row r="168" spans="2:8" s="20" customFormat="1" ht="15" x14ac:dyDescent="0.2">
      <c r="B168" s="4" t="s">
        <v>60</v>
      </c>
      <c r="C168" s="32">
        <v>0</v>
      </c>
      <c r="D168" s="32">
        <v>1</v>
      </c>
      <c r="E168" s="37" t="str">
        <f t="shared" si="19"/>
        <v/>
      </c>
      <c r="F168" s="37">
        <f t="shared" si="20"/>
        <v>2.9325513196480938E-3</v>
      </c>
      <c r="G168" s="34" t="str">
        <f t="shared" si="21"/>
        <v>0</v>
      </c>
      <c r="H168" s="29" t="str">
        <f t="shared" si="22"/>
        <v/>
      </c>
    </row>
    <row r="169" spans="2:8" s="20" customFormat="1" ht="15" x14ac:dyDescent="0.2">
      <c r="B169" s="4" t="s">
        <v>271</v>
      </c>
      <c r="C169" s="32">
        <v>2</v>
      </c>
      <c r="D169" s="32">
        <v>10</v>
      </c>
      <c r="E169" s="37">
        <f t="shared" si="19"/>
        <v>6.920415224913495E-3</v>
      </c>
      <c r="F169" s="37">
        <f t="shared" si="20"/>
        <v>2.932551319648094E-2</v>
      </c>
      <c r="G169" s="34">
        <f t="shared" si="21"/>
        <v>4</v>
      </c>
      <c r="H169" s="29">
        <f t="shared" si="22"/>
        <v>2.768166089965398E-2</v>
      </c>
    </row>
    <row r="170" spans="2:8" s="20" customFormat="1" ht="15" x14ac:dyDescent="0.2">
      <c r="B170" s="4" t="s">
        <v>272</v>
      </c>
      <c r="C170" s="32">
        <v>0</v>
      </c>
      <c r="D170" s="32">
        <v>0</v>
      </c>
      <c r="E170" s="37" t="str">
        <f t="shared" si="19"/>
        <v/>
      </c>
      <c r="F170" s="37" t="str">
        <f t="shared" si="20"/>
        <v/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32">
        <v>0</v>
      </c>
      <c r="D171" s="32">
        <v>1</v>
      </c>
      <c r="E171" s="37" t="str">
        <f t="shared" si="19"/>
        <v/>
      </c>
      <c r="F171" s="37">
        <f t="shared" si="20"/>
        <v>2.9325513196480938E-3</v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0</v>
      </c>
      <c r="D172" s="32">
        <v>0</v>
      </c>
      <c r="E172" s="37" t="str">
        <f t="shared" si="19"/>
        <v/>
      </c>
      <c r="F172" s="37" t="str">
        <f t="shared" si="20"/>
        <v/>
      </c>
      <c r="G172" s="34" t="str">
        <f t="shared" si="21"/>
        <v>0</v>
      </c>
      <c r="H172" s="29" t="str">
        <f t="shared" si="22"/>
        <v/>
      </c>
    </row>
    <row r="173" spans="2:8" s="20" customFormat="1" ht="15" x14ac:dyDescent="0.2">
      <c r="B173" s="4" t="s">
        <v>275</v>
      </c>
      <c r="C173" s="32">
        <v>10</v>
      </c>
      <c r="D173" s="32">
        <v>1</v>
      </c>
      <c r="E173" s="37">
        <f t="shared" si="19"/>
        <v>3.4602076124567477E-2</v>
      </c>
      <c r="F173" s="37">
        <f t="shared" si="20"/>
        <v>2.9325513196480938E-3</v>
      </c>
      <c r="G173" s="34">
        <f t="shared" si="21"/>
        <v>-0.9</v>
      </c>
      <c r="H173" s="29">
        <f t="shared" si="22"/>
        <v>-3.1141868512110728E-2</v>
      </c>
    </row>
    <row r="174" spans="2:8" s="20" customFormat="1" ht="15" x14ac:dyDescent="0.2">
      <c r="B174" s="4" t="s">
        <v>276</v>
      </c>
      <c r="C174" s="32">
        <v>6</v>
      </c>
      <c r="D174" s="32">
        <v>9</v>
      </c>
      <c r="E174" s="37">
        <f t="shared" si="19"/>
        <v>2.0761245674740483E-2</v>
      </c>
      <c r="F174" s="37">
        <f t="shared" si="20"/>
        <v>2.6392961876832845E-2</v>
      </c>
      <c r="G174" s="34">
        <f t="shared" si="21"/>
        <v>0.5</v>
      </c>
      <c r="H174" s="29">
        <f t="shared" si="22"/>
        <v>1.0380622837370242E-2</v>
      </c>
    </row>
    <row r="175" spans="2:8" s="20" customFormat="1" ht="15" x14ac:dyDescent="0.2">
      <c r="B175" s="4" t="s">
        <v>277</v>
      </c>
      <c r="C175" s="32">
        <v>0</v>
      </c>
      <c r="D175" s="32">
        <v>2</v>
      </c>
      <c r="E175" s="37" t="str">
        <f t="shared" si="19"/>
        <v/>
      </c>
      <c r="F175" s="37">
        <f t="shared" si="20"/>
        <v>5.8651026392961877E-3</v>
      </c>
      <c r="G175" s="34" t="str">
        <f t="shared" si="21"/>
        <v>0</v>
      </c>
      <c r="H175" s="29" t="str">
        <f t="shared" si="22"/>
        <v/>
      </c>
    </row>
    <row r="176" spans="2:8" s="20" customFormat="1" ht="15" x14ac:dyDescent="0.2">
      <c r="B176" s="4" t="s">
        <v>278</v>
      </c>
      <c r="C176" s="32">
        <v>4</v>
      </c>
      <c r="D176" s="32">
        <v>13</v>
      </c>
      <c r="E176" s="37">
        <f t="shared" si="19"/>
        <v>1.384083044982699E-2</v>
      </c>
      <c r="F176" s="37">
        <f t="shared" si="20"/>
        <v>3.8123167155425221E-2</v>
      </c>
      <c r="G176" s="34">
        <f t="shared" si="21"/>
        <v>2.25</v>
      </c>
      <c r="H176" s="29">
        <f t="shared" si="22"/>
        <v>3.1141868512110728E-2</v>
      </c>
    </row>
    <row r="177" spans="2:8" s="20" customFormat="1" ht="15" x14ac:dyDescent="0.2">
      <c r="B177" s="4" t="s">
        <v>279</v>
      </c>
      <c r="C177" s="32">
        <v>5</v>
      </c>
      <c r="D177" s="32">
        <v>5</v>
      </c>
      <c r="E177" s="37">
        <f t="shared" si="19"/>
        <v>1.7301038062283738E-2</v>
      </c>
      <c r="F177" s="37">
        <f t="shared" si="20"/>
        <v>1.466275659824047E-2</v>
      </c>
      <c r="G177" s="34">
        <f t="shared" si="21"/>
        <v>0</v>
      </c>
      <c r="H177" s="29">
        <f t="shared" si="22"/>
        <v>0</v>
      </c>
    </row>
    <row r="178" spans="2:8" s="20" customFormat="1" ht="15" x14ac:dyDescent="0.2">
      <c r="B178" s="4" t="s">
        <v>280</v>
      </c>
      <c r="C178" s="32">
        <v>12</v>
      </c>
      <c r="D178" s="32">
        <v>9</v>
      </c>
      <c r="E178" s="37">
        <f t="shared" si="19"/>
        <v>4.1522491349480967E-2</v>
      </c>
      <c r="F178" s="37">
        <f t="shared" si="20"/>
        <v>2.6392961876832845E-2</v>
      </c>
      <c r="G178" s="34">
        <f t="shared" si="21"/>
        <v>-0.25</v>
      </c>
      <c r="H178" s="29">
        <f t="shared" si="22"/>
        <v>-1.0380622837370242E-2</v>
      </c>
    </row>
    <row r="179" spans="2:8" s="20" customFormat="1" ht="15" x14ac:dyDescent="0.2">
      <c r="B179" s="4" t="s">
        <v>281</v>
      </c>
      <c r="C179" s="32">
        <v>0</v>
      </c>
      <c r="D179" s="32">
        <v>0</v>
      </c>
      <c r="E179" s="37" t="str">
        <f t="shared" si="19"/>
        <v/>
      </c>
      <c r="F179" s="37" t="str">
        <f t="shared" si="20"/>
        <v/>
      </c>
      <c r="G179" s="34" t="str">
        <f t="shared" si="21"/>
        <v>0</v>
      </c>
      <c r="H179" s="29" t="str">
        <f t="shared" si="22"/>
        <v/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2</v>
      </c>
      <c r="D181" s="32">
        <v>0</v>
      </c>
      <c r="E181" s="37">
        <f t="shared" si="19"/>
        <v>6.920415224913495E-3</v>
      </c>
      <c r="F181" s="37" t="str">
        <f t="shared" si="20"/>
        <v/>
      </c>
      <c r="G181" s="34" t="str">
        <f t="shared" si="21"/>
        <v>0</v>
      </c>
      <c r="H181" s="29">
        <f t="shared" si="22"/>
        <v>0</v>
      </c>
    </row>
    <row r="182" spans="2:8" s="20" customFormat="1" ht="15" x14ac:dyDescent="0.2">
      <c r="B182" s="4" t="s">
        <v>284</v>
      </c>
      <c r="C182" s="32">
        <v>11</v>
      </c>
      <c r="D182" s="32">
        <v>4</v>
      </c>
      <c r="E182" s="37">
        <f t="shared" si="19"/>
        <v>3.8062283737024222E-2</v>
      </c>
      <c r="F182" s="37">
        <f t="shared" si="20"/>
        <v>1.1730205278592375E-2</v>
      </c>
      <c r="G182" s="34">
        <f t="shared" si="21"/>
        <v>-0.63636363636363635</v>
      </c>
      <c r="H182" s="29">
        <f t="shared" si="22"/>
        <v>-2.4221453287197232E-2</v>
      </c>
    </row>
    <row r="183" spans="2:8" s="20" customFormat="1" ht="15" x14ac:dyDescent="0.2">
      <c r="B183" s="4" t="s">
        <v>285</v>
      </c>
      <c r="C183" s="32">
        <v>21</v>
      </c>
      <c r="D183" s="32">
        <v>20</v>
      </c>
      <c r="E183" s="37">
        <f t="shared" si="19"/>
        <v>7.2664359861591699E-2</v>
      </c>
      <c r="F183" s="37">
        <f t="shared" si="20"/>
        <v>5.865102639296188E-2</v>
      </c>
      <c r="G183" s="34">
        <f t="shared" si="21"/>
        <v>-4.7619047619047616E-2</v>
      </c>
      <c r="H183" s="29">
        <f t="shared" si="22"/>
        <v>-3.4602076124567475E-3</v>
      </c>
    </row>
    <row r="184" spans="2:8" s="20" customFormat="1" ht="15" x14ac:dyDescent="0.2">
      <c r="B184" s="4" t="s">
        <v>286</v>
      </c>
      <c r="C184" s="32">
        <v>0</v>
      </c>
      <c r="D184" s="32">
        <v>0</v>
      </c>
      <c r="E184" s="37" t="str">
        <f t="shared" si="19"/>
        <v/>
      </c>
      <c r="F184" s="37" t="str">
        <f t="shared" si="20"/>
        <v/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0</v>
      </c>
      <c r="D185" s="32">
        <v>0</v>
      </c>
      <c r="E185" s="37" t="str">
        <f t="shared" si="19"/>
        <v/>
      </c>
      <c r="F185" s="37" t="str">
        <f t="shared" si="20"/>
        <v/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8</v>
      </c>
      <c r="D186" s="32">
        <v>17</v>
      </c>
      <c r="E186" s="37">
        <f t="shared" si="19"/>
        <v>2.768166089965398E-2</v>
      </c>
      <c r="F186" s="37">
        <f t="shared" si="20"/>
        <v>4.9853372434017593E-2</v>
      </c>
      <c r="G186" s="34">
        <f t="shared" si="21"/>
        <v>1.125</v>
      </c>
      <c r="H186" s="29">
        <f t="shared" si="22"/>
        <v>3.1141868512110728E-2</v>
      </c>
    </row>
    <row r="187" spans="2:8" s="20" customFormat="1" ht="15" x14ac:dyDescent="0.2">
      <c r="B187" s="4" t="s">
        <v>287</v>
      </c>
      <c r="C187" s="32">
        <v>3</v>
      </c>
      <c r="D187" s="32">
        <v>1</v>
      </c>
      <c r="E187" s="37">
        <f t="shared" si="19"/>
        <v>1.0380622837370242E-2</v>
      </c>
      <c r="F187" s="37">
        <f t="shared" si="20"/>
        <v>2.9325513196480938E-3</v>
      </c>
      <c r="G187" s="34">
        <f t="shared" si="21"/>
        <v>-0.66666666666666663</v>
      </c>
      <c r="H187" s="29">
        <f t="shared" si="22"/>
        <v>-6.9204152249134942E-3</v>
      </c>
    </row>
    <row r="188" spans="2:8" s="20" customFormat="1" ht="30" x14ac:dyDescent="0.2">
      <c r="B188" s="4" t="s">
        <v>288</v>
      </c>
      <c r="C188" s="32">
        <v>0</v>
      </c>
      <c r="D188" s="32">
        <v>0</v>
      </c>
      <c r="E188" s="37" t="str">
        <f t="shared" si="19"/>
        <v/>
      </c>
      <c r="F188" s="37" t="str">
        <f t="shared" si="20"/>
        <v/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0</v>
      </c>
      <c r="D189" s="32">
        <v>1</v>
      </c>
      <c r="E189" s="37" t="str">
        <f t="shared" si="19"/>
        <v/>
      </c>
      <c r="F189" s="37">
        <f t="shared" si="20"/>
        <v>2.9325513196480938E-3</v>
      </c>
      <c r="G189" s="34" t="str">
        <f t="shared" si="21"/>
        <v>0</v>
      </c>
      <c r="H189" s="29" t="str">
        <f t="shared" si="22"/>
        <v/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0</v>
      </c>
      <c r="D192" s="32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0</v>
      </c>
      <c r="D193" s="32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0</v>
      </c>
      <c r="E195" s="37" t="str">
        <f t="shared" si="19"/>
        <v/>
      </c>
      <c r="F195" s="37" t="str">
        <f t="shared" si="20"/>
        <v/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14</v>
      </c>
      <c r="D196" s="32">
        <v>28</v>
      </c>
      <c r="E196" s="37">
        <f t="shared" si="19"/>
        <v>4.8442906574394463E-2</v>
      </c>
      <c r="F196" s="37">
        <f t="shared" si="20"/>
        <v>8.2111436950146624E-2</v>
      </c>
      <c r="G196" s="34">
        <f t="shared" si="21"/>
        <v>1</v>
      </c>
      <c r="H196" s="29">
        <f t="shared" si="22"/>
        <v>4.8442906574394463E-2</v>
      </c>
    </row>
    <row r="197" spans="2:8" s="20" customFormat="1" ht="15" x14ac:dyDescent="0.2">
      <c r="B197" s="4" t="s">
        <v>294</v>
      </c>
      <c r="C197" s="32">
        <v>0</v>
      </c>
      <c r="D197" s="32">
        <v>0</v>
      </c>
      <c r="E197" s="37" t="str">
        <f t="shared" si="19"/>
        <v/>
      </c>
      <c r="F197" s="37" t="str">
        <f t="shared" si="20"/>
        <v/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0</v>
      </c>
      <c r="E199" s="37" t="str">
        <f t="shared" si="19"/>
        <v/>
      </c>
      <c r="F199" s="37" t="str">
        <f t="shared" si="20"/>
        <v/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0</v>
      </c>
      <c r="D200" s="32">
        <v>0</v>
      </c>
      <c r="E200" s="37" t="str">
        <f t="shared" si="19"/>
        <v/>
      </c>
      <c r="F200" s="37" t="str">
        <f t="shared" si="20"/>
        <v/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0</v>
      </c>
      <c r="D201" s="32">
        <v>0</v>
      </c>
      <c r="E201" s="37" t="str">
        <f t="shared" si="19"/>
        <v/>
      </c>
      <c r="F201" s="37" t="str">
        <f t="shared" si="20"/>
        <v/>
      </c>
      <c r="G201" s="34" t="str">
        <f t="shared" si="21"/>
        <v>0</v>
      </c>
      <c r="H201" s="29" t="str">
        <f t="shared" si="22"/>
        <v/>
      </c>
    </row>
    <row r="202" spans="2:8" s="20" customFormat="1" ht="15" x14ac:dyDescent="0.2">
      <c r="B202" s="4" t="s">
        <v>299</v>
      </c>
      <c r="C202" s="32">
        <v>1</v>
      </c>
      <c r="D202" s="32">
        <v>1</v>
      </c>
      <c r="E202" s="37">
        <f t="shared" si="19"/>
        <v>3.4602076124567475E-3</v>
      </c>
      <c r="F202" s="37">
        <f t="shared" si="20"/>
        <v>2.9325513196480938E-3</v>
      </c>
      <c r="G202" s="34">
        <f t="shared" si="21"/>
        <v>0</v>
      </c>
      <c r="H202" s="29">
        <f t="shared" si="22"/>
        <v>0</v>
      </c>
    </row>
    <row r="203" spans="2:8" s="20" customFormat="1" ht="15" x14ac:dyDescent="0.2">
      <c r="B203" s="4" t="s">
        <v>67</v>
      </c>
      <c r="C203" s="32">
        <v>0</v>
      </c>
      <c r="D203" s="32">
        <v>1</v>
      </c>
      <c r="E203" s="37" t="str">
        <f t="shared" si="19"/>
        <v/>
      </c>
      <c r="F203" s="37">
        <f t="shared" si="20"/>
        <v>2.9325513196480938E-3</v>
      </c>
      <c r="G203" s="34" t="str">
        <f t="shared" si="21"/>
        <v>0</v>
      </c>
      <c r="H203" s="29" t="str">
        <f t="shared" si="22"/>
        <v/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0</v>
      </c>
      <c r="D205" s="32">
        <v>0</v>
      </c>
      <c r="E205" s="37" t="str">
        <f t="shared" si="19"/>
        <v/>
      </c>
      <c r="F205" s="37" t="str">
        <f t="shared" si="20"/>
        <v/>
      </c>
      <c r="G205" s="34" t="str">
        <f t="shared" si="21"/>
        <v>0</v>
      </c>
      <c r="H205" s="29" t="str">
        <f t="shared" si="22"/>
        <v/>
      </c>
    </row>
    <row r="206" spans="2:8" s="20" customFormat="1" ht="30" x14ac:dyDescent="0.2">
      <c r="B206" s="4" t="s">
        <v>301</v>
      </c>
      <c r="C206" s="32">
        <v>0</v>
      </c>
      <c r="D206" s="32">
        <v>0</v>
      </c>
      <c r="E206" s="37" t="str">
        <f t="shared" si="19"/>
        <v/>
      </c>
      <c r="F206" s="37" t="str">
        <f t="shared" si="20"/>
        <v/>
      </c>
      <c r="G206" s="34" t="str">
        <f t="shared" si="21"/>
        <v>0</v>
      </c>
      <c r="H206" s="29" t="str">
        <f t="shared" si="22"/>
        <v/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3</v>
      </c>
      <c r="D208" s="32">
        <v>11</v>
      </c>
      <c r="E208" s="37">
        <f t="shared" si="19"/>
        <v>1.0380622837370242E-2</v>
      </c>
      <c r="F208" s="37">
        <f t="shared" si="20"/>
        <v>3.2258064516129031E-2</v>
      </c>
      <c r="G208" s="34">
        <f t="shared" si="21"/>
        <v>2.6666666666666665</v>
      </c>
      <c r="H208" s="29">
        <f t="shared" si="22"/>
        <v>2.7681660899653977E-2</v>
      </c>
    </row>
    <row r="209" spans="2:8" s="20" customFormat="1" ht="15" x14ac:dyDescent="0.2">
      <c r="B209" s="4" t="s">
        <v>71</v>
      </c>
      <c r="C209" s="32">
        <v>1</v>
      </c>
      <c r="D209" s="32">
        <v>0</v>
      </c>
      <c r="E209" s="37">
        <f t="shared" si="19"/>
        <v>3.4602076124567475E-3</v>
      </c>
      <c r="F209" s="37" t="str">
        <f t="shared" si="20"/>
        <v/>
      </c>
      <c r="G209" s="34" t="str">
        <f t="shared" si="21"/>
        <v>0</v>
      </c>
      <c r="H209" s="29">
        <f t="shared" si="22"/>
        <v>0</v>
      </c>
    </row>
    <row r="210" spans="2:8" s="20" customFormat="1" ht="30" x14ac:dyDescent="0.2">
      <c r="B210" s="4" t="s">
        <v>73</v>
      </c>
      <c r="C210" s="32">
        <v>0</v>
      </c>
      <c r="D210" s="32">
        <v>0</v>
      </c>
      <c r="E210" s="37" t="str">
        <f t="shared" si="19"/>
        <v/>
      </c>
      <c r="F210" s="37" t="str">
        <f t="shared" si="20"/>
        <v/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0</v>
      </c>
      <c r="D211" s="32">
        <v>1</v>
      </c>
      <c r="E211" s="37" t="str">
        <f t="shared" si="19"/>
        <v/>
      </c>
      <c r="F211" s="37">
        <f t="shared" si="20"/>
        <v>2.9325513196480938E-3</v>
      </c>
      <c r="G211" s="34" t="str">
        <f t="shared" si="21"/>
        <v>0</v>
      </c>
      <c r="H211" s="29" t="str">
        <f t="shared" si="22"/>
        <v/>
      </c>
    </row>
    <row r="212" spans="2:8" s="20" customFormat="1" ht="15" x14ac:dyDescent="0.2">
      <c r="B212" s="4" t="s">
        <v>68</v>
      </c>
      <c r="C212" s="32">
        <v>0</v>
      </c>
      <c r="D212" s="32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1</v>
      </c>
      <c r="D213" s="32">
        <v>2</v>
      </c>
      <c r="E213" s="37">
        <f t="shared" si="19"/>
        <v>3.4602076124567475E-3</v>
      </c>
      <c r="F213" s="37">
        <f t="shared" si="20"/>
        <v>5.8651026392961877E-3</v>
      </c>
      <c r="G213" s="34">
        <f t="shared" si="21"/>
        <v>1</v>
      </c>
      <c r="H213" s="29">
        <f t="shared" si="22"/>
        <v>3.4602076124567475E-3</v>
      </c>
    </row>
    <row r="214" spans="2:8" s="20" customFormat="1" ht="15" x14ac:dyDescent="0.2">
      <c r="B214" s="4" t="s">
        <v>70</v>
      </c>
      <c r="C214" s="32">
        <v>3</v>
      </c>
      <c r="D214" s="32">
        <v>7</v>
      </c>
      <c r="E214" s="37">
        <f t="shared" si="19"/>
        <v>1.0380622837370242E-2</v>
      </c>
      <c r="F214" s="37">
        <f t="shared" si="20"/>
        <v>2.0527859237536656E-2</v>
      </c>
      <c r="G214" s="34">
        <f t="shared" si="21"/>
        <v>1.3333333333333333</v>
      </c>
      <c r="H214" s="29">
        <f t="shared" si="22"/>
        <v>1.3840830449826988E-2</v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0</v>
      </c>
      <c r="D216" s="32">
        <v>1</v>
      </c>
      <c r="E216" s="37" t="str">
        <f t="shared" si="19"/>
        <v/>
      </c>
      <c r="F216" s="37">
        <f t="shared" si="20"/>
        <v>2.9325513196480938E-3</v>
      </c>
      <c r="G216" s="34" t="str">
        <f t="shared" si="21"/>
        <v>0</v>
      </c>
      <c r="H216" s="29" t="str">
        <f t="shared" si="22"/>
        <v/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3</v>
      </c>
      <c r="D218" s="32">
        <v>0</v>
      </c>
      <c r="E218" s="37">
        <f t="shared" si="23"/>
        <v>1.0380622837370242E-2</v>
      </c>
      <c r="F218" s="37" t="str">
        <f t="shared" si="24"/>
        <v/>
      </c>
      <c r="G218" s="34" t="str">
        <f t="shared" si="25"/>
        <v>0</v>
      </c>
      <c r="H218" s="29">
        <f t="shared" si="26"/>
        <v>0</v>
      </c>
    </row>
    <row r="219" spans="2:8" s="20" customFormat="1" ht="15" x14ac:dyDescent="0.2">
      <c r="B219" s="4" t="s">
        <v>306</v>
      </c>
      <c r="C219" s="32">
        <v>0</v>
      </c>
      <c r="D219" s="32">
        <v>0</v>
      </c>
      <c r="E219" s="37" t="str">
        <f t="shared" si="23"/>
        <v/>
      </c>
      <c r="F219" s="37" t="str">
        <f t="shared" si="24"/>
        <v/>
      </c>
      <c r="G219" s="34" t="str">
        <f t="shared" si="25"/>
        <v>0</v>
      </c>
      <c r="H219" s="29" t="str">
        <f t="shared" si="26"/>
        <v/>
      </c>
    </row>
    <row r="220" spans="2:8" s="20" customFormat="1" ht="15" x14ac:dyDescent="0.2">
      <c r="B220" s="4" t="s">
        <v>307</v>
      </c>
      <c r="C220" s="32">
        <v>0</v>
      </c>
      <c r="D220" s="32">
        <v>1</v>
      </c>
      <c r="E220" s="37" t="str">
        <f t="shared" si="23"/>
        <v/>
      </c>
      <c r="F220" s="37">
        <f t="shared" si="24"/>
        <v>2.9325513196480938E-3</v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0</v>
      </c>
      <c r="E221" s="37" t="str">
        <f t="shared" si="23"/>
        <v/>
      </c>
      <c r="F221" s="37" t="str">
        <f t="shared" si="24"/>
        <v/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0</v>
      </c>
      <c r="D222" s="32">
        <v>1</v>
      </c>
      <c r="E222" s="37" t="str">
        <f t="shared" si="23"/>
        <v/>
      </c>
      <c r="F222" s="37">
        <f t="shared" si="24"/>
        <v>2.9325513196480938E-3</v>
      </c>
      <c r="G222" s="34" t="str">
        <f t="shared" si="25"/>
        <v>0</v>
      </c>
      <c r="H222" s="29" t="str">
        <f t="shared" si="26"/>
        <v/>
      </c>
    </row>
    <row r="223" spans="2:8" s="20" customFormat="1" ht="30" x14ac:dyDescent="0.2">
      <c r="B223" s="4" t="s">
        <v>526</v>
      </c>
      <c r="C223" s="32">
        <v>0</v>
      </c>
      <c r="D223" s="32">
        <v>0</v>
      </c>
      <c r="E223" s="37" t="str">
        <f t="shared" si="23"/>
        <v/>
      </c>
      <c r="F223" s="37" t="str">
        <f t="shared" si="24"/>
        <v/>
      </c>
      <c r="G223" s="34" t="str">
        <f t="shared" si="25"/>
        <v>0</v>
      </c>
      <c r="H223" s="29" t="str">
        <f t="shared" si="26"/>
        <v/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0</v>
      </c>
      <c r="D226" s="32">
        <v>0</v>
      </c>
      <c r="E226" s="37" t="str">
        <f t="shared" si="23"/>
        <v/>
      </c>
      <c r="F226" s="37" t="str">
        <f t="shared" si="24"/>
        <v/>
      </c>
      <c r="G226" s="34" t="str">
        <f t="shared" si="25"/>
        <v>0</v>
      </c>
      <c r="H226" s="29" t="str">
        <f t="shared" si="26"/>
        <v/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1</v>
      </c>
      <c r="D228" s="32">
        <v>0</v>
      </c>
      <c r="E228" s="37">
        <f t="shared" si="23"/>
        <v>3.4602076124567475E-3</v>
      </c>
      <c r="F228" s="37" t="str">
        <f t="shared" si="24"/>
        <v/>
      </c>
      <c r="G228" s="34" t="str">
        <f t="shared" si="25"/>
        <v>0</v>
      </c>
      <c r="H228" s="29">
        <f t="shared" si="26"/>
        <v>0</v>
      </c>
    </row>
    <row r="229" spans="2:8" s="20" customFormat="1" ht="15" x14ac:dyDescent="0.2">
      <c r="B229" s="4" t="s">
        <v>311</v>
      </c>
      <c r="C229" s="32">
        <v>47</v>
      </c>
      <c r="D229" s="32">
        <v>23</v>
      </c>
      <c r="E229" s="37">
        <f t="shared" si="23"/>
        <v>0.16262975778546712</v>
      </c>
      <c r="F229" s="37">
        <f t="shared" si="24"/>
        <v>6.7448680351906154E-2</v>
      </c>
      <c r="G229" s="34">
        <f t="shared" si="25"/>
        <v>-0.51063829787234039</v>
      </c>
      <c r="H229" s="29">
        <f t="shared" si="26"/>
        <v>-8.3044982698961933E-2</v>
      </c>
    </row>
    <row r="230" spans="2:8" s="20" customFormat="1" ht="15" x14ac:dyDescent="0.2">
      <c r="B230" s="4" t="s">
        <v>312</v>
      </c>
      <c r="C230" s="32">
        <v>1</v>
      </c>
      <c r="D230" s="32">
        <v>0</v>
      </c>
      <c r="E230" s="37">
        <f t="shared" si="23"/>
        <v>3.4602076124567475E-3</v>
      </c>
      <c r="F230" s="37" t="str">
        <f t="shared" si="24"/>
        <v/>
      </c>
      <c r="G230" s="34" t="str">
        <f t="shared" si="25"/>
        <v>0</v>
      </c>
      <c r="H230" s="29">
        <f t="shared" si="26"/>
        <v>0</v>
      </c>
    </row>
    <row r="231" spans="2:8" s="20" customFormat="1" ht="30" x14ac:dyDescent="0.2">
      <c r="B231" s="4" t="s">
        <v>313</v>
      </c>
      <c r="C231" s="32">
        <v>2</v>
      </c>
      <c r="D231" s="32">
        <v>12</v>
      </c>
      <c r="E231" s="37">
        <f t="shared" si="23"/>
        <v>6.920415224913495E-3</v>
      </c>
      <c r="F231" s="37">
        <f t="shared" si="24"/>
        <v>3.519061583577713E-2</v>
      </c>
      <c r="G231" s="34">
        <f t="shared" si="25"/>
        <v>5</v>
      </c>
      <c r="H231" s="29">
        <f t="shared" si="26"/>
        <v>3.4602076124567477E-2</v>
      </c>
    </row>
    <row r="232" spans="2:8" s="20" customFormat="1" ht="15" x14ac:dyDescent="0.2">
      <c r="B232" s="4" t="s">
        <v>77</v>
      </c>
      <c r="C232" s="32">
        <v>0</v>
      </c>
      <c r="D232" s="32">
        <v>4</v>
      </c>
      <c r="E232" s="37" t="str">
        <f t="shared" si="23"/>
        <v/>
      </c>
      <c r="F232" s="37">
        <f t="shared" si="24"/>
        <v>1.1730205278592375E-2</v>
      </c>
      <c r="G232" s="34" t="str">
        <f t="shared" si="25"/>
        <v>0</v>
      </c>
      <c r="H232" s="29" t="str">
        <f t="shared" si="26"/>
        <v/>
      </c>
    </row>
    <row r="233" spans="2:8" s="20" customFormat="1" ht="15" x14ac:dyDescent="0.2">
      <c r="B233" s="4" t="s">
        <v>74</v>
      </c>
      <c r="C233" s="32">
        <v>0</v>
      </c>
      <c r="D233" s="32">
        <v>2</v>
      </c>
      <c r="E233" s="37" t="str">
        <f t="shared" si="23"/>
        <v/>
      </c>
      <c r="F233" s="37">
        <f t="shared" si="24"/>
        <v>5.8651026392961877E-3</v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0</v>
      </c>
      <c r="D234" s="32">
        <v>0</v>
      </c>
      <c r="E234" s="37" t="str">
        <f t="shared" si="23"/>
        <v/>
      </c>
      <c r="F234" s="37" t="str">
        <f t="shared" si="24"/>
        <v/>
      </c>
      <c r="G234" s="34" t="str">
        <f t="shared" si="25"/>
        <v>0</v>
      </c>
      <c r="H234" s="29" t="str">
        <f t="shared" si="26"/>
        <v/>
      </c>
    </row>
    <row r="235" spans="2:8" s="20" customFormat="1" ht="15" x14ac:dyDescent="0.2">
      <c r="B235" s="4" t="s">
        <v>314</v>
      </c>
      <c r="C235" s="32">
        <v>1</v>
      </c>
      <c r="D235" s="32">
        <v>6</v>
      </c>
      <c r="E235" s="37">
        <f t="shared" si="23"/>
        <v>3.4602076124567475E-3</v>
      </c>
      <c r="F235" s="37">
        <f t="shared" si="24"/>
        <v>1.7595307917888565E-2</v>
      </c>
      <c r="G235" s="34">
        <f t="shared" si="25"/>
        <v>5</v>
      </c>
      <c r="H235" s="29">
        <f t="shared" si="26"/>
        <v>1.7301038062283738E-2</v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1</v>
      </c>
      <c r="D237" s="32">
        <v>0</v>
      </c>
      <c r="E237" s="37">
        <f t="shared" si="23"/>
        <v>3.4602076124567475E-3</v>
      </c>
      <c r="F237" s="37" t="str">
        <f t="shared" si="24"/>
        <v/>
      </c>
      <c r="G237" s="34" t="str">
        <f t="shared" si="25"/>
        <v>0</v>
      </c>
      <c r="H237" s="29">
        <f t="shared" si="26"/>
        <v>0</v>
      </c>
    </row>
    <row r="238" spans="2:8" s="20" customFormat="1" ht="30" x14ac:dyDescent="0.2">
      <c r="B238" s="4" t="s">
        <v>85</v>
      </c>
      <c r="C238" s="32">
        <v>13</v>
      </c>
      <c r="D238" s="32">
        <v>16</v>
      </c>
      <c r="E238" s="37">
        <f t="shared" si="23"/>
        <v>4.4982698961937718E-2</v>
      </c>
      <c r="F238" s="37">
        <f t="shared" si="24"/>
        <v>4.6920821114369501E-2</v>
      </c>
      <c r="G238" s="34">
        <f t="shared" si="25"/>
        <v>0.23076923076923078</v>
      </c>
      <c r="H238" s="29">
        <f t="shared" si="26"/>
        <v>1.0380622837370243E-2</v>
      </c>
    </row>
    <row r="239" spans="2:8" s="20" customFormat="1" ht="15" x14ac:dyDescent="0.2">
      <c r="B239" s="4" t="s">
        <v>81</v>
      </c>
      <c r="C239" s="32">
        <v>5</v>
      </c>
      <c r="D239" s="32">
        <v>3</v>
      </c>
      <c r="E239" s="37">
        <f t="shared" si="23"/>
        <v>1.7301038062283738E-2</v>
      </c>
      <c r="F239" s="37">
        <f t="shared" si="24"/>
        <v>8.7976539589442824E-3</v>
      </c>
      <c r="G239" s="34">
        <f t="shared" si="25"/>
        <v>-0.4</v>
      </c>
      <c r="H239" s="29">
        <f t="shared" si="26"/>
        <v>-6.9204152249134959E-3</v>
      </c>
    </row>
    <row r="240" spans="2:8" s="20" customFormat="1" ht="15" x14ac:dyDescent="0.2">
      <c r="B240" s="4" t="s">
        <v>316</v>
      </c>
      <c r="C240" s="32">
        <v>1</v>
      </c>
      <c r="D240" s="32">
        <v>1</v>
      </c>
      <c r="E240" s="37">
        <f t="shared" si="23"/>
        <v>3.4602076124567475E-3</v>
      </c>
      <c r="F240" s="37">
        <f t="shared" si="24"/>
        <v>2.9325513196480938E-3</v>
      </c>
      <c r="G240" s="34">
        <f t="shared" si="25"/>
        <v>0</v>
      </c>
      <c r="H240" s="29">
        <f t="shared" si="26"/>
        <v>0</v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0</v>
      </c>
      <c r="D242" s="32">
        <v>0</v>
      </c>
      <c r="E242" s="37" t="str">
        <f t="shared" si="23"/>
        <v/>
      </c>
      <c r="F242" s="37" t="str">
        <f t="shared" si="24"/>
        <v/>
      </c>
      <c r="G242" s="34" t="str">
        <f t="shared" si="25"/>
        <v>0</v>
      </c>
      <c r="H242" s="29" t="str">
        <f t="shared" si="26"/>
        <v/>
      </c>
    </row>
    <row r="243" spans="2:8" s="20" customFormat="1" ht="15" x14ac:dyDescent="0.2">
      <c r="B243" s="4" t="s">
        <v>317</v>
      </c>
      <c r="C243" s="32">
        <v>0</v>
      </c>
      <c r="D243" s="32">
        <v>19</v>
      </c>
      <c r="E243" s="37" t="str">
        <f t="shared" si="23"/>
        <v/>
      </c>
      <c r="F243" s="37">
        <f t="shared" si="24"/>
        <v>5.5718475073313782E-2</v>
      </c>
      <c r="G243" s="34" t="str">
        <f t="shared" si="25"/>
        <v>0</v>
      </c>
      <c r="H243" s="29" t="str">
        <f t="shared" si="26"/>
        <v/>
      </c>
    </row>
    <row r="244" spans="2:8" s="20" customFormat="1" ht="15" x14ac:dyDescent="0.2">
      <c r="B244" s="4" t="s">
        <v>79</v>
      </c>
      <c r="C244" s="32">
        <v>3</v>
      </c>
      <c r="D244" s="32">
        <v>0</v>
      </c>
      <c r="E244" s="37">
        <f t="shared" si="23"/>
        <v>1.0380622837370242E-2</v>
      </c>
      <c r="F244" s="37" t="str">
        <f t="shared" si="24"/>
        <v/>
      </c>
      <c r="G244" s="34" t="str">
        <f t="shared" si="25"/>
        <v>0</v>
      </c>
      <c r="H244" s="29">
        <f t="shared" si="26"/>
        <v>0</v>
      </c>
    </row>
    <row r="245" spans="2:8" s="20" customFormat="1" ht="15" x14ac:dyDescent="0.2">
      <c r="B245" s="4" t="s">
        <v>84</v>
      </c>
      <c r="C245" s="32">
        <v>0</v>
      </c>
      <c r="D245" s="32">
        <v>0</v>
      </c>
      <c r="E245" s="37" t="str">
        <f t="shared" si="23"/>
        <v/>
      </c>
      <c r="F245" s="37" t="str">
        <f t="shared" si="24"/>
        <v/>
      </c>
      <c r="G245" s="34" t="str">
        <f t="shared" si="25"/>
        <v>0</v>
      </c>
      <c r="H245" s="29" t="str">
        <f t="shared" si="26"/>
        <v/>
      </c>
    </row>
    <row r="246" spans="2:8" s="20" customFormat="1" ht="15" x14ac:dyDescent="0.2">
      <c r="B246" s="4" t="s">
        <v>318</v>
      </c>
      <c r="C246" s="32">
        <v>3</v>
      </c>
      <c r="D246" s="32">
        <v>2</v>
      </c>
      <c r="E246" s="37">
        <f t="shared" si="23"/>
        <v>1.0380622837370242E-2</v>
      </c>
      <c r="F246" s="37">
        <f t="shared" si="24"/>
        <v>5.8651026392961877E-3</v>
      </c>
      <c r="G246" s="34">
        <f t="shared" si="25"/>
        <v>-0.33333333333333331</v>
      </c>
      <c r="H246" s="29">
        <f t="shared" si="26"/>
        <v>-3.4602076124567471E-3</v>
      </c>
    </row>
    <row r="247" spans="2:8" s="20" customFormat="1" ht="15" x14ac:dyDescent="0.2">
      <c r="B247" s="4" t="s">
        <v>319</v>
      </c>
      <c r="C247" s="32">
        <v>14</v>
      </c>
      <c r="D247" s="32">
        <v>10</v>
      </c>
      <c r="E247" s="37">
        <f t="shared" si="23"/>
        <v>4.8442906574394463E-2</v>
      </c>
      <c r="F247" s="37">
        <f t="shared" si="24"/>
        <v>2.932551319648094E-2</v>
      </c>
      <c r="G247" s="34">
        <f t="shared" si="25"/>
        <v>-0.2857142857142857</v>
      </c>
      <c r="H247" s="29">
        <f t="shared" si="26"/>
        <v>-1.3840830449826988E-2</v>
      </c>
    </row>
    <row r="248" spans="2:8" s="20" customFormat="1" ht="15" x14ac:dyDescent="0.2">
      <c r="B248" s="4" t="s">
        <v>86</v>
      </c>
      <c r="C248" s="32">
        <v>1</v>
      </c>
      <c r="D248" s="32">
        <v>2</v>
      </c>
      <c r="E248" s="37">
        <f t="shared" si="23"/>
        <v>3.4602076124567475E-3</v>
      </c>
      <c r="F248" s="37">
        <f t="shared" si="24"/>
        <v>5.8651026392961877E-3</v>
      </c>
      <c r="G248" s="34">
        <f t="shared" si="25"/>
        <v>1</v>
      </c>
      <c r="H248" s="29">
        <f t="shared" si="26"/>
        <v>3.4602076124567475E-3</v>
      </c>
    </row>
    <row r="249" spans="2:8" s="20" customFormat="1" ht="15" x14ac:dyDescent="0.2">
      <c r="B249" s="4" t="s">
        <v>87</v>
      </c>
      <c r="C249" s="32">
        <v>2</v>
      </c>
      <c r="D249" s="32">
        <v>1</v>
      </c>
      <c r="E249" s="37">
        <f t="shared" si="23"/>
        <v>6.920415224913495E-3</v>
      </c>
      <c r="F249" s="37">
        <f t="shared" si="24"/>
        <v>2.9325513196480938E-3</v>
      </c>
      <c r="G249" s="34">
        <f t="shared" si="25"/>
        <v>-0.5</v>
      </c>
      <c r="H249" s="29">
        <f t="shared" si="26"/>
        <v>-3.4602076124567475E-3</v>
      </c>
    </row>
    <row r="250" spans="2:8" s="20" customFormat="1" ht="15" x14ac:dyDescent="0.2">
      <c r="B250" s="4" t="s">
        <v>82</v>
      </c>
      <c r="C250" s="32">
        <v>1</v>
      </c>
      <c r="D250" s="32">
        <v>0</v>
      </c>
      <c r="E250" s="37">
        <f t="shared" si="23"/>
        <v>3.4602076124567475E-3</v>
      </c>
      <c r="F250" s="37" t="str">
        <f t="shared" si="24"/>
        <v/>
      </c>
      <c r="G250" s="34" t="str">
        <f t="shared" si="25"/>
        <v>0</v>
      </c>
      <c r="H250" s="29">
        <f t="shared" si="26"/>
        <v>0</v>
      </c>
    </row>
    <row r="251" spans="2:8" s="20" customFormat="1" ht="15" x14ac:dyDescent="0.2">
      <c r="B251" s="4" t="s">
        <v>320</v>
      </c>
      <c r="C251" s="32">
        <v>0</v>
      </c>
      <c r="D251" s="32">
        <v>1</v>
      </c>
      <c r="E251" s="37" t="str">
        <f t="shared" si="23"/>
        <v/>
      </c>
      <c r="F251" s="37">
        <f t="shared" si="24"/>
        <v>2.9325513196480938E-3</v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1</v>
      </c>
      <c r="D252" s="32">
        <v>0</v>
      </c>
      <c r="E252" s="37">
        <f t="shared" si="23"/>
        <v>3.4602076124567475E-3</v>
      </c>
      <c r="F252" s="37" t="str">
        <f t="shared" si="24"/>
        <v/>
      </c>
      <c r="G252" s="34" t="str">
        <f t="shared" si="25"/>
        <v>0</v>
      </c>
      <c r="H252" s="29">
        <f t="shared" si="26"/>
        <v>0</v>
      </c>
    </row>
    <row r="253" spans="2:8" s="20" customFormat="1" ht="15" x14ac:dyDescent="0.2">
      <c r="B253" s="4" t="s">
        <v>322</v>
      </c>
      <c r="C253" s="32">
        <v>1</v>
      </c>
      <c r="D253" s="32">
        <v>7</v>
      </c>
      <c r="E253" s="37">
        <f t="shared" si="23"/>
        <v>3.4602076124567475E-3</v>
      </c>
      <c r="F253" s="37">
        <f t="shared" si="24"/>
        <v>2.0527859237536656E-2</v>
      </c>
      <c r="G253" s="34">
        <f t="shared" si="25"/>
        <v>6</v>
      </c>
      <c r="H253" s="29">
        <f t="shared" si="26"/>
        <v>2.0761245674740483E-2</v>
      </c>
    </row>
    <row r="254" spans="2:8" s="20" customFormat="1" ht="15" x14ac:dyDescent="0.2">
      <c r="B254" s="4" t="s">
        <v>323</v>
      </c>
      <c r="C254" s="32">
        <v>2</v>
      </c>
      <c r="D254" s="32">
        <v>1</v>
      </c>
      <c r="E254" s="37">
        <f t="shared" si="23"/>
        <v>6.920415224913495E-3</v>
      </c>
      <c r="F254" s="37">
        <f t="shared" si="24"/>
        <v>2.9325513196480938E-3</v>
      </c>
      <c r="G254" s="34">
        <f t="shared" si="25"/>
        <v>-0.5</v>
      </c>
      <c r="H254" s="29">
        <f t="shared" si="26"/>
        <v>-3.4602076124567475E-3</v>
      </c>
    </row>
    <row r="255" spans="2:8" s="20" customFormat="1" ht="15" x14ac:dyDescent="0.2">
      <c r="B255" s="4" t="s">
        <v>324</v>
      </c>
      <c r="C255" s="32">
        <v>0</v>
      </c>
      <c r="D255" s="32">
        <v>0</v>
      </c>
      <c r="E255" s="37" t="str">
        <f t="shared" si="23"/>
        <v/>
      </c>
      <c r="F255" s="37" t="str">
        <f t="shared" si="24"/>
        <v/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15</v>
      </c>
      <c r="D256" s="32">
        <v>17</v>
      </c>
      <c r="E256" s="37">
        <f t="shared" si="23"/>
        <v>5.1903114186851208E-2</v>
      </c>
      <c r="F256" s="37">
        <f t="shared" si="24"/>
        <v>4.9853372434017593E-2</v>
      </c>
      <c r="G256" s="34">
        <f t="shared" si="25"/>
        <v>0.13333333333333333</v>
      </c>
      <c r="H256" s="29">
        <f t="shared" si="26"/>
        <v>6.9204152249134942E-3</v>
      </c>
    </row>
    <row r="257" spans="2:8" s="20" customFormat="1" ht="15" x14ac:dyDescent="0.2">
      <c r="B257" s="4" t="s">
        <v>325</v>
      </c>
      <c r="C257" s="32">
        <v>0</v>
      </c>
      <c r="D257" s="32">
        <v>0</v>
      </c>
      <c r="E257" s="37" t="str">
        <f t="shared" si="23"/>
        <v/>
      </c>
      <c r="F257" s="37" t="str">
        <f t="shared" si="24"/>
        <v/>
      </c>
      <c r="G257" s="34" t="str">
        <f t="shared" si="25"/>
        <v>0</v>
      </c>
      <c r="H257" s="29" t="str">
        <f t="shared" si="26"/>
        <v/>
      </c>
    </row>
    <row r="258" spans="2:8" s="20" customFormat="1" ht="30" x14ac:dyDescent="0.2">
      <c r="B258" s="4" t="s">
        <v>326</v>
      </c>
      <c r="C258" s="32">
        <v>1</v>
      </c>
      <c r="D258" s="32">
        <v>0</v>
      </c>
      <c r="E258" s="37">
        <f t="shared" si="23"/>
        <v>3.4602076124567475E-3</v>
      </c>
      <c r="F258" s="37" t="str">
        <f t="shared" si="24"/>
        <v/>
      </c>
      <c r="G258" s="34" t="str">
        <f t="shared" si="25"/>
        <v>0</v>
      </c>
      <c r="H258" s="29">
        <f t="shared" si="26"/>
        <v>0</v>
      </c>
    </row>
    <row r="259" spans="2:8" s="20" customFormat="1" ht="15" x14ac:dyDescent="0.2">
      <c r="B259" s="4" t="s">
        <v>327</v>
      </c>
      <c r="C259" s="32">
        <v>0</v>
      </c>
      <c r="D259" s="32">
        <v>0</v>
      </c>
      <c r="E259" s="37" t="str">
        <f t="shared" si="23"/>
        <v/>
      </c>
      <c r="F259" s="37" t="str">
        <f t="shared" si="24"/>
        <v/>
      </c>
      <c r="G259" s="34" t="str">
        <f t="shared" si="25"/>
        <v>0</v>
      </c>
      <c r="H259" s="29" t="str">
        <f t="shared" si="26"/>
        <v/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0</v>
      </c>
      <c r="E261" s="37" t="str">
        <f t="shared" si="23"/>
        <v/>
      </c>
      <c r="F261" s="37" t="str">
        <f t="shared" si="24"/>
        <v/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9</v>
      </c>
      <c r="D262" s="32">
        <v>0</v>
      </c>
      <c r="E262" s="37">
        <f t="shared" si="23"/>
        <v>3.1141868512110725E-2</v>
      </c>
      <c r="F262" s="37" t="str">
        <f t="shared" si="24"/>
        <v/>
      </c>
      <c r="G262" s="34" t="str">
        <f t="shared" si="25"/>
        <v>0</v>
      </c>
      <c r="H262" s="29">
        <f t="shared" si="26"/>
        <v>0</v>
      </c>
    </row>
    <row r="263" spans="2:8" s="20" customFormat="1" ht="30" x14ac:dyDescent="0.2">
      <c r="B263" s="4" t="s">
        <v>329</v>
      </c>
      <c r="C263" s="32">
        <v>0</v>
      </c>
      <c r="D263" s="32">
        <v>0</v>
      </c>
      <c r="E263" s="37" t="str">
        <f t="shared" si="23"/>
        <v/>
      </c>
      <c r="F263" s="37" t="str">
        <f t="shared" si="24"/>
        <v/>
      </c>
      <c r="G263" s="34" t="str">
        <f t="shared" si="25"/>
        <v>0</v>
      </c>
      <c r="H263" s="29" t="str">
        <f t="shared" si="26"/>
        <v/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2</v>
      </c>
      <c r="D265" s="32">
        <v>0</v>
      </c>
      <c r="E265" s="37">
        <f t="shared" si="23"/>
        <v>6.920415224913495E-3</v>
      </c>
      <c r="F265" s="37" t="str">
        <f t="shared" si="24"/>
        <v/>
      </c>
      <c r="G265" s="34" t="str">
        <f t="shared" si="25"/>
        <v>0</v>
      </c>
      <c r="H265" s="29">
        <f t="shared" si="26"/>
        <v>0</v>
      </c>
    </row>
    <row r="266" spans="2:8" s="20" customFormat="1" ht="15" x14ac:dyDescent="0.2">
      <c r="B266" s="4" t="s">
        <v>332</v>
      </c>
      <c r="C266" s="32">
        <v>0</v>
      </c>
      <c r="D266" s="32">
        <v>1</v>
      </c>
      <c r="E266" s="37" t="str">
        <f t="shared" si="23"/>
        <v/>
      </c>
      <c r="F266" s="37">
        <f t="shared" si="24"/>
        <v>2.9325513196480938E-3</v>
      </c>
      <c r="G266" s="34" t="str">
        <f t="shared" si="25"/>
        <v>0</v>
      </c>
      <c r="H266" s="29" t="str">
        <f t="shared" si="26"/>
        <v/>
      </c>
    </row>
    <row r="267" spans="2:8" s="20" customFormat="1" ht="30" x14ac:dyDescent="0.2">
      <c r="B267" s="4" t="s">
        <v>333</v>
      </c>
      <c r="C267" s="32">
        <v>0</v>
      </c>
      <c r="D267" s="32">
        <v>0</v>
      </c>
      <c r="E267" s="37" t="str">
        <f t="shared" si="23"/>
        <v/>
      </c>
      <c r="F267" s="37" t="str">
        <f t="shared" si="24"/>
        <v/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3</v>
      </c>
      <c r="D268" s="32">
        <v>2</v>
      </c>
      <c r="E268" s="37">
        <f t="shared" si="23"/>
        <v>1.0380622837370242E-2</v>
      </c>
      <c r="F268" s="37">
        <f t="shared" si="24"/>
        <v>5.8651026392961877E-3</v>
      </c>
      <c r="G268" s="34">
        <f t="shared" si="25"/>
        <v>-0.33333333333333331</v>
      </c>
      <c r="H268" s="29">
        <f t="shared" si="26"/>
        <v>-3.4602076124567471E-3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0</v>
      </c>
      <c r="E270" s="37" t="str">
        <f t="shared" si="23"/>
        <v/>
      </c>
      <c r="F270" s="37" t="str">
        <f t="shared" si="24"/>
        <v/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2</v>
      </c>
      <c r="D272" s="32">
        <v>0</v>
      </c>
      <c r="E272" s="37">
        <f t="shared" si="23"/>
        <v>6.920415224913495E-3</v>
      </c>
      <c r="F272" s="37" t="str">
        <f t="shared" si="24"/>
        <v/>
      </c>
      <c r="G272" s="34" t="str">
        <f t="shared" si="25"/>
        <v>0</v>
      </c>
      <c r="H272" s="29">
        <f t="shared" si="26"/>
        <v>0</v>
      </c>
    </row>
    <row r="273" spans="2:8" s="20" customFormat="1" ht="30" x14ac:dyDescent="0.2">
      <c r="B273" s="4" t="s">
        <v>91</v>
      </c>
      <c r="C273" s="32">
        <v>3</v>
      </c>
      <c r="D273" s="32">
        <v>1</v>
      </c>
      <c r="E273" s="37">
        <f t="shared" si="23"/>
        <v>1.0380622837370242E-2</v>
      </c>
      <c r="F273" s="37">
        <f t="shared" si="24"/>
        <v>2.9325513196480938E-3</v>
      </c>
      <c r="G273" s="34">
        <f t="shared" si="25"/>
        <v>-0.66666666666666663</v>
      </c>
      <c r="H273" s="29">
        <f t="shared" si="26"/>
        <v>-6.9204152249134942E-3</v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0</v>
      </c>
      <c r="E281" s="37" t="str">
        <f t="shared" ref="E281:E288" si="27">+IF(C281=0,"",C281/C$151)</f>
        <v/>
      </c>
      <c r="F281" s="37" t="str">
        <f t="shared" ref="F281:F288" si="28">+IF(D281=0,"",D281/D$151)</f>
        <v/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0</v>
      </c>
      <c r="E282" s="37" t="str">
        <f t="shared" si="27"/>
        <v/>
      </c>
      <c r="F282" s="37" t="str">
        <f t="shared" si="28"/>
        <v/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0</v>
      </c>
      <c r="D283" s="32">
        <v>0</v>
      </c>
      <c r="E283" s="37" t="str">
        <f t="shared" si="27"/>
        <v/>
      </c>
      <c r="F283" s="37" t="str">
        <f t="shared" si="28"/>
        <v/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1</v>
      </c>
      <c r="D286" s="32">
        <v>0</v>
      </c>
      <c r="E286" s="37">
        <f t="shared" si="27"/>
        <v>3.4602076124567475E-3</v>
      </c>
      <c r="F286" s="37" t="str">
        <f t="shared" si="28"/>
        <v/>
      </c>
      <c r="G286" s="34" t="str">
        <f t="shared" si="29"/>
        <v>0</v>
      </c>
      <c r="H286" s="29">
        <f t="shared" si="30"/>
        <v>0</v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617</v>
      </c>
      <c r="D294" s="24">
        <f>SUM(D295:D499)</f>
        <v>795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0.28849270664505672</v>
      </c>
      <c r="H294" s="25">
        <f>+IF(OR(AND(E294=""),(G294="")),"",E294*G294)</f>
        <v>0.28849270664505672</v>
      </c>
    </row>
    <row r="295" spans="2:8" s="20" customFormat="1" ht="15" x14ac:dyDescent="0.2">
      <c r="B295" s="3" t="s">
        <v>100</v>
      </c>
      <c r="C295" s="32">
        <v>44</v>
      </c>
      <c r="D295" s="32">
        <v>32</v>
      </c>
      <c r="E295" s="37">
        <f>+IF(C295=0,"",C295/C$294)</f>
        <v>7.1312803889789306E-2</v>
      </c>
      <c r="F295" s="37">
        <f>+IF(D295=0,"",D295/D$294)</f>
        <v>4.0251572327044023E-2</v>
      </c>
      <c r="G295" s="34">
        <f>+IF(OR(AND(D295=0),(C295=0)),"0",((D295-C295)/C295))</f>
        <v>-0.27272727272727271</v>
      </c>
      <c r="H295" s="29">
        <f>+IF(OR(AND(E295=""),(G295="")),"",E295*G295)</f>
        <v>-1.9448946515397081E-2</v>
      </c>
    </row>
    <row r="296" spans="2:8" s="20" customFormat="1" ht="15" x14ac:dyDescent="0.2">
      <c r="B296" s="3" t="s">
        <v>113</v>
      </c>
      <c r="C296" s="32">
        <v>3</v>
      </c>
      <c r="D296" s="32">
        <v>5</v>
      </c>
      <c r="E296" s="37">
        <f t="shared" ref="E296:E359" si="31">+IF(C296=0,"",C296/C$294)</f>
        <v>4.8622366288492711E-3</v>
      </c>
      <c r="F296" s="37">
        <f t="shared" ref="F296:F359" si="32">+IF(D296=0,"",D296/D$294)</f>
        <v>6.2893081761006293E-3</v>
      </c>
      <c r="G296" s="34">
        <f t="shared" ref="G296:G359" si="33">+IF(OR(AND(D296=0),(C296=0)),"0",((D296-C296)/C296))</f>
        <v>0.66666666666666663</v>
      </c>
      <c r="H296" s="29">
        <f t="shared" ref="H296:H359" si="34">+IF(OR(AND(E296=""),(G296="")),"",E296*G296)</f>
        <v>3.2414910858995141E-3</v>
      </c>
    </row>
    <row r="297" spans="2:8" s="20" customFormat="1" ht="15" x14ac:dyDescent="0.2">
      <c r="B297" s="3" t="s">
        <v>104</v>
      </c>
      <c r="C297" s="32">
        <v>5</v>
      </c>
      <c r="D297" s="32">
        <v>2</v>
      </c>
      <c r="E297" s="37">
        <f t="shared" si="31"/>
        <v>8.1037277147487843E-3</v>
      </c>
      <c r="F297" s="37">
        <f t="shared" si="32"/>
        <v>2.5157232704402514E-3</v>
      </c>
      <c r="G297" s="34">
        <f t="shared" si="33"/>
        <v>-0.6</v>
      </c>
      <c r="H297" s="29">
        <f t="shared" si="34"/>
        <v>-4.8622366288492702E-3</v>
      </c>
    </row>
    <row r="298" spans="2:8" s="20" customFormat="1" ht="15" x14ac:dyDescent="0.2">
      <c r="B298" s="3" t="s">
        <v>95</v>
      </c>
      <c r="C298" s="32">
        <v>3</v>
      </c>
      <c r="D298" s="32">
        <v>2</v>
      </c>
      <c r="E298" s="37">
        <f t="shared" si="31"/>
        <v>4.8622366288492711E-3</v>
      </c>
      <c r="F298" s="37">
        <f t="shared" si="32"/>
        <v>2.5157232704402514E-3</v>
      </c>
      <c r="G298" s="34">
        <f t="shared" si="33"/>
        <v>-0.33333333333333331</v>
      </c>
      <c r="H298" s="29">
        <f t="shared" si="34"/>
        <v>-1.620745542949757E-3</v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0</v>
      </c>
      <c r="D300" s="32">
        <v>0</v>
      </c>
      <c r="E300" s="37" t="str">
        <f t="shared" si="31"/>
        <v/>
      </c>
      <c r="F300" s="37" t="str">
        <f t="shared" si="32"/>
        <v/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45</v>
      </c>
      <c r="D301" s="32">
        <v>39</v>
      </c>
      <c r="E301" s="37">
        <f t="shared" si="31"/>
        <v>7.2933549432739053E-2</v>
      </c>
      <c r="F301" s="37">
        <f t="shared" si="32"/>
        <v>4.9056603773584909E-2</v>
      </c>
      <c r="G301" s="34">
        <f t="shared" si="33"/>
        <v>-0.13333333333333333</v>
      </c>
      <c r="H301" s="29">
        <f t="shared" si="34"/>
        <v>-9.7244732576985404E-3</v>
      </c>
    </row>
    <row r="302" spans="2:8" s="20" customFormat="1" ht="15" x14ac:dyDescent="0.2">
      <c r="B302" s="3" t="s">
        <v>109</v>
      </c>
      <c r="C302" s="32">
        <v>6</v>
      </c>
      <c r="D302" s="32">
        <v>27</v>
      </c>
      <c r="E302" s="37">
        <f t="shared" si="31"/>
        <v>9.7244732576985422E-3</v>
      </c>
      <c r="F302" s="37">
        <f t="shared" si="32"/>
        <v>3.3962264150943396E-2</v>
      </c>
      <c r="G302" s="34">
        <f t="shared" si="33"/>
        <v>3.5</v>
      </c>
      <c r="H302" s="29">
        <f t="shared" si="34"/>
        <v>3.4035656401944898E-2</v>
      </c>
    </row>
    <row r="303" spans="2:8" s="20" customFormat="1" ht="30" x14ac:dyDescent="0.2">
      <c r="B303" s="3" t="s">
        <v>108</v>
      </c>
      <c r="C303" s="32">
        <v>1</v>
      </c>
      <c r="D303" s="32">
        <v>1</v>
      </c>
      <c r="E303" s="37">
        <f t="shared" si="31"/>
        <v>1.6207455429497568E-3</v>
      </c>
      <c r="F303" s="37">
        <f t="shared" si="32"/>
        <v>1.2578616352201257E-3</v>
      </c>
      <c r="G303" s="34">
        <f t="shared" si="33"/>
        <v>0</v>
      </c>
      <c r="H303" s="29">
        <f t="shared" si="34"/>
        <v>0</v>
      </c>
    </row>
    <row r="304" spans="2:8" s="20" customFormat="1" ht="15" x14ac:dyDescent="0.2">
      <c r="B304" s="3" t="s">
        <v>107</v>
      </c>
      <c r="C304" s="32">
        <v>1</v>
      </c>
      <c r="D304" s="32">
        <v>1</v>
      </c>
      <c r="E304" s="37">
        <f t="shared" si="31"/>
        <v>1.6207455429497568E-3</v>
      </c>
      <c r="F304" s="37">
        <f t="shared" si="32"/>
        <v>1.2578616352201257E-3</v>
      </c>
      <c r="G304" s="34">
        <f t="shared" si="33"/>
        <v>0</v>
      </c>
      <c r="H304" s="29">
        <f t="shared" si="34"/>
        <v>0</v>
      </c>
    </row>
    <row r="305" spans="2:8" s="20" customFormat="1" ht="15" x14ac:dyDescent="0.2">
      <c r="B305" s="3" t="s">
        <v>351</v>
      </c>
      <c r="C305" s="32">
        <v>1</v>
      </c>
      <c r="D305" s="32">
        <v>0</v>
      </c>
      <c r="E305" s="37">
        <f t="shared" si="31"/>
        <v>1.6207455429497568E-3</v>
      </c>
      <c r="F305" s="37" t="str">
        <f t="shared" si="32"/>
        <v/>
      </c>
      <c r="G305" s="34" t="str">
        <f t="shared" si="33"/>
        <v>0</v>
      </c>
      <c r="H305" s="29">
        <f t="shared" si="34"/>
        <v>0</v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15</v>
      </c>
      <c r="D307" s="32">
        <v>46</v>
      </c>
      <c r="E307" s="37">
        <f t="shared" si="31"/>
        <v>2.4311183144246355E-2</v>
      </c>
      <c r="F307" s="37">
        <f t="shared" si="32"/>
        <v>5.7861635220125787E-2</v>
      </c>
      <c r="G307" s="34">
        <f t="shared" si="33"/>
        <v>2.0666666666666669</v>
      </c>
      <c r="H307" s="29">
        <f t="shared" si="34"/>
        <v>5.024311183144247E-2</v>
      </c>
    </row>
    <row r="308" spans="2:8" s="20" customFormat="1" ht="15" x14ac:dyDescent="0.2">
      <c r="B308" s="3" t="s">
        <v>99</v>
      </c>
      <c r="C308" s="32">
        <v>1</v>
      </c>
      <c r="D308" s="32">
        <v>2</v>
      </c>
      <c r="E308" s="37">
        <f t="shared" si="31"/>
        <v>1.6207455429497568E-3</v>
      </c>
      <c r="F308" s="37">
        <f t="shared" si="32"/>
        <v>2.5157232704402514E-3</v>
      </c>
      <c r="G308" s="34">
        <f t="shared" si="33"/>
        <v>1</v>
      </c>
      <c r="H308" s="29">
        <f t="shared" si="34"/>
        <v>1.6207455429497568E-3</v>
      </c>
    </row>
    <row r="309" spans="2:8" s="20" customFormat="1" ht="15" x14ac:dyDescent="0.2">
      <c r="B309" s="3" t="s">
        <v>96</v>
      </c>
      <c r="C309" s="32">
        <v>0</v>
      </c>
      <c r="D309" s="32">
        <v>0</v>
      </c>
      <c r="E309" s="37" t="str">
        <f t="shared" si="31"/>
        <v/>
      </c>
      <c r="F309" s="37" t="str">
        <f t="shared" si="32"/>
        <v/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11</v>
      </c>
      <c r="D310" s="32">
        <v>12</v>
      </c>
      <c r="E310" s="37">
        <f t="shared" si="31"/>
        <v>1.7828200972447326E-2</v>
      </c>
      <c r="F310" s="37">
        <f t="shared" si="32"/>
        <v>1.509433962264151E-2</v>
      </c>
      <c r="G310" s="34">
        <f t="shared" si="33"/>
        <v>9.0909090909090912E-2</v>
      </c>
      <c r="H310" s="29">
        <f t="shared" si="34"/>
        <v>1.620745542949757E-3</v>
      </c>
    </row>
    <row r="311" spans="2:8" s="20" customFormat="1" ht="15" x14ac:dyDescent="0.2">
      <c r="B311" s="3" t="s">
        <v>102</v>
      </c>
      <c r="C311" s="32">
        <v>2</v>
      </c>
      <c r="D311" s="32">
        <v>6</v>
      </c>
      <c r="E311" s="37">
        <f t="shared" si="31"/>
        <v>3.2414910858995136E-3</v>
      </c>
      <c r="F311" s="37">
        <f t="shared" si="32"/>
        <v>7.5471698113207548E-3</v>
      </c>
      <c r="G311" s="34">
        <f t="shared" si="33"/>
        <v>2</v>
      </c>
      <c r="H311" s="29">
        <f t="shared" si="34"/>
        <v>6.4829821717990272E-3</v>
      </c>
    </row>
    <row r="312" spans="2:8" s="20" customFormat="1" ht="15" x14ac:dyDescent="0.2">
      <c r="B312" s="3" t="s">
        <v>97</v>
      </c>
      <c r="C312" s="32">
        <v>0</v>
      </c>
      <c r="D312" s="32">
        <v>1</v>
      </c>
      <c r="E312" s="37" t="str">
        <f t="shared" si="31"/>
        <v/>
      </c>
      <c r="F312" s="37">
        <f t="shared" si="32"/>
        <v>1.2578616352201257E-3</v>
      </c>
      <c r="G312" s="34" t="str">
        <f t="shared" si="33"/>
        <v>0</v>
      </c>
      <c r="H312" s="29" t="str">
        <f t="shared" si="34"/>
        <v/>
      </c>
    </row>
    <row r="313" spans="2:8" s="20" customFormat="1" ht="15" x14ac:dyDescent="0.2">
      <c r="B313" s="3" t="s">
        <v>352</v>
      </c>
      <c r="C313" s="32">
        <v>0</v>
      </c>
      <c r="D313" s="32">
        <v>2</v>
      </c>
      <c r="E313" s="37" t="str">
        <f t="shared" si="31"/>
        <v/>
      </c>
      <c r="F313" s="37">
        <f t="shared" si="32"/>
        <v>2.5157232704402514E-3</v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28</v>
      </c>
      <c r="D314" s="32">
        <v>45</v>
      </c>
      <c r="E314" s="37">
        <f t="shared" si="31"/>
        <v>4.5380875202593193E-2</v>
      </c>
      <c r="F314" s="37">
        <f t="shared" si="32"/>
        <v>5.6603773584905662E-2</v>
      </c>
      <c r="G314" s="34">
        <f t="shared" si="33"/>
        <v>0.6071428571428571</v>
      </c>
      <c r="H314" s="29">
        <f t="shared" si="34"/>
        <v>2.7552674230145867E-2</v>
      </c>
    </row>
    <row r="315" spans="2:8" s="20" customFormat="1" ht="15" x14ac:dyDescent="0.2">
      <c r="B315" s="3" t="s">
        <v>354</v>
      </c>
      <c r="C315" s="32">
        <v>3</v>
      </c>
      <c r="D315" s="32">
        <v>6</v>
      </c>
      <c r="E315" s="37">
        <f t="shared" si="31"/>
        <v>4.8622366288492711E-3</v>
      </c>
      <c r="F315" s="37">
        <f t="shared" si="32"/>
        <v>7.5471698113207548E-3</v>
      </c>
      <c r="G315" s="34">
        <f t="shared" si="33"/>
        <v>1</v>
      </c>
      <c r="H315" s="29">
        <f t="shared" si="34"/>
        <v>4.8622366288492711E-3</v>
      </c>
    </row>
    <row r="316" spans="2:8" s="20" customFormat="1" ht="15" x14ac:dyDescent="0.2">
      <c r="B316" s="3" t="s">
        <v>101</v>
      </c>
      <c r="C316" s="32">
        <v>0</v>
      </c>
      <c r="D316" s="32">
        <v>0</v>
      </c>
      <c r="E316" s="37" t="str">
        <f t="shared" si="31"/>
        <v/>
      </c>
      <c r="F316" s="37" t="str">
        <f t="shared" si="32"/>
        <v/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5</v>
      </c>
      <c r="D317" s="32">
        <v>7</v>
      </c>
      <c r="E317" s="37">
        <f t="shared" si="31"/>
        <v>8.1037277147487843E-3</v>
      </c>
      <c r="F317" s="37">
        <f t="shared" si="32"/>
        <v>8.8050314465408803E-3</v>
      </c>
      <c r="G317" s="34">
        <f t="shared" si="33"/>
        <v>0.4</v>
      </c>
      <c r="H317" s="29">
        <f t="shared" si="34"/>
        <v>3.2414910858995141E-3</v>
      </c>
    </row>
    <row r="318" spans="2:8" s="20" customFormat="1" ht="15" x14ac:dyDescent="0.2">
      <c r="B318" s="3" t="s">
        <v>355</v>
      </c>
      <c r="C318" s="32">
        <v>17</v>
      </c>
      <c r="D318" s="32">
        <v>11</v>
      </c>
      <c r="E318" s="37">
        <f t="shared" si="31"/>
        <v>2.7552674230145867E-2</v>
      </c>
      <c r="F318" s="37">
        <f t="shared" si="32"/>
        <v>1.3836477987421384E-2</v>
      </c>
      <c r="G318" s="34">
        <f t="shared" si="33"/>
        <v>-0.35294117647058826</v>
      </c>
      <c r="H318" s="29">
        <f t="shared" si="34"/>
        <v>-9.7244732576985422E-3</v>
      </c>
    </row>
    <row r="319" spans="2:8" s="20" customFormat="1" ht="15" x14ac:dyDescent="0.2">
      <c r="B319" s="3" t="s">
        <v>115</v>
      </c>
      <c r="C319" s="32">
        <v>1</v>
      </c>
      <c r="D319" s="32">
        <v>2</v>
      </c>
      <c r="E319" s="37">
        <f t="shared" si="31"/>
        <v>1.6207455429497568E-3</v>
      </c>
      <c r="F319" s="37">
        <f t="shared" si="32"/>
        <v>2.5157232704402514E-3</v>
      </c>
      <c r="G319" s="34">
        <f t="shared" si="33"/>
        <v>1</v>
      </c>
      <c r="H319" s="29">
        <f t="shared" si="34"/>
        <v>1.6207455429497568E-3</v>
      </c>
    </row>
    <row r="320" spans="2:8" s="20" customFormat="1" ht="15" x14ac:dyDescent="0.2">
      <c r="B320" s="3" t="s">
        <v>114</v>
      </c>
      <c r="C320" s="32">
        <v>0</v>
      </c>
      <c r="D320" s="32">
        <v>0</v>
      </c>
      <c r="E320" s="37" t="str">
        <f t="shared" si="31"/>
        <v/>
      </c>
      <c r="F320" s="37" t="str">
        <f t="shared" si="32"/>
        <v/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0</v>
      </c>
      <c r="D321" s="32">
        <v>0</v>
      </c>
      <c r="E321" s="37" t="str">
        <f t="shared" si="31"/>
        <v/>
      </c>
      <c r="F321" s="37" t="str">
        <f t="shared" si="32"/>
        <v/>
      </c>
      <c r="G321" s="34" t="str">
        <f t="shared" si="33"/>
        <v>0</v>
      </c>
      <c r="H321" s="29" t="str">
        <f t="shared" si="34"/>
        <v/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3</v>
      </c>
      <c r="D323" s="32">
        <v>0</v>
      </c>
      <c r="E323" s="37">
        <f t="shared" si="31"/>
        <v>4.8622366288492711E-3</v>
      </c>
      <c r="F323" s="37" t="str">
        <f t="shared" si="32"/>
        <v/>
      </c>
      <c r="G323" s="34" t="str">
        <f t="shared" si="33"/>
        <v>0</v>
      </c>
      <c r="H323" s="29">
        <f t="shared" si="34"/>
        <v>0</v>
      </c>
    </row>
    <row r="324" spans="2:8" s="20" customFormat="1" ht="15" x14ac:dyDescent="0.2">
      <c r="B324" s="3" t="s">
        <v>473</v>
      </c>
      <c r="C324" s="32">
        <v>1</v>
      </c>
      <c r="D324" s="32">
        <v>1</v>
      </c>
      <c r="E324" s="37">
        <f t="shared" si="31"/>
        <v>1.6207455429497568E-3</v>
      </c>
      <c r="F324" s="37">
        <f t="shared" si="32"/>
        <v>1.2578616352201257E-3</v>
      </c>
      <c r="G324" s="34">
        <f t="shared" si="33"/>
        <v>0</v>
      </c>
      <c r="H324" s="29">
        <f t="shared" si="34"/>
        <v>0</v>
      </c>
    </row>
    <row r="325" spans="2:8" s="20" customFormat="1" ht="15" x14ac:dyDescent="0.2">
      <c r="B325" s="3" t="s">
        <v>474</v>
      </c>
      <c r="C325" s="32">
        <v>0</v>
      </c>
      <c r="D325" s="32">
        <v>0</v>
      </c>
      <c r="E325" s="37" t="str">
        <f t="shared" si="31"/>
        <v/>
      </c>
      <c r="F325" s="37" t="str">
        <f t="shared" si="32"/>
        <v/>
      </c>
      <c r="G325" s="34" t="str">
        <f t="shared" si="33"/>
        <v>0</v>
      </c>
      <c r="H325" s="29" t="str">
        <f t="shared" si="34"/>
        <v/>
      </c>
    </row>
    <row r="326" spans="2:8" s="20" customFormat="1" ht="15" x14ac:dyDescent="0.2">
      <c r="B326" s="3" t="s">
        <v>357</v>
      </c>
      <c r="C326" s="32">
        <v>14</v>
      </c>
      <c r="D326" s="32">
        <v>24</v>
      </c>
      <c r="E326" s="37">
        <f t="shared" si="31"/>
        <v>2.2690437601296597E-2</v>
      </c>
      <c r="F326" s="37">
        <f t="shared" si="32"/>
        <v>3.0188679245283019E-2</v>
      </c>
      <c r="G326" s="34">
        <f t="shared" si="33"/>
        <v>0.7142857142857143</v>
      </c>
      <c r="H326" s="29">
        <f t="shared" si="34"/>
        <v>1.6207455429497569E-2</v>
      </c>
    </row>
    <row r="327" spans="2:8" s="20" customFormat="1" ht="15" x14ac:dyDescent="0.2">
      <c r="B327" s="3" t="s">
        <v>358</v>
      </c>
      <c r="C327" s="32">
        <v>1</v>
      </c>
      <c r="D327" s="32">
        <v>3</v>
      </c>
      <c r="E327" s="37">
        <f t="shared" si="31"/>
        <v>1.6207455429497568E-3</v>
      </c>
      <c r="F327" s="37">
        <f t="shared" si="32"/>
        <v>3.7735849056603774E-3</v>
      </c>
      <c r="G327" s="34">
        <f t="shared" si="33"/>
        <v>2</v>
      </c>
      <c r="H327" s="29">
        <f t="shared" si="34"/>
        <v>3.2414910858995136E-3</v>
      </c>
    </row>
    <row r="328" spans="2:8" s="20" customFormat="1" ht="15" x14ac:dyDescent="0.2">
      <c r="B328" s="3" t="s">
        <v>116</v>
      </c>
      <c r="C328" s="32">
        <v>20</v>
      </c>
      <c r="D328" s="32">
        <v>4</v>
      </c>
      <c r="E328" s="37">
        <f t="shared" si="31"/>
        <v>3.2414910858995137E-2</v>
      </c>
      <c r="F328" s="37">
        <f t="shared" si="32"/>
        <v>5.0314465408805029E-3</v>
      </c>
      <c r="G328" s="34">
        <f t="shared" si="33"/>
        <v>-0.8</v>
      </c>
      <c r="H328" s="29">
        <f t="shared" si="34"/>
        <v>-2.5931928687196112E-2</v>
      </c>
    </row>
    <row r="329" spans="2:8" s="20" customFormat="1" ht="15" x14ac:dyDescent="0.2">
      <c r="B329" s="3" t="s">
        <v>359</v>
      </c>
      <c r="C329" s="32">
        <v>0</v>
      </c>
      <c r="D329" s="32">
        <v>0</v>
      </c>
      <c r="E329" s="37" t="str">
        <f t="shared" si="31"/>
        <v/>
      </c>
      <c r="F329" s="37" t="str">
        <f t="shared" si="32"/>
        <v/>
      </c>
      <c r="G329" s="34" t="str">
        <f t="shared" si="33"/>
        <v>0</v>
      </c>
      <c r="H329" s="29" t="str">
        <f t="shared" si="34"/>
        <v/>
      </c>
    </row>
    <row r="330" spans="2:8" s="20" customFormat="1" ht="15" x14ac:dyDescent="0.2">
      <c r="B330" s="3" t="s">
        <v>360</v>
      </c>
      <c r="C330" s="32">
        <v>3</v>
      </c>
      <c r="D330" s="32">
        <v>1</v>
      </c>
      <c r="E330" s="37">
        <f t="shared" si="31"/>
        <v>4.8622366288492711E-3</v>
      </c>
      <c r="F330" s="37">
        <f t="shared" si="32"/>
        <v>1.2578616352201257E-3</v>
      </c>
      <c r="G330" s="34">
        <f t="shared" si="33"/>
        <v>-0.66666666666666663</v>
      </c>
      <c r="H330" s="29">
        <f t="shared" si="34"/>
        <v>-3.2414910858995141E-3</v>
      </c>
    </row>
    <row r="331" spans="2:8" s="20" customFormat="1" ht="15" x14ac:dyDescent="0.2">
      <c r="B331" s="3" t="s">
        <v>117</v>
      </c>
      <c r="C331" s="32">
        <v>0</v>
      </c>
      <c r="D331" s="32">
        <v>0</v>
      </c>
      <c r="E331" s="37" t="str">
        <f t="shared" si="31"/>
        <v/>
      </c>
      <c r="F331" s="37" t="str">
        <f t="shared" si="32"/>
        <v/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72</v>
      </c>
      <c r="D332" s="32">
        <v>69</v>
      </c>
      <c r="E332" s="37">
        <f t="shared" si="31"/>
        <v>0.1166936790923825</v>
      </c>
      <c r="F332" s="37">
        <f t="shared" si="32"/>
        <v>8.6792452830188674E-2</v>
      </c>
      <c r="G332" s="34">
        <f t="shared" si="33"/>
        <v>-4.1666666666666664E-2</v>
      </c>
      <c r="H332" s="29">
        <f t="shared" si="34"/>
        <v>-4.8622366288492702E-3</v>
      </c>
    </row>
    <row r="333" spans="2:8" s="20" customFormat="1" ht="15" x14ac:dyDescent="0.2">
      <c r="B333" s="3" t="s">
        <v>130</v>
      </c>
      <c r="C333" s="32">
        <v>28</v>
      </c>
      <c r="D333" s="32">
        <v>24</v>
      </c>
      <c r="E333" s="37">
        <f t="shared" si="31"/>
        <v>4.5380875202593193E-2</v>
      </c>
      <c r="F333" s="37">
        <f t="shared" si="32"/>
        <v>3.0188679245283019E-2</v>
      </c>
      <c r="G333" s="34">
        <f t="shared" si="33"/>
        <v>-0.14285714285714285</v>
      </c>
      <c r="H333" s="29">
        <f t="shared" si="34"/>
        <v>-6.4829821717990272E-3</v>
      </c>
    </row>
    <row r="334" spans="2:8" s="20" customFormat="1" ht="15" x14ac:dyDescent="0.2">
      <c r="B334" s="3" t="s">
        <v>119</v>
      </c>
      <c r="C334" s="32">
        <v>49</v>
      </c>
      <c r="D334" s="32">
        <v>12</v>
      </c>
      <c r="E334" s="37">
        <f t="shared" si="31"/>
        <v>7.9416531604538085E-2</v>
      </c>
      <c r="F334" s="37">
        <f t="shared" si="32"/>
        <v>1.509433962264151E-2</v>
      </c>
      <c r="G334" s="34">
        <f t="shared" si="33"/>
        <v>-0.75510204081632648</v>
      </c>
      <c r="H334" s="29">
        <f t="shared" si="34"/>
        <v>-5.9967585089140997E-2</v>
      </c>
    </row>
    <row r="335" spans="2:8" s="20" customFormat="1" ht="15" x14ac:dyDescent="0.2">
      <c r="B335" s="3" t="s">
        <v>128</v>
      </c>
      <c r="C335" s="32">
        <v>17</v>
      </c>
      <c r="D335" s="32">
        <v>21</v>
      </c>
      <c r="E335" s="37">
        <f t="shared" si="31"/>
        <v>2.7552674230145867E-2</v>
      </c>
      <c r="F335" s="37">
        <f t="shared" si="32"/>
        <v>2.6415094339622643E-2</v>
      </c>
      <c r="G335" s="34">
        <f t="shared" si="33"/>
        <v>0.23529411764705882</v>
      </c>
      <c r="H335" s="29">
        <f t="shared" si="34"/>
        <v>6.4829821717990272E-3</v>
      </c>
    </row>
    <row r="336" spans="2:8" s="20" customFormat="1" ht="15" x14ac:dyDescent="0.2">
      <c r="B336" s="3" t="s">
        <v>132</v>
      </c>
      <c r="C336" s="32">
        <v>0</v>
      </c>
      <c r="D336" s="32">
        <v>2</v>
      </c>
      <c r="E336" s="37" t="str">
        <f t="shared" si="31"/>
        <v/>
      </c>
      <c r="F336" s="37">
        <f t="shared" si="32"/>
        <v>2.5157232704402514E-3</v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32">
        <v>1</v>
      </c>
      <c r="D337" s="32">
        <v>1</v>
      </c>
      <c r="E337" s="37">
        <f t="shared" si="31"/>
        <v>1.6207455429497568E-3</v>
      </c>
      <c r="F337" s="37">
        <f t="shared" si="32"/>
        <v>1.2578616352201257E-3</v>
      </c>
      <c r="G337" s="34">
        <f t="shared" si="33"/>
        <v>0</v>
      </c>
      <c r="H337" s="29">
        <f t="shared" si="34"/>
        <v>0</v>
      </c>
    </row>
    <row r="338" spans="2:8" s="20" customFormat="1" ht="30" x14ac:dyDescent="0.2">
      <c r="B338" s="3" t="s">
        <v>362</v>
      </c>
      <c r="C338" s="32">
        <v>1</v>
      </c>
      <c r="D338" s="32">
        <v>0</v>
      </c>
      <c r="E338" s="37">
        <f t="shared" si="31"/>
        <v>1.6207455429497568E-3</v>
      </c>
      <c r="F338" s="37" t="str">
        <f t="shared" si="32"/>
        <v/>
      </c>
      <c r="G338" s="34" t="str">
        <f t="shared" si="33"/>
        <v>0</v>
      </c>
      <c r="H338" s="29">
        <f t="shared" si="34"/>
        <v>0</v>
      </c>
    </row>
    <row r="339" spans="2:8" s="20" customFormat="1" ht="15" x14ac:dyDescent="0.2">
      <c r="B339" s="3" t="s">
        <v>363</v>
      </c>
      <c r="C339" s="32">
        <v>8</v>
      </c>
      <c r="D339" s="32">
        <v>6</v>
      </c>
      <c r="E339" s="37">
        <f t="shared" si="31"/>
        <v>1.2965964343598054E-2</v>
      </c>
      <c r="F339" s="37">
        <f t="shared" si="32"/>
        <v>7.5471698113207548E-3</v>
      </c>
      <c r="G339" s="34">
        <f t="shared" si="33"/>
        <v>-0.25</v>
      </c>
      <c r="H339" s="29">
        <f t="shared" si="34"/>
        <v>-3.2414910858995136E-3</v>
      </c>
    </row>
    <row r="340" spans="2:8" s="20" customFormat="1" ht="15" x14ac:dyDescent="0.2">
      <c r="B340" s="3" t="s">
        <v>364</v>
      </c>
      <c r="C340" s="32">
        <v>2</v>
      </c>
      <c r="D340" s="32">
        <v>1</v>
      </c>
      <c r="E340" s="37">
        <f t="shared" si="31"/>
        <v>3.2414910858995136E-3</v>
      </c>
      <c r="F340" s="37">
        <f t="shared" si="32"/>
        <v>1.2578616352201257E-3</v>
      </c>
      <c r="G340" s="34">
        <f t="shared" si="33"/>
        <v>-0.5</v>
      </c>
      <c r="H340" s="29">
        <f t="shared" si="34"/>
        <v>-1.6207455429497568E-3</v>
      </c>
    </row>
    <row r="341" spans="2:8" s="20" customFormat="1" ht="15" x14ac:dyDescent="0.2">
      <c r="B341" s="3" t="s">
        <v>118</v>
      </c>
      <c r="C341" s="32">
        <v>0</v>
      </c>
      <c r="D341" s="32">
        <v>1</v>
      </c>
      <c r="E341" s="37" t="str">
        <f t="shared" si="31"/>
        <v/>
      </c>
      <c r="F341" s="37">
        <f t="shared" si="32"/>
        <v>1.2578616352201257E-3</v>
      </c>
      <c r="G341" s="34" t="str">
        <f t="shared" si="33"/>
        <v>0</v>
      </c>
      <c r="H341" s="29" t="str">
        <f t="shared" si="34"/>
        <v/>
      </c>
    </row>
    <row r="342" spans="2:8" s="20" customFormat="1" ht="15" x14ac:dyDescent="0.2">
      <c r="B342" s="3" t="s">
        <v>365</v>
      </c>
      <c r="C342" s="32">
        <v>0</v>
      </c>
      <c r="D342" s="32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5</v>
      </c>
      <c r="D343" s="32">
        <v>3</v>
      </c>
      <c r="E343" s="37">
        <f t="shared" si="31"/>
        <v>8.1037277147487843E-3</v>
      </c>
      <c r="F343" s="37">
        <f t="shared" si="32"/>
        <v>3.7735849056603774E-3</v>
      </c>
      <c r="G343" s="34">
        <f t="shared" si="33"/>
        <v>-0.4</v>
      </c>
      <c r="H343" s="29">
        <f t="shared" si="34"/>
        <v>-3.2414910858995141E-3</v>
      </c>
    </row>
    <row r="344" spans="2:8" s="20" customFormat="1" ht="15" x14ac:dyDescent="0.2">
      <c r="B344" s="3" t="s">
        <v>131</v>
      </c>
      <c r="C344" s="32">
        <v>0</v>
      </c>
      <c r="D344" s="32">
        <v>1</v>
      </c>
      <c r="E344" s="37" t="str">
        <f t="shared" si="31"/>
        <v/>
      </c>
      <c r="F344" s="37">
        <f t="shared" si="32"/>
        <v>1.2578616352201257E-3</v>
      </c>
      <c r="G344" s="34" t="str">
        <f t="shared" si="33"/>
        <v>0</v>
      </c>
      <c r="H344" s="29" t="str">
        <f t="shared" si="34"/>
        <v/>
      </c>
    </row>
    <row r="345" spans="2:8" s="20" customFormat="1" ht="15" x14ac:dyDescent="0.2">
      <c r="B345" s="3" t="s">
        <v>366</v>
      </c>
      <c r="C345" s="32">
        <v>16</v>
      </c>
      <c r="D345" s="32">
        <v>9</v>
      </c>
      <c r="E345" s="37">
        <f t="shared" si="31"/>
        <v>2.5931928687196109E-2</v>
      </c>
      <c r="F345" s="37">
        <f t="shared" si="32"/>
        <v>1.1320754716981131E-2</v>
      </c>
      <c r="G345" s="34">
        <f t="shared" si="33"/>
        <v>-0.4375</v>
      </c>
      <c r="H345" s="29">
        <f t="shared" si="34"/>
        <v>-1.1345218800648298E-2</v>
      </c>
    </row>
    <row r="346" spans="2:8" s="20" customFormat="1" ht="15" x14ac:dyDescent="0.2">
      <c r="B346" s="3" t="s">
        <v>122</v>
      </c>
      <c r="C346" s="32">
        <v>1</v>
      </c>
      <c r="D346" s="32">
        <v>1</v>
      </c>
      <c r="E346" s="37">
        <f t="shared" si="31"/>
        <v>1.6207455429497568E-3</v>
      </c>
      <c r="F346" s="37">
        <f t="shared" si="32"/>
        <v>1.2578616352201257E-3</v>
      </c>
      <c r="G346" s="34">
        <f t="shared" si="33"/>
        <v>0</v>
      </c>
      <c r="H346" s="29">
        <f t="shared" si="34"/>
        <v>0</v>
      </c>
    </row>
    <row r="347" spans="2:8" s="20" customFormat="1" ht="15" x14ac:dyDescent="0.2">
      <c r="B347" s="3" t="s">
        <v>121</v>
      </c>
      <c r="C347" s="32">
        <v>8</v>
      </c>
      <c r="D347" s="32">
        <v>4</v>
      </c>
      <c r="E347" s="37">
        <f t="shared" si="31"/>
        <v>1.2965964343598054E-2</v>
      </c>
      <c r="F347" s="37">
        <f t="shared" si="32"/>
        <v>5.0314465408805029E-3</v>
      </c>
      <c r="G347" s="34">
        <f t="shared" si="33"/>
        <v>-0.5</v>
      </c>
      <c r="H347" s="29">
        <f t="shared" si="34"/>
        <v>-6.4829821717990272E-3</v>
      </c>
    </row>
    <row r="348" spans="2:8" s="20" customFormat="1" ht="15" x14ac:dyDescent="0.2">
      <c r="B348" s="3" t="s">
        <v>367</v>
      </c>
      <c r="C348" s="32">
        <v>0</v>
      </c>
      <c r="D348" s="32">
        <v>0</v>
      </c>
      <c r="E348" s="37" t="str">
        <f t="shared" si="31"/>
        <v/>
      </c>
      <c r="F348" s="37" t="str">
        <f t="shared" si="32"/>
        <v/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3</v>
      </c>
      <c r="D350" s="32">
        <v>2</v>
      </c>
      <c r="E350" s="37">
        <f t="shared" si="31"/>
        <v>4.8622366288492711E-3</v>
      </c>
      <c r="F350" s="37">
        <f t="shared" si="32"/>
        <v>2.5157232704402514E-3</v>
      </c>
      <c r="G350" s="34">
        <f t="shared" si="33"/>
        <v>-0.33333333333333331</v>
      </c>
      <c r="H350" s="29">
        <f t="shared" si="34"/>
        <v>-1.620745542949757E-3</v>
      </c>
    </row>
    <row r="351" spans="2:8" s="20" customFormat="1" ht="15" x14ac:dyDescent="0.2">
      <c r="B351" s="3" t="s">
        <v>120</v>
      </c>
      <c r="C351" s="32">
        <v>0</v>
      </c>
      <c r="D351" s="32">
        <v>0</v>
      </c>
      <c r="E351" s="37" t="str">
        <f t="shared" si="31"/>
        <v/>
      </c>
      <c r="F351" s="37" t="str">
        <f t="shared" si="32"/>
        <v/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0</v>
      </c>
      <c r="D353" s="32">
        <v>0</v>
      </c>
      <c r="E353" s="37" t="str">
        <f t="shared" si="31"/>
        <v/>
      </c>
      <c r="F353" s="37" t="str">
        <f t="shared" si="32"/>
        <v/>
      </c>
      <c r="G353" s="34" t="str">
        <f t="shared" si="33"/>
        <v>0</v>
      </c>
      <c r="H353" s="29" t="str">
        <f t="shared" si="34"/>
        <v/>
      </c>
    </row>
    <row r="354" spans="2:8" s="20" customFormat="1" ht="15" x14ac:dyDescent="0.2">
      <c r="B354" s="3" t="s">
        <v>124</v>
      </c>
      <c r="C354" s="32">
        <v>24</v>
      </c>
      <c r="D354" s="32">
        <v>15</v>
      </c>
      <c r="E354" s="37">
        <f t="shared" si="31"/>
        <v>3.8897893030794169E-2</v>
      </c>
      <c r="F354" s="37">
        <f t="shared" si="32"/>
        <v>1.8867924528301886E-2</v>
      </c>
      <c r="G354" s="34">
        <f t="shared" si="33"/>
        <v>-0.375</v>
      </c>
      <c r="H354" s="29">
        <f t="shared" si="34"/>
        <v>-1.4586709886547814E-2</v>
      </c>
    </row>
    <row r="355" spans="2:8" s="20" customFormat="1" ht="15" x14ac:dyDescent="0.2">
      <c r="B355" s="3" t="s">
        <v>126</v>
      </c>
      <c r="C355" s="32">
        <v>0</v>
      </c>
      <c r="D355" s="32">
        <v>0</v>
      </c>
      <c r="E355" s="37" t="str">
        <f t="shared" si="31"/>
        <v/>
      </c>
      <c r="F355" s="37" t="str">
        <f t="shared" si="32"/>
        <v/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32">
        <v>2</v>
      </c>
      <c r="D356" s="32">
        <v>0</v>
      </c>
      <c r="E356" s="37">
        <f t="shared" si="31"/>
        <v>3.2414910858995136E-3</v>
      </c>
      <c r="F356" s="37" t="str">
        <f t="shared" si="32"/>
        <v/>
      </c>
      <c r="G356" s="34" t="str">
        <f t="shared" si="33"/>
        <v>0</v>
      </c>
      <c r="H356" s="29">
        <f t="shared" si="34"/>
        <v>0</v>
      </c>
    </row>
    <row r="357" spans="2:8" s="20" customFormat="1" ht="15" x14ac:dyDescent="0.2">
      <c r="B357" s="3" t="s">
        <v>372</v>
      </c>
      <c r="C357" s="32">
        <v>1</v>
      </c>
      <c r="D357" s="32">
        <v>1</v>
      </c>
      <c r="E357" s="37">
        <f t="shared" si="31"/>
        <v>1.6207455429497568E-3</v>
      </c>
      <c r="F357" s="37">
        <f t="shared" si="32"/>
        <v>1.2578616352201257E-3</v>
      </c>
      <c r="G357" s="34">
        <f t="shared" si="33"/>
        <v>0</v>
      </c>
      <c r="H357" s="29">
        <f t="shared" si="34"/>
        <v>0</v>
      </c>
    </row>
    <row r="358" spans="2:8" s="20" customFormat="1" ht="15" x14ac:dyDescent="0.2">
      <c r="B358" s="3" t="s">
        <v>127</v>
      </c>
      <c r="C358" s="32">
        <v>5</v>
      </c>
      <c r="D358" s="32">
        <v>2</v>
      </c>
      <c r="E358" s="37">
        <f t="shared" si="31"/>
        <v>8.1037277147487843E-3</v>
      </c>
      <c r="F358" s="37">
        <f t="shared" si="32"/>
        <v>2.5157232704402514E-3</v>
      </c>
      <c r="G358" s="34">
        <f t="shared" si="33"/>
        <v>-0.6</v>
      </c>
      <c r="H358" s="29">
        <f t="shared" si="34"/>
        <v>-4.8622366288492702E-3</v>
      </c>
    </row>
    <row r="359" spans="2:8" s="20" customFormat="1" ht="15" x14ac:dyDescent="0.2">
      <c r="B359" s="3" t="s">
        <v>123</v>
      </c>
      <c r="C359" s="32">
        <v>0</v>
      </c>
      <c r="D359" s="32">
        <v>0</v>
      </c>
      <c r="E359" s="37" t="str">
        <f t="shared" si="31"/>
        <v/>
      </c>
      <c r="F359" s="37" t="str">
        <f t="shared" si="32"/>
        <v/>
      </c>
      <c r="G359" s="34" t="str">
        <f t="shared" si="33"/>
        <v>0</v>
      </c>
      <c r="H359" s="29" t="str">
        <f t="shared" si="34"/>
        <v/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1</v>
      </c>
      <c r="E361" s="37" t="str">
        <f t="shared" si="35"/>
        <v/>
      </c>
      <c r="F361" s="37">
        <f t="shared" si="36"/>
        <v>1.2578616352201257E-3</v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0</v>
      </c>
      <c r="D362" s="32">
        <v>0</v>
      </c>
      <c r="E362" s="37" t="str">
        <f t="shared" si="35"/>
        <v/>
      </c>
      <c r="F362" s="37" t="str">
        <f t="shared" si="36"/>
        <v/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3</v>
      </c>
      <c r="D363" s="32">
        <v>1</v>
      </c>
      <c r="E363" s="37">
        <f t="shared" si="35"/>
        <v>4.8622366288492711E-3</v>
      </c>
      <c r="F363" s="37">
        <f t="shared" si="36"/>
        <v>1.2578616352201257E-3</v>
      </c>
      <c r="G363" s="34">
        <f t="shared" si="37"/>
        <v>-0.66666666666666663</v>
      </c>
      <c r="H363" s="29">
        <f t="shared" si="38"/>
        <v>-3.2414910858995141E-3</v>
      </c>
    </row>
    <row r="364" spans="2:8" s="20" customFormat="1" ht="15" x14ac:dyDescent="0.2">
      <c r="B364" s="3" t="s">
        <v>377</v>
      </c>
      <c r="C364" s="32">
        <v>0</v>
      </c>
      <c r="D364" s="32">
        <v>1</v>
      </c>
      <c r="E364" s="37" t="str">
        <f t="shared" si="35"/>
        <v/>
      </c>
      <c r="F364" s="37">
        <f t="shared" si="36"/>
        <v>1.2578616352201257E-3</v>
      </c>
      <c r="G364" s="34" t="str">
        <f t="shared" si="37"/>
        <v>0</v>
      </c>
      <c r="H364" s="29" t="str">
        <f t="shared" si="38"/>
        <v/>
      </c>
    </row>
    <row r="365" spans="2:8" s="20" customFormat="1" ht="30" x14ac:dyDescent="0.2">
      <c r="B365" s="3" t="s">
        <v>378</v>
      </c>
      <c r="C365" s="32">
        <v>1</v>
      </c>
      <c r="D365" s="32">
        <v>0</v>
      </c>
      <c r="E365" s="37">
        <f t="shared" si="35"/>
        <v>1.6207455429497568E-3</v>
      </c>
      <c r="F365" s="37" t="str">
        <f t="shared" si="36"/>
        <v/>
      </c>
      <c r="G365" s="34" t="str">
        <f t="shared" si="37"/>
        <v>0</v>
      </c>
      <c r="H365" s="29">
        <f t="shared" si="38"/>
        <v>0</v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0</v>
      </c>
      <c r="D367" s="32">
        <v>2</v>
      </c>
      <c r="E367" s="37" t="str">
        <f t="shared" si="35"/>
        <v/>
      </c>
      <c r="F367" s="37">
        <f t="shared" si="36"/>
        <v>2.5157232704402514E-3</v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0</v>
      </c>
      <c r="D368" s="32">
        <v>5</v>
      </c>
      <c r="E368" s="37" t="str">
        <f t="shared" si="35"/>
        <v/>
      </c>
      <c r="F368" s="37">
        <f t="shared" si="36"/>
        <v>6.2893081761006293E-3</v>
      </c>
      <c r="G368" s="34" t="str">
        <f t="shared" si="37"/>
        <v>0</v>
      </c>
      <c r="H368" s="29" t="str">
        <f t="shared" si="38"/>
        <v/>
      </c>
    </row>
    <row r="369" spans="2:8" s="20" customFormat="1" ht="15" x14ac:dyDescent="0.2">
      <c r="B369" s="3" t="s">
        <v>381</v>
      </c>
      <c r="C369" s="32">
        <v>0</v>
      </c>
      <c r="D369" s="32">
        <v>5</v>
      </c>
      <c r="E369" s="37" t="str">
        <f t="shared" si="35"/>
        <v/>
      </c>
      <c r="F369" s="37">
        <f t="shared" si="36"/>
        <v>6.2893081761006293E-3</v>
      </c>
      <c r="G369" s="34" t="str">
        <f t="shared" si="37"/>
        <v>0</v>
      </c>
      <c r="H369" s="29" t="str">
        <f t="shared" si="38"/>
        <v/>
      </c>
    </row>
    <row r="370" spans="2:8" s="20" customFormat="1" ht="15" x14ac:dyDescent="0.2">
      <c r="B370" s="3" t="s">
        <v>135</v>
      </c>
      <c r="C370" s="32">
        <v>0</v>
      </c>
      <c r="D370" s="32">
        <v>0</v>
      </c>
      <c r="E370" s="37" t="str">
        <f t="shared" si="35"/>
        <v/>
      </c>
      <c r="F370" s="37" t="str">
        <f t="shared" si="36"/>
        <v/>
      </c>
      <c r="G370" s="34" t="str">
        <f t="shared" si="37"/>
        <v>0</v>
      </c>
      <c r="H370" s="29" t="str">
        <f t="shared" si="38"/>
        <v/>
      </c>
    </row>
    <row r="371" spans="2:8" s="20" customFormat="1" ht="15" x14ac:dyDescent="0.2">
      <c r="B371" s="3" t="s">
        <v>136</v>
      </c>
      <c r="C371" s="32">
        <v>0</v>
      </c>
      <c r="D371" s="32">
        <v>0</v>
      </c>
      <c r="E371" s="37" t="str">
        <f t="shared" si="35"/>
        <v/>
      </c>
      <c r="F371" s="37" t="str">
        <f t="shared" si="36"/>
        <v/>
      </c>
      <c r="G371" s="34" t="str">
        <f t="shared" si="37"/>
        <v>0</v>
      </c>
      <c r="H371" s="29" t="str">
        <f t="shared" si="38"/>
        <v/>
      </c>
    </row>
    <row r="372" spans="2:8" s="20" customFormat="1" ht="15" x14ac:dyDescent="0.2">
      <c r="B372" s="3" t="s">
        <v>137</v>
      </c>
      <c r="C372" s="32">
        <v>3</v>
      </c>
      <c r="D372" s="32">
        <v>1</v>
      </c>
      <c r="E372" s="37">
        <f t="shared" si="35"/>
        <v>4.8622366288492711E-3</v>
      </c>
      <c r="F372" s="37">
        <f t="shared" si="36"/>
        <v>1.2578616352201257E-3</v>
      </c>
      <c r="G372" s="34">
        <f t="shared" si="37"/>
        <v>-0.66666666666666663</v>
      </c>
      <c r="H372" s="29">
        <f t="shared" si="38"/>
        <v>-3.2414910858995141E-3</v>
      </c>
    </row>
    <row r="373" spans="2:8" s="20" customFormat="1" ht="15" x14ac:dyDescent="0.2">
      <c r="B373" s="3" t="s">
        <v>382</v>
      </c>
      <c r="C373" s="32">
        <v>0</v>
      </c>
      <c r="D373" s="32">
        <v>0</v>
      </c>
      <c r="E373" s="37" t="str">
        <f t="shared" si="35"/>
        <v/>
      </c>
      <c r="F373" s="37" t="str">
        <f t="shared" si="36"/>
        <v/>
      </c>
      <c r="G373" s="34" t="str">
        <f t="shared" si="37"/>
        <v>0</v>
      </c>
      <c r="H373" s="29" t="str">
        <f t="shared" si="38"/>
        <v/>
      </c>
    </row>
    <row r="374" spans="2:8" s="20" customFormat="1" ht="15" x14ac:dyDescent="0.2">
      <c r="B374" s="3" t="s">
        <v>134</v>
      </c>
      <c r="C374" s="32">
        <v>0</v>
      </c>
      <c r="D374" s="32">
        <v>0</v>
      </c>
      <c r="E374" s="37" t="str">
        <f t="shared" si="35"/>
        <v/>
      </c>
      <c r="F374" s="37" t="str">
        <f t="shared" si="36"/>
        <v/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32">
        <v>0</v>
      </c>
      <c r="D375" s="32">
        <v>2</v>
      </c>
      <c r="E375" s="37" t="str">
        <f t="shared" si="35"/>
        <v/>
      </c>
      <c r="F375" s="37">
        <f t="shared" si="36"/>
        <v>2.5157232704402514E-3</v>
      </c>
      <c r="G375" s="34" t="str">
        <f t="shared" si="37"/>
        <v>0</v>
      </c>
      <c r="H375" s="29" t="str">
        <f t="shared" si="38"/>
        <v/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3</v>
      </c>
      <c r="D377" s="32">
        <v>1</v>
      </c>
      <c r="E377" s="37">
        <f t="shared" si="35"/>
        <v>4.8622366288492711E-3</v>
      </c>
      <c r="F377" s="37">
        <f t="shared" si="36"/>
        <v>1.2578616352201257E-3</v>
      </c>
      <c r="G377" s="34">
        <f t="shared" si="37"/>
        <v>-0.66666666666666663</v>
      </c>
      <c r="H377" s="29">
        <f t="shared" si="38"/>
        <v>-3.2414910858995141E-3</v>
      </c>
    </row>
    <row r="378" spans="2:8" s="20" customFormat="1" ht="15" x14ac:dyDescent="0.2">
      <c r="B378" s="3" t="s">
        <v>149</v>
      </c>
      <c r="C378" s="32">
        <v>6</v>
      </c>
      <c r="D378" s="32">
        <v>0</v>
      </c>
      <c r="E378" s="37">
        <f t="shared" si="35"/>
        <v>9.7244732576985422E-3</v>
      </c>
      <c r="F378" s="37" t="str">
        <f t="shared" si="36"/>
        <v/>
      </c>
      <c r="G378" s="34" t="str">
        <f t="shared" si="37"/>
        <v>0</v>
      </c>
      <c r="H378" s="29">
        <f t="shared" si="38"/>
        <v>0</v>
      </c>
    </row>
    <row r="379" spans="2:8" s="20" customFormat="1" ht="15" x14ac:dyDescent="0.2">
      <c r="B379" s="3" t="s">
        <v>384</v>
      </c>
      <c r="C379" s="32">
        <v>3</v>
      </c>
      <c r="D379" s="32">
        <v>0</v>
      </c>
      <c r="E379" s="37">
        <f t="shared" si="35"/>
        <v>4.8622366288492711E-3</v>
      </c>
      <c r="F379" s="37" t="str">
        <f t="shared" si="36"/>
        <v/>
      </c>
      <c r="G379" s="34" t="str">
        <f t="shared" si="37"/>
        <v>0</v>
      </c>
      <c r="H379" s="29">
        <f t="shared" si="38"/>
        <v>0</v>
      </c>
    </row>
    <row r="380" spans="2:8" s="20" customFormat="1" ht="30" x14ac:dyDescent="0.2">
      <c r="B380" s="3" t="s">
        <v>385</v>
      </c>
      <c r="C380" s="32">
        <v>1</v>
      </c>
      <c r="D380" s="32">
        <v>0</v>
      </c>
      <c r="E380" s="37">
        <f t="shared" si="35"/>
        <v>1.6207455429497568E-3</v>
      </c>
      <c r="F380" s="37" t="str">
        <f t="shared" si="36"/>
        <v/>
      </c>
      <c r="G380" s="34" t="str">
        <f t="shared" si="37"/>
        <v>0</v>
      </c>
      <c r="H380" s="29">
        <f t="shared" si="38"/>
        <v>0</v>
      </c>
    </row>
    <row r="381" spans="2:8" s="20" customFormat="1" ht="30" x14ac:dyDescent="0.2">
      <c r="B381" s="3" t="s">
        <v>386</v>
      </c>
      <c r="C381" s="32">
        <v>0</v>
      </c>
      <c r="D381" s="32">
        <v>0</v>
      </c>
      <c r="E381" s="37" t="str">
        <f t="shared" si="35"/>
        <v/>
      </c>
      <c r="F381" s="37" t="str">
        <f t="shared" si="36"/>
        <v/>
      </c>
      <c r="G381" s="34" t="str">
        <f t="shared" si="37"/>
        <v>0</v>
      </c>
      <c r="H381" s="29" t="str">
        <f t="shared" si="38"/>
        <v/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1</v>
      </c>
      <c r="D383" s="32">
        <v>1</v>
      </c>
      <c r="E383" s="37">
        <f t="shared" si="35"/>
        <v>1.6207455429497568E-3</v>
      </c>
      <c r="F383" s="37">
        <f t="shared" si="36"/>
        <v>1.2578616352201257E-3</v>
      </c>
      <c r="G383" s="34">
        <f t="shared" si="37"/>
        <v>0</v>
      </c>
      <c r="H383" s="29">
        <f t="shared" si="38"/>
        <v>0</v>
      </c>
    </row>
    <row r="384" spans="2:8" s="20" customFormat="1" ht="15" x14ac:dyDescent="0.2">
      <c r="B384" s="3" t="s">
        <v>388</v>
      </c>
      <c r="C384" s="32">
        <v>0</v>
      </c>
      <c r="D384" s="32">
        <v>0</v>
      </c>
      <c r="E384" s="37" t="str">
        <f t="shared" si="35"/>
        <v/>
      </c>
      <c r="F384" s="37" t="str">
        <f t="shared" si="36"/>
        <v/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0</v>
      </c>
      <c r="D385" s="32">
        <v>2</v>
      </c>
      <c r="E385" s="37" t="str">
        <f t="shared" si="35"/>
        <v/>
      </c>
      <c r="F385" s="37">
        <f t="shared" si="36"/>
        <v>2.5157232704402514E-3</v>
      </c>
      <c r="G385" s="34" t="str">
        <f t="shared" si="37"/>
        <v>0</v>
      </c>
      <c r="H385" s="29" t="str">
        <f t="shared" si="38"/>
        <v/>
      </c>
    </row>
    <row r="386" spans="2:8" s="20" customFormat="1" ht="15" x14ac:dyDescent="0.2">
      <c r="B386" s="3" t="s">
        <v>529</v>
      </c>
      <c r="C386" s="32">
        <v>0</v>
      </c>
      <c r="D386" s="32">
        <v>0</v>
      </c>
      <c r="E386" s="37" t="str">
        <f t="shared" si="35"/>
        <v/>
      </c>
      <c r="F386" s="37" t="str">
        <f t="shared" si="36"/>
        <v/>
      </c>
      <c r="G386" s="34" t="str">
        <f t="shared" si="37"/>
        <v>0</v>
      </c>
      <c r="H386" s="29" t="str">
        <f t="shared" si="38"/>
        <v/>
      </c>
    </row>
    <row r="387" spans="2:8" s="20" customFormat="1" ht="15" x14ac:dyDescent="0.2">
      <c r="B387" s="3" t="s">
        <v>144</v>
      </c>
      <c r="C387" s="32">
        <v>4</v>
      </c>
      <c r="D387" s="32">
        <v>4</v>
      </c>
      <c r="E387" s="37">
        <f t="shared" si="35"/>
        <v>6.4829821717990272E-3</v>
      </c>
      <c r="F387" s="37">
        <f t="shared" si="36"/>
        <v>5.0314465408805029E-3</v>
      </c>
      <c r="G387" s="34">
        <f t="shared" si="37"/>
        <v>0</v>
      </c>
      <c r="H387" s="29">
        <f t="shared" si="38"/>
        <v>0</v>
      </c>
    </row>
    <row r="388" spans="2:8" s="20" customFormat="1" ht="15" x14ac:dyDescent="0.2">
      <c r="B388" s="3" t="s">
        <v>389</v>
      </c>
      <c r="C388" s="32">
        <v>0</v>
      </c>
      <c r="D388" s="32">
        <v>110</v>
      </c>
      <c r="E388" s="37" t="str">
        <f t="shared" si="35"/>
        <v/>
      </c>
      <c r="F388" s="37">
        <f t="shared" si="36"/>
        <v>0.13836477987421383</v>
      </c>
      <c r="G388" s="34" t="str">
        <f t="shared" si="37"/>
        <v>0</v>
      </c>
      <c r="H388" s="29" t="str">
        <f t="shared" si="38"/>
        <v/>
      </c>
    </row>
    <row r="389" spans="2:8" s="20" customFormat="1" ht="15" x14ac:dyDescent="0.2">
      <c r="B389" s="3" t="s">
        <v>143</v>
      </c>
      <c r="C389" s="32">
        <v>0</v>
      </c>
      <c r="D389" s="32">
        <v>0</v>
      </c>
      <c r="E389" s="37" t="str">
        <f t="shared" si="35"/>
        <v/>
      </c>
      <c r="F389" s="37" t="str">
        <f t="shared" si="36"/>
        <v/>
      </c>
      <c r="G389" s="34" t="str">
        <f t="shared" si="37"/>
        <v>0</v>
      </c>
      <c r="H389" s="29" t="str">
        <f t="shared" si="38"/>
        <v/>
      </c>
    </row>
    <row r="390" spans="2:8" s="20" customFormat="1" ht="15" x14ac:dyDescent="0.2">
      <c r="B390" s="3" t="s">
        <v>476</v>
      </c>
      <c r="C390" s="32">
        <v>0</v>
      </c>
      <c r="D390" s="32">
        <v>0</v>
      </c>
      <c r="E390" s="37" t="str">
        <f t="shared" si="35"/>
        <v/>
      </c>
      <c r="F390" s="37" t="str">
        <f t="shared" si="36"/>
        <v/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1</v>
      </c>
      <c r="D391" s="32">
        <v>0</v>
      </c>
      <c r="E391" s="37">
        <f t="shared" si="35"/>
        <v>1.6207455429497568E-3</v>
      </c>
      <c r="F391" s="37" t="str">
        <f t="shared" si="36"/>
        <v/>
      </c>
      <c r="G391" s="34" t="str">
        <f t="shared" si="37"/>
        <v>0</v>
      </c>
      <c r="H391" s="29">
        <f t="shared" si="38"/>
        <v>0</v>
      </c>
    </row>
    <row r="392" spans="2:8" s="20" customFormat="1" ht="15" x14ac:dyDescent="0.2">
      <c r="B392" s="3" t="s">
        <v>140</v>
      </c>
      <c r="C392" s="32">
        <v>2</v>
      </c>
      <c r="D392" s="32">
        <v>0</v>
      </c>
      <c r="E392" s="37">
        <f t="shared" si="35"/>
        <v>3.2414910858995136E-3</v>
      </c>
      <c r="F392" s="37" t="str">
        <f t="shared" si="36"/>
        <v/>
      </c>
      <c r="G392" s="34" t="str">
        <f t="shared" si="37"/>
        <v>0</v>
      </c>
      <c r="H392" s="29">
        <f t="shared" si="38"/>
        <v>0</v>
      </c>
    </row>
    <row r="393" spans="2:8" s="20" customFormat="1" ht="15" x14ac:dyDescent="0.2">
      <c r="B393" s="3" t="s">
        <v>390</v>
      </c>
      <c r="C393" s="32">
        <v>10</v>
      </c>
      <c r="D393" s="32">
        <v>71</v>
      </c>
      <c r="E393" s="37">
        <f t="shared" si="35"/>
        <v>1.6207455429497569E-2</v>
      </c>
      <c r="F393" s="37">
        <f t="shared" si="36"/>
        <v>8.9308176100628925E-2</v>
      </c>
      <c r="G393" s="34">
        <f t="shared" si="37"/>
        <v>6.1</v>
      </c>
      <c r="H393" s="29">
        <f t="shared" si="38"/>
        <v>9.8865478119935166E-2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0</v>
      </c>
      <c r="D395" s="32">
        <v>0</v>
      </c>
      <c r="E395" s="37" t="str">
        <f t="shared" si="35"/>
        <v/>
      </c>
      <c r="F395" s="37" t="str">
        <f t="shared" si="36"/>
        <v/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0</v>
      </c>
      <c r="D397" s="32">
        <v>0</v>
      </c>
      <c r="E397" s="37" t="str">
        <f t="shared" si="35"/>
        <v/>
      </c>
      <c r="F397" s="37" t="str">
        <f t="shared" si="36"/>
        <v/>
      </c>
      <c r="G397" s="34" t="str">
        <f t="shared" si="37"/>
        <v>0</v>
      </c>
      <c r="H397" s="29" t="str">
        <f t="shared" si="38"/>
        <v/>
      </c>
    </row>
    <row r="398" spans="2:8" s="20" customFormat="1" ht="15" x14ac:dyDescent="0.2">
      <c r="B398" s="3" t="s">
        <v>142</v>
      </c>
      <c r="C398" s="32">
        <v>3</v>
      </c>
      <c r="D398" s="32">
        <v>1</v>
      </c>
      <c r="E398" s="37">
        <f t="shared" si="35"/>
        <v>4.8622366288492711E-3</v>
      </c>
      <c r="F398" s="37">
        <f t="shared" si="36"/>
        <v>1.2578616352201257E-3</v>
      </c>
      <c r="G398" s="34">
        <f t="shared" si="37"/>
        <v>-0.66666666666666663</v>
      </c>
      <c r="H398" s="29">
        <f t="shared" si="38"/>
        <v>-3.2414910858995141E-3</v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0</v>
      </c>
      <c r="D400" s="32">
        <v>0</v>
      </c>
      <c r="E400" s="37" t="str">
        <f t="shared" si="35"/>
        <v/>
      </c>
      <c r="F400" s="37" t="str">
        <f t="shared" si="36"/>
        <v/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32">
        <v>0</v>
      </c>
      <c r="D401" s="32">
        <v>13</v>
      </c>
      <c r="E401" s="37" t="str">
        <f t="shared" si="35"/>
        <v/>
      </c>
      <c r="F401" s="37">
        <f t="shared" si="36"/>
        <v>1.6352201257861635E-2</v>
      </c>
      <c r="G401" s="34" t="str">
        <f t="shared" si="37"/>
        <v>0</v>
      </c>
      <c r="H401" s="29" t="str">
        <f t="shared" si="38"/>
        <v/>
      </c>
    </row>
    <row r="402" spans="2:8" s="20" customFormat="1" ht="15" x14ac:dyDescent="0.2">
      <c r="B402" s="3" t="s">
        <v>393</v>
      </c>
      <c r="C402" s="32">
        <v>0</v>
      </c>
      <c r="D402" s="32">
        <v>0</v>
      </c>
      <c r="E402" s="37" t="str">
        <f t="shared" si="35"/>
        <v/>
      </c>
      <c r="F402" s="37" t="str">
        <f t="shared" si="36"/>
        <v/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1</v>
      </c>
      <c r="D403" s="32">
        <v>2</v>
      </c>
      <c r="E403" s="37">
        <f t="shared" si="35"/>
        <v>1.6207455429497568E-3</v>
      </c>
      <c r="F403" s="37">
        <f t="shared" si="36"/>
        <v>2.5157232704402514E-3</v>
      </c>
      <c r="G403" s="34">
        <f t="shared" si="37"/>
        <v>1</v>
      </c>
      <c r="H403" s="29">
        <f t="shared" si="38"/>
        <v>1.6207455429497568E-3</v>
      </c>
    </row>
    <row r="404" spans="2:8" s="20" customFormat="1" ht="15" x14ac:dyDescent="0.2">
      <c r="B404" s="3" t="s">
        <v>395</v>
      </c>
      <c r="C404" s="32">
        <v>0</v>
      </c>
      <c r="D404" s="32">
        <v>0</v>
      </c>
      <c r="E404" s="37" t="str">
        <f t="shared" si="35"/>
        <v/>
      </c>
      <c r="F404" s="37" t="str">
        <f t="shared" si="36"/>
        <v/>
      </c>
      <c r="G404" s="34" t="str">
        <f t="shared" si="37"/>
        <v>0</v>
      </c>
      <c r="H404" s="29" t="str">
        <f t="shared" si="38"/>
        <v/>
      </c>
    </row>
    <row r="405" spans="2:8" s="20" customFormat="1" ht="15" x14ac:dyDescent="0.2">
      <c r="B405" s="3" t="s">
        <v>396</v>
      </c>
      <c r="C405" s="32">
        <v>0</v>
      </c>
      <c r="D405" s="32">
        <v>0</v>
      </c>
      <c r="E405" s="37" t="str">
        <f t="shared" si="35"/>
        <v/>
      </c>
      <c r="F405" s="37" t="str">
        <f t="shared" si="36"/>
        <v/>
      </c>
      <c r="G405" s="34" t="str">
        <f t="shared" si="37"/>
        <v>0</v>
      </c>
      <c r="H405" s="29" t="str">
        <f t="shared" si="38"/>
        <v/>
      </c>
    </row>
    <row r="406" spans="2:8" s="20" customFormat="1" ht="15" x14ac:dyDescent="0.2">
      <c r="B406" s="3" t="s">
        <v>397</v>
      </c>
      <c r="C406" s="32">
        <v>15</v>
      </c>
      <c r="D406" s="32">
        <v>3</v>
      </c>
      <c r="E406" s="37">
        <f t="shared" si="35"/>
        <v>2.4311183144246355E-2</v>
      </c>
      <c r="F406" s="37">
        <f t="shared" si="36"/>
        <v>3.7735849056603774E-3</v>
      </c>
      <c r="G406" s="34">
        <f t="shared" si="37"/>
        <v>-0.8</v>
      </c>
      <c r="H406" s="29">
        <f t="shared" si="38"/>
        <v>-1.9448946515397084E-2</v>
      </c>
    </row>
    <row r="407" spans="2:8" s="20" customFormat="1" ht="15" x14ac:dyDescent="0.2">
      <c r="B407" s="3" t="s">
        <v>398</v>
      </c>
      <c r="C407" s="32">
        <v>0</v>
      </c>
      <c r="D407" s="32">
        <v>3</v>
      </c>
      <c r="E407" s="37" t="str">
        <f t="shared" si="35"/>
        <v/>
      </c>
      <c r="F407" s="37">
        <f t="shared" si="36"/>
        <v>3.7735849056603774E-3</v>
      </c>
      <c r="G407" s="34" t="str">
        <f t="shared" si="37"/>
        <v>0</v>
      </c>
      <c r="H407" s="29" t="str">
        <f t="shared" si="38"/>
        <v/>
      </c>
    </row>
    <row r="408" spans="2:8" s="20" customFormat="1" ht="15" x14ac:dyDescent="0.2">
      <c r="B408" s="3" t="s">
        <v>399</v>
      </c>
      <c r="C408" s="32">
        <v>2</v>
      </c>
      <c r="D408" s="32">
        <v>4</v>
      </c>
      <c r="E408" s="37">
        <f t="shared" si="35"/>
        <v>3.2414910858995136E-3</v>
      </c>
      <c r="F408" s="37">
        <f t="shared" si="36"/>
        <v>5.0314465408805029E-3</v>
      </c>
      <c r="G408" s="34">
        <f t="shared" si="37"/>
        <v>1</v>
      </c>
      <c r="H408" s="29">
        <f t="shared" si="38"/>
        <v>3.2414910858995136E-3</v>
      </c>
    </row>
    <row r="409" spans="2:8" s="20" customFormat="1" ht="15" x14ac:dyDescent="0.2">
      <c r="B409" s="3" t="s">
        <v>139</v>
      </c>
      <c r="C409" s="32">
        <v>0</v>
      </c>
      <c r="D409" s="32">
        <v>0</v>
      </c>
      <c r="E409" s="37" t="str">
        <f t="shared" si="35"/>
        <v/>
      </c>
      <c r="F409" s="37" t="str">
        <f t="shared" si="36"/>
        <v/>
      </c>
      <c r="G409" s="34" t="str">
        <f t="shared" si="37"/>
        <v>0</v>
      </c>
      <c r="H409" s="29" t="str">
        <f t="shared" si="38"/>
        <v/>
      </c>
    </row>
    <row r="410" spans="2:8" s="20" customFormat="1" ht="15" x14ac:dyDescent="0.2">
      <c r="B410" s="3" t="s">
        <v>400</v>
      </c>
      <c r="C410" s="32">
        <v>0</v>
      </c>
      <c r="D410" s="32">
        <v>0</v>
      </c>
      <c r="E410" s="37" t="str">
        <f t="shared" si="35"/>
        <v/>
      </c>
      <c r="F410" s="37" t="str">
        <f t="shared" si="36"/>
        <v/>
      </c>
      <c r="G410" s="34" t="str">
        <f t="shared" si="37"/>
        <v>0</v>
      </c>
      <c r="H410" s="29" t="str">
        <f t="shared" si="38"/>
        <v/>
      </c>
    </row>
    <row r="411" spans="2:8" s="20" customFormat="1" ht="15" x14ac:dyDescent="0.2">
      <c r="B411" s="3" t="s">
        <v>401</v>
      </c>
      <c r="C411" s="32">
        <v>1</v>
      </c>
      <c r="D411" s="32">
        <v>1</v>
      </c>
      <c r="E411" s="37">
        <f t="shared" si="35"/>
        <v>1.6207455429497568E-3</v>
      </c>
      <c r="F411" s="37">
        <f t="shared" si="36"/>
        <v>1.2578616352201257E-3</v>
      </c>
      <c r="G411" s="34">
        <f t="shared" si="37"/>
        <v>0</v>
      </c>
      <c r="H411" s="29">
        <f t="shared" si="38"/>
        <v>0</v>
      </c>
    </row>
    <row r="412" spans="2:8" s="20" customFormat="1" ht="30" x14ac:dyDescent="0.2">
      <c r="B412" s="3" t="s">
        <v>402</v>
      </c>
      <c r="C412" s="32">
        <v>2</v>
      </c>
      <c r="D412" s="32">
        <v>28</v>
      </c>
      <c r="E412" s="37">
        <f t="shared" si="35"/>
        <v>3.2414910858995136E-3</v>
      </c>
      <c r="F412" s="37">
        <f t="shared" si="36"/>
        <v>3.5220125786163521E-2</v>
      </c>
      <c r="G412" s="34">
        <f t="shared" si="37"/>
        <v>13</v>
      </c>
      <c r="H412" s="29">
        <f t="shared" si="38"/>
        <v>4.2139384116693678E-2</v>
      </c>
    </row>
    <row r="413" spans="2:8" s="20" customFormat="1" ht="30" x14ac:dyDescent="0.2">
      <c r="B413" s="3" t="s">
        <v>403</v>
      </c>
      <c r="C413" s="32">
        <v>0</v>
      </c>
      <c r="D413" s="32">
        <v>0</v>
      </c>
      <c r="E413" s="37" t="str">
        <f t="shared" si="35"/>
        <v/>
      </c>
      <c r="F413" s="37" t="str">
        <f t="shared" si="36"/>
        <v/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32">
        <v>0</v>
      </c>
      <c r="D414" s="32">
        <v>1</v>
      </c>
      <c r="E414" s="37" t="str">
        <f t="shared" si="35"/>
        <v/>
      </c>
      <c r="F414" s="37">
        <f t="shared" si="36"/>
        <v>1.2578616352201257E-3</v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0</v>
      </c>
      <c r="D415" s="32">
        <v>0</v>
      </c>
      <c r="E415" s="37" t="str">
        <f t="shared" si="35"/>
        <v/>
      </c>
      <c r="F415" s="37" t="str">
        <f t="shared" si="36"/>
        <v/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0</v>
      </c>
      <c r="D416" s="32">
        <v>0</v>
      </c>
      <c r="E416" s="37" t="str">
        <f t="shared" si="35"/>
        <v/>
      </c>
      <c r="F416" s="37" t="str">
        <f t="shared" si="36"/>
        <v/>
      </c>
      <c r="G416" s="34" t="str">
        <f t="shared" si="37"/>
        <v>0</v>
      </c>
      <c r="H416" s="29" t="str">
        <f t="shared" si="38"/>
        <v/>
      </c>
    </row>
    <row r="417" spans="2:8" s="20" customFormat="1" ht="30" x14ac:dyDescent="0.2">
      <c r="B417" s="3" t="s">
        <v>165</v>
      </c>
      <c r="C417" s="32">
        <v>0</v>
      </c>
      <c r="D417" s="32">
        <v>1</v>
      </c>
      <c r="E417" s="37" t="str">
        <f t="shared" si="35"/>
        <v/>
      </c>
      <c r="F417" s="37">
        <f t="shared" si="36"/>
        <v>1.2578616352201257E-3</v>
      </c>
      <c r="G417" s="34" t="str">
        <f t="shared" si="37"/>
        <v>0</v>
      </c>
      <c r="H417" s="29" t="str">
        <f t="shared" si="38"/>
        <v/>
      </c>
    </row>
    <row r="418" spans="2:8" s="20" customFormat="1" ht="30" x14ac:dyDescent="0.2">
      <c r="B418" s="3" t="s">
        <v>166</v>
      </c>
      <c r="C418" s="32">
        <v>0</v>
      </c>
      <c r="D418" s="32">
        <v>0</v>
      </c>
      <c r="E418" s="37" t="str">
        <f t="shared" si="35"/>
        <v/>
      </c>
      <c r="F418" s="37" t="str">
        <f t="shared" si="36"/>
        <v/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0</v>
      </c>
      <c r="D419" s="32">
        <v>0</v>
      </c>
      <c r="E419" s="37" t="str">
        <f t="shared" si="35"/>
        <v/>
      </c>
      <c r="F419" s="37" t="str">
        <f t="shared" si="36"/>
        <v/>
      </c>
      <c r="G419" s="34" t="str">
        <f t="shared" si="37"/>
        <v>0</v>
      </c>
      <c r="H419" s="29" t="str">
        <f t="shared" si="38"/>
        <v/>
      </c>
    </row>
    <row r="420" spans="2:8" s="20" customFormat="1" ht="30" x14ac:dyDescent="0.2">
      <c r="B420" s="3" t="s">
        <v>408</v>
      </c>
      <c r="C420" s="32">
        <v>0</v>
      </c>
      <c r="D420" s="32">
        <v>0</v>
      </c>
      <c r="E420" s="37" t="str">
        <f t="shared" si="35"/>
        <v/>
      </c>
      <c r="F420" s="37" t="str">
        <f t="shared" si="36"/>
        <v/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0</v>
      </c>
      <c r="D422" s="32">
        <v>0</v>
      </c>
      <c r="E422" s="37" t="str">
        <f t="shared" si="35"/>
        <v/>
      </c>
      <c r="F422" s="37" t="str">
        <f t="shared" si="36"/>
        <v/>
      </c>
      <c r="G422" s="34" t="str">
        <f t="shared" si="37"/>
        <v>0</v>
      </c>
      <c r="H422" s="29" t="str">
        <f t="shared" si="38"/>
        <v/>
      </c>
    </row>
    <row r="423" spans="2:8" s="20" customFormat="1" ht="30" x14ac:dyDescent="0.2">
      <c r="B423" s="3" t="s">
        <v>410</v>
      </c>
      <c r="C423" s="32">
        <v>0</v>
      </c>
      <c r="D423" s="32">
        <v>0</v>
      </c>
      <c r="E423" s="37" t="str">
        <f t="shared" si="35"/>
        <v/>
      </c>
      <c r="F423" s="37" t="str">
        <f t="shared" si="36"/>
        <v/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0</v>
      </c>
      <c r="D428" s="32">
        <v>0</v>
      </c>
      <c r="E428" s="37" t="str">
        <f t="shared" si="39"/>
        <v/>
      </c>
      <c r="F428" s="37" t="str">
        <f t="shared" si="40"/>
        <v/>
      </c>
      <c r="G428" s="34" t="str">
        <f t="shared" si="41"/>
        <v>0</v>
      </c>
      <c r="H428" s="29" t="str">
        <f t="shared" si="42"/>
        <v/>
      </c>
    </row>
    <row r="429" spans="2:8" s="20" customFormat="1" ht="30" x14ac:dyDescent="0.2">
      <c r="B429" s="3" t="s">
        <v>415</v>
      </c>
      <c r="C429" s="32">
        <v>0</v>
      </c>
      <c r="D429" s="32">
        <v>0</v>
      </c>
      <c r="E429" s="37" t="str">
        <f t="shared" si="39"/>
        <v/>
      </c>
      <c r="F429" s="37" t="str">
        <f t="shared" si="40"/>
        <v/>
      </c>
      <c r="G429" s="34" t="str">
        <f t="shared" si="41"/>
        <v>0</v>
      </c>
      <c r="H429" s="29" t="str">
        <f t="shared" si="42"/>
        <v/>
      </c>
    </row>
    <row r="430" spans="2:8" s="20" customFormat="1" ht="30" x14ac:dyDescent="0.2">
      <c r="B430" s="3" t="s">
        <v>416</v>
      </c>
      <c r="C430" s="32">
        <v>0</v>
      </c>
      <c r="D430" s="32">
        <v>1</v>
      </c>
      <c r="E430" s="37" t="str">
        <f t="shared" si="39"/>
        <v/>
      </c>
      <c r="F430" s="37">
        <f t="shared" si="40"/>
        <v>1.2578616352201257E-3</v>
      </c>
      <c r="G430" s="34" t="str">
        <f t="shared" si="41"/>
        <v>0</v>
      </c>
      <c r="H430" s="29" t="str">
        <f t="shared" si="42"/>
        <v/>
      </c>
    </row>
    <row r="431" spans="2:8" s="20" customFormat="1" ht="15" x14ac:dyDescent="0.2">
      <c r="B431" s="3" t="s">
        <v>169</v>
      </c>
      <c r="C431" s="32">
        <v>0</v>
      </c>
      <c r="D431" s="32">
        <v>0</v>
      </c>
      <c r="E431" s="37" t="str">
        <f t="shared" si="39"/>
        <v/>
      </c>
      <c r="F431" s="37" t="str">
        <f t="shared" si="40"/>
        <v/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7</v>
      </c>
      <c r="D432" s="32">
        <v>5</v>
      </c>
      <c r="E432" s="37">
        <f t="shared" si="39"/>
        <v>1.1345218800648298E-2</v>
      </c>
      <c r="F432" s="37">
        <f t="shared" si="40"/>
        <v>6.2893081761006293E-3</v>
      </c>
      <c r="G432" s="34">
        <f t="shared" si="41"/>
        <v>-0.2857142857142857</v>
      </c>
      <c r="H432" s="29">
        <f t="shared" si="42"/>
        <v>-3.2414910858995136E-3</v>
      </c>
    </row>
    <row r="433" spans="2:8" s="20" customFormat="1" ht="15" x14ac:dyDescent="0.2">
      <c r="B433" s="3" t="s">
        <v>162</v>
      </c>
      <c r="C433" s="32">
        <v>2</v>
      </c>
      <c r="D433" s="32">
        <v>1</v>
      </c>
      <c r="E433" s="37">
        <f t="shared" si="39"/>
        <v>3.2414910858995136E-3</v>
      </c>
      <c r="F433" s="37">
        <f t="shared" si="40"/>
        <v>1.2578616352201257E-3</v>
      </c>
      <c r="G433" s="34">
        <f t="shared" si="41"/>
        <v>-0.5</v>
      </c>
      <c r="H433" s="29">
        <f t="shared" si="42"/>
        <v>-1.6207455429497568E-3</v>
      </c>
    </row>
    <row r="434" spans="2:8" s="20" customFormat="1" ht="45" x14ac:dyDescent="0.2">
      <c r="B434" s="3" t="s">
        <v>418</v>
      </c>
      <c r="C434" s="32">
        <v>0</v>
      </c>
      <c r="D434" s="32">
        <v>2</v>
      </c>
      <c r="E434" s="37" t="str">
        <f t="shared" si="39"/>
        <v/>
      </c>
      <c r="F434" s="37">
        <f t="shared" si="40"/>
        <v>2.5157232704402514E-3</v>
      </c>
      <c r="G434" s="34" t="str">
        <f t="shared" si="41"/>
        <v>0</v>
      </c>
      <c r="H434" s="29" t="str">
        <f t="shared" si="42"/>
        <v/>
      </c>
    </row>
    <row r="435" spans="2:8" s="20" customFormat="1" ht="15" x14ac:dyDescent="0.2">
      <c r="B435" s="3" t="s">
        <v>164</v>
      </c>
      <c r="C435" s="32">
        <v>0</v>
      </c>
      <c r="D435" s="32">
        <v>0</v>
      </c>
      <c r="E435" s="37" t="str">
        <f t="shared" si="39"/>
        <v/>
      </c>
      <c r="F435" s="37" t="str">
        <f t="shared" si="40"/>
        <v/>
      </c>
      <c r="G435" s="34" t="str">
        <f t="shared" si="41"/>
        <v>0</v>
      </c>
      <c r="H435" s="29" t="str">
        <f t="shared" si="42"/>
        <v/>
      </c>
    </row>
    <row r="436" spans="2:8" s="20" customFormat="1" ht="30" x14ac:dyDescent="0.2">
      <c r="B436" s="3" t="s">
        <v>419</v>
      </c>
      <c r="C436" s="32">
        <v>0</v>
      </c>
      <c r="D436" s="32">
        <v>0</v>
      </c>
      <c r="E436" s="37" t="str">
        <f t="shared" si="39"/>
        <v/>
      </c>
      <c r="F436" s="37" t="str">
        <f t="shared" si="40"/>
        <v/>
      </c>
      <c r="G436" s="34" t="str">
        <f t="shared" si="41"/>
        <v>0</v>
      </c>
      <c r="H436" s="29" t="str">
        <f t="shared" si="42"/>
        <v/>
      </c>
    </row>
    <row r="437" spans="2:8" s="20" customFormat="1" ht="30" x14ac:dyDescent="0.2">
      <c r="B437" s="3" t="s">
        <v>420</v>
      </c>
      <c r="C437" s="32">
        <v>3</v>
      </c>
      <c r="D437" s="32">
        <v>12</v>
      </c>
      <c r="E437" s="37">
        <f t="shared" si="39"/>
        <v>4.8622366288492711E-3</v>
      </c>
      <c r="F437" s="37">
        <f t="shared" si="40"/>
        <v>1.509433962264151E-2</v>
      </c>
      <c r="G437" s="34">
        <f t="shared" si="41"/>
        <v>3</v>
      </c>
      <c r="H437" s="29">
        <f t="shared" si="42"/>
        <v>1.4586709886547814E-2</v>
      </c>
    </row>
    <row r="438" spans="2:8" s="20" customFormat="1" ht="15" x14ac:dyDescent="0.2">
      <c r="B438" s="3" t="s">
        <v>155</v>
      </c>
      <c r="C438" s="32">
        <v>1</v>
      </c>
      <c r="D438" s="32">
        <v>2</v>
      </c>
      <c r="E438" s="37">
        <f t="shared" si="39"/>
        <v>1.6207455429497568E-3</v>
      </c>
      <c r="F438" s="37">
        <f t="shared" si="40"/>
        <v>2.5157232704402514E-3</v>
      </c>
      <c r="G438" s="34">
        <f t="shared" si="41"/>
        <v>1</v>
      </c>
      <c r="H438" s="29">
        <f t="shared" si="42"/>
        <v>1.6207455429497568E-3</v>
      </c>
    </row>
    <row r="439" spans="2:8" s="20" customFormat="1" ht="30" x14ac:dyDescent="0.2">
      <c r="B439" s="3" t="s">
        <v>154</v>
      </c>
      <c r="C439" s="32">
        <v>0</v>
      </c>
      <c r="D439" s="32">
        <v>0</v>
      </c>
      <c r="E439" s="37" t="str">
        <f t="shared" si="39"/>
        <v/>
      </c>
      <c r="F439" s="37" t="str">
        <f t="shared" si="40"/>
        <v/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0</v>
      </c>
      <c r="D440" s="32">
        <v>0</v>
      </c>
      <c r="E440" s="37" t="str">
        <f t="shared" si="39"/>
        <v/>
      </c>
      <c r="F440" s="37" t="str">
        <f t="shared" si="40"/>
        <v/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0</v>
      </c>
      <c r="D441" s="32">
        <v>1</v>
      </c>
      <c r="E441" s="37" t="str">
        <f t="shared" si="39"/>
        <v/>
      </c>
      <c r="F441" s="37">
        <f t="shared" si="40"/>
        <v>1.2578616352201257E-3</v>
      </c>
      <c r="G441" s="34" t="str">
        <f t="shared" si="41"/>
        <v>0</v>
      </c>
      <c r="H441" s="29" t="str">
        <f t="shared" si="42"/>
        <v/>
      </c>
    </row>
    <row r="442" spans="2:8" s="20" customFormat="1" ht="15" x14ac:dyDescent="0.2">
      <c r="B442" s="3" t="s">
        <v>422</v>
      </c>
      <c r="C442" s="32">
        <v>0</v>
      </c>
      <c r="D442" s="32">
        <v>0</v>
      </c>
      <c r="E442" s="37" t="str">
        <f t="shared" si="39"/>
        <v/>
      </c>
      <c r="F442" s="37" t="str">
        <f t="shared" si="40"/>
        <v/>
      </c>
      <c r="G442" s="34" t="str">
        <f t="shared" si="41"/>
        <v>0</v>
      </c>
      <c r="H442" s="29" t="str">
        <f t="shared" si="42"/>
        <v/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0</v>
      </c>
      <c r="D446" s="32">
        <v>0</v>
      </c>
      <c r="E446" s="37" t="str">
        <f t="shared" si="39"/>
        <v/>
      </c>
      <c r="F446" s="37" t="str">
        <f t="shared" si="40"/>
        <v/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0</v>
      </c>
      <c r="D447" s="32">
        <v>0</v>
      </c>
      <c r="E447" s="37" t="str">
        <f t="shared" si="39"/>
        <v/>
      </c>
      <c r="F447" s="37" t="str">
        <f t="shared" si="40"/>
        <v/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32">
        <v>0</v>
      </c>
      <c r="D448" s="32">
        <v>0</v>
      </c>
      <c r="E448" s="37" t="str">
        <f t="shared" si="39"/>
        <v/>
      </c>
      <c r="F448" s="37" t="str">
        <f t="shared" si="40"/>
        <v/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0</v>
      </c>
      <c r="D449" s="32">
        <v>0</v>
      </c>
      <c r="E449" s="37" t="str">
        <f t="shared" si="39"/>
        <v/>
      </c>
      <c r="F449" s="37" t="str">
        <f t="shared" si="40"/>
        <v/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0</v>
      </c>
      <c r="D450" s="32">
        <v>2</v>
      </c>
      <c r="E450" s="37" t="str">
        <f t="shared" si="39"/>
        <v/>
      </c>
      <c r="F450" s="37">
        <f t="shared" si="40"/>
        <v>2.5157232704402514E-3</v>
      </c>
      <c r="G450" s="34" t="str">
        <f t="shared" si="41"/>
        <v>0</v>
      </c>
      <c r="H450" s="29" t="str">
        <f t="shared" si="42"/>
        <v/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0</v>
      </c>
      <c r="E452" s="37" t="str">
        <f t="shared" si="39"/>
        <v/>
      </c>
      <c r="F452" s="37" t="str">
        <f t="shared" si="40"/>
        <v/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1</v>
      </c>
      <c r="D455" s="32">
        <v>1</v>
      </c>
      <c r="E455" s="37">
        <f t="shared" si="39"/>
        <v>1.6207455429497568E-3</v>
      </c>
      <c r="F455" s="37">
        <f t="shared" si="40"/>
        <v>1.2578616352201257E-3</v>
      </c>
      <c r="G455" s="34">
        <f t="shared" si="41"/>
        <v>0</v>
      </c>
      <c r="H455" s="29">
        <f t="shared" si="42"/>
        <v>0</v>
      </c>
    </row>
    <row r="456" spans="2:8" s="20" customFormat="1" ht="30" x14ac:dyDescent="0.2">
      <c r="B456" s="3" t="s">
        <v>432</v>
      </c>
      <c r="C456" s="32">
        <v>0</v>
      </c>
      <c r="D456" s="32">
        <v>0</v>
      </c>
      <c r="E456" s="37" t="str">
        <f t="shared" si="39"/>
        <v/>
      </c>
      <c r="F456" s="37" t="str">
        <f t="shared" si="40"/>
        <v/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0</v>
      </c>
      <c r="D458" s="32">
        <v>0</v>
      </c>
      <c r="E458" s="37" t="str">
        <f t="shared" si="39"/>
        <v/>
      </c>
      <c r="F458" s="37" t="str">
        <f t="shared" si="40"/>
        <v/>
      </c>
      <c r="G458" s="34" t="str">
        <f t="shared" si="41"/>
        <v>0</v>
      </c>
      <c r="H458" s="29" t="str">
        <f t="shared" si="42"/>
        <v/>
      </c>
    </row>
    <row r="459" spans="2:8" s="20" customFormat="1" ht="15" x14ac:dyDescent="0.2">
      <c r="B459" s="3" t="s">
        <v>161</v>
      </c>
      <c r="C459" s="32">
        <v>1</v>
      </c>
      <c r="D459" s="32">
        <v>0</v>
      </c>
      <c r="E459" s="37">
        <f t="shared" si="39"/>
        <v>1.6207455429497568E-3</v>
      </c>
      <c r="F459" s="37" t="str">
        <f t="shared" si="40"/>
        <v/>
      </c>
      <c r="G459" s="34" t="str">
        <f t="shared" si="41"/>
        <v>0</v>
      </c>
      <c r="H459" s="29">
        <f t="shared" si="42"/>
        <v>0</v>
      </c>
    </row>
    <row r="460" spans="2:8" s="20" customFormat="1" ht="15" x14ac:dyDescent="0.2">
      <c r="B460" s="3" t="s">
        <v>176</v>
      </c>
      <c r="C460" s="32">
        <v>0</v>
      </c>
      <c r="D460" s="32">
        <v>0</v>
      </c>
      <c r="E460" s="37" t="str">
        <f t="shared" si="39"/>
        <v/>
      </c>
      <c r="F460" s="37" t="str">
        <f t="shared" si="40"/>
        <v/>
      </c>
      <c r="G460" s="34" t="str">
        <f t="shared" si="41"/>
        <v>0</v>
      </c>
      <c r="H460" s="29" t="str">
        <f t="shared" si="42"/>
        <v/>
      </c>
    </row>
    <row r="461" spans="2:8" s="20" customFormat="1" ht="30" x14ac:dyDescent="0.2">
      <c r="B461" s="3" t="s">
        <v>173</v>
      </c>
      <c r="C461" s="32">
        <v>0</v>
      </c>
      <c r="D461" s="32">
        <v>0</v>
      </c>
      <c r="E461" s="37" t="str">
        <f t="shared" si="39"/>
        <v/>
      </c>
      <c r="F461" s="37" t="str">
        <f t="shared" si="40"/>
        <v/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12</v>
      </c>
      <c r="D463" s="32">
        <v>1</v>
      </c>
      <c r="E463" s="37">
        <f t="shared" si="39"/>
        <v>1.9448946515397084E-2</v>
      </c>
      <c r="F463" s="37">
        <f t="shared" si="40"/>
        <v>1.2578616352201257E-3</v>
      </c>
      <c r="G463" s="34">
        <f t="shared" si="41"/>
        <v>-0.91666666666666663</v>
      </c>
      <c r="H463" s="29">
        <f t="shared" si="42"/>
        <v>-1.7828200972447326E-2</v>
      </c>
    </row>
    <row r="464" spans="2:8" s="20" customFormat="1" ht="15" x14ac:dyDescent="0.2">
      <c r="B464" s="3" t="s">
        <v>478</v>
      </c>
      <c r="C464" s="32">
        <v>0</v>
      </c>
      <c r="D464" s="32">
        <v>3</v>
      </c>
      <c r="E464" s="37" t="str">
        <f t="shared" si="39"/>
        <v/>
      </c>
      <c r="F464" s="37">
        <f t="shared" si="40"/>
        <v>3.7735849056603774E-3</v>
      </c>
      <c r="G464" s="34" t="str">
        <f t="shared" si="41"/>
        <v>0</v>
      </c>
      <c r="H464" s="29" t="str">
        <f t="shared" si="42"/>
        <v/>
      </c>
    </row>
    <row r="465" spans="2:8" s="20" customFormat="1" ht="15" x14ac:dyDescent="0.2">
      <c r="B465" s="3" t="s">
        <v>183</v>
      </c>
      <c r="C465" s="32">
        <v>0</v>
      </c>
      <c r="D465" s="32">
        <v>0</v>
      </c>
      <c r="E465" s="37" t="str">
        <f t="shared" si="39"/>
        <v/>
      </c>
      <c r="F465" s="37" t="str">
        <f t="shared" si="40"/>
        <v/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1</v>
      </c>
      <c r="D466" s="32">
        <v>0</v>
      </c>
      <c r="E466" s="37">
        <f t="shared" si="39"/>
        <v>1.6207455429497568E-3</v>
      </c>
      <c r="F466" s="37" t="str">
        <f t="shared" si="40"/>
        <v/>
      </c>
      <c r="G466" s="34" t="str">
        <f t="shared" si="41"/>
        <v>0</v>
      </c>
      <c r="H466" s="29">
        <f t="shared" si="42"/>
        <v>0</v>
      </c>
    </row>
    <row r="467" spans="2:8" s="20" customFormat="1" ht="15" x14ac:dyDescent="0.2">
      <c r="B467" s="3" t="s">
        <v>479</v>
      </c>
      <c r="C467" s="32">
        <v>0</v>
      </c>
      <c r="D467" s="32">
        <v>2</v>
      </c>
      <c r="E467" s="37" t="str">
        <f t="shared" si="39"/>
        <v/>
      </c>
      <c r="F467" s="37">
        <f t="shared" si="40"/>
        <v>2.5157232704402514E-3</v>
      </c>
      <c r="G467" s="34" t="str">
        <f t="shared" si="41"/>
        <v>0</v>
      </c>
      <c r="H467" s="29" t="str">
        <f t="shared" si="42"/>
        <v/>
      </c>
    </row>
    <row r="468" spans="2:8" s="20" customFormat="1" ht="15" x14ac:dyDescent="0.2">
      <c r="B468" s="3" t="s">
        <v>182</v>
      </c>
      <c r="C468" s="32">
        <v>0</v>
      </c>
      <c r="D468" s="32">
        <v>0</v>
      </c>
      <c r="E468" s="37" t="str">
        <f t="shared" si="39"/>
        <v/>
      </c>
      <c r="F468" s="37" t="str">
        <f t="shared" si="40"/>
        <v/>
      </c>
      <c r="G468" s="34" t="str">
        <f t="shared" si="41"/>
        <v>0</v>
      </c>
      <c r="H468" s="29" t="str">
        <f t="shared" si="42"/>
        <v/>
      </c>
    </row>
    <row r="469" spans="2:8" s="20" customFormat="1" ht="15" x14ac:dyDescent="0.2">
      <c r="B469" s="3" t="s">
        <v>175</v>
      </c>
      <c r="C469" s="32">
        <v>0</v>
      </c>
      <c r="D469" s="32">
        <v>0</v>
      </c>
      <c r="E469" s="37" t="str">
        <f t="shared" si="39"/>
        <v/>
      </c>
      <c r="F469" s="37" t="str">
        <f t="shared" si="40"/>
        <v/>
      </c>
      <c r="G469" s="34" t="str">
        <f t="shared" si="41"/>
        <v>0</v>
      </c>
      <c r="H469" s="29" t="str">
        <f t="shared" si="42"/>
        <v/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0</v>
      </c>
      <c r="D473" s="32">
        <v>0</v>
      </c>
      <c r="E473" s="37" t="str">
        <f t="shared" si="39"/>
        <v/>
      </c>
      <c r="F473" s="37" t="str">
        <f t="shared" si="40"/>
        <v/>
      </c>
      <c r="G473" s="34" t="str">
        <f t="shared" si="41"/>
        <v>0</v>
      </c>
      <c r="H473" s="29" t="str">
        <f t="shared" si="42"/>
        <v/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0</v>
      </c>
      <c r="D475" s="32">
        <v>0</v>
      </c>
      <c r="E475" s="37" t="str">
        <f t="shared" si="39"/>
        <v/>
      </c>
      <c r="F475" s="37" t="str">
        <f t="shared" si="40"/>
        <v/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32">
        <v>0</v>
      </c>
      <c r="D476" s="32">
        <v>0</v>
      </c>
      <c r="E476" s="37" t="str">
        <f t="shared" si="39"/>
        <v/>
      </c>
      <c r="F476" s="37" t="str">
        <f t="shared" si="40"/>
        <v/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0</v>
      </c>
      <c r="D477" s="32">
        <v>0</v>
      </c>
      <c r="E477" s="37" t="str">
        <f t="shared" si="39"/>
        <v/>
      </c>
      <c r="F477" s="37" t="str">
        <f t="shared" si="40"/>
        <v/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1</v>
      </c>
      <c r="D478" s="32">
        <v>3</v>
      </c>
      <c r="E478" s="37">
        <f t="shared" si="39"/>
        <v>1.6207455429497568E-3</v>
      </c>
      <c r="F478" s="37">
        <f t="shared" si="40"/>
        <v>3.7735849056603774E-3</v>
      </c>
      <c r="G478" s="34">
        <f t="shared" si="41"/>
        <v>2</v>
      </c>
      <c r="H478" s="29">
        <f t="shared" si="42"/>
        <v>3.2414910858995136E-3</v>
      </c>
    </row>
    <row r="479" spans="2:8" s="20" customFormat="1" ht="30" x14ac:dyDescent="0.2">
      <c r="B479" s="3" t="s">
        <v>440</v>
      </c>
      <c r="C479" s="32">
        <v>0</v>
      </c>
      <c r="D479" s="32">
        <v>0</v>
      </c>
      <c r="E479" s="37" t="str">
        <f t="shared" si="39"/>
        <v/>
      </c>
      <c r="F479" s="37" t="str">
        <f t="shared" si="40"/>
        <v/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0</v>
      </c>
      <c r="D480" s="32">
        <v>0</v>
      </c>
      <c r="E480" s="37" t="str">
        <f t="shared" si="39"/>
        <v/>
      </c>
      <c r="F480" s="37" t="str">
        <f t="shared" si="40"/>
        <v/>
      </c>
      <c r="G480" s="34" t="str">
        <f t="shared" si="41"/>
        <v>0</v>
      </c>
      <c r="H480" s="29" t="str">
        <f t="shared" si="42"/>
        <v/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16</v>
      </c>
      <c r="D483" s="32">
        <v>10</v>
      </c>
      <c r="E483" s="37">
        <f t="shared" si="39"/>
        <v>2.5931928687196109E-2</v>
      </c>
      <c r="F483" s="37">
        <f t="shared" si="40"/>
        <v>1.2578616352201259E-2</v>
      </c>
      <c r="G483" s="34">
        <f t="shared" si="41"/>
        <v>-0.375</v>
      </c>
      <c r="H483" s="29">
        <f t="shared" si="42"/>
        <v>-9.7244732576985404E-3</v>
      </c>
    </row>
    <row r="484" spans="2:8" s="20" customFormat="1" ht="30" x14ac:dyDescent="0.2">
      <c r="B484" s="3" t="s">
        <v>184</v>
      </c>
      <c r="C484" s="32">
        <v>12</v>
      </c>
      <c r="D484" s="32">
        <v>19</v>
      </c>
      <c r="E484" s="37">
        <f t="shared" si="39"/>
        <v>1.9448946515397084E-2</v>
      </c>
      <c r="F484" s="37">
        <f t="shared" si="40"/>
        <v>2.3899371069182392E-2</v>
      </c>
      <c r="G484" s="34">
        <f t="shared" si="41"/>
        <v>0.58333333333333337</v>
      </c>
      <c r="H484" s="29">
        <f t="shared" si="42"/>
        <v>1.13452188006483E-2</v>
      </c>
    </row>
    <row r="485" spans="2:8" s="20" customFormat="1" ht="15" x14ac:dyDescent="0.2">
      <c r="B485" s="3" t="s">
        <v>443</v>
      </c>
      <c r="C485" s="32">
        <v>16</v>
      </c>
      <c r="D485" s="32">
        <v>7</v>
      </c>
      <c r="E485" s="37">
        <f t="shared" si="39"/>
        <v>2.5931928687196109E-2</v>
      </c>
      <c r="F485" s="37">
        <f t="shared" si="40"/>
        <v>8.8050314465408803E-3</v>
      </c>
      <c r="G485" s="34">
        <f t="shared" si="41"/>
        <v>-0.5625</v>
      </c>
      <c r="H485" s="29">
        <f t="shared" si="42"/>
        <v>-1.4586709886547811E-2</v>
      </c>
    </row>
    <row r="486" spans="2:8" s="20" customFormat="1" ht="15" x14ac:dyDescent="0.2">
      <c r="B486" s="3" t="s">
        <v>171</v>
      </c>
      <c r="C486" s="32">
        <v>1</v>
      </c>
      <c r="D486" s="32">
        <v>0</v>
      </c>
      <c r="E486" s="37">
        <f t="shared" si="39"/>
        <v>1.6207455429497568E-3</v>
      </c>
      <c r="F486" s="37" t="str">
        <f t="shared" si="40"/>
        <v/>
      </c>
      <c r="G486" s="34" t="str">
        <f t="shared" si="41"/>
        <v>0</v>
      </c>
      <c r="H486" s="29">
        <f t="shared" si="42"/>
        <v>0</v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0</v>
      </c>
      <c r="E488" s="37" t="str">
        <f t="shared" ref="E488:E499" si="43">+IF(C488=0,"",C488/C$294)</f>
        <v/>
      </c>
      <c r="F488" s="37" t="str">
        <f t="shared" ref="F488:F499" si="44">+IF(D488=0,"",D488/D$294)</f>
        <v/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1</v>
      </c>
      <c r="D489" s="32">
        <v>0</v>
      </c>
      <c r="E489" s="37">
        <f t="shared" si="43"/>
        <v>1.6207455429497568E-3</v>
      </c>
      <c r="F489" s="37" t="str">
        <f t="shared" si="44"/>
        <v/>
      </c>
      <c r="G489" s="34" t="str">
        <f t="shared" si="45"/>
        <v>0</v>
      </c>
      <c r="H489" s="29">
        <f t="shared" si="46"/>
        <v>0</v>
      </c>
    </row>
    <row r="490" spans="2:8" s="20" customFormat="1" ht="15" x14ac:dyDescent="0.2">
      <c r="B490" s="3" t="s">
        <v>172</v>
      </c>
      <c r="C490" s="32">
        <v>0</v>
      </c>
      <c r="D490" s="32">
        <v>0</v>
      </c>
      <c r="E490" s="37" t="str">
        <f t="shared" si="43"/>
        <v/>
      </c>
      <c r="F490" s="37" t="str">
        <f t="shared" si="44"/>
        <v/>
      </c>
      <c r="G490" s="34" t="str">
        <f t="shared" si="45"/>
        <v>0</v>
      </c>
      <c r="H490" s="29" t="str">
        <f t="shared" si="46"/>
        <v/>
      </c>
    </row>
    <row r="491" spans="2:8" s="20" customFormat="1" ht="15" x14ac:dyDescent="0.2">
      <c r="B491" s="3" t="s">
        <v>180</v>
      </c>
      <c r="C491" s="32">
        <v>2</v>
      </c>
      <c r="D491" s="32">
        <v>1</v>
      </c>
      <c r="E491" s="37">
        <f t="shared" si="43"/>
        <v>3.2414910858995136E-3</v>
      </c>
      <c r="F491" s="37">
        <f t="shared" si="44"/>
        <v>1.2578616352201257E-3</v>
      </c>
      <c r="G491" s="34">
        <f t="shared" si="45"/>
        <v>-0.5</v>
      </c>
      <c r="H491" s="29">
        <f t="shared" si="46"/>
        <v>-1.6207455429497568E-3</v>
      </c>
    </row>
    <row r="492" spans="2:8" s="20" customFormat="1" ht="15" x14ac:dyDescent="0.2">
      <c r="B492" s="3" t="s">
        <v>480</v>
      </c>
      <c r="C492" s="32">
        <v>0</v>
      </c>
      <c r="D492" s="32">
        <v>0</v>
      </c>
      <c r="E492" s="37" t="str">
        <f t="shared" si="43"/>
        <v/>
      </c>
      <c r="F492" s="37" t="str">
        <f t="shared" si="44"/>
        <v/>
      </c>
      <c r="G492" s="34" t="str">
        <f t="shared" si="45"/>
        <v>0</v>
      </c>
      <c r="H492" s="29" t="str">
        <f t="shared" si="46"/>
        <v/>
      </c>
    </row>
    <row r="493" spans="2:8" s="20" customFormat="1" ht="15" x14ac:dyDescent="0.2">
      <c r="B493" s="3" t="s">
        <v>447</v>
      </c>
      <c r="C493" s="32">
        <v>1</v>
      </c>
      <c r="D493" s="32">
        <v>1</v>
      </c>
      <c r="E493" s="37">
        <f t="shared" si="43"/>
        <v>1.6207455429497568E-3</v>
      </c>
      <c r="F493" s="37">
        <f t="shared" si="44"/>
        <v>1.2578616352201257E-3</v>
      </c>
      <c r="G493" s="34">
        <f t="shared" si="45"/>
        <v>0</v>
      </c>
      <c r="H493" s="29">
        <f t="shared" si="46"/>
        <v>0</v>
      </c>
    </row>
    <row r="494" spans="2:8" s="20" customFormat="1" ht="30" x14ac:dyDescent="0.2">
      <c r="B494" s="3" t="s">
        <v>448</v>
      </c>
      <c r="C494" s="32">
        <v>0</v>
      </c>
      <c r="D494" s="32">
        <v>0</v>
      </c>
      <c r="E494" s="37" t="str">
        <f t="shared" si="43"/>
        <v/>
      </c>
      <c r="F494" s="37" t="str">
        <f t="shared" si="44"/>
        <v/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0</v>
      </c>
      <c r="D495" s="32">
        <v>0</v>
      </c>
      <c r="E495" s="37" t="str">
        <f t="shared" si="43"/>
        <v/>
      </c>
      <c r="F495" s="37" t="str">
        <f t="shared" si="44"/>
        <v/>
      </c>
      <c r="G495" s="34" t="str">
        <f t="shared" si="45"/>
        <v>0</v>
      </c>
      <c r="H495" s="29" t="str">
        <f t="shared" si="46"/>
        <v/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0</v>
      </c>
      <c r="D497" s="32">
        <v>0</v>
      </c>
      <c r="E497" s="37" t="str">
        <f t="shared" si="43"/>
        <v/>
      </c>
      <c r="F497" s="37" t="str">
        <f t="shared" si="44"/>
        <v/>
      </c>
      <c r="G497" s="34" t="str">
        <f t="shared" si="45"/>
        <v>0</v>
      </c>
      <c r="H497" s="29" t="str">
        <f t="shared" si="46"/>
        <v/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0</v>
      </c>
      <c r="E499" s="37" t="str">
        <f t="shared" si="43"/>
        <v/>
      </c>
      <c r="F499" s="37" t="str">
        <f t="shared" si="44"/>
        <v/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3672</v>
      </c>
      <c r="D505" s="24">
        <f>SUM(D506:D530)</f>
        <v>3836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4.4662309368191724E-2</v>
      </c>
      <c r="H505" s="25">
        <f>+IF(OR(AND(E505=""),(G505="")),"",E505*G505)</f>
        <v>4.4662309368191724E-2</v>
      </c>
    </row>
    <row r="506" spans="2:8" s="20" customFormat="1" ht="15" x14ac:dyDescent="0.2">
      <c r="B506" s="3" t="s">
        <v>454</v>
      </c>
      <c r="C506" s="32">
        <v>2</v>
      </c>
      <c r="D506" s="32">
        <v>4</v>
      </c>
      <c r="E506" s="37">
        <f>+IF(C506=0,"",C506/C$505)</f>
        <v>5.4466230936819177E-4</v>
      </c>
      <c r="F506" s="37">
        <f>+IF(D506=0,"",D506/D$505)</f>
        <v>1.0427528675703858E-3</v>
      </c>
      <c r="G506" s="34">
        <f>+IF(OR(AND(D506=0),(C506=0)),"0",((D506-C506)/C506))</f>
        <v>1</v>
      </c>
      <c r="H506" s="29">
        <f>+IF(OR(AND(E506=""),(G506="")),"",E506*G506)</f>
        <v>5.4466230936819177E-4</v>
      </c>
    </row>
    <row r="507" spans="2:8" s="20" customFormat="1" ht="15" x14ac:dyDescent="0.2">
      <c r="B507" s="3" t="s">
        <v>187</v>
      </c>
      <c r="C507" s="32">
        <v>15</v>
      </c>
      <c r="D507" s="32">
        <v>19</v>
      </c>
      <c r="E507" s="37">
        <f t="shared" ref="E507:E529" si="47">+IF(C507=0,"",C507/C$505)</f>
        <v>4.0849673202614381E-3</v>
      </c>
      <c r="F507" s="37">
        <f t="shared" ref="F507:F529" si="48">+IF(D507=0,"",D507/D$505)</f>
        <v>4.9530761209593327E-3</v>
      </c>
      <c r="G507" s="34">
        <f t="shared" ref="G507:G529" si="49">+IF(OR(AND(D507=0),(C507=0)),"0",((D507-C507)/C507))</f>
        <v>0.26666666666666666</v>
      </c>
      <c r="H507" s="29">
        <f t="shared" ref="H507:H530" si="50">+IF(OR(AND(E507=""),(G507="")),"",E507*G507)</f>
        <v>1.0893246187363835E-3</v>
      </c>
    </row>
    <row r="508" spans="2:8" s="20" customFormat="1" ht="15" x14ac:dyDescent="0.2">
      <c r="B508" s="3" t="s">
        <v>455</v>
      </c>
      <c r="C508" s="32">
        <v>35</v>
      </c>
      <c r="D508" s="32">
        <v>37</v>
      </c>
      <c r="E508" s="37">
        <f t="shared" si="47"/>
        <v>9.5315904139433548E-3</v>
      </c>
      <c r="F508" s="37">
        <f t="shared" si="48"/>
        <v>9.6454640250260692E-3</v>
      </c>
      <c r="G508" s="34">
        <f t="shared" si="49"/>
        <v>5.7142857142857141E-2</v>
      </c>
      <c r="H508" s="29">
        <f t="shared" si="50"/>
        <v>5.4466230936819167E-4</v>
      </c>
    </row>
    <row r="509" spans="2:8" s="20" customFormat="1" ht="15" x14ac:dyDescent="0.2">
      <c r="B509" s="3" t="s">
        <v>456</v>
      </c>
      <c r="C509" s="32">
        <v>20</v>
      </c>
      <c r="D509" s="32">
        <v>49</v>
      </c>
      <c r="E509" s="37">
        <f t="shared" si="47"/>
        <v>5.4466230936819175E-3</v>
      </c>
      <c r="F509" s="37">
        <f t="shared" si="48"/>
        <v>1.2773722627737226E-2</v>
      </c>
      <c r="G509" s="34">
        <f t="shared" si="49"/>
        <v>1.45</v>
      </c>
      <c r="H509" s="29">
        <f t="shared" si="50"/>
        <v>7.8976034858387802E-3</v>
      </c>
    </row>
    <row r="510" spans="2:8" s="20" customFormat="1" ht="15" x14ac:dyDescent="0.2">
      <c r="B510" s="3" t="s">
        <v>188</v>
      </c>
      <c r="C510" s="32">
        <v>0</v>
      </c>
      <c r="D510" s="32">
        <v>6</v>
      </c>
      <c r="E510" s="37" t="str">
        <f t="shared" si="47"/>
        <v/>
      </c>
      <c r="F510" s="37">
        <f t="shared" si="48"/>
        <v>1.5641293013555788E-3</v>
      </c>
      <c r="G510" s="34" t="str">
        <f t="shared" si="49"/>
        <v>0</v>
      </c>
      <c r="H510" s="29" t="str">
        <f t="shared" si="50"/>
        <v/>
      </c>
    </row>
    <row r="511" spans="2:8" s="20" customFormat="1" ht="15" x14ac:dyDescent="0.2">
      <c r="B511" s="3" t="s">
        <v>186</v>
      </c>
      <c r="C511" s="32">
        <v>0</v>
      </c>
      <c r="D511" s="32">
        <v>0</v>
      </c>
      <c r="E511" s="37" t="str">
        <f t="shared" si="47"/>
        <v/>
      </c>
      <c r="F511" s="37" t="str">
        <f t="shared" si="48"/>
        <v/>
      </c>
      <c r="G511" s="34" t="str">
        <f t="shared" si="49"/>
        <v>0</v>
      </c>
      <c r="H511" s="29" t="str">
        <f t="shared" si="50"/>
        <v/>
      </c>
    </row>
    <row r="512" spans="2:8" s="20" customFormat="1" ht="15" x14ac:dyDescent="0.2">
      <c r="B512" s="3" t="s">
        <v>189</v>
      </c>
      <c r="C512" s="32">
        <v>0</v>
      </c>
      <c r="D512" s="32">
        <v>0</v>
      </c>
      <c r="E512" s="37" t="str">
        <f t="shared" si="47"/>
        <v/>
      </c>
      <c r="F512" s="37" t="str">
        <f t="shared" si="48"/>
        <v/>
      </c>
      <c r="G512" s="34" t="str">
        <f t="shared" si="49"/>
        <v>0</v>
      </c>
      <c r="H512" s="29" t="str">
        <f t="shared" si="50"/>
        <v/>
      </c>
    </row>
    <row r="513" spans="2:8" s="20" customFormat="1" ht="15" x14ac:dyDescent="0.2">
      <c r="B513" s="3" t="s">
        <v>457</v>
      </c>
      <c r="C513" s="32">
        <v>0</v>
      </c>
      <c r="D513" s="32">
        <v>0</v>
      </c>
      <c r="E513" s="37" t="str">
        <f t="shared" si="47"/>
        <v/>
      </c>
      <c r="F513" s="37" t="str">
        <f t="shared" si="48"/>
        <v/>
      </c>
      <c r="G513" s="34" t="str">
        <f t="shared" si="49"/>
        <v>0</v>
      </c>
      <c r="H513" s="29" t="str">
        <f t="shared" si="50"/>
        <v/>
      </c>
    </row>
    <row r="514" spans="2:8" s="20" customFormat="1" ht="15" x14ac:dyDescent="0.2">
      <c r="B514" s="3" t="s">
        <v>458</v>
      </c>
      <c r="C514" s="32">
        <v>0</v>
      </c>
      <c r="D514" s="32">
        <v>0</v>
      </c>
      <c r="E514" s="37" t="str">
        <f t="shared" si="47"/>
        <v/>
      </c>
      <c r="F514" s="37" t="str">
        <f t="shared" si="48"/>
        <v/>
      </c>
      <c r="G514" s="34" t="str">
        <f t="shared" si="49"/>
        <v>0</v>
      </c>
      <c r="H514" s="29" t="str">
        <f t="shared" si="50"/>
        <v/>
      </c>
    </row>
    <row r="515" spans="2:8" s="20" customFormat="1" ht="15" x14ac:dyDescent="0.2">
      <c r="B515" s="3" t="s">
        <v>530</v>
      </c>
      <c r="C515" s="32">
        <v>2</v>
      </c>
      <c r="D515" s="32">
        <v>1</v>
      </c>
      <c r="E515" s="37">
        <f t="shared" si="47"/>
        <v>5.4466230936819177E-4</v>
      </c>
      <c r="F515" s="37">
        <f t="shared" si="48"/>
        <v>2.6068821689259646E-4</v>
      </c>
      <c r="G515" s="34">
        <f t="shared" si="49"/>
        <v>-0.5</v>
      </c>
      <c r="H515" s="29">
        <f t="shared" si="50"/>
        <v>-2.7233115468409589E-4</v>
      </c>
    </row>
    <row r="516" spans="2:8" s="20" customFormat="1" ht="15" x14ac:dyDescent="0.2">
      <c r="B516" s="3" t="s">
        <v>459</v>
      </c>
      <c r="C516" s="32">
        <v>0</v>
      </c>
      <c r="D516" s="32">
        <v>0</v>
      </c>
      <c r="E516" s="37" t="str">
        <f t="shared" si="47"/>
        <v/>
      </c>
      <c r="F516" s="37" t="str">
        <f t="shared" si="48"/>
        <v/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1</v>
      </c>
      <c r="D517" s="32">
        <v>0</v>
      </c>
      <c r="E517" s="37">
        <f t="shared" si="47"/>
        <v>2.7233115468409589E-4</v>
      </c>
      <c r="F517" s="37" t="str">
        <f t="shared" si="48"/>
        <v/>
      </c>
      <c r="G517" s="34" t="str">
        <f t="shared" si="49"/>
        <v>0</v>
      </c>
      <c r="H517" s="29">
        <f t="shared" si="50"/>
        <v>0</v>
      </c>
    </row>
    <row r="518" spans="2:8" s="20" customFormat="1" ht="15" x14ac:dyDescent="0.2">
      <c r="B518" s="3" t="s">
        <v>190</v>
      </c>
      <c r="C518" s="32">
        <v>2</v>
      </c>
      <c r="D518" s="32">
        <v>3</v>
      </c>
      <c r="E518" s="37">
        <f t="shared" si="47"/>
        <v>5.4466230936819177E-4</v>
      </c>
      <c r="F518" s="37">
        <f t="shared" si="48"/>
        <v>7.8206465067778938E-4</v>
      </c>
      <c r="G518" s="34">
        <f t="shared" si="49"/>
        <v>0.5</v>
      </c>
      <c r="H518" s="29">
        <f t="shared" si="50"/>
        <v>2.7233115468409589E-4</v>
      </c>
    </row>
    <row r="519" spans="2:8" s="20" customFormat="1" ht="15" x14ac:dyDescent="0.2">
      <c r="B519" s="3" t="s">
        <v>192</v>
      </c>
      <c r="C519" s="32">
        <v>0</v>
      </c>
      <c r="D519" s="32">
        <v>1</v>
      </c>
      <c r="E519" s="37" t="str">
        <f t="shared" si="47"/>
        <v/>
      </c>
      <c r="F519" s="37">
        <f t="shared" si="48"/>
        <v>2.6068821689259646E-4</v>
      </c>
      <c r="G519" s="34" t="str">
        <f t="shared" si="49"/>
        <v>0</v>
      </c>
      <c r="H519" s="29" t="str">
        <f t="shared" si="50"/>
        <v/>
      </c>
    </row>
    <row r="520" spans="2:8" s="20" customFormat="1" ht="15" x14ac:dyDescent="0.2">
      <c r="B520" s="3" t="s">
        <v>191</v>
      </c>
      <c r="C520" s="32">
        <v>0</v>
      </c>
      <c r="D520" s="32">
        <v>0</v>
      </c>
      <c r="E520" s="37" t="str">
        <f t="shared" si="47"/>
        <v/>
      </c>
      <c r="F520" s="37" t="str">
        <f t="shared" si="48"/>
        <v/>
      </c>
      <c r="G520" s="34" t="str">
        <f t="shared" si="49"/>
        <v>0</v>
      </c>
      <c r="H520" s="29" t="str">
        <f t="shared" si="50"/>
        <v/>
      </c>
    </row>
    <row r="521" spans="2:8" s="20" customFormat="1" ht="15" x14ac:dyDescent="0.2">
      <c r="B521" s="3" t="s">
        <v>461</v>
      </c>
      <c r="C521" s="32">
        <v>166</v>
      </c>
      <c r="D521" s="32">
        <v>110</v>
      </c>
      <c r="E521" s="37">
        <f t="shared" si="47"/>
        <v>4.520697167755991E-2</v>
      </c>
      <c r="F521" s="37">
        <f t="shared" si="48"/>
        <v>2.867570385818561E-2</v>
      </c>
      <c r="G521" s="34">
        <f t="shared" si="49"/>
        <v>-0.33734939759036142</v>
      </c>
      <c r="H521" s="29">
        <f t="shared" si="50"/>
        <v>-1.5250544662309367E-2</v>
      </c>
    </row>
    <row r="522" spans="2:8" s="20" customFormat="1" ht="15" x14ac:dyDescent="0.2">
      <c r="B522" s="3" t="s">
        <v>193</v>
      </c>
      <c r="C522" s="32">
        <v>3402</v>
      </c>
      <c r="D522" s="32">
        <v>3536</v>
      </c>
      <c r="E522" s="37">
        <f t="shared" si="47"/>
        <v>0.92647058823529416</v>
      </c>
      <c r="F522" s="37">
        <f t="shared" si="48"/>
        <v>0.92179353493222105</v>
      </c>
      <c r="G522" s="34">
        <f t="shared" si="49"/>
        <v>3.93885949441505E-2</v>
      </c>
      <c r="H522" s="29">
        <f t="shared" si="50"/>
        <v>3.649237472766885E-2</v>
      </c>
    </row>
    <row r="523" spans="2:8" s="20" customFormat="1" ht="15" x14ac:dyDescent="0.2">
      <c r="B523" s="3" t="s">
        <v>462</v>
      </c>
      <c r="C523" s="32">
        <v>16</v>
      </c>
      <c r="D523" s="32">
        <v>64</v>
      </c>
      <c r="E523" s="37">
        <f t="shared" si="47"/>
        <v>4.3572984749455342E-3</v>
      </c>
      <c r="F523" s="37">
        <f t="shared" si="48"/>
        <v>1.6684045881126174E-2</v>
      </c>
      <c r="G523" s="34">
        <f t="shared" si="49"/>
        <v>3</v>
      </c>
      <c r="H523" s="29">
        <f t="shared" si="50"/>
        <v>1.3071895424836603E-2</v>
      </c>
    </row>
    <row r="524" spans="2:8" s="20" customFormat="1" ht="15" x14ac:dyDescent="0.2">
      <c r="B524" s="3" t="s">
        <v>194</v>
      </c>
      <c r="C524" s="32">
        <v>0</v>
      </c>
      <c r="D524" s="32">
        <v>2</v>
      </c>
      <c r="E524" s="37" t="str">
        <f t="shared" si="47"/>
        <v/>
      </c>
      <c r="F524" s="37">
        <f t="shared" si="48"/>
        <v>5.2137643378519292E-4</v>
      </c>
      <c r="G524" s="34" t="str">
        <f t="shared" si="49"/>
        <v>0</v>
      </c>
      <c r="H524" s="29" t="str">
        <f t="shared" si="50"/>
        <v/>
      </c>
    </row>
    <row r="525" spans="2:8" s="20" customFormat="1" ht="30" x14ac:dyDescent="0.2">
      <c r="B525" s="3" t="s">
        <v>195</v>
      </c>
      <c r="C525" s="32">
        <v>0</v>
      </c>
      <c r="D525" s="32">
        <v>0</v>
      </c>
      <c r="E525" s="37" t="str">
        <f t="shared" si="47"/>
        <v/>
      </c>
      <c r="F525" s="37" t="str">
        <f t="shared" si="48"/>
        <v/>
      </c>
      <c r="G525" s="34" t="str">
        <f t="shared" si="49"/>
        <v>0</v>
      </c>
      <c r="H525" s="29" t="str">
        <f t="shared" si="50"/>
        <v/>
      </c>
    </row>
    <row r="526" spans="2:8" s="20" customFormat="1" ht="15" x14ac:dyDescent="0.2">
      <c r="B526" s="3" t="s">
        <v>463</v>
      </c>
      <c r="C526" s="32">
        <v>1</v>
      </c>
      <c r="D526" s="32">
        <v>1</v>
      </c>
      <c r="E526" s="37">
        <f t="shared" si="47"/>
        <v>2.7233115468409589E-4</v>
      </c>
      <c r="F526" s="37">
        <f t="shared" si="48"/>
        <v>2.6068821689259646E-4</v>
      </c>
      <c r="G526" s="34">
        <f t="shared" si="49"/>
        <v>0</v>
      </c>
      <c r="H526" s="29">
        <f t="shared" si="50"/>
        <v>0</v>
      </c>
    </row>
    <row r="527" spans="2:8" s="20" customFormat="1" ht="15" x14ac:dyDescent="0.2">
      <c r="B527" s="3" t="s">
        <v>464</v>
      </c>
      <c r="C527" s="32">
        <v>0</v>
      </c>
      <c r="D527" s="32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0</v>
      </c>
      <c r="D528" s="32">
        <v>0</v>
      </c>
      <c r="E528" s="37" t="str">
        <f t="shared" si="47"/>
        <v/>
      </c>
      <c r="F528" s="37" t="str">
        <f t="shared" si="48"/>
        <v/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1</v>
      </c>
      <c r="D529" s="32">
        <v>1</v>
      </c>
      <c r="E529" s="37">
        <f t="shared" si="47"/>
        <v>2.7233115468409589E-4</v>
      </c>
      <c r="F529" s="37">
        <f t="shared" si="48"/>
        <v>2.6068821689259646E-4</v>
      </c>
      <c r="G529" s="34">
        <f t="shared" si="49"/>
        <v>0</v>
      </c>
      <c r="H529" s="29">
        <f t="shared" si="50"/>
        <v>0</v>
      </c>
    </row>
    <row r="530" spans="2:8" s="20" customFormat="1" ht="30" x14ac:dyDescent="0.2">
      <c r="B530" s="3" t="s">
        <v>467</v>
      </c>
      <c r="C530" s="32">
        <v>9</v>
      </c>
      <c r="D530" s="32">
        <v>2</v>
      </c>
      <c r="E530" s="37">
        <f>+IF(C530=0,"",C530/C$505)</f>
        <v>2.4509803921568627E-3</v>
      </c>
      <c r="F530" s="37">
        <f>+IF(D530=0,"",D530/D$505)</f>
        <v>5.2137643378519292E-4</v>
      </c>
      <c r="G530" s="34">
        <f>+IF(OR(AND(D530=0),(C530=0)),"0",((D530-C530)/C530))</f>
        <v>-0.77777777777777779</v>
      </c>
      <c r="H530" s="29">
        <f t="shared" si="50"/>
        <v>-1.906318082788671E-3</v>
      </c>
    </row>
    <row r="531" spans="2:8" x14ac:dyDescent="0.2">
      <c r="B531" s="8" t="s">
        <v>523</v>
      </c>
      <c r="C531" s="9"/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558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498</v>
      </c>
      <c r="C8" s="23">
        <f>+C18+C70+C151+C294+C505</f>
        <v>6036</v>
      </c>
      <c r="D8" s="24">
        <f>+D18+D70+D151+D294+D505</f>
        <v>11529</v>
      </c>
      <c r="E8" s="25">
        <f>SUM(E9:E13)</f>
        <v>0.99999999999999989</v>
      </c>
      <c r="F8" s="25">
        <f>SUM(F9:F13)</f>
        <v>1</v>
      </c>
      <c r="G8" s="25">
        <f t="shared" ref="G8:G13" si="0">+(D8-C8)/C8</f>
        <v>0.91003976143141152</v>
      </c>
      <c r="H8" s="25">
        <f t="shared" ref="H8:H13" si="1">+IF(OR(AND(E8=""),(G8="")),"",E8*G8)</f>
        <v>0.91003976143141141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168</v>
      </c>
      <c r="D9" s="27">
        <f>+D18</f>
        <v>667</v>
      </c>
      <c r="E9" s="28">
        <f t="shared" ref="E9:F13" si="2">+C9/C$8</f>
        <v>2.7833001988071572E-2</v>
      </c>
      <c r="F9" s="28">
        <f t="shared" si="2"/>
        <v>5.7854107034434901E-2</v>
      </c>
      <c r="G9" s="28">
        <f t="shared" si="0"/>
        <v>2.9702380952380953</v>
      </c>
      <c r="H9" s="29">
        <f t="shared" si="1"/>
        <v>8.2670642809807821E-2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474</v>
      </c>
      <c r="D10" s="27">
        <f>+D70</f>
        <v>369</v>
      </c>
      <c r="E10" s="28">
        <f t="shared" si="2"/>
        <v>7.8528827037773363E-2</v>
      </c>
      <c r="F10" s="28">
        <f t="shared" si="2"/>
        <v>3.200624512099922E-2</v>
      </c>
      <c r="G10" s="28">
        <f t="shared" si="0"/>
        <v>-0.22151898734177214</v>
      </c>
      <c r="H10" s="29">
        <f t="shared" si="1"/>
        <v>-1.7395626242544732E-2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712</v>
      </c>
      <c r="D11" s="27">
        <f>+D151</f>
        <v>546</v>
      </c>
      <c r="E11" s="28">
        <f t="shared" si="2"/>
        <v>0.11795891318754141</v>
      </c>
      <c r="F11" s="28">
        <f t="shared" si="2"/>
        <v>4.7358834244080147E-2</v>
      </c>
      <c r="G11" s="28">
        <f t="shared" si="0"/>
        <v>-0.23314606741573032</v>
      </c>
      <c r="H11" s="29">
        <f t="shared" si="1"/>
        <v>-2.7501656726308811E-2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4070</v>
      </c>
      <c r="D12" s="27">
        <f>+D294</f>
        <v>9463</v>
      </c>
      <c r="E12" s="28">
        <f t="shared" si="2"/>
        <v>0.67428760768721008</v>
      </c>
      <c r="F12" s="28">
        <f t="shared" si="2"/>
        <v>0.82079972243906674</v>
      </c>
      <c r="G12" s="28">
        <f t="shared" si="0"/>
        <v>1.325061425061425</v>
      </c>
      <c r="H12" s="29">
        <f t="shared" si="1"/>
        <v>0.89347249834327369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612</v>
      </c>
      <c r="D13" s="27">
        <f>+D505</f>
        <v>484</v>
      </c>
      <c r="E13" s="28">
        <f t="shared" si="2"/>
        <v>0.10139165009940358</v>
      </c>
      <c r="F13" s="28">
        <f t="shared" si="2"/>
        <v>4.1981091161419029E-2</v>
      </c>
      <c r="G13" s="28">
        <f t="shared" si="0"/>
        <v>-0.20915032679738563</v>
      </c>
      <c r="H13" s="29">
        <f t="shared" si="1"/>
        <v>-2.1206096752816435E-2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168</v>
      </c>
      <c r="D18" s="23">
        <f>SUM(D19:D64)</f>
        <v>667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2.9702380952380953</v>
      </c>
      <c r="H18" s="25">
        <f t="shared" ref="H18:H32" si="6">+IF(OR(AND(E18=""),(G18="")),"",E18*G18)</f>
        <v>2.9702380952380953</v>
      </c>
    </row>
    <row r="19" spans="2:8" s="20" customFormat="1" ht="15" x14ac:dyDescent="0.2">
      <c r="B19" s="3" t="s">
        <v>0</v>
      </c>
      <c r="C19" s="32">
        <v>0</v>
      </c>
      <c r="D19" s="32">
        <v>0</v>
      </c>
      <c r="E19" s="33" t="str">
        <f t="shared" si="3"/>
        <v/>
      </c>
      <c r="F19" s="33" t="str">
        <f t="shared" si="4"/>
        <v/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10</v>
      </c>
      <c r="D20" s="32">
        <v>11</v>
      </c>
      <c r="E20" s="33">
        <f t="shared" si="3"/>
        <v>5.9523809523809521E-2</v>
      </c>
      <c r="F20" s="33">
        <f t="shared" si="4"/>
        <v>1.6491754122938532E-2</v>
      </c>
      <c r="G20" s="34">
        <f t="shared" si="5"/>
        <v>0.1</v>
      </c>
      <c r="H20" s="29">
        <f t="shared" si="6"/>
        <v>5.9523809523809521E-3</v>
      </c>
    </row>
    <row r="21" spans="2:8" s="20" customFormat="1" ht="45" x14ac:dyDescent="0.2">
      <c r="B21" s="3" t="s">
        <v>1</v>
      </c>
      <c r="C21" s="32">
        <v>1</v>
      </c>
      <c r="D21" s="32">
        <v>0</v>
      </c>
      <c r="E21" s="33">
        <f t="shared" si="3"/>
        <v>5.9523809523809521E-3</v>
      </c>
      <c r="F21" s="33" t="str">
        <f t="shared" si="4"/>
        <v/>
      </c>
      <c r="G21" s="34" t="str">
        <f t="shared" si="5"/>
        <v>0</v>
      </c>
      <c r="H21" s="29">
        <f t="shared" si="6"/>
        <v>0</v>
      </c>
    </row>
    <row r="22" spans="2:8" s="20" customFormat="1" ht="45" x14ac:dyDescent="0.2">
      <c r="B22" s="3" t="s">
        <v>197</v>
      </c>
      <c r="C22" s="32">
        <v>3</v>
      </c>
      <c r="D22" s="32">
        <v>2</v>
      </c>
      <c r="E22" s="33">
        <f t="shared" si="3"/>
        <v>1.7857142857142856E-2</v>
      </c>
      <c r="F22" s="33">
        <f t="shared" si="4"/>
        <v>2.9985007496251873E-3</v>
      </c>
      <c r="G22" s="34">
        <f t="shared" si="5"/>
        <v>-0.33333333333333331</v>
      </c>
      <c r="H22" s="29">
        <f t="shared" si="6"/>
        <v>-5.9523809523809521E-3</v>
      </c>
    </row>
    <row r="23" spans="2:8" s="20" customFormat="1" ht="30" x14ac:dyDescent="0.2">
      <c r="B23" s="3" t="s">
        <v>198</v>
      </c>
      <c r="C23" s="32">
        <v>11</v>
      </c>
      <c r="D23" s="32">
        <v>14</v>
      </c>
      <c r="E23" s="33">
        <f t="shared" si="3"/>
        <v>6.5476190476190479E-2</v>
      </c>
      <c r="F23" s="33">
        <f t="shared" si="4"/>
        <v>2.0989505247376312E-2</v>
      </c>
      <c r="G23" s="34">
        <f t="shared" si="5"/>
        <v>0.27272727272727271</v>
      </c>
      <c r="H23" s="29">
        <f t="shared" si="6"/>
        <v>1.7857142857142856E-2</v>
      </c>
    </row>
    <row r="24" spans="2:8" s="20" customFormat="1" ht="45" x14ac:dyDescent="0.2">
      <c r="B24" s="3" t="s">
        <v>199</v>
      </c>
      <c r="C24" s="32">
        <v>1</v>
      </c>
      <c r="D24" s="32">
        <v>6</v>
      </c>
      <c r="E24" s="33">
        <f t="shared" si="3"/>
        <v>5.9523809523809521E-3</v>
      </c>
      <c r="F24" s="33">
        <f t="shared" si="4"/>
        <v>8.9955022488755615E-3</v>
      </c>
      <c r="G24" s="34">
        <f t="shared" si="5"/>
        <v>5</v>
      </c>
      <c r="H24" s="29">
        <f t="shared" si="6"/>
        <v>2.976190476190476E-2</v>
      </c>
    </row>
    <row r="25" spans="2:8" s="20" customFormat="1" ht="15" x14ac:dyDescent="0.2">
      <c r="B25" s="3" t="s">
        <v>2</v>
      </c>
      <c r="C25" s="32">
        <v>2</v>
      </c>
      <c r="D25" s="32">
        <v>2</v>
      </c>
      <c r="E25" s="33">
        <f t="shared" si="3"/>
        <v>1.1904761904761904E-2</v>
      </c>
      <c r="F25" s="33">
        <f t="shared" si="4"/>
        <v>2.9985007496251873E-3</v>
      </c>
      <c r="G25" s="34">
        <f t="shared" si="5"/>
        <v>0</v>
      </c>
      <c r="H25" s="29">
        <f t="shared" si="6"/>
        <v>0</v>
      </c>
    </row>
    <row r="26" spans="2:8" s="20" customFormat="1" ht="15" x14ac:dyDescent="0.2">
      <c r="B26" s="3" t="s">
        <v>6</v>
      </c>
      <c r="C26" s="32">
        <v>5</v>
      </c>
      <c r="D26" s="32">
        <v>6</v>
      </c>
      <c r="E26" s="33">
        <f t="shared" si="3"/>
        <v>2.976190476190476E-2</v>
      </c>
      <c r="F26" s="33">
        <f t="shared" si="4"/>
        <v>8.9955022488755615E-3</v>
      </c>
      <c r="G26" s="34">
        <f t="shared" si="5"/>
        <v>0.2</v>
      </c>
      <c r="H26" s="29">
        <f t="shared" si="6"/>
        <v>5.9523809523809521E-3</v>
      </c>
    </row>
    <row r="27" spans="2:8" s="20" customFormat="1" ht="15" x14ac:dyDescent="0.2">
      <c r="B27" s="3" t="s">
        <v>3</v>
      </c>
      <c r="C27" s="32">
        <v>0</v>
      </c>
      <c r="D27" s="32">
        <v>2</v>
      </c>
      <c r="E27" s="33" t="str">
        <f t="shared" si="3"/>
        <v/>
      </c>
      <c r="F27" s="33">
        <f t="shared" si="4"/>
        <v>2.9985007496251873E-3</v>
      </c>
      <c r="G27" s="34" t="str">
        <f t="shared" si="5"/>
        <v>0</v>
      </c>
      <c r="H27" s="29" t="str">
        <f t="shared" si="6"/>
        <v/>
      </c>
    </row>
    <row r="28" spans="2:8" s="20" customFormat="1" ht="15" x14ac:dyDescent="0.2">
      <c r="B28" s="3" t="s">
        <v>5</v>
      </c>
      <c r="C28" s="32">
        <v>34</v>
      </c>
      <c r="D28" s="32">
        <v>21</v>
      </c>
      <c r="E28" s="33">
        <f t="shared" si="3"/>
        <v>0.20238095238095238</v>
      </c>
      <c r="F28" s="33">
        <f t="shared" si="4"/>
        <v>3.1484257871064465E-2</v>
      </c>
      <c r="G28" s="34">
        <f t="shared" si="5"/>
        <v>-0.38235294117647056</v>
      </c>
      <c r="H28" s="29">
        <f t="shared" si="6"/>
        <v>-7.7380952380952384E-2</v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5</v>
      </c>
      <c r="D30" s="32">
        <v>3</v>
      </c>
      <c r="E30" s="33">
        <f t="shared" si="3"/>
        <v>2.976190476190476E-2</v>
      </c>
      <c r="F30" s="33">
        <f t="shared" si="4"/>
        <v>4.4977511244377807E-3</v>
      </c>
      <c r="G30" s="34">
        <f t="shared" si="5"/>
        <v>-0.4</v>
      </c>
      <c r="H30" s="29">
        <f t="shared" si="6"/>
        <v>-1.1904761904761904E-2</v>
      </c>
    </row>
    <row r="31" spans="2:8" s="20" customFormat="1" ht="15" x14ac:dyDescent="0.2">
      <c r="B31" s="3" t="s">
        <v>4</v>
      </c>
      <c r="C31" s="32">
        <v>0</v>
      </c>
      <c r="D31" s="32">
        <v>2</v>
      </c>
      <c r="E31" s="33" t="str">
        <f t="shared" si="3"/>
        <v/>
      </c>
      <c r="F31" s="33">
        <f t="shared" si="4"/>
        <v>2.9985007496251873E-3</v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0</v>
      </c>
      <c r="D33" s="32">
        <v>0</v>
      </c>
      <c r="E33" s="33" t="str">
        <f>+IF(C33=0,"",C33/C$18)</f>
        <v/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 t="str">
        <f t="shared" ref="H33:H64" si="9">+IF(OR(AND(E33=""),(G33="")),"",E33*G33)</f>
        <v/>
      </c>
    </row>
    <row r="34" spans="2:8" s="20" customFormat="1" ht="15" x14ac:dyDescent="0.2">
      <c r="B34" s="3" t="s">
        <v>203</v>
      </c>
      <c r="C34" s="32">
        <v>0</v>
      </c>
      <c r="D34" s="32">
        <v>4</v>
      </c>
      <c r="E34" s="33" t="str">
        <f t="shared" ref="E34:E64" si="10">+IF(C34=0,"",C34/C$18)</f>
        <v/>
      </c>
      <c r="F34" s="33">
        <f t="shared" si="7"/>
        <v>5.9970014992503746E-3</v>
      </c>
      <c r="G34" s="34" t="str">
        <f t="shared" si="8"/>
        <v>0</v>
      </c>
      <c r="H34" s="29" t="str">
        <f t="shared" si="9"/>
        <v/>
      </c>
    </row>
    <row r="35" spans="2:8" s="20" customFormat="1" ht="30" x14ac:dyDescent="0.2">
      <c r="B35" s="3" t="s">
        <v>204</v>
      </c>
      <c r="C35" s="32">
        <v>1</v>
      </c>
      <c r="D35" s="32">
        <v>0</v>
      </c>
      <c r="E35" s="33">
        <f t="shared" si="10"/>
        <v>5.9523809523809521E-3</v>
      </c>
      <c r="F35" s="33" t="str">
        <f t="shared" si="7"/>
        <v/>
      </c>
      <c r="G35" s="34" t="str">
        <f t="shared" si="8"/>
        <v>0</v>
      </c>
      <c r="H35" s="29">
        <f t="shared" si="9"/>
        <v>0</v>
      </c>
    </row>
    <row r="36" spans="2:8" s="20" customFormat="1" ht="30" x14ac:dyDescent="0.2">
      <c r="B36" s="3" t="s">
        <v>205</v>
      </c>
      <c r="C36" s="32">
        <v>1</v>
      </c>
      <c r="D36" s="32">
        <v>1</v>
      </c>
      <c r="E36" s="33">
        <f t="shared" si="10"/>
        <v>5.9523809523809521E-3</v>
      </c>
      <c r="F36" s="33">
        <f t="shared" si="7"/>
        <v>1.4992503748125937E-3</v>
      </c>
      <c r="G36" s="34">
        <f t="shared" si="8"/>
        <v>0</v>
      </c>
      <c r="H36" s="29">
        <f t="shared" si="9"/>
        <v>0</v>
      </c>
    </row>
    <row r="37" spans="2:8" s="20" customFormat="1" ht="15" x14ac:dyDescent="0.2">
      <c r="B37" s="3" t="s">
        <v>8</v>
      </c>
      <c r="C37" s="32">
        <v>0</v>
      </c>
      <c r="D37" s="32">
        <v>2</v>
      </c>
      <c r="E37" s="33" t="str">
        <f t="shared" si="10"/>
        <v/>
      </c>
      <c r="F37" s="33">
        <f t="shared" si="7"/>
        <v>2.9985007496251873E-3</v>
      </c>
      <c r="G37" s="34" t="str">
        <f t="shared" si="8"/>
        <v>0</v>
      </c>
      <c r="H37" s="29" t="str">
        <f t="shared" si="9"/>
        <v/>
      </c>
    </row>
    <row r="38" spans="2:8" s="20" customFormat="1" ht="30" x14ac:dyDescent="0.2">
      <c r="B38" s="3" t="s">
        <v>206</v>
      </c>
      <c r="C38" s="32">
        <v>0</v>
      </c>
      <c r="D38" s="32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1</v>
      </c>
      <c r="D39" s="32">
        <v>0</v>
      </c>
      <c r="E39" s="33">
        <f t="shared" si="10"/>
        <v>5.9523809523809521E-3</v>
      </c>
      <c r="F39" s="33" t="str">
        <f t="shared" si="7"/>
        <v/>
      </c>
      <c r="G39" s="34" t="str">
        <f t="shared" si="8"/>
        <v>0</v>
      </c>
      <c r="H39" s="29">
        <f t="shared" si="9"/>
        <v>0</v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0</v>
      </c>
      <c r="E41" s="33" t="str">
        <f t="shared" si="10"/>
        <v/>
      </c>
      <c r="F41" s="33" t="str">
        <f t="shared" si="7"/>
        <v/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2</v>
      </c>
      <c r="D42" s="32">
        <v>2</v>
      </c>
      <c r="E42" s="33">
        <f t="shared" si="10"/>
        <v>1.1904761904761904E-2</v>
      </c>
      <c r="F42" s="33">
        <f t="shared" si="7"/>
        <v>2.9985007496251873E-3</v>
      </c>
      <c r="G42" s="34">
        <f t="shared" si="8"/>
        <v>0</v>
      </c>
      <c r="H42" s="29">
        <f t="shared" si="9"/>
        <v>0</v>
      </c>
    </row>
    <row r="43" spans="2:8" s="20" customFormat="1" ht="30" x14ac:dyDescent="0.2">
      <c r="B43" s="3" t="s">
        <v>211</v>
      </c>
      <c r="C43" s="32">
        <v>0</v>
      </c>
      <c r="D43" s="32">
        <v>1</v>
      </c>
      <c r="E43" s="33" t="str">
        <f t="shared" si="10"/>
        <v/>
      </c>
      <c r="F43" s="33">
        <f t="shared" si="7"/>
        <v>1.4992503748125937E-3</v>
      </c>
      <c r="G43" s="34" t="str">
        <f t="shared" si="8"/>
        <v>0</v>
      </c>
      <c r="H43" s="29" t="str">
        <f t="shared" si="9"/>
        <v/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0</v>
      </c>
      <c r="D45" s="32">
        <v>0</v>
      </c>
      <c r="E45" s="33" t="str">
        <f t="shared" si="10"/>
        <v/>
      </c>
      <c r="F45" s="33" t="str">
        <f t="shared" si="7"/>
        <v/>
      </c>
      <c r="G45" s="34" t="str">
        <f t="shared" si="8"/>
        <v>0</v>
      </c>
      <c r="H45" s="29" t="str">
        <f t="shared" si="9"/>
        <v/>
      </c>
    </row>
    <row r="46" spans="2:8" s="20" customFormat="1" ht="30" x14ac:dyDescent="0.2">
      <c r="B46" s="3" t="s">
        <v>213</v>
      </c>
      <c r="C46" s="32">
        <v>0</v>
      </c>
      <c r="D46" s="32">
        <v>0</v>
      </c>
      <c r="E46" s="33" t="str">
        <f t="shared" si="10"/>
        <v/>
      </c>
      <c r="F46" s="33" t="str">
        <f t="shared" si="7"/>
        <v/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0</v>
      </c>
      <c r="D47" s="32">
        <v>0</v>
      </c>
      <c r="E47" s="33" t="str">
        <f t="shared" si="10"/>
        <v/>
      </c>
      <c r="F47" s="33" t="str">
        <f t="shared" si="7"/>
        <v/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32">
        <v>31</v>
      </c>
      <c r="D48" s="32">
        <v>52</v>
      </c>
      <c r="E48" s="33">
        <f t="shared" si="10"/>
        <v>0.18452380952380953</v>
      </c>
      <c r="F48" s="33">
        <f t="shared" si="7"/>
        <v>7.7961019490254871E-2</v>
      </c>
      <c r="G48" s="34">
        <f t="shared" si="8"/>
        <v>0.67741935483870963</v>
      </c>
      <c r="H48" s="29">
        <f t="shared" si="9"/>
        <v>0.125</v>
      </c>
    </row>
    <row r="49" spans="2:8" s="20" customFormat="1" ht="15" x14ac:dyDescent="0.2">
      <c r="B49" s="3" t="s">
        <v>16</v>
      </c>
      <c r="C49" s="32">
        <v>3</v>
      </c>
      <c r="D49" s="32">
        <v>1</v>
      </c>
      <c r="E49" s="33">
        <f t="shared" si="10"/>
        <v>1.7857142857142856E-2</v>
      </c>
      <c r="F49" s="33">
        <f t="shared" si="7"/>
        <v>1.4992503748125937E-3</v>
      </c>
      <c r="G49" s="34">
        <f t="shared" si="8"/>
        <v>-0.66666666666666663</v>
      </c>
      <c r="H49" s="29">
        <f t="shared" si="9"/>
        <v>-1.1904761904761904E-2</v>
      </c>
    </row>
    <row r="50" spans="2:8" s="20" customFormat="1" ht="15" x14ac:dyDescent="0.2">
      <c r="B50" s="3" t="s">
        <v>15</v>
      </c>
      <c r="C50" s="32">
        <v>11</v>
      </c>
      <c r="D50" s="32">
        <v>503</v>
      </c>
      <c r="E50" s="33">
        <f t="shared" si="10"/>
        <v>6.5476190476190479E-2</v>
      </c>
      <c r="F50" s="33">
        <f t="shared" si="7"/>
        <v>0.75412293853073464</v>
      </c>
      <c r="G50" s="34">
        <f t="shared" si="8"/>
        <v>44.727272727272727</v>
      </c>
      <c r="H50" s="29">
        <f t="shared" si="9"/>
        <v>2.9285714285714288</v>
      </c>
    </row>
    <row r="51" spans="2:8" s="20" customFormat="1" ht="30" x14ac:dyDescent="0.2">
      <c r="B51" s="3" t="s">
        <v>13</v>
      </c>
      <c r="C51" s="32">
        <v>0</v>
      </c>
      <c r="D51" s="32">
        <v>3</v>
      </c>
      <c r="E51" s="33" t="str">
        <f t="shared" si="10"/>
        <v/>
      </c>
      <c r="F51" s="33">
        <f t="shared" si="7"/>
        <v>4.4977511244377807E-3</v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3</v>
      </c>
      <c r="D52" s="32">
        <v>0</v>
      </c>
      <c r="E52" s="33">
        <f t="shared" si="10"/>
        <v>1.7857142857142856E-2</v>
      </c>
      <c r="F52" s="33" t="str">
        <f t="shared" si="7"/>
        <v/>
      </c>
      <c r="G52" s="34" t="str">
        <f t="shared" si="8"/>
        <v>0</v>
      </c>
      <c r="H52" s="29">
        <f t="shared" si="9"/>
        <v>0</v>
      </c>
    </row>
    <row r="53" spans="2:8" s="20" customFormat="1" ht="15" x14ac:dyDescent="0.2">
      <c r="B53" s="3" t="s">
        <v>12</v>
      </c>
      <c r="C53" s="32">
        <v>0</v>
      </c>
      <c r="D53" s="32">
        <v>0</v>
      </c>
      <c r="E53" s="33" t="str">
        <f t="shared" si="10"/>
        <v/>
      </c>
      <c r="F53" s="33" t="str">
        <f t="shared" si="7"/>
        <v/>
      </c>
      <c r="G53" s="34" t="str">
        <f t="shared" si="8"/>
        <v>0</v>
      </c>
      <c r="H53" s="29" t="str">
        <f t="shared" si="9"/>
        <v/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9</v>
      </c>
      <c r="D56" s="32">
        <v>0</v>
      </c>
      <c r="E56" s="33">
        <f t="shared" si="10"/>
        <v>5.3571428571428568E-2</v>
      </c>
      <c r="F56" s="33" t="str">
        <f t="shared" si="7"/>
        <v/>
      </c>
      <c r="G56" s="34" t="str">
        <f t="shared" si="8"/>
        <v>0</v>
      </c>
      <c r="H56" s="29">
        <f t="shared" si="9"/>
        <v>0</v>
      </c>
    </row>
    <row r="57" spans="2:8" s="20" customFormat="1" ht="30" x14ac:dyDescent="0.2">
      <c r="B57" s="3" t="s">
        <v>215</v>
      </c>
      <c r="C57" s="32">
        <v>0</v>
      </c>
      <c r="D57" s="32">
        <v>0</v>
      </c>
      <c r="E57" s="33" t="str">
        <f t="shared" si="10"/>
        <v/>
      </c>
      <c r="F57" s="33" t="str">
        <f t="shared" si="7"/>
        <v/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3</v>
      </c>
      <c r="D58" s="32">
        <v>4</v>
      </c>
      <c r="E58" s="33">
        <f t="shared" si="10"/>
        <v>1.7857142857142856E-2</v>
      </c>
      <c r="F58" s="33">
        <f t="shared" si="7"/>
        <v>5.9970014992503746E-3</v>
      </c>
      <c r="G58" s="34">
        <f t="shared" si="8"/>
        <v>0.33333333333333331</v>
      </c>
      <c r="H58" s="29">
        <f t="shared" si="9"/>
        <v>5.9523809523809521E-3</v>
      </c>
    </row>
    <row r="59" spans="2:8" s="20" customFormat="1" ht="15" x14ac:dyDescent="0.2">
      <c r="B59" s="3" t="s">
        <v>217</v>
      </c>
      <c r="C59" s="32">
        <v>1</v>
      </c>
      <c r="D59" s="32">
        <v>2</v>
      </c>
      <c r="E59" s="33">
        <f t="shared" si="10"/>
        <v>5.9523809523809521E-3</v>
      </c>
      <c r="F59" s="33">
        <f t="shared" si="7"/>
        <v>2.9985007496251873E-3</v>
      </c>
      <c r="G59" s="34">
        <f t="shared" si="8"/>
        <v>1</v>
      </c>
      <c r="H59" s="29">
        <f t="shared" si="9"/>
        <v>5.9523809523809521E-3</v>
      </c>
    </row>
    <row r="60" spans="2:8" s="20" customFormat="1" ht="15" x14ac:dyDescent="0.2">
      <c r="B60" s="3" t="s">
        <v>218</v>
      </c>
      <c r="C60" s="32">
        <v>26</v>
      </c>
      <c r="D60" s="32">
        <v>18</v>
      </c>
      <c r="E60" s="33">
        <f t="shared" si="10"/>
        <v>0.15476190476190477</v>
      </c>
      <c r="F60" s="33">
        <f t="shared" si="7"/>
        <v>2.6986506746626688E-2</v>
      </c>
      <c r="G60" s="34">
        <f t="shared" si="8"/>
        <v>-0.30769230769230771</v>
      </c>
      <c r="H60" s="29">
        <f t="shared" si="9"/>
        <v>-4.7619047619047623E-2</v>
      </c>
    </row>
    <row r="61" spans="2:8" s="20" customFormat="1" ht="15" x14ac:dyDescent="0.2">
      <c r="B61" s="3" t="s">
        <v>219</v>
      </c>
      <c r="C61" s="32">
        <v>0</v>
      </c>
      <c r="D61" s="32">
        <v>0</v>
      </c>
      <c r="E61" s="33" t="str">
        <f t="shared" si="10"/>
        <v/>
      </c>
      <c r="F61" s="33" t="str">
        <f t="shared" si="7"/>
        <v/>
      </c>
      <c r="G61" s="34" t="str">
        <f t="shared" si="8"/>
        <v>0</v>
      </c>
      <c r="H61" s="29" t="str">
        <f t="shared" si="9"/>
        <v/>
      </c>
    </row>
    <row r="62" spans="2:8" s="20" customFormat="1" ht="15" x14ac:dyDescent="0.2">
      <c r="B62" s="3" t="s">
        <v>19</v>
      </c>
      <c r="C62" s="32">
        <v>0</v>
      </c>
      <c r="D62" s="32">
        <v>0</v>
      </c>
      <c r="E62" s="33" t="str">
        <f t="shared" si="10"/>
        <v/>
      </c>
      <c r="F62" s="33" t="str">
        <f t="shared" si="7"/>
        <v/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3</v>
      </c>
      <c r="D63" s="32">
        <v>4</v>
      </c>
      <c r="E63" s="33">
        <f t="shared" si="10"/>
        <v>1.7857142857142856E-2</v>
      </c>
      <c r="F63" s="33">
        <f t="shared" si="7"/>
        <v>5.9970014992503746E-3</v>
      </c>
      <c r="G63" s="34">
        <f t="shared" si="8"/>
        <v>0.33333333333333331</v>
      </c>
      <c r="H63" s="29">
        <f t="shared" si="9"/>
        <v>5.9523809523809521E-3</v>
      </c>
    </row>
    <row r="64" spans="2:8" s="20" customFormat="1" ht="15" x14ac:dyDescent="0.2">
      <c r="B64" s="3" t="s">
        <v>221</v>
      </c>
      <c r="C64" s="32">
        <v>1</v>
      </c>
      <c r="D64" s="32">
        <v>1</v>
      </c>
      <c r="E64" s="33">
        <f t="shared" si="10"/>
        <v>5.9523809523809521E-3</v>
      </c>
      <c r="F64" s="33">
        <f t="shared" si="7"/>
        <v>1.4992503748125937E-3</v>
      </c>
      <c r="G64" s="34">
        <f t="shared" si="8"/>
        <v>0</v>
      </c>
      <c r="H64" s="29">
        <f t="shared" si="9"/>
        <v>0</v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474</v>
      </c>
      <c r="D70" s="24">
        <f>SUM(D71:D145)</f>
        <v>369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-0.22151898734177214</v>
      </c>
      <c r="H70" s="25">
        <f>+IF(OR(AND(E70=""),(G70="")),"",E70*G70)</f>
        <v>-0.22151898734177214</v>
      </c>
    </row>
    <row r="71" spans="2:8" s="20" customFormat="1" ht="15" x14ac:dyDescent="0.2">
      <c r="B71" s="3" t="s">
        <v>20</v>
      </c>
      <c r="C71" s="32">
        <v>9</v>
      </c>
      <c r="D71" s="32">
        <v>6</v>
      </c>
      <c r="E71" s="37">
        <f>+IF(C71=0,"",C71/C$70)</f>
        <v>1.8987341772151899E-2</v>
      </c>
      <c r="F71" s="37">
        <f>+IF(D71=0,"",D71/D$70)</f>
        <v>1.6260162601626018E-2</v>
      </c>
      <c r="G71" s="34">
        <f>+IF(OR(AND(D71=0),(C71=0)),"0",((D71-C71)/C71))</f>
        <v>-0.33333333333333331</v>
      </c>
      <c r="H71" s="29">
        <f>+IF(OR(AND(E71=""),(G71="")),"",E71*G71)</f>
        <v>-6.3291139240506328E-3</v>
      </c>
    </row>
    <row r="72" spans="2:8" s="20" customFormat="1" ht="15" x14ac:dyDescent="0.2">
      <c r="B72" s="3" t="s">
        <v>21</v>
      </c>
      <c r="C72" s="32">
        <v>5</v>
      </c>
      <c r="D72" s="32">
        <v>5</v>
      </c>
      <c r="E72" s="37">
        <f t="shared" ref="E72:E135" si="11">+IF(C72=0,"",C72/C$70)</f>
        <v>1.0548523206751054E-2</v>
      </c>
      <c r="F72" s="37">
        <f t="shared" ref="F72:F135" si="12">+IF(D72=0,"",D72/D$70)</f>
        <v>1.3550135501355014E-2</v>
      </c>
      <c r="G72" s="34">
        <f t="shared" ref="G72:G135" si="13">+IF(OR(AND(D72=0),(C72=0)),"0",((D72-C72)/C72))</f>
        <v>0</v>
      </c>
      <c r="H72" s="29">
        <f t="shared" ref="H72:H135" si="14">+IF(OR(AND(E72=""),(G72="")),"",E72*G72)</f>
        <v>0</v>
      </c>
    </row>
    <row r="73" spans="2:8" s="20" customFormat="1" ht="15" x14ac:dyDescent="0.2">
      <c r="B73" s="3" t="s">
        <v>22</v>
      </c>
      <c r="C73" s="32">
        <v>12</v>
      </c>
      <c r="D73" s="32">
        <v>5</v>
      </c>
      <c r="E73" s="37">
        <f t="shared" si="11"/>
        <v>2.5316455696202531E-2</v>
      </c>
      <c r="F73" s="37">
        <f t="shared" si="12"/>
        <v>1.3550135501355014E-2</v>
      </c>
      <c r="G73" s="34">
        <f t="shared" si="13"/>
        <v>-0.58333333333333337</v>
      </c>
      <c r="H73" s="29">
        <f t="shared" si="14"/>
        <v>-1.4767932489451477E-2</v>
      </c>
    </row>
    <row r="74" spans="2:8" s="20" customFormat="1" ht="30" x14ac:dyDescent="0.2">
      <c r="B74" s="3" t="s">
        <v>222</v>
      </c>
      <c r="C74" s="32">
        <v>35</v>
      </c>
      <c r="D74" s="32">
        <v>35</v>
      </c>
      <c r="E74" s="37">
        <f t="shared" si="11"/>
        <v>7.3839662447257384E-2</v>
      </c>
      <c r="F74" s="37">
        <f t="shared" si="12"/>
        <v>9.4850948509485097E-2</v>
      </c>
      <c r="G74" s="34">
        <f t="shared" si="13"/>
        <v>0</v>
      </c>
      <c r="H74" s="29">
        <f t="shared" si="14"/>
        <v>0</v>
      </c>
    </row>
    <row r="75" spans="2:8" s="20" customFormat="1" ht="15" x14ac:dyDescent="0.2">
      <c r="B75" s="3" t="s">
        <v>23</v>
      </c>
      <c r="C75" s="32">
        <v>1</v>
      </c>
      <c r="D75" s="32">
        <v>0</v>
      </c>
      <c r="E75" s="37">
        <f t="shared" si="11"/>
        <v>2.1097046413502108E-3</v>
      </c>
      <c r="F75" s="37" t="str">
        <f t="shared" si="12"/>
        <v/>
      </c>
      <c r="G75" s="34" t="str">
        <f t="shared" si="13"/>
        <v>0</v>
      </c>
      <c r="H75" s="29">
        <f t="shared" si="14"/>
        <v>0</v>
      </c>
    </row>
    <row r="76" spans="2:8" s="20" customFormat="1" ht="15" x14ac:dyDescent="0.2">
      <c r="B76" s="3" t="s">
        <v>223</v>
      </c>
      <c r="C76" s="32">
        <v>1</v>
      </c>
      <c r="D76" s="32">
        <v>2</v>
      </c>
      <c r="E76" s="37">
        <f t="shared" si="11"/>
        <v>2.1097046413502108E-3</v>
      </c>
      <c r="F76" s="37">
        <f t="shared" si="12"/>
        <v>5.4200542005420054E-3</v>
      </c>
      <c r="G76" s="34">
        <f t="shared" si="13"/>
        <v>1</v>
      </c>
      <c r="H76" s="29">
        <f t="shared" si="14"/>
        <v>2.1097046413502108E-3</v>
      </c>
    </row>
    <row r="77" spans="2:8" s="20" customFormat="1" ht="15" x14ac:dyDescent="0.2">
      <c r="B77" s="3" t="s">
        <v>224</v>
      </c>
      <c r="C77" s="32">
        <v>3</v>
      </c>
      <c r="D77" s="32">
        <v>1</v>
      </c>
      <c r="E77" s="37">
        <f t="shared" si="11"/>
        <v>6.3291139240506328E-3</v>
      </c>
      <c r="F77" s="37">
        <f t="shared" si="12"/>
        <v>2.7100271002710027E-3</v>
      </c>
      <c r="G77" s="34">
        <f t="shared" si="13"/>
        <v>-0.66666666666666663</v>
      </c>
      <c r="H77" s="29">
        <f t="shared" si="14"/>
        <v>-4.2194092827004216E-3</v>
      </c>
    </row>
    <row r="78" spans="2:8" s="20" customFormat="1" ht="15" x14ac:dyDescent="0.2">
      <c r="B78" s="3" t="s">
        <v>225</v>
      </c>
      <c r="C78" s="32">
        <v>0</v>
      </c>
      <c r="D78" s="32">
        <v>1</v>
      </c>
      <c r="E78" s="37" t="str">
        <f t="shared" si="11"/>
        <v/>
      </c>
      <c r="F78" s="37">
        <f t="shared" si="12"/>
        <v>2.7100271002710027E-3</v>
      </c>
      <c r="G78" s="34" t="str">
        <f t="shared" si="13"/>
        <v>0</v>
      </c>
      <c r="H78" s="29" t="str">
        <f t="shared" si="14"/>
        <v/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3</v>
      </c>
      <c r="D80" s="32">
        <v>2</v>
      </c>
      <c r="E80" s="37">
        <f t="shared" si="11"/>
        <v>6.3291139240506328E-3</v>
      </c>
      <c r="F80" s="37">
        <f t="shared" si="12"/>
        <v>5.4200542005420054E-3</v>
      </c>
      <c r="G80" s="34">
        <f t="shared" si="13"/>
        <v>-0.33333333333333331</v>
      </c>
      <c r="H80" s="29">
        <f t="shared" si="14"/>
        <v>-2.1097046413502108E-3</v>
      </c>
    </row>
    <row r="81" spans="2:9" s="20" customFormat="1" ht="15" x14ac:dyDescent="0.2">
      <c r="B81" s="3" t="s">
        <v>24</v>
      </c>
      <c r="C81" s="32">
        <v>0</v>
      </c>
      <c r="D81" s="32">
        <v>0</v>
      </c>
      <c r="E81" s="37" t="str">
        <f t="shared" si="11"/>
        <v/>
      </c>
      <c r="F81" s="37" t="str">
        <f t="shared" si="12"/>
        <v/>
      </c>
      <c r="G81" s="34" t="str">
        <f t="shared" si="13"/>
        <v>0</v>
      </c>
      <c r="H81" s="29" t="str">
        <f t="shared" si="14"/>
        <v/>
      </c>
    </row>
    <row r="82" spans="2:9" s="20" customFormat="1" ht="15" x14ac:dyDescent="0.2">
      <c r="B82" s="3" t="s">
        <v>228</v>
      </c>
      <c r="C82" s="32">
        <v>8</v>
      </c>
      <c r="D82" s="32">
        <v>5</v>
      </c>
      <c r="E82" s="37">
        <f t="shared" si="11"/>
        <v>1.6877637130801686E-2</v>
      </c>
      <c r="F82" s="37">
        <f t="shared" si="12"/>
        <v>1.3550135501355014E-2</v>
      </c>
      <c r="G82" s="34">
        <f t="shared" si="13"/>
        <v>-0.375</v>
      </c>
      <c r="H82" s="29">
        <f t="shared" si="14"/>
        <v>-6.3291139240506319E-3</v>
      </c>
      <c r="I82" s="38"/>
    </row>
    <row r="83" spans="2:9" s="20" customFormat="1" ht="15" x14ac:dyDescent="0.2">
      <c r="B83" s="3" t="s">
        <v>229</v>
      </c>
      <c r="C83" s="32">
        <v>13</v>
      </c>
      <c r="D83" s="32">
        <v>13</v>
      </c>
      <c r="E83" s="37">
        <f t="shared" si="11"/>
        <v>2.7426160337552744E-2</v>
      </c>
      <c r="F83" s="37">
        <f t="shared" si="12"/>
        <v>3.5230352303523033E-2</v>
      </c>
      <c r="G83" s="34">
        <f t="shared" si="13"/>
        <v>0</v>
      </c>
      <c r="H83" s="29">
        <f t="shared" si="14"/>
        <v>0</v>
      </c>
    </row>
    <row r="84" spans="2:9" s="20" customFormat="1" ht="15" x14ac:dyDescent="0.2">
      <c r="B84" s="3" t="s">
        <v>230</v>
      </c>
      <c r="C84" s="32">
        <v>11</v>
      </c>
      <c r="D84" s="32">
        <v>2</v>
      </c>
      <c r="E84" s="37">
        <f t="shared" si="11"/>
        <v>2.3206751054852322E-2</v>
      </c>
      <c r="F84" s="37">
        <f t="shared" si="12"/>
        <v>5.4200542005420054E-3</v>
      </c>
      <c r="G84" s="34">
        <f t="shared" si="13"/>
        <v>-0.81818181818181823</v>
      </c>
      <c r="H84" s="29">
        <f t="shared" si="14"/>
        <v>-1.8987341772151899E-2</v>
      </c>
    </row>
    <row r="85" spans="2:9" s="20" customFormat="1" ht="15" x14ac:dyDescent="0.2">
      <c r="B85" s="3" t="s">
        <v>28</v>
      </c>
      <c r="C85" s="32">
        <v>11</v>
      </c>
      <c r="D85" s="32">
        <v>2</v>
      </c>
      <c r="E85" s="37">
        <f t="shared" si="11"/>
        <v>2.3206751054852322E-2</v>
      </c>
      <c r="F85" s="37">
        <f t="shared" si="12"/>
        <v>5.4200542005420054E-3</v>
      </c>
      <c r="G85" s="34">
        <f t="shared" si="13"/>
        <v>-0.81818181818181823</v>
      </c>
      <c r="H85" s="29">
        <f t="shared" si="14"/>
        <v>-1.8987341772151899E-2</v>
      </c>
    </row>
    <row r="86" spans="2:9" s="20" customFormat="1" ht="15" x14ac:dyDescent="0.2">
      <c r="B86" s="3" t="s">
        <v>231</v>
      </c>
      <c r="C86" s="32">
        <v>8</v>
      </c>
      <c r="D86" s="32">
        <v>6</v>
      </c>
      <c r="E86" s="37">
        <f t="shared" si="11"/>
        <v>1.6877637130801686E-2</v>
      </c>
      <c r="F86" s="37">
        <f t="shared" si="12"/>
        <v>1.6260162601626018E-2</v>
      </c>
      <c r="G86" s="34">
        <f t="shared" si="13"/>
        <v>-0.25</v>
      </c>
      <c r="H86" s="29">
        <f t="shared" si="14"/>
        <v>-4.2194092827004216E-3</v>
      </c>
    </row>
    <row r="87" spans="2:9" s="20" customFormat="1" ht="15" x14ac:dyDescent="0.2">
      <c r="B87" s="3" t="s">
        <v>232</v>
      </c>
      <c r="C87" s="32">
        <v>0</v>
      </c>
      <c r="D87" s="32">
        <v>0</v>
      </c>
      <c r="E87" s="37" t="str">
        <f t="shared" si="11"/>
        <v/>
      </c>
      <c r="F87" s="37" t="str">
        <f t="shared" si="12"/>
        <v/>
      </c>
      <c r="G87" s="34" t="str">
        <f t="shared" si="13"/>
        <v>0</v>
      </c>
      <c r="H87" s="29" t="str">
        <f t="shared" si="14"/>
        <v/>
      </c>
    </row>
    <row r="88" spans="2:9" s="20" customFormat="1" ht="15" x14ac:dyDescent="0.2">
      <c r="B88" s="3" t="s">
        <v>233</v>
      </c>
      <c r="C88" s="32">
        <v>15</v>
      </c>
      <c r="D88" s="32">
        <v>15</v>
      </c>
      <c r="E88" s="37">
        <f t="shared" si="11"/>
        <v>3.1645569620253167E-2</v>
      </c>
      <c r="F88" s="37">
        <f t="shared" si="12"/>
        <v>4.065040650406504E-2</v>
      </c>
      <c r="G88" s="34">
        <f t="shared" si="13"/>
        <v>0</v>
      </c>
      <c r="H88" s="29">
        <f t="shared" si="14"/>
        <v>0</v>
      </c>
    </row>
    <row r="89" spans="2:9" s="20" customFormat="1" ht="15" x14ac:dyDescent="0.2">
      <c r="B89" s="3" t="s">
        <v>26</v>
      </c>
      <c r="C89" s="32">
        <v>0</v>
      </c>
      <c r="D89" s="32">
        <v>0</v>
      </c>
      <c r="E89" s="37" t="str">
        <f t="shared" si="11"/>
        <v/>
      </c>
      <c r="F89" s="37" t="str">
        <f t="shared" si="12"/>
        <v/>
      </c>
      <c r="G89" s="34" t="str">
        <f t="shared" si="13"/>
        <v>0</v>
      </c>
      <c r="H89" s="29" t="str">
        <f t="shared" si="14"/>
        <v/>
      </c>
    </row>
    <row r="90" spans="2:9" s="20" customFormat="1" ht="15" x14ac:dyDescent="0.2">
      <c r="B90" s="3" t="s">
        <v>29</v>
      </c>
      <c r="C90" s="32">
        <v>0</v>
      </c>
      <c r="D90" s="32">
        <v>1</v>
      </c>
      <c r="E90" s="37" t="str">
        <f t="shared" si="11"/>
        <v/>
      </c>
      <c r="F90" s="37">
        <f t="shared" si="12"/>
        <v>2.7100271002710027E-3</v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0</v>
      </c>
      <c r="D91" s="32">
        <v>1</v>
      </c>
      <c r="E91" s="37" t="str">
        <f t="shared" si="11"/>
        <v/>
      </c>
      <c r="F91" s="37">
        <f t="shared" si="12"/>
        <v>2.7100271002710027E-3</v>
      </c>
      <c r="G91" s="34" t="str">
        <f t="shared" si="13"/>
        <v>0</v>
      </c>
      <c r="H91" s="29" t="str">
        <f t="shared" si="14"/>
        <v/>
      </c>
    </row>
    <row r="92" spans="2:9" s="20" customFormat="1" ht="30" x14ac:dyDescent="0.2">
      <c r="B92" s="3" t="s">
        <v>235</v>
      </c>
      <c r="C92" s="32">
        <v>9</v>
      </c>
      <c r="D92" s="32">
        <v>8</v>
      </c>
      <c r="E92" s="37">
        <f t="shared" si="11"/>
        <v>1.8987341772151899E-2</v>
      </c>
      <c r="F92" s="37">
        <f t="shared" si="12"/>
        <v>2.1680216802168022E-2</v>
      </c>
      <c r="G92" s="34">
        <f t="shared" si="13"/>
        <v>-0.1111111111111111</v>
      </c>
      <c r="H92" s="29">
        <f t="shared" si="14"/>
        <v>-2.1097046413502108E-3</v>
      </c>
    </row>
    <row r="93" spans="2:9" s="20" customFormat="1" ht="15" x14ac:dyDescent="0.2">
      <c r="B93" s="3" t="s">
        <v>524</v>
      </c>
      <c r="C93" s="32">
        <v>13</v>
      </c>
      <c r="D93" s="32">
        <v>3</v>
      </c>
      <c r="E93" s="37">
        <f t="shared" si="11"/>
        <v>2.7426160337552744E-2</v>
      </c>
      <c r="F93" s="37">
        <f t="shared" si="12"/>
        <v>8.130081300813009E-3</v>
      </c>
      <c r="G93" s="34">
        <f t="shared" si="13"/>
        <v>-0.76923076923076927</v>
      </c>
      <c r="H93" s="29">
        <f t="shared" si="14"/>
        <v>-2.1097046413502112E-2</v>
      </c>
    </row>
    <row r="94" spans="2:9" s="20" customFormat="1" ht="15" x14ac:dyDescent="0.2">
      <c r="B94" s="3" t="s">
        <v>25</v>
      </c>
      <c r="C94" s="32">
        <v>5</v>
      </c>
      <c r="D94" s="32">
        <v>7</v>
      </c>
      <c r="E94" s="37">
        <f t="shared" si="11"/>
        <v>1.0548523206751054E-2</v>
      </c>
      <c r="F94" s="37">
        <f t="shared" si="12"/>
        <v>1.8970189701897018E-2</v>
      </c>
      <c r="G94" s="34">
        <f t="shared" si="13"/>
        <v>0.4</v>
      </c>
      <c r="H94" s="29">
        <f t="shared" si="14"/>
        <v>4.2194092827004216E-3</v>
      </c>
    </row>
    <row r="95" spans="2:9" s="20" customFormat="1" ht="15" x14ac:dyDescent="0.2">
      <c r="B95" s="3" t="s">
        <v>27</v>
      </c>
      <c r="C95" s="32">
        <v>2</v>
      </c>
      <c r="D95" s="32">
        <v>1</v>
      </c>
      <c r="E95" s="37">
        <f t="shared" si="11"/>
        <v>4.2194092827004216E-3</v>
      </c>
      <c r="F95" s="37">
        <f t="shared" si="12"/>
        <v>2.7100271002710027E-3</v>
      </c>
      <c r="G95" s="34">
        <f t="shared" si="13"/>
        <v>-0.5</v>
      </c>
      <c r="H95" s="29">
        <f t="shared" si="14"/>
        <v>-2.1097046413502108E-3</v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0</v>
      </c>
      <c r="D97" s="32">
        <v>1</v>
      </c>
      <c r="E97" s="37" t="str">
        <f t="shared" si="11"/>
        <v/>
      </c>
      <c r="F97" s="37">
        <f t="shared" si="12"/>
        <v>2.7100271002710027E-3</v>
      </c>
      <c r="G97" s="34" t="str">
        <f t="shared" si="13"/>
        <v>0</v>
      </c>
      <c r="H97" s="29" t="str">
        <f t="shared" si="14"/>
        <v/>
      </c>
    </row>
    <row r="98" spans="2:8" s="20" customFormat="1" ht="15" x14ac:dyDescent="0.2">
      <c r="B98" s="3" t="s">
        <v>238</v>
      </c>
      <c r="C98" s="32">
        <v>23</v>
      </c>
      <c r="D98" s="32">
        <v>12</v>
      </c>
      <c r="E98" s="37">
        <f t="shared" si="11"/>
        <v>4.852320675105485E-2</v>
      </c>
      <c r="F98" s="37">
        <f t="shared" si="12"/>
        <v>3.2520325203252036E-2</v>
      </c>
      <c r="G98" s="34">
        <f t="shared" si="13"/>
        <v>-0.47826086956521741</v>
      </c>
      <c r="H98" s="29">
        <f t="shared" si="14"/>
        <v>-2.3206751054852322E-2</v>
      </c>
    </row>
    <row r="99" spans="2:8" s="20" customFormat="1" ht="15" x14ac:dyDescent="0.2">
      <c r="B99" s="3" t="s">
        <v>239</v>
      </c>
      <c r="C99" s="32">
        <v>28</v>
      </c>
      <c r="D99" s="32">
        <v>33</v>
      </c>
      <c r="E99" s="37">
        <f t="shared" si="11"/>
        <v>5.9071729957805907E-2</v>
      </c>
      <c r="F99" s="37">
        <f t="shared" si="12"/>
        <v>8.943089430894309E-2</v>
      </c>
      <c r="G99" s="34">
        <f t="shared" si="13"/>
        <v>0.17857142857142858</v>
      </c>
      <c r="H99" s="29">
        <f t="shared" si="14"/>
        <v>1.0548523206751054E-2</v>
      </c>
    </row>
    <row r="100" spans="2:8" s="20" customFormat="1" ht="15" x14ac:dyDescent="0.2">
      <c r="B100" s="3" t="s">
        <v>240</v>
      </c>
      <c r="C100" s="32">
        <v>10</v>
      </c>
      <c r="D100" s="32">
        <v>13</v>
      </c>
      <c r="E100" s="37">
        <f t="shared" si="11"/>
        <v>2.1097046413502109E-2</v>
      </c>
      <c r="F100" s="37">
        <f t="shared" si="12"/>
        <v>3.5230352303523033E-2</v>
      </c>
      <c r="G100" s="34">
        <f t="shared" si="13"/>
        <v>0.3</v>
      </c>
      <c r="H100" s="29">
        <f t="shared" si="14"/>
        <v>6.3291139240506328E-3</v>
      </c>
    </row>
    <row r="101" spans="2:8" s="20" customFormat="1" ht="15" x14ac:dyDescent="0.2">
      <c r="B101" s="3" t="s">
        <v>241</v>
      </c>
      <c r="C101" s="32">
        <v>2</v>
      </c>
      <c r="D101" s="32">
        <v>4</v>
      </c>
      <c r="E101" s="37">
        <f t="shared" si="11"/>
        <v>4.2194092827004216E-3</v>
      </c>
      <c r="F101" s="37">
        <f t="shared" si="12"/>
        <v>1.0840108401084011E-2</v>
      </c>
      <c r="G101" s="34">
        <f t="shared" si="13"/>
        <v>1</v>
      </c>
      <c r="H101" s="29">
        <f t="shared" si="14"/>
        <v>4.2194092827004216E-3</v>
      </c>
    </row>
    <row r="102" spans="2:8" s="20" customFormat="1" ht="15" x14ac:dyDescent="0.2">
      <c r="B102" s="3" t="s">
        <v>242</v>
      </c>
      <c r="C102" s="32">
        <v>0</v>
      </c>
      <c r="D102" s="32">
        <v>4</v>
      </c>
      <c r="E102" s="37" t="str">
        <f t="shared" si="11"/>
        <v/>
      </c>
      <c r="F102" s="37">
        <f t="shared" si="12"/>
        <v>1.0840108401084011E-2</v>
      </c>
      <c r="G102" s="34" t="str">
        <f t="shared" si="13"/>
        <v>0</v>
      </c>
      <c r="H102" s="29" t="str">
        <f t="shared" si="14"/>
        <v/>
      </c>
    </row>
    <row r="103" spans="2:8" s="20" customFormat="1" ht="15" x14ac:dyDescent="0.2">
      <c r="B103" s="3" t="s">
        <v>243</v>
      </c>
      <c r="C103" s="32">
        <v>2</v>
      </c>
      <c r="D103" s="32">
        <v>3</v>
      </c>
      <c r="E103" s="37">
        <f t="shared" si="11"/>
        <v>4.2194092827004216E-3</v>
      </c>
      <c r="F103" s="37">
        <f t="shared" si="12"/>
        <v>8.130081300813009E-3</v>
      </c>
      <c r="G103" s="34">
        <f t="shared" si="13"/>
        <v>0.5</v>
      </c>
      <c r="H103" s="29">
        <f t="shared" si="14"/>
        <v>2.1097046413502108E-3</v>
      </c>
    </row>
    <row r="104" spans="2:8" s="20" customFormat="1" ht="15" x14ac:dyDescent="0.2">
      <c r="B104" s="3" t="s">
        <v>34</v>
      </c>
      <c r="C104" s="32">
        <v>3</v>
      </c>
      <c r="D104" s="32">
        <v>2</v>
      </c>
      <c r="E104" s="37">
        <f t="shared" si="11"/>
        <v>6.3291139240506328E-3</v>
      </c>
      <c r="F104" s="37">
        <f t="shared" si="12"/>
        <v>5.4200542005420054E-3</v>
      </c>
      <c r="G104" s="34">
        <f t="shared" si="13"/>
        <v>-0.33333333333333331</v>
      </c>
      <c r="H104" s="29">
        <f t="shared" si="14"/>
        <v>-2.1097046413502108E-3</v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1</v>
      </c>
      <c r="D106" s="32">
        <v>0</v>
      </c>
      <c r="E106" s="37">
        <f t="shared" si="11"/>
        <v>2.1097046413502108E-3</v>
      </c>
      <c r="F106" s="37" t="str">
        <f t="shared" si="12"/>
        <v/>
      </c>
      <c r="G106" s="34" t="str">
        <f t="shared" si="13"/>
        <v>0</v>
      </c>
      <c r="H106" s="29">
        <f t="shared" si="14"/>
        <v>0</v>
      </c>
    </row>
    <row r="107" spans="2:8" s="20" customFormat="1" ht="15" x14ac:dyDescent="0.2">
      <c r="B107" s="3" t="s">
        <v>246</v>
      </c>
      <c r="C107" s="32">
        <v>4</v>
      </c>
      <c r="D107" s="32">
        <v>1</v>
      </c>
      <c r="E107" s="37">
        <f t="shared" si="11"/>
        <v>8.4388185654008432E-3</v>
      </c>
      <c r="F107" s="37">
        <f t="shared" si="12"/>
        <v>2.7100271002710027E-3</v>
      </c>
      <c r="G107" s="34">
        <f t="shared" si="13"/>
        <v>-0.75</v>
      </c>
      <c r="H107" s="29">
        <f t="shared" si="14"/>
        <v>-6.3291139240506319E-3</v>
      </c>
    </row>
    <row r="108" spans="2:8" s="20" customFormat="1" ht="15" x14ac:dyDescent="0.2">
      <c r="B108" s="3" t="s">
        <v>31</v>
      </c>
      <c r="C108" s="32">
        <v>0</v>
      </c>
      <c r="D108" s="32">
        <v>0</v>
      </c>
      <c r="E108" s="37" t="str">
        <f t="shared" si="11"/>
        <v/>
      </c>
      <c r="F108" s="37" t="str">
        <f t="shared" si="12"/>
        <v/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1</v>
      </c>
      <c r="D109" s="32">
        <v>0</v>
      </c>
      <c r="E109" s="37">
        <f t="shared" si="11"/>
        <v>2.1097046413502108E-3</v>
      </c>
      <c r="F109" s="37" t="str">
        <f t="shared" si="12"/>
        <v/>
      </c>
      <c r="G109" s="34" t="str">
        <f t="shared" si="13"/>
        <v>0</v>
      </c>
      <c r="H109" s="29">
        <f t="shared" si="14"/>
        <v>0</v>
      </c>
    </row>
    <row r="110" spans="2:8" s="20" customFormat="1" ht="15" x14ac:dyDescent="0.2">
      <c r="B110" s="3" t="s">
        <v>32</v>
      </c>
      <c r="C110" s="32">
        <v>0</v>
      </c>
      <c r="D110" s="32">
        <v>2</v>
      </c>
      <c r="E110" s="37" t="str">
        <f t="shared" si="11"/>
        <v/>
      </c>
      <c r="F110" s="37">
        <f t="shared" si="12"/>
        <v>5.4200542005420054E-3</v>
      </c>
      <c r="G110" s="34" t="str">
        <f t="shared" si="13"/>
        <v>0</v>
      </c>
      <c r="H110" s="29" t="str">
        <f t="shared" si="14"/>
        <v/>
      </c>
    </row>
    <row r="111" spans="2:8" s="20" customFormat="1" ht="15" x14ac:dyDescent="0.2">
      <c r="B111" s="3" t="s">
        <v>30</v>
      </c>
      <c r="C111" s="32">
        <v>1</v>
      </c>
      <c r="D111" s="32">
        <v>0</v>
      </c>
      <c r="E111" s="37">
        <f t="shared" si="11"/>
        <v>2.1097046413502108E-3</v>
      </c>
      <c r="F111" s="37" t="str">
        <f t="shared" si="12"/>
        <v/>
      </c>
      <c r="G111" s="34" t="str">
        <f t="shared" si="13"/>
        <v>0</v>
      </c>
      <c r="H111" s="29">
        <f t="shared" si="14"/>
        <v>0</v>
      </c>
    </row>
    <row r="112" spans="2:8" s="20" customFormat="1" ht="15" x14ac:dyDescent="0.2">
      <c r="B112" s="3" t="s">
        <v>33</v>
      </c>
      <c r="C112" s="32">
        <v>15</v>
      </c>
      <c r="D112" s="32">
        <v>16</v>
      </c>
      <c r="E112" s="37">
        <f t="shared" si="11"/>
        <v>3.1645569620253167E-2</v>
      </c>
      <c r="F112" s="37">
        <f t="shared" si="12"/>
        <v>4.3360433604336043E-2</v>
      </c>
      <c r="G112" s="34">
        <f t="shared" si="13"/>
        <v>6.6666666666666666E-2</v>
      </c>
      <c r="H112" s="29">
        <f t="shared" si="14"/>
        <v>2.1097046413502112E-3</v>
      </c>
    </row>
    <row r="113" spans="2:8" s="20" customFormat="1" ht="15" x14ac:dyDescent="0.2">
      <c r="B113" s="3" t="s">
        <v>248</v>
      </c>
      <c r="C113" s="32">
        <v>8</v>
      </c>
      <c r="D113" s="32">
        <v>4</v>
      </c>
      <c r="E113" s="37">
        <f t="shared" si="11"/>
        <v>1.6877637130801686E-2</v>
      </c>
      <c r="F113" s="37">
        <f t="shared" si="12"/>
        <v>1.0840108401084011E-2</v>
      </c>
      <c r="G113" s="34">
        <f t="shared" si="13"/>
        <v>-0.5</v>
      </c>
      <c r="H113" s="29">
        <f t="shared" si="14"/>
        <v>-8.4388185654008432E-3</v>
      </c>
    </row>
    <row r="114" spans="2:8" s="20" customFormat="1" ht="15" x14ac:dyDescent="0.2">
      <c r="B114" s="3" t="s">
        <v>38</v>
      </c>
      <c r="C114" s="32">
        <v>0</v>
      </c>
      <c r="D114" s="32">
        <v>1</v>
      </c>
      <c r="E114" s="37" t="str">
        <f t="shared" si="11"/>
        <v/>
      </c>
      <c r="F114" s="37">
        <f t="shared" si="12"/>
        <v>2.7100271002710027E-3</v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32</v>
      </c>
      <c r="D115" s="32">
        <v>23</v>
      </c>
      <c r="E115" s="37">
        <f t="shared" si="11"/>
        <v>6.7510548523206745E-2</v>
      </c>
      <c r="F115" s="37">
        <f t="shared" si="12"/>
        <v>6.2330623306233061E-2</v>
      </c>
      <c r="G115" s="34">
        <f t="shared" si="13"/>
        <v>-0.28125</v>
      </c>
      <c r="H115" s="29">
        <f t="shared" si="14"/>
        <v>-1.8987341772151896E-2</v>
      </c>
    </row>
    <row r="116" spans="2:8" s="20" customFormat="1" ht="15" x14ac:dyDescent="0.2">
      <c r="B116" s="3" t="s">
        <v>249</v>
      </c>
      <c r="C116" s="32">
        <v>11</v>
      </c>
      <c r="D116" s="32">
        <v>11</v>
      </c>
      <c r="E116" s="37">
        <f t="shared" si="11"/>
        <v>2.3206751054852322E-2</v>
      </c>
      <c r="F116" s="37">
        <f t="shared" si="12"/>
        <v>2.9810298102981029E-2</v>
      </c>
      <c r="G116" s="34">
        <f t="shared" si="13"/>
        <v>0</v>
      </c>
      <c r="H116" s="29">
        <f t="shared" si="14"/>
        <v>0</v>
      </c>
    </row>
    <row r="117" spans="2:8" s="20" customFormat="1" ht="30" x14ac:dyDescent="0.2">
      <c r="B117" s="3" t="s">
        <v>250</v>
      </c>
      <c r="C117" s="32">
        <v>1</v>
      </c>
      <c r="D117" s="32">
        <v>2</v>
      </c>
      <c r="E117" s="37">
        <f t="shared" si="11"/>
        <v>2.1097046413502108E-3</v>
      </c>
      <c r="F117" s="37">
        <f t="shared" si="12"/>
        <v>5.4200542005420054E-3</v>
      </c>
      <c r="G117" s="34">
        <f t="shared" si="13"/>
        <v>1</v>
      </c>
      <c r="H117" s="29">
        <f t="shared" si="14"/>
        <v>2.1097046413502108E-3</v>
      </c>
    </row>
    <row r="118" spans="2:8" s="20" customFormat="1" ht="15" x14ac:dyDescent="0.2">
      <c r="B118" s="3" t="s">
        <v>251</v>
      </c>
      <c r="C118" s="32">
        <v>42</v>
      </c>
      <c r="D118" s="32">
        <v>28</v>
      </c>
      <c r="E118" s="37">
        <f t="shared" si="11"/>
        <v>8.8607594936708861E-2</v>
      </c>
      <c r="F118" s="37">
        <f t="shared" si="12"/>
        <v>7.5880758807588072E-2</v>
      </c>
      <c r="G118" s="34">
        <f t="shared" si="13"/>
        <v>-0.33333333333333331</v>
      </c>
      <c r="H118" s="29">
        <f t="shared" si="14"/>
        <v>-2.9535864978902954E-2</v>
      </c>
    </row>
    <row r="119" spans="2:8" s="20" customFormat="1" ht="30" x14ac:dyDescent="0.2">
      <c r="B119" s="3" t="s">
        <v>252</v>
      </c>
      <c r="C119" s="32">
        <v>11</v>
      </c>
      <c r="D119" s="32">
        <v>23</v>
      </c>
      <c r="E119" s="37">
        <f t="shared" si="11"/>
        <v>2.3206751054852322E-2</v>
      </c>
      <c r="F119" s="37">
        <f t="shared" si="12"/>
        <v>6.2330623306233061E-2</v>
      </c>
      <c r="G119" s="34">
        <f t="shared" si="13"/>
        <v>1.0909090909090908</v>
      </c>
      <c r="H119" s="29">
        <f t="shared" si="14"/>
        <v>2.5316455696202531E-2</v>
      </c>
    </row>
    <row r="120" spans="2:8" s="20" customFormat="1" ht="15" x14ac:dyDescent="0.2">
      <c r="B120" s="3" t="s">
        <v>253</v>
      </c>
      <c r="C120" s="32">
        <v>24</v>
      </c>
      <c r="D120" s="32">
        <v>14</v>
      </c>
      <c r="E120" s="37">
        <f t="shared" si="11"/>
        <v>5.0632911392405063E-2</v>
      </c>
      <c r="F120" s="37">
        <f t="shared" si="12"/>
        <v>3.7940379403794036E-2</v>
      </c>
      <c r="G120" s="34">
        <f t="shared" si="13"/>
        <v>-0.41666666666666669</v>
      </c>
      <c r="H120" s="29">
        <f t="shared" si="14"/>
        <v>-2.1097046413502109E-2</v>
      </c>
    </row>
    <row r="121" spans="2:8" s="20" customFormat="1" ht="15" x14ac:dyDescent="0.2">
      <c r="B121" s="3" t="s">
        <v>35</v>
      </c>
      <c r="C121" s="32">
        <v>15</v>
      </c>
      <c r="D121" s="32">
        <v>5</v>
      </c>
      <c r="E121" s="37">
        <f t="shared" si="11"/>
        <v>3.1645569620253167E-2</v>
      </c>
      <c r="F121" s="37">
        <f t="shared" si="12"/>
        <v>1.3550135501355014E-2</v>
      </c>
      <c r="G121" s="34">
        <f t="shared" si="13"/>
        <v>-0.66666666666666663</v>
      </c>
      <c r="H121" s="29">
        <f t="shared" si="14"/>
        <v>-2.1097046413502109E-2</v>
      </c>
    </row>
    <row r="122" spans="2:8" s="20" customFormat="1" ht="15" x14ac:dyDescent="0.2">
      <c r="B122" s="3" t="s">
        <v>39</v>
      </c>
      <c r="C122" s="32">
        <v>2</v>
      </c>
      <c r="D122" s="32">
        <v>1</v>
      </c>
      <c r="E122" s="37">
        <f t="shared" si="11"/>
        <v>4.2194092827004216E-3</v>
      </c>
      <c r="F122" s="37">
        <f t="shared" si="12"/>
        <v>2.7100271002710027E-3</v>
      </c>
      <c r="G122" s="34">
        <f t="shared" si="13"/>
        <v>-0.5</v>
      </c>
      <c r="H122" s="29">
        <f t="shared" si="14"/>
        <v>-2.1097046413502108E-3</v>
      </c>
    </row>
    <row r="123" spans="2:8" s="20" customFormat="1" ht="15" x14ac:dyDescent="0.2">
      <c r="B123" s="3" t="s">
        <v>37</v>
      </c>
      <c r="C123" s="32">
        <v>3</v>
      </c>
      <c r="D123" s="32">
        <v>6</v>
      </c>
      <c r="E123" s="37">
        <f t="shared" si="11"/>
        <v>6.3291139240506328E-3</v>
      </c>
      <c r="F123" s="37">
        <f t="shared" si="12"/>
        <v>1.6260162601626018E-2</v>
      </c>
      <c r="G123" s="34">
        <f t="shared" si="13"/>
        <v>1</v>
      </c>
      <c r="H123" s="29">
        <f t="shared" si="14"/>
        <v>6.3291139240506328E-3</v>
      </c>
    </row>
    <row r="124" spans="2:8" s="20" customFormat="1" ht="15" x14ac:dyDescent="0.2">
      <c r="B124" s="3" t="s">
        <v>36</v>
      </c>
      <c r="C124" s="32">
        <v>1</v>
      </c>
      <c r="D124" s="32">
        <v>0</v>
      </c>
      <c r="E124" s="37">
        <f t="shared" si="11"/>
        <v>2.1097046413502108E-3</v>
      </c>
      <c r="F124" s="37" t="str">
        <f t="shared" si="12"/>
        <v/>
      </c>
      <c r="G124" s="34" t="str">
        <f t="shared" si="13"/>
        <v>0</v>
      </c>
      <c r="H124" s="29">
        <f t="shared" si="14"/>
        <v>0</v>
      </c>
    </row>
    <row r="125" spans="2:8" s="20" customFormat="1" ht="15" x14ac:dyDescent="0.2">
      <c r="B125" s="3" t="s">
        <v>254</v>
      </c>
      <c r="C125" s="32">
        <v>0</v>
      </c>
      <c r="D125" s="32">
        <v>0</v>
      </c>
      <c r="E125" s="37" t="str">
        <f t="shared" si="11"/>
        <v/>
      </c>
      <c r="F125" s="37" t="str">
        <f t="shared" si="12"/>
        <v/>
      </c>
      <c r="G125" s="34" t="str">
        <f t="shared" si="13"/>
        <v>0</v>
      </c>
      <c r="H125" s="29" t="str">
        <f t="shared" si="14"/>
        <v/>
      </c>
    </row>
    <row r="126" spans="2:8" s="20" customFormat="1" ht="15" x14ac:dyDescent="0.2">
      <c r="B126" s="3" t="s">
        <v>255</v>
      </c>
      <c r="C126" s="32">
        <v>0</v>
      </c>
      <c r="D126" s="32">
        <v>1</v>
      </c>
      <c r="E126" s="37" t="str">
        <f t="shared" si="11"/>
        <v/>
      </c>
      <c r="F126" s="37">
        <f t="shared" si="12"/>
        <v>2.7100271002710027E-3</v>
      </c>
      <c r="G126" s="34" t="str">
        <f t="shared" si="13"/>
        <v>0</v>
      </c>
      <c r="H126" s="29" t="str">
        <f t="shared" si="14"/>
        <v/>
      </c>
    </row>
    <row r="127" spans="2:8" s="20" customFormat="1" ht="30" x14ac:dyDescent="0.2">
      <c r="B127" s="3" t="s">
        <v>256</v>
      </c>
      <c r="C127" s="32">
        <v>7</v>
      </c>
      <c r="D127" s="32">
        <v>4</v>
      </c>
      <c r="E127" s="37">
        <f t="shared" si="11"/>
        <v>1.4767932489451477E-2</v>
      </c>
      <c r="F127" s="37">
        <f t="shared" si="12"/>
        <v>1.0840108401084011E-2</v>
      </c>
      <c r="G127" s="34">
        <f t="shared" si="13"/>
        <v>-0.42857142857142855</v>
      </c>
      <c r="H127" s="29">
        <f t="shared" si="14"/>
        <v>-6.3291139240506328E-3</v>
      </c>
    </row>
    <row r="128" spans="2:8" s="20" customFormat="1" ht="30" x14ac:dyDescent="0.2">
      <c r="B128" s="3" t="s">
        <v>257</v>
      </c>
      <c r="C128" s="32">
        <v>19</v>
      </c>
      <c r="D128" s="32">
        <v>2</v>
      </c>
      <c r="E128" s="37">
        <f t="shared" si="11"/>
        <v>4.0084388185654012E-2</v>
      </c>
      <c r="F128" s="37">
        <f t="shared" si="12"/>
        <v>5.4200542005420054E-3</v>
      </c>
      <c r="G128" s="34">
        <f t="shared" si="13"/>
        <v>-0.89473684210526316</v>
      </c>
      <c r="H128" s="29">
        <f t="shared" si="14"/>
        <v>-3.5864978902953593E-2</v>
      </c>
    </row>
    <row r="129" spans="2:8" s="20" customFormat="1" ht="30" x14ac:dyDescent="0.2">
      <c r="B129" s="3" t="s">
        <v>258</v>
      </c>
      <c r="C129" s="32">
        <v>2</v>
      </c>
      <c r="D129" s="32">
        <v>4</v>
      </c>
      <c r="E129" s="37">
        <f t="shared" si="11"/>
        <v>4.2194092827004216E-3</v>
      </c>
      <c r="F129" s="37">
        <f t="shared" si="12"/>
        <v>1.0840108401084011E-2</v>
      </c>
      <c r="G129" s="34">
        <f t="shared" si="13"/>
        <v>1</v>
      </c>
      <c r="H129" s="29">
        <f t="shared" si="14"/>
        <v>4.2194092827004216E-3</v>
      </c>
    </row>
    <row r="130" spans="2:8" s="20" customFormat="1" ht="30" x14ac:dyDescent="0.2">
      <c r="B130" s="3" t="s">
        <v>259</v>
      </c>
      <c r="C130" s="32">
        <v>1</v>
      </c>
      <c r="D130" s="32">
        <v>1</v>
      </c>
      <c r="E130" s="37">
        <f t="shared" si="11"/>
        <v>2.1097046413502108E-3</v>
      </c>
      <c r="F130" s="37">
        <f t="shared" si="12"/>
        <v>2.7100271002710027E-3</v>
      </c>
      <c r="G130" s="34">
        <f t="shared" si="13"/>
        <v>0</v>
      </c>
      <c r="H130" s="29">
        <f t="shared" si="14"/>
        <v>0</v>
      </c>
    </row>
    <row r="131" spans="2:8" s="20" customFormat="1" ht="30" x14ac:dyDescent="0.2">
      <c r="B131" s="3" t="s">
        <v>260</v>
      </c>
      <c r="C131" s="32">
        <v>10</v>
      </c>
      <c r="D131" s="32">
        <v>7</v>
      </c>
      <c r="E131" s="37">
        <f t="shared" si="11"/>
        <v>2.1097046413502109E-2</v>
      </c>
      <c r="F131" s="37">
        <f t="shared" si="12"/>
        <v>1.8970189701897018E-2</v>
      </c>
      <c r="G131" s="34">
        <f t="shared" si="13"/>
        <v>-0.3</v>
      </c>
      <c r="H131" s="29">
        <f t="shared" si="14"/>
        <v>-6.3291139240506328E-3</v>
      </c>
    </row>
    <row r="132" spans="2:8" s="20" customFormat="1" ht="15" x14ac:dyDescent="0.2">
      <c r="B132" s="3" t="s">
        <v>50</v>
      </c>
      <c r="C132" s="32">
        <v>5</v>
      </c>
      <c r="D132" s="32">
        <v>0</v>
      </c>
      <c r="E132" s="37">
        <f t="shared" si="11"/>
        <v>1.0548523206751054E-2</v>
      </c>
      <c r="F132" s="37" t="str">
        <f t="shared" si="12"/>
        <v/>
      </c>
      <c r="G132" s="34" t="str">
        <f t="shared" si="13"/>
        <v>0</v>
      </c>
      <c r="H132" s="29">
        <f t="shared" si="14"/>
        <v>0</v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2</v>
      </c>
      <c r="D134" s="32">
        <v>0</v>
      </c>
      <c r="E134" s="37">
        <f t="shared" si="11"/>
        <v>4.2194092827004216E-3</v>
      </c>
      <c r="F134" s="37" t="str">
        <f t="shared" si="12"/>
        <v/>
      </c>
      <c r="G134" s="34" t="str">
        <f t="shared" si="13"/>
        <v>0</v>
      </c>
      <c r="H134" s="29">
        <f t="shared" si="14"/>
        <v>0</v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1</v>
      </c>
      <c r="D136" s="32">
        <v>4</v>
      </c>
      <c r="E136" s="37">
        <f t="shared" ref="E136:E145" si="15">+IF(C136=0,"",C136/C$70)</f>
        <v>2.1097046413502108E-3</v>
      </c>
      <c r="F136" s="37">
        <f t="shared" ref="F136:F145" si="16">+IF(D136=0,"",D136/D$70)</f>
        <v>1.0840108401084011E-2</v>
      </c>
      <c r="G136" s="34">
        <f t="shared" ref="G136:G145" si="17">+IF(OR(AND(D136=0),(C136=0)),"0",((D136-C136)/C136))</f>
        <v>3</v>
      </c>
      <c r="H136" s="29">
        <f t="shared" ref="H136:H145" si="18">+IF(OR(AND(E136=""),(G136="")),"",E136*G136)</f>
        <v>6.3291139240506319E-3</v>
      </c>
    </row>
    <row r="137" spans="2:8" s="20" customFormat="1" ht="15" x14ac:dyDescent="0.2">
      <c r="B137" s="3" t="s">
        <v>41</v>
      </c>
      <c r="C137" s="32">
        <v>8</v>
      </c>
      <c r="D137" s="32">
        <v>4</v>
      </c>
      <c r="E137" s="37">
        <f t="shared" si="15"/>
        <v>1.6877637130801686E-2</v>
      </c>
      <c r="F137" s="37">
        <f t="shared" si="16"/>
        <v>1.0840108401084011E-2</v>
      </c>
      <c r="G137" s="34">
        <f t="shared" si="17"/>
        <v>-0.5</v>
      </c>
      <c r="H137" s="29">
        <f t="shared" si="18"/>
        <v>-8.4388185654008432E-3</v>
      </c>
    </row>
    <row r="138" spans="2:8" s="20" customFormat="1" ht="15" x14ac:dyDescent="0.2">
      <c r="B138" s="3" t="s">
        <v>261</v>
      </c>
      <c r="C138" s="32">
        <v>1</v>
      </c>
      <c r="D138" s="32">
        <v>1</v>
      </c>
      <c r="E138" s="37">
        <f t="shared" si="15"/>
        <v>2.1097046413502108E-3</v>
      </c>
      <c r="F138" s="37">
        <f t="shared" si="16"/>
        <v>2.7100271002710027E-3</v>
      </c>
      <c r="G138" s="34">
        <f t="shared" si="17"/>
        <v>0</v>
      </c>
      <c r="H138" s="29">
        <f t="shared" si="18"/>
        <v>0</v>
      </c>
    </row>
    <row r="139" spans="2:8" s="20" customFormat="1" ht="30" x14ac:dyDescent="0.2">
      <c r="B139" s="3" t="s">
        <v>262</v>
      </c>
      <c r="C139" s="32">
        <v>5</v>
      </c>
      <c r="D139" s="32">
        <v>8</v>
      </c>
      <c r="E139" s="37">
        <f t="shared" si="15"/>
        <v>1.0548523206751054E-2</v>
      </c>
      <c r="F139" s="37">
        <f t="shared" si="16"/>
        <v>2.1680216802168022E-2</v>
      </c>
      <c r="G139" s="34">
        <f t="shared" si="17"/>
        <v>0.6</v>
      </c>
      <c r="H139" s="29">
        <f t="shared" si="18"/>
        <v>6.3291139240506328E-3</v>
      </c>
    </row>
    <row r="140" spans="2:8" s="20" customFormat="1" ht="30" x14ac:dyDescent="0.2">
      <c r="B140" s="3" t="s">
        <v>263</v>
      </c>
      <c r="C140" s="32">
        <v>0</v>
      </c>
      <c r="D140" s="32">
        <v>1</v>
      </c>
      <c r="E140" s="37" t="str">
        <f t="shared" si="15"/>
        <v/>
      </c>
      <c r="F140" s="37">
        <f t="shared" si="16"/>
        <v>2.7100271002710027E-3</v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0</v>
      </c>
      <c r="D141" s="32">
        <v>0</v>
      </c>
      <c r="E141" s="37" t="str">
        <f t="shared" si="15"/>
        <v/>
      </c>
      <c r="F141" s="37" t="str">
        <f t="shared" si="16"/>
        <v/>
      </c>
      <c r="G141" s="34" t="str">
        <f t="shared" si="17"/>
        <v>0</v>
      </c>
      <c r="H141" s="29" t="str">
        <f t="shared" si="18"/>
        <v/>
      </c>
    </row>
    <row r="142" spans="2:8" s="20" customFormat="1" ht="15" x14ac:dyDescent="0.2">
      <c r="B142" s="3" t="s">
        <v>264</v>
      </c>
      <c r="C142" s="32">
        <v>3</v>
      </c>
      <c r="D142" s="32">
        <v>1</v>
      </c>
      <c r="E142" s="37">
        <f t="shared" si="15"/>
        <v>6.3291139240506328E-3</v>
      </c>
      <c r="F142" s="37">
        <f t="shared" si="16"/>
        <v>2.7100271002710027E-3</v>
      </c>
      <c r="G142" s="34">
        <f t="shared" si="17"/>
        <v>-0.66666666666666663</v>
      </c>
      <c r="H142" s="29">
        <f t="shared" si="18"/>
        <v>-4.2194092827004216E-3</v>
      </c>
    </row>
    <row r="143" spans="2:8" s="20" customFormat="1" ht="15" x14ac:dyDescent="0.2">
      <c r="B143" s="3" t="s">
        <v>49</v>
      </c>
      <c r="C143" s="32">
        <v>2</v>
      </c>
      <c r="D143" s="32">
        <v>0</v>
      </c>
      <c r="E143" s="37">
        <f t="shared" si="15"/>
        <v>4.2194092827004216E-3</v>
      </c>
      <c r="F143" s="37" t="str">
        <f t="shared" si="16"/>
        <v/>
      </c>
      <c r="G143" s="34" t="str">
        <f t="shared" si="17"/>
        <v>0</v>
      </c>
      <c r="H143" s="29">
        <f t="shared" si="18"/>
        <v>0</v>
      </c>
    </row>
    <row r="144" spans="2:8" s="20" customFormat="1" ht="15" x14ac:dyDescent="0.2">
      <c r="B144" s="3" t="s">
        <v>46</v>
      </c>
      <c r="C144" s="32">
        <v>0</v>
      </c>
      <c r="D144" s="32">
        <v>1</v>
      </c>
      <c r="E144" s="37" t="str">
        <f t="shared" si="15"/>
        <v/>
      </c>
      <c r="F144" s="37">
        <f t="shared" si="16"/>
        <v>2.7100271002710027E-3</v>
      </c>
      <c r="G144" s="34" t="str">
        <f t="shared" si="17"/>
        <v>0</v>
      </c>
      <c r="H144" s="29" t="str">
        <f t="shared" si="18"/>
        <v/>
      </c>
    </row>
    <row r="145" spans="2:8" s="20" customFormat="1" ht="15" x14ac:dyDescent="0.2">
      <c r="B145" s="3" t="s">
        <v>47</v>
      </c>
      <c r="C145" s="32">
        <v>4</v>
      </c>
      <c r="D145" s="32">
        <v>0</v>
      </c>
      <c r="E145" s="37">
        <f t="shared" si="15"/>
        <v>8.4388185654008432E-3</v>
      </c>
      <c r="F145" s="37" t="str">
        <f t="shared" si="16"/>
        <v/>
      </c>
      <c r="G145" s="34" t="str">
        <f t="shared" si="17"/>
        <v>0</v>
      </c>
      <c r="H145" s="29">
        <f t="shared" si="18"/>
        <v>0</v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712</v>
      </c>
      <c r="D151" s="24">
        <f>SUM(D152:D288)</f>
        <v>546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-0.23314606741573032</v>
      </c>
      <c r="H151" s="25">
        <f>+IF(OR(AND(E151=""),(G151="")),"",E151*G151)</f>
        <v>-0.23314606741573032</v>
      </c>
    </row>
    <row r="152" spans="2:8" s="20" customFormat="1" ht="30" x14ac:dyDescent="0.2">
      <c r="B152" s="4" t="s">
        <v>54</v>
      </c>
      <c r="C152" s="32">
        <v>8</v>
      </c>
      <c r="D152" s="32">
        <v>1</v>
      </c>
      <c r="E152" s="37">
        <f>+IF(C152=0,"",C152/C$151)</f>
        <v>1.1235955056179775E-2</v>
      </c>
      <c r="F152" s="37">
        <f>+IF(D152=0,"",D152/D$151)</f>
        <v>1.8315018315018315E-3</v>
      </c>
      <c r="G152" s="34">
        <f>+IF(OR(AND(D152=0),(C152=0)),"0",((D152-C152)/C152))</f>
        <v>-0.875</v>
      </c>
      <c r="H152" s="29">
        <f>+IF(OR(AND(E152=""),(G152="")),"",E152*G152)</f>
        <v>-9.8314606741573031E-3</v>
      </c>
    </row>
    <row r="153" spans="2:8" s="20" customFormat="1" ht="15" x14ac:dyDescent="0.2">
      <c r="B153" s="4" t="s">
        <v>58</v>
      </c>
      <c r="C153" s="32">
        <v>0</v>
      </c>
      <c r="D153" s="32">
        <v>0</v>
      </c>
      <c r="E153" s="37" t="str">
        <f t="shared" ref="E153:E216" si="19">+IF(C153=0,"",C153/C$151)</f>
        <v/>
      </c>
      <c r="F153" s="37" t="str">
        <f t="shared" ref="F153:F216" si="20">+IF(D153=0,"",D153/D$151)</f>
        <v/>
      </c>
      <c r="G153" s="34" t="str">
        <f t="shared" ref="G153:G216" si="21">+IF(OR(AND(D153=0),(C153=0)),"0",((D153-C153)/C153))</f>
        <v>0</v>
      </c>
      <c r="H153" s="29" t="str">
        <f t="shared" ref="H153:H216" si="22">+IF(OR(AND(E153=""),(G153="")),"",E153*G153)</f>
        <v/>
      </c>
    </row>
    <row r="154" spans="2:8" s="20" customFormat="1" ht="30" x14ac:dyDescent="0.2">
      <c r="B154" s="4" t="s">
        <v>265</v>
      </c>
      <c r="C154" s="32">
        <v>3</v>
      </c>
      <c r="D154" s="32">
        <v>6</v>
      </c>
      <c r="E154" s="37">
        <f t="shared" si="19"/>
        <v>4.2134831460674156E-3</v>
      </c>
      <c r="F154" s="37">
        <f t="shared" si="20"/>
        <v>1.098901098901099E-2</v>
      </c>
      <c r="G154" s="34">
        <f t="shared" si="21"/>
        <v>1</v>
      </c>
      <c r="H154" s="29">
        <f t="shared" si="22"/>
        <v>4.2134831460674156E-3</v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14</v>
      </c>
      <c r="D156" s="32">
        <v>7</v>
      </c>
      <c r="E156" s="37">
        <f t="shared" si="19"/>
        <v>1.9662921348314606E-2</v>
      </c>
      <c r="F156" s="37">
        <f t="shared" si="20"/>
        <v>1.282051282051282E-2</v>
      </c>
      <c r="G156" s="34">
        <f t="shared" si="21"/>
        <v>-0.5</v>
      </c>
      <c r="H156" s="29">
        <f t="shared" si="22"/>
        <v>-9.8314606741573031E-3</v>
      </c>
    </row>
    <row r="157" spans="2:8" s="20" customFormat="1" ht="15" x14ac:dyDescent="0.2">
      <c r="B157" s="4" t="s">
        <v>53</v>
      </c>
      <c r="C157" s="32">
        <v>83</v>
      </c>
      <c r="D157" s="32">
        <v>19</v>
      </c>
      <c r="E157" s="37">
        <f t="shared" si="19"/>
        <v>0.11657303370786516</v>
      </c>
      <c r="F157" s="37">
        <f t="shared" si="20"/>
        <v>3.47985347985348E-2</v>
      </c>
      <c r="G157" s="34">
        <f t="shared" si="21"/>
        <v>-0.77108433734939763</v>
      </c>
      <c r="H157" s="29">
        <f t="shared" si="22"/>
        <v>-8.98876404494382E-2</v>
      </c>
    </row>
    <row r="158" spans="2:8" s="20" customFormat="1" ht="15" x14ac:dyDescent="0.2">
      <c r="B158" s="4" t="s">
        <v>59</v>
      </c>
      <c r="C158" s="32">
        <v>6</v>
      </c>
      <c r="D158" s="32">
        <v>4</v>
      </c>
      <c r="E158" s="37">
        <f t="shared" si="19"/>
        <v>8.4269662921348312E-3</v>
      </c>
      <c r="F158" s="37">
        <f t="shared" si="20"/>
        <v>7.326007326007326E-3</v>
      </c>
      <c r="G158" s="34">
        <f t="shared" si="21"/>
        <v>-0.33333333333333331</v>
      </c>
      <c r="H158" s="29">
        <f t="shared" si="22"/>
        <v>-2.8089887640449437E-3</v>
      </c>
    </row>
    <row r="159" spans="2:8" s="20" customFormat="1" ht="15" x14ac:dyDescent="0.2">
      <c r="B159" s="4" t="s">
        <v>268</v>
      </c>
      <c r="C159" s="32">
        <v>12</v>
      </c>
      <c r="D159" s="32">
        <v>11</v>
      </c>
      <c r="E159" s="37">
        <f t="shared" si="19"/>
        <v>1.6853932584269662E-2</v>
      </c>
      <c r="F159" s="37">
        <f t="shared" si="20"/>
        <v>2.0146520146520148E-2</v>
      </c>
      <c r="G159" s="34">
        <f t="shared" si="21"/>
        <v>-8.3333333333333329E-2</v>
      </c>
      <c r="H159" s="29">
        <f t="shared" si="22"/>
        <v>-1.4044943820224719E-3</v>
      </c>
    </row>
    <row r="160" spans="2:8" s="20" customFormat="1" ht="15" x14ac:dyDescent="0.2">
      <c r="B160" s="4" t="s">
        <v>55</v>
      </c>
      <c r="C160" s="32">
        <v>1</v>
      </c>
      <c r="D160" s="32">
        <v>3</v>
      </c>
      <c r="E160" s="37">
        <f t="shared" si="19"/>
        <v>1.4044943820224719E-3</v>
      </c>
      <c r="F160" s="37">
        <f t="shared" si="20"/>
        <v>5.4945054945054949E-3</v>
      </c>
      <c r="G160" s="34">
        <f t="shared" si="21"/>
        <v>2</v>
      </c>
      <c r="H160" s="29">
        <f t="shared" si="22"/>
        <v>2.8089887640449437E-3</v>
      </c>
    </row>
    <row r="161" spans="2:8" s="20" customFormat="1" ht="15" x14ac:dyDescent="0.2">
      <c r="B161" s="4" t="s">
        <v>51</v>
      </c>
      <c r="C161" s="32">
        <v>0</v>
      </c>
      <c r="D161" s="32">
        <v>2</v>
      </c>
      <c r="E161" s="37" t="str">
        <f t="shared" si="19"/>
        <v/>
      </c>
      <c r="F161" s="37">
        <f t="shared" si="20"/>
        <v>3.663003663003663E-3</v>
      </c>
      <c r="G161" s="34" t="str">
        <f t="shared" si="21"/>
        <v>0</v>
      </c>
      <c r="H161" s="29" t="str">
        <f t="shared" si="22"/>
        <v/>
      </c>
    </row>
    <row r="162" spans="2:8" s="20" customFormat="1" ht="30" x14ac:dyDescent="0.2">
      <c r="B162" s="4" t="s">
        <v>269</v>
      </c>
      <c r="C162" s="32">
        <v>1</v>
      </c>
      <c r="D162" s="32">
        <v>3</v>
      </c>
      <c r="E162" s="37">
        <f t="shared" si="19"/>
        <v>1.4044943820224719E-3</v>
      </c>
      <c r="F162" s="37">
        <f t="shared" si="20"/>
        <v>5.4945054945054949E-3</v>
      </c>
      <c r="G162" s="34">
        <f t="shared" si="21"/>
        <v>2</v>
      </c>
      <c r="H162" s="29">
        <f t="shared" si="22"/>
        <v>2.8089887640449437E-3</v>
      </c>
    </row>
    <row r="163" spans="2:8" s="20" customFormat="1" ht="15" x14ac:dyDescent="0.2">
      <c r="B163" s="4" t="s">
        <v>61</v>
      </c>
      <c r="C163" s="32">
        <v>7</v>
      </c>
      <c r="D163" s="32">
        <v>6</v>
      </c>
      <c r="E163" s="37">
        <f t="shared" si="19"/>
        <v>9.8314606741573031E-3</v>
      </c>
      <c r="F163" s="37">
        <f t="shared" si="20"/>
        <v>1.098901098901099E-2</v>
      </c>
      <c r="G163" s="34">
        <f t="shared" si="21"/>
        <v>-0.14285714285714285</v>
      </c>
      <c r="H163" s="29">
        <f t="shared" si="22"/>
        <v>-1.4044943820224719E-3</v>
      </c>
    </row>
    <row r="164" spans="2:8" s="20" customFormat="1" ht="15" x14ac:dyDescent="0.2">
      <c r="B164" s="4" t="s">
        <v>56</v>
      </c>
      <c r="C164" s="32">
        <v>1</v>
      </c>
      <c r="D164" s="32">
        <v>0</v>
      </c>
      <c r="E164" s="37">
        <f t="shared" si="19"/>
        <v>1.4044943820224719E-3</v>
      </c>
      <c r="F164" s="37" t="str">
        <f t="shared" si="20"/>
        <v/>
      </c>
      <c r="G164" s="34" t="str">
        <f t="shared" si="21"/>
        <v>0</v>
      </c>
      <c r="H164" s="29">
        <f t="shared" si="22"/>
        <v>0</v>
      </c>
    </row>
    <row r="165" spans="2:8" s="20" customFormat="1" ht="15" x14ac:dyDescent="0.2">
      <c r="B165" s="4" t="s">
        <v>57</v>
      </c>
      <c r="C165" s="32">
        <v>28</v>
      </c>
      <c r="D165" s="32">
        <v>22</v>
      </c>
      <c r="E165" s="37">
        <f t="shared" si="19"/>
        <v>3.9325842696629212E-2</v>
      </c>
      <c r="F165" s="37">
        <f t="shared" si="20"/>
        <v>4.0293040293040296E-2</v>
      </c>
      <c r="G165" s="34">
        <f t="shared" si="21"/>
        <v>-0.21428571428571427</v>
      </c>
      <c r="H165" s="29">
        <f t="shared" si="22"/>
        <v>-8.4269662921348312E-3</v>
      </c>
    </row>
    <row r="166" spans="2:8" s="20" customFormat="1" ht="15" x14ac:dyDescent="0.2">
      <c r="B166" s="4" t="s">
        <v>270</v>
      </c>
      <c r="C166" s="32">
        <v>2</v>
      </c>
      <c r="D166" s="32">
        <v>1</v>
      </c>
      <c r="E166" s="37">
        <f t="shared" si="19"/>
        <v>2.8089887640449437E-3</v>
      </c>
      <c r="F166" s="37">
        <f t="shared" si="20"/>
        <v>1.8315018315018315E-3</v>
      </c>
      <c r="G166" s="34">
        <f t="shared" si="21"/>
        <v>-0.5</v>
      </c>
      <c r="H166" s="29">
        <f t="shared" si="22"/>
        <v>-1.4044943820224719E-3</v>
      </c>
    </row>
    <row r="167" spans="2:8" s="20" customFormat="1" ht="15" x14ac:dyDescent="0.2">
      <c r="B167" s="4" t="s">
        <v>52</v>
      </c>
      <c r="C167" s="32">
        <v>0</v>
      </c>
      <c r="D167" s="32">
        <v>5</v>
      </c>
      <c r="E167" s="37" t="str">
        <f t="shared" si="19"/>
        <v/>
      </c>
      <c r="F167" s="37">
        <f t="shared" si="20"/>
        <v>9.1575091575091579E-3</v>
      </c>
      <c r="G167" s="34" t="str">
        <f t="shared" si="21"/>
        <v>0</v>
      </c>
      <c r="H167" s="29" t="str">
        <f t="shared" si="22"/>
        <v/>
      </c>
    </row>
    <row r="168" spans="2:8" s="20" customFormat="1" ht="15" x14ac:dyDescent="0.2">
      <c r="B168" s="4" t="s">
        <v>60</v>
      </c>
      <c r="C168" s="32">
        <v>0</v>
      </c>
      <c r="D168" s="32">
        <v>0</v>
      </c>
      <c r="E168" s="37" t="str">
        <f t="shared" si="19"/>
        <v/>
      </c>
      <c r="F168" s="37" t="str">
        <f t="shared" si="20"/>
        <v/>
      </c>
      <c r="G168" s="34" t="str">
        <f t="shared" si="21"/>
        <v>0</v>
      </c>
      <c r="H168" s="29" t="str">
        <f t="shared" si="22"/>
        <v/>
      </c>
    </row>
    <row r="169" spans="2:8" s="20" customFormat="1" ht="15" x14ac:dyDescent="0.2">
      <c r="B169" s="4" t="s">
        <v>271</v>
      </c>
      <c r="C169" s="32">
        <v>2</v>
      </c>
      <c r="D169" s="32">
        <v>3</v>
      </c>
      <c r="E169" s="37">
        <f t="shared" si="19"/>
        <v>2.8089887640449437E-3</v>
      </c>
      <c r="F169" s="37">
        <f t="shared" si="20"/>
        <v>5.4945054945054949E-3</v>
      </c>
      <c r="G169" s="34">
        <f t="shared" si="21"/>
        <v>0.5</v>
      </c>
      <c r="H169" s="29">
        <f t="shared" si="22"/>
        <v>1.4044943820224719E-3</v>
      </c>
    </row>
    <row r="170" spans="2:8" s="20" customFormat="1" ht="15" x14ac:dyDescent="0.2">
      <c r="B170" s="4" t="s">
        <v>272</v>
      </c>
      <c r="C170" s="32">
        <v>0</v>
      </c>
      <c r="D170" s="32">
        <v>0</v>
      </c>
      <c r="E170" s="37" t="str">
        <f t="shared" si="19"/>
        <v/>
      </c>
      <c r="F170" s="37" t="str">
        <f t="shared" si="20"/>
        <v/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0</v>
      </c>
      <c r="D172" s="32">
        <v>0</v>
      </c>
      <c r="E172" s="37" t="str">
        <f t="shared" si="19"/>
        <v/>
      </c>
      <c r="F172" s="37" t="str">
        <f t="shared" si="20"/>
        <v/>
      </c>
      <c r="G172" s="34" t="str">
        <f t="shared" si="21"/>
        <v>0</v>
      </c>
      <c r="H172" s="29" t="str">
        <f t="shared" si="22"/>
        <v/>
      </c>
    </row>
    <row r="173" spans="2:8" s="20" customFormat="1" ht="15" x14ac:dyDescent="0.2">
      <c r="B173" s="4" t="s">
        <v>275</v>
      </c>
      <c r="C173" s="32">
        <v>4</v>
      </c>
      <c r="D173" s="32">
        <v>2</v>
      </c>
      <c r="E173" s="37">
        <f t="shared" si="19"/>
        <v>5.6179775280898875E-3</v>
      </c>
      <c r="F173" s="37">
        <f t="shared" si="20"/>
        <v>3.663003663003663E-3</v>
      </c>
      <c r="G173" s="34">
        <f t="shared" si="21"/>
        <v>-0.5</v>
      </c>
      <c r="H173" s="29">
        <f t="shared" si="22"/>
        <v>-2.8089887640449437E-3</v>
      </c>
    </row>
    <row r="174" spans="2:8" s="20" customFormat="1" ht="15" x14ac:dyDescent="0.2">
      <c r="B174" s="4" t="s">
        <v>276</v>
      </c>
      <c r="C174" s="32">
        <v>23</v>
      </c>
      <c r="D174" s="32">
        <v>19</v>
      </c>
      <c r="E174" s="37">
        <f t="shared" si="19"/>
        <v>3.2303370786516857E-2</v>
      </c>
      <c r="F174" s="37">
        <f t="shared" si="20"/>
        <v>3.47985347985348E-2</v>
      </c>
      <c r="G174" s="34">
        <f t="shared" si="21"/>
        <v>-0.17391304347826086</v>
      </c>
      <c r="H174" s="29">
        <f t="shared" si="22"/>
        <v>-5.6179775280898884E-3</v>
      </c>
    </row>
    <row r="175" spans="2:8" s="20" customFormat="1" ht="15" x14ac:dyDescent="0.2">
      <c r="B175" s="4" t="s">
        <v>277</v>
      </c>
      <c r="C175" s="32">
        <v>12</v>
      </c>
      <c r="D175" s="32">
        <v>6</v>
      </c>
      <c r="E175" s="37">
        <f t="shared" si="19"/>
        <v>1.6853932584269662E-2</v>
      </c>
      <c r="F175" s="37">
        <f t="shared" si="20"/>
        <v>1.098901098901099E-2</v>
      </c>
      <c r="G175" s="34">
        <f t="shared" si="21"/>
        <v>-0.5</v>
      </c>
      <c r="H175" s="29">
        <f t="shared" si="22"/>
        <v>-8.4269662921348312E-3</v>
      </c>
    </row>
    <row r="176" spans="2:8" s="20" customFormat="1" ht="15" x14ac:dyDescent="0.2">
      <c r="B176" s="4" t="s">
        <v>278</v>
      </c>
      <c r="C176" s="32">
        <v>26</v>
      </c>
      <c r="D176" s="32">
        <v>15</v>
      </c>
      <c r="E176" s="37">
        <f t="shared" si="19"/>
        <v>3.6516853932584269E-2</v>
      </c>
      <c r="F176" s="37">
        <f t="shared" si="20"/>
        <v>2.7472527472527472E-2</v>
      </c>
      <c r="G176" s="34">
        <f t="shared" si="21"/>
        <v>-0.42307692307692307</v>
      </c>
      <c r="H176" s="29">
        <f t="shared" si="22"/>
        <v>-1.5449438202247191E-2</v>
      </c>
    </row>
    <row r="177" spans="2:8" s="20" customFormat="1" ht="15" x14ac:dyDescent="0.2">
      <c r="B177" s="4" t="s">
        <v>279</v>
      </c>
      <c r="C177" s="32">
        <v>19</v>
      </c>
      <c r="D177" s="32">
        <v>11</v>
      </c>
      <c r="E177" s="37">
        <f t="shared" si="19"/>
        <v>2.6685393258426966E-2</v>
      </c>
      <c r="F177" s="37">
        <f t="shared" si="20"/>
        <v>2.0146520146520148E-2</v>
      </c>
      <c r="G177" s="34">
        <f t="shared" si="21"/>
        <v>-0.42105263157894735</v>
      </c>
      <c r="H177" s="29">
        <f t="shared" si="22"/>
        <v>-1.1235955056179775E-2</v>
      </c>
    </row>
    <row r="178" spans="2:8" s="20" customFormat="1" ht="15" x14ac:dyDescent="0.2">
      <c r="B178" s="4" t="s">
        <v>280</v>
      </c>
      <c r="C178" s="32">
        <v>14</v>
      </c>
      <c r="D178" s="32">
        <v>10</v>
      </c>
      <c r="E178" s="37">
        <f t="shared" si="19"/>
        <v>1.9662921348314606E-2</v>
      </c>
      <c r="F178" s="37">
        <f t="shared" si="20"/>
        <v>1.8315018315018316E-2</v>
      </c>
      <c r="G178" s="34">
        <f t="shared" si="21"/>
        <v>-0.2857142857142857</v>
      </c>
      <c r="H178" s="29">
        <f t="shared" si="22"/>
        <v>-5.6179775280898875E-3</v>
      </c>
    </row>
    <row r="179" spans="2:8" s="20" customFormat="1" ht="15" x14ac:dyDescent="0.2">
      <c r="B179" s="4" t="s">
        <v>281</v>
      </c>
      <c r="C179" s="32">
        <v>3</v>
      </c>
      <c r="D179" s="32">
        <v>1</v>
      </c>
      <c r="E179" s="37">
        <f t="shared" si="19"/>
        <v>4.2134831460674156E-3</v>
      </c>
      <c r="F179" s="37">
        <f t="shared" si="20"/>
        <v>1.8315018315018315E-3</v>
      </c>
      <c r="G179" s="34">
        <f t="shared" si="21"/>
        <v>-0.66666666666666663</v>
      </c>
      <c r="H179" s="29">
        <f t="shared" si="22"/>
        <v>-2.8089887640449437E-3</v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0</v>
      </c>
      <c r="D181" s="32">
        <v>6</v>
      </c>
      <c r="E181" s="37" t="str">
        <f t="shared" si="19"/>
        <v/>
      </c>
      <c r="F181" s="37">
        <f t="shared" si="20"/>
        <v>1.098901098901099E-2</v>
      </c>
      <c r="G181" s="34" t="str">
        <f t="shared" si="21"/>
        <v>0</v>
      </c>
      <c r="H181" s="29" t="str">
        <f t="shared" si="22"/>
        <v/>
      </c>
    </row>
    <row r="182" spans="2:8" s="20" customFormat="1" ht="15" x14ac:dyDescent="0.2">
      <c r="B182" s="4" t="s">
        <v>284</v>
      </c>
      <c r="C182" s="32">
        <v>4</v>
      </c>
      <c r="D182" s="32">
        <v>5</v>
      </c>
      <c r="E182" s="37">
        <f t="shared" si="19"/>
        <v>5.6179775280898875E-3</v>
      </c>
      <c r="F182" s="37">
        <f t="shared" si="20"/>
        <v>9.1575091575091579E-3</v>
      </c>
      <c r="G182" s="34">
        <f t="shared" si="21"/>
        <v>0.25</v>
      </c>
      <c r="H182" s="29">
        <f t="shared" si="22"/>
        <v>1.4044943820224719E-3</v>
      </c>
    </row>
    <row r="183" spans="2:8" s="20" customFormat="1" ht="15" x14ac:dyDescent="0.2">
      <c r="B183" s="4" t="s">
        <v>285</v>
      </c>
      <c r="C183" s="32">
        <v>3</v>
      </c>
      <c r="D183" s="32">
        <v>1</v>
      </c>
      <c r="E183" s="37">
        <f t="shared" si="19"/>
        <v>4.2134831460674156E-3</v>
      </c>
      <c r="F183" s="37">
        <f t="shared" si="20"/>
        <v>1.8315018315018315E-3</v>
      </c>
      <c r="G183" s="34">
        <f t="shared" si="21"/>
        <v>-0.66666666666666663</v>
      </c>
      <c r="H183" s="29">
        <f t="shared" si="22"/>
        <v>-2.8089887640449437E-3</v>
      </c>
    </row>
    <row r="184" spans="2:8" s="20" customFormat="1" ht="15" x14ac:dyDescent="0.2">
      <c r="B184" s="4" t="s">
        <v>286</v>
      </c>
      <c r="C184" s="32">
        <v>1</v>
      </c>
      <c r="D184" s="32">
        <v>0</v>
      </c>
      <c r="E184" s="37">
        <f t="shared" si="19"/>
        <v>1.4044943820224719E-3</v>
      </c>
      <c r="F184" s="37" t="str">
        <f t="shared" si="20"/>
        <v/>
      </c>
      <c r="G184" s="34" t="str">
        <f t="shared" si="21"/>
        <v>0</v>
      </c>
      <c r="H184" s="29">
        <f t="shared" si="22"/>
        <v>0</v>
      </c>
    </row>
    <row r="185" spans="2:8" s="20" customFormat="1" ht="15" x14ac:dyDescent="0.2">
      <c r="B185" s="4" t="s">
        <v>62</v>
      </c>
      <c r="C185" s="32">
        <v>0</v>
      </c>
      <c r="D185" s="32">
        <v>0</v>
      </c>
      <c r="E185" s="37" t="str">
        <f t="shared" si="19"/>
        <v/>
      </c>
      <c r="F185" s="37" t="str">
        <f t="shared" si="20"/>
        <v/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2</v>
      </c>
      <c r="D186" s="32">
        <v>3</v>
      </c>
      <c r="E186" s="37">
        <f t="shared" si="19"/>
        <v>2.8089887640449437E-3</v>
      </c>
      <c r="F186" s="37">
        <f t="shared" si="20"/>
        <v>5.4945054945054949E-3</v>
      </c>
      <c r="G186" s="34">
        <f t="shared" si="21"/>
        <v>0.5</v>
      </c>
      <c r="H186" s="29">
        <f t="shared" si="22"/>
        <v>1.4044943820224719E-3</v>
      </c>
    </row>
    <row r="187" spans="2:8" s="20" customFormat="1" ht="15" x14ac:dyDescent="0.2">
      <c r="B187" s="4" t="s">
        <v>287</v>
      </c>
      <c r="C187" s="32">
        <v>2</v>
      </c>
      <c r="D187" s="32">
        <v>3</v>
      </c>
      <c r="E187" s="37">
        <f t="shared" si="19"/>
        <v>2.8089887640449437E-3</v>
      </c>
      <c r="F187" s="37">
        <f t="shared" si="20"/>
        <v>5.4945054945054949E-3</v>
      </c>
      <c r="G187" s="34">
        <f t="shared" si="21"/>
        <v>0.5</v>
      </c>
      <c r="H187" s="29">
        <f t="shared" si="22"/>
        <v>1.4044943820224719E-3</v>
      </c>
    </row>
    <row r="188" spans="2:8" s="20" customFormat="1" ht="30" x14ac:dyDescent="0.2">
      <c r="B188" s="4" t="s">
        <v>288</v>
      </c>
      <c r="C188" s="32">
        <v>0</v>
      </c>
      <c r="D188" s="32">
        <v>0</v>
      </c>
      <c r="E188" s="37" t="str">
        <f t="shared" si="19"/>
        <v/>
      </c>
      <c r="F188" s="37" t="str">
        <f t="shared" si="20"/>
        <v/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0</v>
      </c>
      <c r="D189" s="32">
        <v>1</v>
      </c>
      <c r="E189" s="37" t="str">
        <f t="shared" si="19"/>
        <v/>
      </c>
      <c r="F189" s="37">
        <f t="shared" si="20"/>
        <v>1.8315018315018315E-3</v>
      </c>
      <c r="G189" s="34" t="str">
        <f t="shared" si="21"/>
        <v>0</v>
      </c>
      <c r="H189" s="29" t="str">
        <f t="shared" si="22"/>
        <v/>
      </c>
    </row>
    <row r="190" spans="2:8" s="20" customFormat="1" ht="15" x14ac:dyDescent="0.2">
      <c r="B190" s="4" t="s">
        <v>65</v>
      </c>
      <c r="C190" s="32">
        <v>5</v>
      </c>
      <c r="D190" s="32">
        <v>2</v>
      </c>
      <c r="E190" s="37">
        <f t="shared" si="19"/>
        <v>7.0224719101123594E-3</v>
      </c>
      <c r="F190" s="37">
        <f t="shared" si="20"/>
        <v>3.663003663003663E-3</v>
      </c>
      <c r="G190" s="34">
        <f t="shared" si="21"/>
        <v>-0.6</v>
      </c>
      <c r="H190" s="29">
        <f t="shared" si="22"/>
        <v>-4.2134831460674156E-3</v>
      </c>
    </row>
    <row r="191" spans="2:8" s="20" customFormat="1" ht="15" x14ac:dyDescent="0.2">
      <c r="B191" s="4" t="s">
        <v>290</v>
      </c>
      <c r="C191" s="32">
        <v>1</v>
      </c>
      <c r="D191" s="32">
        <v>0</v>
      </c>
      <c r="E191" s="37">
        <f t="shared" si="19"/>
        <v>1.4044943820224719E-3</v>
      </c>
      <c r="F191" s="37" t="str">
        <f t="shared" si="20"/>
        <v/>
      </c>
      <c r="G191" s="34" t="str">
        <f t="shared" si="21"/>
        <v>0</v>
      </c>
      <c r="H191" s="29">
        <f t="shared" si="22"/>
        <v>0</v>
      </c>
    </row>
    <row r="192" spans="2:8" s="20" customFormat="1" ht="15" x14ac:dyDescent="0.2">
      <c r="B192" s="4" t="s">
        <v>64</v>
      </c>
      <c r="C192" s="32">
        <v>0</v>
      </c>
      <c r="D192" s="32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0</v>
      </c>
      <c r="D193" s="32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0</v>
      </c>
      <c r="E195" s="37" t="str">
        <f t="shared" si="19"/>
        <v/>
      </c>
      <c r="F195" s="37" t="str">
        <f t="shared" si="20"/>
        <v/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73</v>
      </c>
      <c r="D196" s="32">
        <v>34</v>
      </c>
      <c r="E196" s="37">
        <f t="shared" si="19"/>
        <v>0.10252808988764045</v>
      </c>
      <c r="F196" s="37">
        <f t="shared" si="20"/>
        <v>6.2271062271062272E-2</v>
      </c>
      <c r="G196" s="34">
        <f t="shared" si="21"/>
        <v>-0.53424657534246578</v>
      </c>
      <c r="H196" s="29">
        <f t="shared" si="22"/>
        <v>-5.4775280898876406E-2</v>
      </c>
    </row>
    <row r="197" spans="2:8" s="20" customFormat="1" ht="15" x14ac:dyDescent="0.2">
      <c r="B197" s="4" t="s">
        <v>294</v>
      </c>
      <c r="C197" s="32">
        <v>0</v>
      </c>
      <c r="D197" s="32">
        <v>0</v>
      </c>
      <c r="E197" s="37" t="str">
        <f t="shared" si="19"/>
        <v/>
      </c>
      <c r="F197" s="37" t="str">
        <f t="shared" si="20"/>
        <v/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1</v>
      </c>
      <c r="E198" s="37" t="str">
        <f t="shared" si="19"/>
        <v/>
      </c>
      <c r="F198" s="37">
        <f t="shared" si="20"/>
        <v>1.8315018315018315E-3</v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1</v>
      </c>
      <c r="E199" s="37" t="str">
        <f t="shared" si="19"/>
        <v/>
      </c>
      <c r="F199" s="37">
        <f t="shared" si="20"/>
        <v>1.8315018315018315E-3</v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1</v>
      </c>
      <c r="D200" s="32">
        <v>1</v>
      </c>
      <c r="E200" s="37">
        <f t="shared" si="19"/>
        <v>1.4044943820224719E-3</v>
      </c>
      <c r="F200" s="37">
        <f t="shared" si="20"/>
        <v>1.8315018315018315E-3</v>
      </c>
      <c r="G200" s="34">
        <f t="shared" si="21"/>
        <v>0</v>
      </c>
      <c r="H200" s="29">
        <f t="shared" si="22"/>
        <v>0</v>
      </c>
    </row>
    <row r="201" spans="2:8" s="20" customFormat="1" ht="15" x14ac:dyDescent="0.2">
      <c r="B201" s="4" t="s">
        <v>298</v>
      </c>
      <c r="C201" s="32">
        <v>0</v>
      </c>
      <c r="D201" s="32">
        <v>2</v>
      </c>
      <c r="E201" s="37" t="str">
        <f t="shared" si="19"/>
        <v/>
      </c>
      <c r="F201" s="37">
        <f t="shared" si="20"/>
        <v>3.663003663003663E-3</v>
      </c>
      <c r="G201" s="34" t="str">
        <f t="shared" si="21"/>
        <v>0</v>
      </c>
      <c r="H201" s="29" t="str">
        <f t="shared" si="22"/>
        <v/>
      </c>
    </row>
    <row r="202" spans="2:8" s="20" customFormat="1" ht="15" x14ac:dyDescent="0.2">
      <c r="B202" s="4" t="s">
        <v>299</v>
      </c>
      <c r="C202" s="32">
        <v>0</v>
      </c>
      <c r="D202" s="32">
        <v>0</v>
      </c>
      <c r="E202" s="37" t="str">
        <f t="shared" si="19"/>
        <v/>
      </c>
      <c r="F202" s="37" t="str">
        <f t="shared" si="20"/>
        <v/>
      </c>
      <c r="G202" s="34" t="str">
        <f t="shared" si="21"/>
        <v>0</v>
      </c>
      <c r="H202" s="29" t="str">
        <f t="shared" si="22"/>
        <v/>
      </c>
    </row>
    <row r="203" spans="2:8" s="20" customFormat="1" ht="15" x14ac:dyDescent="0.2">
      <c r="B203" s="4" t="s">
        <v>67</v>
      </c>
      <c r="C203" s="32">
        <v>4</v>
      </c>
      <c r="D203" s="32">
        <v>3</v>
      </c>
      <c r="E203" s="37">
        <f t="shared" si="19"/>
        <v>5.6179775280898875E-3</v>
      </c>
      <c r="F203" s="37">
        <f t="shared" si="20"/>
        <v>5.4945054945054949E-3</v>
      </c>
      <c r="G203" s="34">
        <f t="shared" si="21"/>
        <v>-0.25</v>
      </c>
      <c r="H203" s="29">
        <f t="shared" si="22"/>
        <v>-1.4044943820224719E-3</v>
      </c>
    </row>
    <row r="204" spans="2:8" s="20" customFormat="1" ht="15" x14ac:dyDescent="0.2">
      <c r="B204" s="4" t="s">
        <v>300</v>
      </c>
      <c r="C204" s="32">
        <v>1</v>
      </c>
      <c r="D204" s="32">
        <v>0</v>
      </c>
      <c r="E204" s="37">
        <f t="shared" si="19"/>
        <v>1.4044943820224719E-3</v>
      </c>
      <c r="F204" s="37" t="str">
        <f t="shared" si="20"/>
        <v/>
      </c>
      <c r="G204" s="34" t="str">
        <f t="shared" si="21"/>
        <v>0</v>
      </c>
      <c r="H204" s="29">
        <f t="shared" si="22"/>
        <v>0</v>
      </c>
    </row>
    <row r="205" spans="2:8" s="20" customFormat="1" ht="15" x14ac:dyDescent="0.2">
      <c r="B205" s="4" t="s">
        <v>66</v>
      </c>
      <c r="C205" s="32">
        <v>1</v>
      </c>
      <c r="D205" s="32">
        <v>0</v>
      </c>
      <c r="E205" s="37">
        <f t="shared" si="19"/>
        <v>1.4044943820224719E-3</v>
      </c>
      <c r="F205" s="37" t="str">
        <f t="shared" si="20"/>
        <v/>
      </c>
      <c r="G205" s="34" t="str">
        <f t="shared" si="21"/>
        <v>0</v>
      </c>
      <c r="H205" s="29">
        <f t="shared" si="22"/>
        <v>0</v>
      </c>
    </row>
    <row r="206" spans="2:8" s="20" customFormat="1" ht="30" x14ac:dyDescent="0.2">
      <c r="B206" s="4" t="s">
        <v>301</v>
      </c>
      <c r="C206" s="32">
        <v>0</v>
      </c>
      <c r="D206" s="32">
        <v>2</v>
      </c>
      <c r="E206" s="37" t="str">
        <f t="shared" si="19"/>
        <v/>
      </c>
      <c r="F206" s="37">
        <f t="shared" si="20"/>
        <v>3.663003663003663E-3</v>
      </c>
      <c r="G206" s="34" t="str">
        <f t="shared" si="21"/>
        <v>0</v>
      </c>
      <c r="H206" s="29" t="str">
        <f t="shared" si="22"/>
        <v/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7</v>
      </c>
      <c r="D208" s="32">
        <v>45</v>
      </c>
      <c r="E208" s="37">
        <f t="shared" si="19"/>
        <v>9.8314606741573031E-3</v>
      </c>
      <c r="F208" s="37">
        <f t="shared" si="20"/>
        <v>8.2417582417582416E-2</v>
      </c>
      <c r="G208" s="34">
        <f t="shared" si="21"/>
        <v>5.4285714285714288</v>
      </c>
      <c r="H208" s="29">
        <f t="shared" si="22"/>
        <v>5.3370786516853931E-2</v>
      </c>
    </row>
    <row r="209" spans="2:8" s="20" customFormat="1" ht="15" x14ac:dyDescent="0.2">
      <c r="B209" s="4" t="s">
        <v>71</v>
      </c>
      <c r="C209" s="32">
        <v>1</v>
      </c>
      <c r="D209" s="32">
        <v>1</v>
      </c>
      <c r="E209" s="37">
        <f t="shared" si="19"/>
        <v>1.4044943820224719E-3</v>
      </c>
      <c r="F209" s="37">
        <f t="shared" si="20"/>
        <v>1.8315018315018315E-3</v>
      </c>
      <c r="G209" s="34">
        <f t="shared" si="21"/>
        <v>0</v>
      </c>
      <c r="H209" s="29">
        <f t="shared" si="22"/>
        <v>0</v>
      </c>
    </row>
    <row r="210" spans="2:8" s="20" customFormat="1" ht="30" x14ac:dyDescent="0.2">
      <c r="B210" s="4" t="s">
        <v>73</v>
      </c>
      <c r="C210" s="32">
        <v>0</v>
      </c>
      <c r="D210" s="32">
        <v>1</v>
      </c>
      <c r="E210" s="37" t="str">
        <f t="shared" si="19"/>
        <v/>
      </c>
      <c r="F210" s="37">
        <f t="shared" si="20"/>
        <v>1.8315018315018315E-3</v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0</v>
      </c>
      <c r="D211" s="32">
        <v>2</v>
      </c>
      <c r="E211" s="37" t="str">
        <f t="shared" si="19"/>
        <v/>
      </c>
      <c r="F211" s="37">
        <f t="shared" si="20"/>
        <v>3.663003663003663E-3</v>
      </c>
      <c r="G211" s="34" t="str">
        <f t="shared" si="21"/>
        <v>0</v>
      </c>
      <c r="H211" s="29" t="str">
        <f t="shared" si="22"/>
        <v/>
      </c>
    </row>
    <row r="212" spans="2:8" s="20" customFormat="1" ht="15" x14ac:dyDescent="0.2">
      <c r="B212" s="4" t="s">
        <v>68</v>
      </c>
      <c r="C212" s="32">
        <v>0</v>
      </c>
      <c r="D212" s="32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10</v>
      </c>
      <c r="D213" s="32">
        <v>3</v>
      </c>
      <c r="E213" s="37">
        <f t="shared" si="19"/>
        <v>1.4044943820224719E-2</v>
      </c>
      <c r="F213" s="37">
        <f t="shared" si="20"/>
        <v>5.4945054945054949E-3</v>
      </c>
      <c r="G213" s="34">
        <f t="shared" si="21"/>
        <v>-0.7</v>
      </c>
      <c r="H213" s="29">
        <f t="shared" si="22"/>
        <v>-9.8314606741573031E-3</v>
      </c>
    </row>
    <row r="214" spans="2:8" s="20" customFormat="1" ht="15" x14ac:dyDescent="0.2">
      <c r="B214" s="4" t="s">
        <v>70</v>
      </c>
      <c r="C214" s="32">
        <v>3</v>
      </c>
      <c r="D214" s="32">
        <v>8</v>
      </c>
      <c r="E214" s="37">
        <f t="shared" si="19"/>
        <v>4.2134831460674156E-3</v>
      </c>
      <c r="F214" s="37">
        <f t="shared" si="20"/>
        <v>1.4652014652014652E-2</v>
      </c>
      <c r="G214" s="34">
        <f t="shared" si="21"/>
        <v>1.6666666666666667</v>
      </c>
      <c r="H214" s="29">
        <f t="shared" si="22"/>
        <v>7.0224719101123594E-3</v>
      </c>
    </row>
    <row r="215" spans="2:8" s="20" customFormat="1" ht="30" x14ac:dyDescent="0.2">
      <c r="B215" s="4" t="s">
        <v>303</v>
      </c>
      <c r="C215" s="32">
        <v>1</v>
      </c>
      <c r="D215" s="32">
        <v>0</v>
      </c>
      <c r="E215" s="37">
        <f t="shared" si="19"/>
        <v>1.4044943820224719E-3</v>
      </c>
      <c r="F215" s="37" t="str">
        <f t="shared" si="20"/>
        <v/>
      </c>
      <c r="G215" s="34" t="str">
        <f t="shared" si="21"/>
        <v>0</v>
      </c>
      <c r="H215" s="29">
        <f t="shared" si="22"/>
        <v>0</v>
      </c>
    </row>
    <row r="216" spans="2:8" s="20" customFormat="1" ht="15" x14ac:dyDescent="0.2">
      <c r="B216" s="4" t="s">
        <v>304</v>
      </c>
      <c r="C216" s="32">
        <v>2</v>
      </c>
      <c r="D216" s="32">
        <v>1</v>
      </c>
      <c r="E216" s="37">
        <f t="shared" si="19"/>
        <v>2.8089887640449437E-3</v>
      </c>
      <c r="F216" s="37">
        <f t="shared" si="20"/>
        <v>1.8315018315018315E-3</v>
      </c>
      <c r="G216" s="34">
        <f t="shared" si="21"/>
        <v>-0.5</v>
      </c>
      <c r="H216" s="29">
        <f t="shared" si="22"/>
        <v>-1.4044943820224719E-3</v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2</v>
      </c>
      <c r="D218" s="32">
        <v>3</v>
      </c>
      <c r="E218" s="37">
        <f t="shared" si="23"/>
        <v>2.8089887640449437E-3</v>
      </c>
      <c r="F218" s="37">
        <f t="shared" si="24"/>
        <v>5.4945054945054949E-3</v>
      </c>
      <c r="G218" s="34">
        <f t="shared" si="25"/>
        <v>0.5</v>
      </c>
      <c r="H218" s="29">
        <f t="shared" si="26"/>
        <v>1.4044943820224719E-3</v>
      </c>
    </row>
    <row r="219" spans="2:8" s="20" customFormat="1" ht="15" x14ac:dyDescent="0.2">
      <c r="B219" s="4" t="s">
        <v>306</v>
      </c>
      <c r="C219" s="32">
        <v>0</v>
      </c>
      <c r="D219" s="32">
        <v>0</v>
      </c>
      <c r="E219" s="37" t="str">
        <f t="shared" si="23"/>
        <v/>
      </c>
      <c r="F219" s="37" t="str">
        <f t="shared" si="24"/>
        <v/>
      </c>
      <c r="G219" s="34" t="str">
        <f t="shared" si="25"/>
        <v>0</v>
      </c>
      <c r="H219" s="29" t="str">
        <f t="shared" si="26"/>
        <v/>
      </c>
    </row>
    <row r="220" spans="2:8" s="20" customFormat="1" ht="15" x14ac:dyDescent="0.2">
      <c r="B220" s="4" t="s">
        <v>307</v>
      </c>
      <c r="C220" s="32">
        <v>0</v>
      </c>
      <c r="D220" s="32">
        <v>0</v>
      </c>
      <c r="E220" s="37" t="str">
        <f t="shared" si="23"/>
        <v/>
      </c>
      <c r="F220" s="37" t="str">
        <f t="shared" si="24"/>
        <v/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0</v>
      </c>
      <c r="E221" s="37" t="str">
        <f t="shared" si="23"/>
        <v/>
      </c>
      <c r="F221" s="37" t="str">
        <f t="shared" si="24"/>
        <v/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11</v>
      </c>
      <c r="D222" s="32">
        <v>2</v>
      </c>
      <c r="E222" s="37">
        <f t="shared" si="23"/>
        <v>1.5449438202247191E-2</v>
      </c>
      <c r="F222" s="37">
        <f t="shared" si="24"/>
        <v>3.663003663003663E-3</v>
      </c>
      <c r="G222" s="34">
        <f t="shared" si="25"/>
        <v>-0.81818181818181823</v>
      </c>
      <c r="H222" s="29">
        <f t="shared" si="26"/>
        <v>-1.2640449438202247E-2</v>
      </c>
    </row>
    <row r="223" spans="2:8" s="20" customFormat="1" ht="30" x14ac:dyDescent="0.2">
      <c r="B223" s="4" t="s">
        <v>526</v>
      </c>
      <c r="C223" s="32">
        <v>2</v>
      </c>
      <c r="D223" s="32">
        <v>0</v>
      </c>
      <c r="E223" s="37">
        <f t="shared" si="23"/>
        <v>2.8089887640449437E-3</v>
      </c>
      <c r="F223" s="37" t="str">
        <f t="shared" si="24"/>
        <v/>
      </c>
      <c r="G223" s="34" t="str">
        <f t="shared" si="25"/>
        <v>0</v>
      </c>
      <c r="H223" s="29">
        <f t="shared" si="26"/>
        <v>0</v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1</v>
      </c>
      <c r="D226" s="32">
        <v>2</v>
      </c>
      <c r="E226" s="37">
        <f t="shared" si="23"/>
        <v>1.4044943820224719E-3</v>
      </c>
      <c r="F226" s="37">
        <f t="shared" si="24"/>
        <v>3.663003663003663E-3</v>
      </c>
      <c r="G226" s="34">
        <f t="shared" si="25"/>
        <v>1</v>
      </c>
      <c r="H226" s="29">
        <f t="shared" si="26"/>
        <v>1.4044943820224719E-3</v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0</v>
      </c>
      <c r="D228" s="32">
        <v>2</v>
      </c>
      <c r="E228" s="37" t="str">
        <f t="shared" si="23"/>
        <v/>
      </c>
      <c r="F228" s="37">
        <f t="shared" si="24"/>
        <v>3.663003663003663E-3</v>
      </c>
      <c r="G228" s="34" t="str">
        <f t="shared" si="25"/>
        <v>0</v>
      </c>
      <c r="H228" s="29" t="str">
        <f t="shared" si="26"/>
        <v/>
      </c>
    </row>
    <row r="229" spans="2:8" s="20" customFormat="1" ht="15" x14ac:dyDescent="0.2">
      <c r="B229" s="4" t="s">
        <v>311</v>
      </c>
      <c r="C229" s="32">
        <v>59</v>
      </c>
      <c r="D229" s="32">
        <v>15</v>
      </c>
      <c r="E229" s="37">
        <f t="shared" si="23"/>
        <v>8.2865168539325837E-2</v>
      </c>
      <c r="F229" s="37">
        <f t="shared" si="24"/>
        <v>2.7472527472527472E-2</v>
      </c>
      <c r="G229" s="34">
        <f t="shared" si="25"/>
        <v>-0.74576271186440679</v>
      </c>
      <c r="H229" s="29">
        <f t="shared" si="26"/>
        <v>-6.1797752808988762E-2</v>
      </c>
    </row>
    <row r="230" spans="2:8" s="20" customFormat="1" ht="15" x14ac:dyDescent="0.2">
      <c r="B230" s="4" t="s">
        <v>312</v>
      </c>
      <c r="C230" s="32">
        <v>0</v>
      </c>
      <c r="D230" s="32">
        <v>1</v>
      </c>
      <c r="E230" s="37" t="str">
        <f t="shared" si="23"/>
        <v/>
      </c>
      <c r="F230" s="37">
        <f t="shared" si="24"/>
        <v>1.8315018315018315E-3</v>
      </c>
      <c r="G230" s="34" t="str">
        <f t="shared" si="25"/>
        <v>0</v>
      </c>
      <c r="H230" s="29" t="str">
        <f t="shared" si="26"/>
        <v/>
      </c>
    </row>
    <row r="231" spans="2:8" s="20" customFormat="1" ht="30" x14ac:dyDescent="0.2">
      <c r="B231" s="4" t="s">
        <v>313</v>
      </c>
      <c r="C231" s="32">
        <v>18</v>
      </c>
      <c r="D231" s="32">
        <v>5</v>
      </c>
      <c r="E231" s="37">
        <f t="shared" si="23"/>
        <v>2.5280898876404494E-2</v>
      </c>
      <c r="F231" s="37">
        <f t="shared" si="24"/>
        <v>9.1575091575091579E-3</v>
      </c>
      <c r="G231" s="34">
        <f t="shared" si="25"/>
        <v>-0.72222222222222221</v>
      </c>
      <c r="H231" s="29">
        <f t="shared" si="26"/>
        <v>-1.8258426966292134E-2</v>
      </c>
    </row>
    <row r="232" spans="2:8" s="20" customFormat="1" ht="15" x14ac:dyDescent="0.2">
      <c r="B232" s="4" t="s">
        <v>77</v>
      </c>
      <c r="C232" s="32">
        <v>18</v>
      </c>
      <c r="D232" s="32">
        <v>19</v>
      </c>
      <c r="E232" s="37">
        <f t="shared" si="23"/>
        <v>2.5280898876404494E-2</v>
      </c>
      <c r="F232" s="37">
        <f t="shared" si="24"/>
        <v>3.47985347985348E-2</v>
      </c>
      <c r="G232" s="34">
        <f t="shared" si="25"/>
        <v>5.5555555555555552E-2</v>
      </c>
      <c r="H232" s="29">
        <f t="shared" si="26"/>
        <v>1.4044943820224719E-3</v>
      </c>
    </row>
    <row r="233" spans="2:8" s="20" customFormat="1" ht="15" x14ac:dyDescent="0.2">
      <c r="B233" s="4" t="s">
        <v>74</v>
      </c>
      <c r="C233" s="32">
        <v>0</v>
      </c>
      <c r="D233" s="32">
        <v>0</v>
      </c>
      <c r="E233" s="37" t="str">
        <f t="shared" si="23"/>
        <v/>
      </c>
      <c r="F233" s="37" t="str">
        <f t="shared" si="24"/>
        <v/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0</v>
      </c>
      <c r="D234" s="32">
        <v>1</v>
      </c>
      <c r="E234" s="37" t="str">
        <f t="shared" si="23"/>
        <v/>
      </c>
      <c r="F234" s="37">
        <f t="shared" si="24"/>
        <v>1.8315018315018315E-3</v>
      </c>
      <c r="G234" s="34" t="str">
        <f t="shared" si="25"/>
        <v>0</v>
      </c>
      <c r="H234" s="29" t="str">
        <f t="shared" si="26"/>
        <v/>
      </c>
    </row>
    <row r="235" spans="2:8" s="20" customFormat="1" ht="15" x14ac:dyDescent="0.2">
      <c r="B235" s="4" t="s">
        <v>314</v>
      </c>
      <c r="C235" s="32">
        <v>10</v>
      </c>
      <c r="D235" s="32">
        <v>4</v>
      </c>
      <c r="E235" s="37">
        <f t="shared" si="23"/>
        <v>1.4044943820224719E-2</v>
      </c>
      <c r="F235" s="37">
        <f t="shared" si="24"/>
        <v>7.326007326007326E-3</v>
      </c>
      <c r="G235" s="34">
        <f t="shared" si="25"/>
        <v>-0.6</v>
      </c>
      <c r="H235" s="29">
        <f t="shared" si="26"/>
        <v>-8.4269662921348312E-3</v>
      </c>
    </row>
    <row r="236" spans="2:8" s="20" customFormat="1" ht="15" x14ac:dyDescent="0.2">
      <c r="B236" s="4" t="s">
        <v>315</v>
      </c>
      <c r="C236" s="32">
        <v>0</v>
      </c>
      <c r="D236" s="32">
        <v>1</v>
      </c>
      <c r="E236" s="37" t="str">
        <f t="shared" si="23"/>
        <v/>
      </c>
      <c r="F236" s="37">
        <f t="shared" si="24"/>
        <v>1.8315018315018315E-3</v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6</v>
      </c>
      <c r="D237" s="32">
        <v>3</v>
      </c>
      <c r="E237" s="37">
        <f t="shared" si="23"/>
        <v>8.4269662921348312E-3</v>
      </c>
      <c r="F237" s="37">
        <f t="shared" si="24"/>
        <v>5.4945054945054949E-3</v>
      </c>
      <c r="G237" s="34">
        <f t="shared" si="25"/>
        <v>-0.5</v>
      </c>
      <c r="H237" s="29">
        <f t="shared" si="26"/>
        <v>-4.2134831460674156E-3</v>
      </c>
    </row>
    <row r="238" spans="2:8" s="20" customFormat="1" ht="30" x14ac:dyDescent="0.2">
      <c r="B238" s="4" t="s">
        <v>85</v>
      </c>
      <c r="C238" s="32">
        <v>43</v>
      </c>
      <c r="D238" s="32">
        <v>22</v>
      </c>
      <c r="E238" s="37">
        <f t="shared" si="23"/>
        <v>6.0393258426966294E-2</v>
      </c>
      <c r="F238" s="37">
        <f t="shared" si="24"/>
        <v>4.0293040293040296E-2</v>
      </c>
      <c r="G238" s="34">
        <f t="shared" si="25"/>
        <v>-0.48837209302325579</v>
      </c>
      <c r="H238" s="29">
        <f t="shared" si="26"/>
        <v>-2.9494382022471909E-2</v>
      </c>
    </row>
    <row r="239" spans="2:8" s="20" customFormat="1" ht="15" x14ac:dyDescent="0.2">
      <c r="B239" s="4" t="s">
        <v>81</v>
      </c>
      <c r="C239" s="32">
        <v>10</v>
      </c>
      <c r="D239" s="32">
        <v>2</v>
      </c>
      <c r="E239" s="37">
        <f t="shared" si="23"/>
        <v>1.4044943820224719E-2</v>
      </c>
      <c r="F239" s="37">
        <f t="shared" si="24"/>
        <v>3.663003663003663E-3</v>
      </c>
      <c r="G239" s="34">
        <f t="shared" si="25"/>
        <v>-0.8</v>
      </c>
      <c r="H239" s="29">
        <f t="shared" si="26"/>
        <v>-1.1235955056179775E-2</v>
      </c>
    </row>
    <row r="240" spans="2:8" s="20" customFormat="1" ht="15" x14ac:dyDescent="0.2">
      <c r="B240" s="4" t="s">
        <v>316</v>
      </c>
      <c r="C240" s="32">
        <v>0</v>
      </c>
      <c r="D240" s="32">
        <v>0</v>
      </c>
      <c r="E240" s="37" t="str">
        <f t="shared" si="23"/>
        <v/>
      </c>
      <c r="F240" s="37" t="str">
        <f t="shared" si="24"/>
        <v/>
      </c>
      <c r="G240" s="34" t="str">
        <f t="shared" si="25"/>
        <v>0</v>
      </c>
      <c r="H240" s="29" t="str">
        <f t="shared" si="26"/>
        <v/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0</v>
      </c>
      <c r="D242" s="32">
        <v>0</v>
      </c>
      <c r="E242" s="37" t="str">
        <f t="shared" si="23"/>
        <v/>
      </c>
      <c r="F242" s="37" t="str">
        <f t="shared" si="24"/>
        <v/>
      </c>
      <c r="G242" s="34" t="str">
        <f t="shared" si="25"/>
        <v>0</v>
      </c>
      <c r="H242" s="29" t="str">
        <f t="shared" si="26"/>
        <v/>
      </c>
    </row>
    <row r="243" spans="2:8" s="20" customFormat="1" ht="15" x14ac:dyDescent="0.2">
      <c r="B243" s="4" t="s">
        <v>317</v>
      </c>
      <c r="C243" s="32">
        <v>2</v>
      </c>
      <c r="D243" s="32">
        <v>2</v>
      </c>
      <c r="E243" s="37">
        <f t="shared" si="23"/>
        <v>2.8089887640449437E-3</v>
      </c>
      <c r="F243" s="37">
        <f t="shared" si="24"/>
        <v>3.663003663003663E-3</v>
      </c>
      <c r="G243" s="34">
        <f t="shared" si="25"/>
        <v>0</v>
      </c>
      <c r="H243" s="29">
        <f t="shared" si="26"/>
        <v>0</v>
      </c>
    </row>
    <row r="244" spans="2:8" s="20" customFormat="1" ht="15" x14ac:dyDescent="0.2">
      <c r="B244" s="4" t="s">
        <v>79</v>
      </c>
      <c r="C244" s="32">
        <v>7</v>
      </c>
      <c r="D244" s="32">
        <v>5</v>
      </c>
      <c r="E244" s="37">
        <f t="shared" si="23"/>
        <v>9.8314606741573031E-3</v>
      </c>
      <c r="F244" s="37">
        <f t="shared" si="24"/>
        <v>9.1575091575091579E-3</v>
      </c>
      <c r="G244" s="34">
        <f t="shared" si="25"/>
        <v>-0.2857142857142857</v>
      </c>
      <c r="H244" s="29">
        <f t="shared" si="26"/>
        <v>-2.8089887640449437E-3</v>
      </c>
    </row>
    <row r="245" spans="2:8" s="20" customFormat="1" ht="15" x14ac:dyDescent="0.2">
      <c r="B245" s="4" t="s">
        <v>84</v>
      </c>
      <c r="C245" s="32">
        <v>5</v>
      </c>
      <c r="D245" s="32">
        <v>16</v>
      </c>
      <c r="E245" s="37">
        <f t="shared" si="23"/>
        <v>7.0224719101123594E-3</v>
      </c>
      <c r="F245" s="37">
        <f t="shared" si="24"/>
        <v>2.9304029304029304E-2</v>
      </c>
      <c r="G245" s="34">
        <f t="shared" si="25"/>
        <v>2.2000000000000002</v>
      </c>
      <c r="H245" s="29">
        <f t="shared" si="26"/>
        <v>1.5449438202247192E-2</v>
      </c>
    </row>
    <row r="246" spans="2:8" s="20" customFormat="1" ht="15" x14ac:dyDescent="0.2">
      <c r="B246" s="4" t="s">
        <v>318</v>
      </c>
      <c r="C246" s="32">
        <v>1</v>
      </c>
      <c r="D246" s="32">
        <v>3</v>
      </c>
      <c r="E246" s="37">
        <f t="shared" si="23"/>
        <v>1.4044943820224719E-3</v>
      </c>
      <c r="F246" s="37">
        <f t="shared" si="24"/>
        <v>5.4945054945054949E-3</v>
      </c>
      <c r="G246" s="34">
        <f t="shared" si="25"/>
        <v>2</v>
      </c>
      <c r="H246" s="29">
        <f t="shared" si="26"/>
        <v>2.8089887640449437E-3</v>
      </c>
    </row>
    <row r="247" spans="2:8" s="20" customFormat="1" ht="15" x14ac:dyDescent="0.2">
      <c r="B247" s="4" t="s">
        <v>319</v>
      </c>
      <c r="C247" s="32">
        <v>29</v>
      </c>
      <c r="D247" s="32">
        <v>40</v>
      </c>
      <c r="E247" s="37">
        <f t="shared" si="23"/>
        <v>4.0730337078651688E-2</v>
      </c>
      <c r="F247" s="37">
        <f t="shared" si="24"/>
        <v>7.3260073260073263E-2</v>
      </c>
      <c r="G247" s="34">
        <f t="shared" si="25"/>
        <v>0.37931034482758619</v>
      </c>
      <c r="H247" s="29">
        <f t="shared" si="26"/>
        <v>1.5449438202247191E-2</v>
      </c>
    </row>
    <row r="248" spans="2:8" s="20" customFormat="1" ht="15" x14ac:dyDescent="0.2">
      <c r="B248" s="4" t="s">
        <v>86</v>
      </c>
      <c r="C248" s="32">
        <v>4</v>
      </c>
      <c r="D248" s="32">
        <v>4</v>
      </c>
      <c r="E248" s="37">
        <f t="shared" si="23"/>
        <v>5.6179775280898875E-3</v>
      </c>
      <c r="F248" s="37">
        <f t="shared" si="24"/>
        <v>7.326007326007326E-3</v>
      </c>
      <c r="G248" s="34">
        <f t="shared" si="25"/>
        <v>0</v>
      </c>
      <c r="H248" s="29">
        <f t="shared" si="26"/>
        <v>0</v>
      </c>
    </row>
    <row r="249" spans="2:8" s="20" customFormat="1" ht="15" x14ac:dyDescent="0.2">
      <c r="B249" s="4" t="s">
        <v>87</v>
      </c>
      <c r="C249" s="32">
        <v>25</v>
      </c>
      <c r="D249" s="32">
        <v>6</v>
      </c>
      <c r="E249" s="37">
        <f t="shared" si="23"/>
        <v>3.51123595505618E-2</v>
      </c>
      <c r="F249" s="37">
        <f t="shared" si="24"/>
        <v>1.098901098901099E-2</v>
      </c>
      <c r="G249" s="34">
        <f t="shared" si="25"/>
        <v>-0.76</v>
      </c>
      <c r="H249" s="29">
        <f t="shared" si="26"/>
        <v>-2.6685393258426969E-2</v>
      </c>
    </row>
    <row r="250" spans="2:8" s="20" customFormat="1" ht="15" x14ac:dyDescent="0.2">
      <c r="B250" s="4" t="s">
        <v>82</v>
      </c>
      <c r="C250" s="32">
        <v>3</v>
      </c>
      <c r="D250" s="32">
        <v>3</v>
      </c>
      <c r="E250" s="37">
        <f t="shared" si="23"/>
        <v>4.2134831460674156E-3</v>
      </c>
      <c r="F250" s="37">
        <f t="shared" si="24"/>
        <v>5.4945054945054949E-3</v>
      </c>
      <c r="G250" s="34">
        <f t="shared" si="25"/>
        <v>0</v>
      </c>
      <c r="H250" s="29">
        <f t="shared" si="26"/>
        <v>0</v>
      </c>
    </row>
    <row r="251" spans="2:8" s="20" customFormat="1" ht="15" x14ac:dyDescent="0.2">
      <c r="B251" s="4" t="s">
        <v>320</v>
      </c>
      <c r="C251" s="32">
        <v>0</v>
      </c>
      <c r="D251" s="32">
        <v>0</v>
      </c>
      <c r="E251" s="37" t="str">
        <f t="shared" si="23"/>
        <v/>
      </c>
      <c r="F251" s="37" t="str">
        <f t="shared" si="24"/>
        <v/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0</v>
      </c>
      <c r="D252" s="32">
        <v>0</v>
      </c>
      <c r="E252" s="37" t="str">
        <f t="shared" si="23"/>
        <v/>
      </c>
      <c r="F252" s="37" t="str">
        <f t="shared" si="24"/>
        <v/>
      </c>
      <c r="G252" s="34" t="str">
        <f t="shared" si="25"/>
        <v>0</v>
      </c>
      <c r="H252" s="29" t="str">
        <f t="shared" si="26"/>
        <v/>
      </c>
    </row>
    <row r="253" spans="2:8" s="20" customFormat="1" ht="15" x14ac:dyDescent="0.2">
      <c r="B253" s="4" t="s">
        <v>322</v>
      </c>
      <c r="C253" s="32">
        <v>5</v>
      </c>
      <c r="D253" s="32">
        <v>4</v>
      </c>
      <c r="E253" s="37">
        <f t="shared" si="23"/>
        <v>7.0224719101123594E-3</v>
      </c>
      <c r="F253" s="37">
        <f t="shared" si="24"/>
        <v>7.326007326007326E-3</v>
      </c>
      <c r="G253" s="34">
        <f t="shared" si="25"/>
        <v>-0.2</v>
      </c>
      <c r="H253" s="29">
        <f t="shared" si="26"/>
        <v>-1.4044943820224719E-3</v>
      </c>
    </row>
    <row r="254" spans="2:8" s="20" customFormat="1" ht="15" x14ac:dyDescent="0.2">
      <c r="B254" s="4" t="s">
        <v>323</v>
      </c>
      <c r="C254" s="32">
        <v>2</v>
      </c>
      <c r="D254" s="32">
        <v>0</v>
      </c>
      <c r="E254" s="37">
        <f t="shared" si="23"/>
        <v>2.8089887640449437E-3</v>
      </c>
      <c r="F254" s="37" t="str">
        <f t="shared" si="24"/>
        <v/>
      </c>
      <c r="G254" s="34" t="str">
        <f t="shared" si="25"/>
        <v>0</v>
      </c>
      <c r="H254" s="29">
        <f t="shared" si="26"/>
        <v>0</v>
      </c>
    </row>
    <row r="255" spans="2:8" s="20" customFormat="1" ht="15" x14ac:dyDescent="0.2">
      <c r="B255" s="4" t="s">
        <v>324</v>
      </c>
      <c r="C255" s="32">
        <v>0</v>
      </c>
      <c r="D255" s="32">
        <v>0</v>
      </c>
      <c r="E255" s="37" t="str">
        <f t="shared" si="23"/>
        <v/>
      </c>
      <c r="F255" s="37" t="str">
        <f t="shared" si="24"/>
        <v/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40</v>
      </c>
      <c r="D256" s="32">
        <v>82</v>
      </c>
      <c r="E256" s="37">
        <f t="shared" si="23"/>
        <v>5.6179775280898875E-2</v>
      </c>
      <c r="F256" s="37">
        <f t="shared" si="24"/>
        <v>0.15018315018315018</v>
      </c>
      <c r="G256" s="34">
        <f t="shared" si="25"/>
        <v>1.05</v>
      </c>
      <c r="H256" s="29">
        <f t="shared" si="26"/>
        <v>5.8988764044943819E-2</v>
      </c>
    </row>
    <row r="257" spans="2:8" s="20" customFormat="1" ht="15" x14ac:dyDescent="0.2">
      <c r="B257" s="4" t="s">
        <v>325</v>
      </c>
      <c r="C257" s="32">
        <v>2</v>
      </c>
      <c r="D257" s="32">
        <v>0</v>
      </c>
      <c r="E257" s="37">
        <f t="shared" si="23"/>
        <v>2.8089887640449437E-3</v>
      </c>
      <c r="F257" s="37" t="str">
        <f t="shared" si="24"/>
        <v/>
      </c>
      <c r="G257" s="34" t="str">
        <f t="shared" si="25"/>
        <v>0</v>
      </c>
      <c r="H257" s="29">
        <f t="shared" si="26"/>
        <v>0</v>
      </c>
    </row>
    <row r="258" spans="2:8" s="20" customFormat="1" ht="30" x14ac:dyDescent="0.2">
      <c r="B258" s="4" t="s">
        <v>326</v>
      </c>
      <c r="C258" s="32">
        <v>0</v>
      </c>
      <c r="D258" s="32">
        <v>1</v>
      </c>
      <c r="E258" s="37" t="str">
        <f t="shared" si="23"/>
        <v/>
      </c>
      <c r="F258" s="37">
        <f t="shared" si="24"/>
        <v>1.8315018315018315E-3</v>
      </c>
      <c r="G258" s="34" t="str">
        <f t="shared" si="25"/>
        <v>0</v>
      </c>
      <c r="H258" s="29" t="str">
        <f t="shared" si="26"/>
        <v/>
      </c>
    </row>
    <row r="259" spans="2:8" s="20" customFormat="1" ht="15" x14ac:dyDescent="0.2">
      <c r="B259" s="4" t="s">
        <v>327</v>
      </c>
      <c r="C259" s="32">
        <v>0</v>
      </c>
      <c r="D259" s="32">
        <v>0</v>
      </c>
      <c r="E259" s="37" t="str">
        <f t="shared" si="23"/>
        <v/>
      </c>
      <c r="F259" s="37" t="str">
        <f t="shared" si="24"/>
        <v/>
      </c>
      <c r="G259" s="34" t="str">
        <f t="shared" si="25"/>
        <v>0</v>
      </c>
      <c r="H259" s="29" t="str">
        <f t="shared" si="26"/>
        <v/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0</v>
      </c>
      <c r="E261" s="37" t="str">
        <f t="shared" si="23"/>
        <v/>
      </c>
      <c r="F261" s="37" t="str">
        <f t="shared" si="24"/>
        <v/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3</v>
      </c>
      <c r="D262" s="32">
        <v>2</v>
      </c>
      <c r="E262" s="37">
        <f t="shared" si="23"/>
        <v>4.2134831460674156E-3</v>
      </c>
      <c r="F262" s="37">
        <f t="shared" si="24"/>
        <v>3.663003663003663E-3</v>
      </c>
      <c r="G262" s="34">
        <f t="shared" si="25"/>
        <v>-0.33333333333333331</v>
      </c>
      <c r="H262" s="29">
        <f t="shared" si="26"/>
        <v>-1.4044943820224719E-3</v>
      </c>
    </row>
    <row r="263" spans="2:8" s="20" customFormat="1" ht="30" x14ac:dyDescent="0.2">
      <c r="B263" s="4" t="s">
        <v>329</v>
      </c>
      <c r="C263" s="32">
        <v>0</v>
      </c>
      <c r="D263" s="32">
        <v>0</v>
      </c>
      <c r="E263" s="37" t="str">
        <f t="shared" si="23"/>
        <v/>
      </c>
      <c r="F263" s="37" t="str">
        <f t="shared" si="24"/>
        <v/>
      </c>
      <c r="G263" s="34" t="str">
        <f t="shared" si="25"/>
        <v>0</v>
      </c>
      <c r="H263" s="29" t="str">
        <f t="shared" si="26"/>
        <v/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0</v>
      </c>
      <c r="D265" s="32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5</v>
      </c>
      <c r="D266" s="32">
        <v>2</v>
      </c>
      <c r="E266" s="37">
        <f t="shared" si="23"/>
        <v>7.0224719101123594E-3</v>
      </c>
      <c r="F266" s="37">
        <f t="shared" si="24"/>
        <v>3.663003663003663E-3</v>
      </c>
      <c r="G266" s="34">
        <f t="shared" si="25"/>
        <v>-0.6</v>
      </c>
      <c r="H266" s="29">
        <f t="shared" si="26"/>
        <v>-4.2134831460674156E-3</v>
      </c>
    </row>
    <row r="267" spans="2:8" s="20" customFormat="1" ht="30" x14ac:dyDescent="0.2">
      <c r="B267" s="4" t="s">
        <v>333</v>
      </c>
      <c r="C267" s="32">
        <v>0</v>
      </c>
      <c r="D267" s="32">
        <v>0</v>
      </c>
      <c r="E267" s="37" t="str">
        <f t="shared" si="23"/>
        <v/>
      </c>
      <c r="F267" s="37" t="str">
        <f t="shared" si="24"/>
        <v/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4</v>
      </c>
      <c r="D268" s="32">
        <v>4</v>
      </c>
      <c r="E268" s="37">
        <f t="shared" si="23"/>
        <v>5.6179775280898875E-3</v>
      </c>
      <c r="F268" s="37">
        <f t="shared" si="24"/>
        <v>7.326007326007326E-3</v>
      </c>
      <c r="G268" s="34">
        <f t="shared" si="25"/>
        <v>0</v>
      </c>
      <c r="H268" s="29">
        <f t="shared" si="26"/>
        <v>0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1</v>
      </c>
      <c r="D270" s="32">
        <v>1</v>
      </c>
      <c r="E270" s="37">
        <f t="shared" si="23"/>
        <v>1.4044943820224719E-3</v>
      </c>
      <c r="F270" s="37">
        <f t="shared" si="24"/>
        <v>1.8315018315018315E-3</v>
      </c>
      <c r="G270" s="34">
        <f t="shared" si="25"/>
        <v>0</v>
      </c>
      <c r="H270" s="29">
        <f t="shared" si="26"/>
        <v>0</v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1</v>
      </c>
      <c r="D272" s="32">
        <v>0</v>
      </c>
      <c r="E272" s="37">
        <f t="shared" si="23"/>
        <v>1.4044943820224719E-3</v>
      </c>
      <c r="F272" s="37" t="str">
        <f t="shared" si="24"/>
        <v/>
      </c>
      <c r="G272" s="34" t="str">
        <f t="shared" si="25"/>
        <v>0</v>
      </c>
      <c r="H272" s="29">
        <f t="shared" si="26"/>
        <v>0</v>
      </c>
    </row>
    <row r="273" spans="2:8" s="20" customFormat="1" ht="30" x14ac:dyDescent="0.2">
      <c r="B273" s="4" t="s">
        <v>91</v>
      </c>
      <c r="C273" s="32">
        <v>1</v>
      </c>
      <c r="D273" s="32">
        <v>4</v>
      </c>
      <c r="E273" s="37">
        <f t="shared" si="23"/>
        <v>1.4044943820224719E-3</v>
      </c>
      <c r="F273" s="37">
        <f t="shared" si="24"/>
        <v>7.326007326007326E-3</v>
      </c>
      <c r="G273" s="34">
        <f t="shared" si="25"/>
        <v>3</v>
      </c>
      <c r="H273" s="29">
        <f t="shared" si="26"/>
        <v>4.2134831460674156E-3</v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1</v>
      </c>
      <c r="E276" s="37" t="str">
        <f t="shared" si="23"/>
        <v/>
      </c>
      <c r="F276" s="37">
        <f t="shared" si="24"/>
        <v>1.8315018315018315E-3</v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1</v>
      </c>
      <c r="E277" s="37" t="str">
        <f t="shared" si="23"/>
        <v/>
      </c>
      <c r="F277" s="37">
        <f t="shared" si="24"/>
        <v>1.8315018315018315E-3</v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0</v>
      </c>
      <c r="E281" s="37" t="str">
        <f t="shared" ref="E281:E288" si="27">+IF(C281=0,"",C281/C$151)</f>
        <v/>
      </c>
      <c r="F281" s="37" t="str">
        <f t="shared" ref="F281:F288" si="28">+IF(D281=0,"",D281/D$151)</f>
        <v/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0</v>
      </c>
      <c r="E282" s="37" t="str">
        <f t="shared" si="27"/>
        <v/>
      </c>
      <c r="F282" s="37" t="str">
        <f t="shared" si="28"/>
        <v/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0</v>
      </c>
      <c r="D283" s="32">
        <v>0</v>
      </c>
      <c r="E283" s="37" t="str">
        <f t="shared" si="27"/>
        <v/>
      </c>
      <c r="F283" s="37" t="str">
        <f t="shared" si="28"/>
        <v/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0</v>
      </c>
      <c r="D286" s="32">
        <v>0</v>
      </c>
      <c r="E286" s="37" t="str">
        <f t="shared" si="27"/>
        <v/>
      </c>
      <c r="F286" s="37" t="str">
        <f t="shared" si="28"/>
        <v/>
      </c>
      <c r="G286" s="34" t="str">
        <f t="shared" si="29"/>
        <v>0</v>
      </c>
      <c r="H286" s="29" t="str">
        <f t="shared" si="30"/>
        <v/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1</v>
      </c>
      <c r="D288" s="32">
        <v>0</v>
      </c>
      <c r="E288" s="37">
        <f t="shared" si="27"/>
        <v>1.4044943820224719E-3</v>
      </c>
      <c r="F288" s="37" t="str">
        <f t="shared" si="28"/>
        <v/>
      </c>
      <c r="G288" s="34" t="str">
        <f t="shared" si="29"/>
        <v>0</v>
      </c>
      <c r="H288" s="29">
        <f t="shared" si="30"/>
        <v>0</v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4070</v>
      </c>
      <c r="D294" s="24">
        <f>SUM(D295:D499)</f>
        <v>9463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1.325061425061425</v>
      </c>
      <c r="H294" s="25">
        <f>+IF(OR(AND(E294=""),(G294="")),"",E294*G294)</f>
        <v>1.325061425061425</v>
      </c>
    </row>
    <row r="295" spans="2:8" s="20" customFormat="1" ht="15" x14ac:dyDescent="0.2">
      <c r="B295" s="3" t="s">
        <v>100</v>
      </c>
      <c r="C295" s="32">
        <v>60</v>
      </c>
      <c r="D295" s="32">
        <v>40</v>
      </c>
      <c r="E295" s="37">
        <f>+IF(C295=0,"",C295/C$294)</f>
        <v>1.4742014742014743E-2</v>
      </c>
      <c r="F295" s="37">
        <f>+IF(D295=0,"",D295/D$294)</f>
        <v>4.2269893268519496E-3</v>
      </c>
      <c r="G295" s="34">
        <f>+IF(OR(AND(D295=0),(C295=0)),"0",((D295-C295)/C295))</f>
        <v>-0.33333333333333331</v>
      </c>
      <c r="H295" s="29">
        <f>+IF(OR(AND(E295=""),(G295="")),"",E295*G295)</f>
        <v>-4.9140049140049139E-3</v>
      </c>
    </row>
    <row r="296" spans="2:8" s="20" customFormat="1" ht="15" x14ac:dyDescent="0.2">
      <c r="B296" s="3" t="s">
        <v>113</v>
      </c>
      <c r="C296" s="32">
        <v>39</v>
      </c>
      <c r="D296" s="32">
        <v>11</v>
      </c>
      <c r="E296" s="37">
        <f t="shared" ref="E296:E359" si="31">+IF(C296=0,"",C296/C$294)</f>
        <v>9.5823095823095832E-3</v>
      </c>
      <c r="F296" s="37">
        <f t="shared" ref="F296:F359" si="32">+IF(D296=0,"",D296/D$294)</f>
        <v>1.1624220648842861E-3</v>
      </c>
      <c r="G296" s="34">
        <f t="shared" ref="G296:G359" si="33">+IF(OR(AND(D296=0),(C296=0)),"0",((D296-C296)/C296))</f>
        <v>-0.71794871794871795</v>
      </c>
      <c r="H296" s="29">
        <f t="shared" ref="H296:H359" si="34">+IF(OR(AND(E296=""),(G296="")),"",E296*G296)</f>
        <v>-6.8796068796068803E-3</v>
      </c>
    </row>
    <row r="297" spans="2:8" s="20" customFormat="1" ht="15" x14ac:dyDescent="0.2">
      <c r="B297" s="3" t="s">
        <v>104</v>
      </c>
      <c r="C297" s="32">
        <v>39</v>
      </c>
      <c r="D297" s="32">
        <v>13</v>
      </c>
      <c r="E297" s="37">
        <f t="shared" si="31"/>
        <v>9.5823095823095832E-3</v>
      </c>
      <c r="F297" s="37">
        <f t="shared" si="32"/>
        <v>1.3737715312268836E-3</v>
      </c>
      <c r="G297" s="34">
        <f t="shared" si="33"/>
        <v>-0.66666666666666663</v>
      </c>
      <c r="H297" s="29">
        <f t="shared" si="34"/>
        <v>-6.3882063882063885E-3</v>
      </c>
    </row>
    <row r="298" spans="2:8" s="20" customFormat="1" ht="15" x14ac:dyDescent="0.2">
      <c r="B298" s="3" t="s">
        <v>95</v>
      </c>
      <c r="C298" s="32">
        <v>8</v>
      </c>
      <c r="D298" s="32">
        <v>6</v>
      </c>
      <c r="E298" s="37">
        <f t="shared" si="31"/>
        <v>1.9656019656019656E-3</v>
      </c>
      <c r="F298" s="37">
        <f t="shared" si="32"/>
        <v>6.3404839902779248E-4</v>
      </c>
      <c r="G298" s="34">
        <f t="shared" si="33"/>
        <v>-0.25</v>
      </c>
      <c r="H298" s="29">
        <f t="shared" si="34"/>
        <v>-4.9140049140049139E-4</v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1</v>
      </c>
      <c r="D300" s="32">
        <v>0</v>
      </c>
      <c r="E300" s="37">
        <f t="shared" si="31"/>
        <v>2.4570024570024569E-4</v>
      </c>
      <c r="F300" s="37" t="str">
        <f t="shared" si="32"/>
        <v/>
      </c>
      <c r="G300" s="34" t="str">
        <f t="shared" si="33"/>
        <v>0</v>
      </c>
      <c r="H300" s="29">
        <f t="shared" si="34"/>
        <v>0</v>
      </c>
    </row>
    <row r="301" spans="2:8" s="20" customFormat="1" ht="15" x14ac:dyDescent="0.2">
      <c r="B301" s="3" t="s">
        <v>105</v>
      </c>
      <c r="C301" s="32">
        <v>83</v>
      </c>
      <c r="D301" s="32">
        <v>48</v>
      </c>
      <c r="E301" s="37">
        <f t="shared" si="31"/>
        <v>2.0393120393120395E-2</v>
      </c>
      <c r="F301" s="37">
        <f t="shared" si="32"/>
        <v>5.0723871922223399E-3</v>
      </c>
      <c r="G301" s="34">
        <f t="shared" si="33"/>
        <v>-0.42168674698795183</v>
      </c>
      <c r="H301" s="29">
        <f t="shared" si="34"/>
        <v>-8.5995085995086012E-3</v>
      </c>
    </row>
    <row r="302" spans="2:8" s="20" customFormat="1" ht="15" x14ac:dyDescent="0.2">
      <c r="B302" s="3" t="s">
        <v>109</v>
      </c>
      <c r="C302" s="32">
        <v>15</v>
      </c>
      <c r="D302" s="32">
        <v>26</v>
      </c>
      <c r="E302" s="37">
        <f t="shared" si="31"/>
        <v>3.6855036855036856E-3</v>
      </c>
      <c r="F302" s="37">
        <f t="shared" si="32"/>
        <v>2.7475430624537673E-3</v>
      </c>
      <c r="G302" s="34">
        <f t="shared" si="33"/>
        <v>0.73333333333333328</v>
      </c>
      <c r="H302" s="29">
        <f t="shared" si="34"/>
        <v>2.7027027027027024E-3</v>
      </c>
    </row>
    <row r="303" spans="2:8" s="20" customFormat="1" ht="30" x14ac:dyDescent="0.2">
      <c r="B303" s="3" t="s">
        <v>108</v>
      </c>
      <c r="C303" s="32">
        <v>5</v>
      </c>
      <c r="D303" s="32">
        <v>8</v>
      </c>
      <c r="E303" s="37">
        <f t="shared" si="31"/>
        <v>1.2285012285012285E-3</v>
      </c>
      <c r="F303" s="37">
        <f t="shared" si="32"/>
        <v>8.4539786537038994E-4</v>
      </c>
      <c r="G303" s="34">
        <f t="shared" si="33"/>
        <v>0.6</v>
      </c>
      <c r="H303" s="29">
        <f t="shared" si="34"/>
        <v>7.3710073710073708E-4</v>
      </c>
    </row>
    <row r="304" spans="2:8" s="20" customFormat="1" ht="15" x14ac:dyDescent="0.2">
      <c r="B304" s="3" t="s">
        <v>107</v>
      </c>
      <c r="C304" s="32">
        <v>9</v>
      </c>
      <c r="D304" s="32">
        <v>6</v>
      </c>
      <c r="E304" s="37">
        <f t="shared" si="31"/>
        <v>2.2113022113022115E-3</v>
      </c>
      <c r="F304" s="37">
        <f t="shared" si="32"/>
        <v>6.3404839902779248E-4</v>
      </c>
      <c r="G304" s="34">
        <f t="shared" si="33"/>
        <v>-0.33333333333333331</v>
      </c>
      <c r="H304" s="29">
        <f t="shared" si="34"/>
        <v>-7.3710073710073708E-4</v>
      </c>
    </row>
    <row r="305" spans="2:8" s="20" customFormat="1" ht="15" x14ac:dyDescent="0.2">
      <c r="B305" s="3" t="s">
        <v>351</v>
      </c>
      <c r="C305" s="32">
        <v>1</v>
      </c>
      <c r="D305" s="32">
        <v>0</v>
      </c>
      <c r="E305" s="37">
        <f t="shared" si="31"/>
        <v>2.4570024570024569E-4</v>
      </c>
      <c r="F305" s="37" t="str">
        <f t="shared" si="32"/>
        <v/>
      </c>
      <c r="G305" s="34" t="str">
        <f t="shared" si="33"/>
        <v>0</v>
      </c>
      <c r="H305" s="29">
        <f t="shared" si="34"/>
        <v>0</v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96</v>
      </c>
      <c r="D307" s="32">
        <v>87</v>
      </c>
      <c r="E307" s="37">
        <f t="shared" si="31"/>
        <v>2.3587223587223587E-2</v>
      </c>
      <c r="F307" s="37">
        <f t="shared" si="32"/>
        <v>9.1937017859029906E-3</v>
      </c>
      <c r="G307" s="34">
        <f t="shared" si="33"/>
        <v>-9.375E-2</v>
      </c>
      <c r="H307" s="29">
        <f t="shared" si="34"/>
        <v>-2.211302211302211E-3</v>
      </c>
    </row>
    <row r="308" spans="2:8" s="20" customFormat="1" ht="15" x14ac:dyDescent="0.2">
      <c r="B308" s="3" t="s">
        <v>99</v>
      </c>
      <c r="C308" s="32">
        <v>10</v>
      </c>
      <c r="D308" s="32">
        <v>12</v>
      </c>
      <c r="E308" s="37">
        <f t="shared" si="31"/>
        <v>2.4570024570024569E-3</v>
      </c>
      <c r="F308" s="37">
        <f t="shared" si="32"/>
        <v>1.268096798055585E-3</v>
      </c>
      <c r="G308" s="34">
        <f t="shared" si="33"/>
        <v>0.2</v>
      </c>
      <c r="H308" s="29">
        <f t="shared" si="34"/>
        <v>4.9140049140049139E-4</v>
      </c>
    </row>
    <row r="309" spans="2:8" s="20" customFormat="1" ht="15" x14ac:dyDescent="0.2">
      <c r="B309" s="3" t="s">
        <v>96</v>
      </c>
      <c r="C309" s="32">
        <v>0</v>
      </c>
      <c r="D309" s="32">
        <v>1</v>
      </c>
      <c r="E309" s="37" t="str">
        <f t="shared" si="31"/>
        <v/>
      </c>
      <c r="F309" s="37">
        <f t="shared" si="32"/>
        <v>1.0567473317129874E-4</v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22</v>
      </c>
      <c r="D310" s="32">
        <v>14</v>
      </c>
      <c r="E310" s="37">
        <f t="shared" si="31"/>
        <v>5.4054054054054057E-3</v>
      </c>
      <c r="F310" s="37">
        <f t="shared" si="32"/>
        <v>1.4794462643981823E-3</v>
      </c>
      <c r="G310" s="34">
        <f t="shared" si="33"/>
        <v>-0.36363636363636365</v>
      </c>
      <c r="H310" s="29">
        <f t="shared" si="34"/>
        <v>-1.9656019656019656E-3</v>
      </c>
    </row>
    <row r="311" spans="2:8" s="20" customFormat="1" ht="15" x14ac:dyDescent="0.2">
      <c r="B311" s="3" t="s">
        <v>102</v>
      </c>
      <c r="C311" s="32">
        <v>9</v>
      </c>
      <c r="D311" s="32">
        <v>1</v>
      </c>
      <c r="E311" s="37">
        <f t="shared" si="31"/>
        <v>2.2113022113022115E-3</v>
      </c>
      <c r="F311" s="37">
        <f t="shared" si="32"/>
        <v>1.0567473317129874E-4</v>
      </c>
      <c r="G311" s="34">
        <f t="shared" si="33"/>
        <v>-0.88888888888888884</v>
      </c>
      <c r="H311" s="29">
        <f t="shared" si="34"/>
        <v>-1.9656019656019656E-3</v>
      </c>
    </row>
    <row r="312" spans="2:8" s="20" customFormat="1" ht="15" x14ac:dyDescent="0.2">
      <c r="B312" s="3" t="s">
        <v>97</v>
      </c>
      <c r="C312" s="32">
        <v>0</v>
      </c>
      <c r="D312" s="32">
        <v>1</v>
      </c>
      <c r="E312" s="37" t="str">
        <f t="shared" si="31"/>
        <v/>
      </c>
      <c r="F312" s="37">
        <f t="shared" si="32"/>
        <v>1.0567473317129874E-4</v>
      </c>
      <c r="G312" s="34" t="str">
        <f t="shared" si="33"/>
        <v>0</v>
      </c>
      <c r="H312" s="29" t="str">
        <f t="shared" si="34"/>
        <v/>
      </c>
    </row>
    <row r="313" spans="2:8" s="20" customFormat="1" ht="15" x14ac:dyDescent="0.2">
      <c r="B313" s="3" t="s">
        <v>352</v>
      </c>
      <c r="C313" s="32">
        <v>0</v>
      </c>
      <c r="D313" s="32">
        <v>1</v>
      </c>
      <c r="E313" s="37" t="str">
        <f t="shared" si="31"/>
        <v/>
      </c>
      <c r="F313" s="37">
        <f t="shared" si="32"/>
        <v>1.0567473317129874E-4</v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1886</v>
      </c>
      <c r="D314" s="32">
        <v>7493</v>
      </c>
      <c r="E314" s="37">
        <f t="shared" si="31"/>
        <v>0.46339066339066337</v>
      </c>
      <c r="F314" s="37">
        <f t="shared" si="32"/>
        <v>0.7918207756525415</v>
      </c>
      <c r="G314" s="34">
        <f t="shared" si="33"/>
        <v>2.9729586426299046</v>
      </c>
      <c r="H314" s="29">
        <f t="shared" si="34"/>
        <v>1.3776412776412776</v>
      </c>
    </row>
    <row r="315" spans="2:8" s="20" customFormat="1" ht="15" x14ac:dyDescent="0.2">
      <c r="B315" s="3" t="s">
        <v>354</v>
      </c>
      <c r="C315" s="32">
        <v>13</v>
      </c>
      <c r="D315" s="32">
        <v>6</v>
      </c>
      <c r="E315" s="37">
        <f t="shared" si="31"/>
        <v>3.1941031941031942E-3</v>
      </c>
      <c r="F315" s="37">
        <f t="shared" si="32"/>
        <v>6.3404839902779248E-4</v>
      </c>
      <c r="G315" s="34">
        <f t="shared" si="33"/>
        <v>-0.53846153846153844</v>
      </c>
      <c r="H315" s="29">
        <f t="shared" si="34"/>
        <v>-1.7199017199017199E-3</v>
      </c>
    </row>
    <row r="316" spans="2:8" s="20" customFormat="1" ht="15" x14ac:dyDescent="0.2">
      <c r="B316" s="3" t="s">
        <v>101</v>
      </c>
      <c r="C316" s="32">
        <v>0</v>
      </c>
      <c r="D316" s="32">
        <v>0</v>
      </c>
      <c r="E316" s="37" t="str">
        <f t="shared" si="31"/>
        <v/>
      </c>
      <c r="F316" s="37" t="str">
        <f t="shared" si="32"/>
        <v/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10</v>
      </c>
      <c r="D317" s="32">
        <v>17</v>
      </c>
      <c r="E317" s="37">
        <f t="shared" si="31"/>
        <v>2.4570024570024569E-3</v>
      </c>
      <c r="F317" s="37">
        <f t="shared" si="32"/>
        <v>1.7964704639120786E-3</v>
      </c>
      <c r="G317" s="34">
        <f t="shared" si="33"/>
        <v>0.7</v>
      </c>
      <c r="H317" s="29">
        <f t="shared" si="34"/>
        <v>1.7199017199017196E-3</v>
      </c>
    </row>
    <row r="318" spans="2:8" s="20" customFormat="1" ht="15" x14ac:dyDescent="0.2">
      <c r="B318" s="3" t="s">
        <v>355</v>
      </c>
      <c r="C318" s="32">
        <v>104</v>
      </c>
      <c r="D318" s="32">
        <v>80</v>
      </c>
      <c r="E318" s="37">
        <f t="shared" si="31"/>
        <v>2.5552825552825554E-2</v>
      </c>
      <c r="F318" s="37">
        <f t="shared" si="32"/>
        <v>8.4539786537038992E-3</v>
      </c>
      <c r="G318" s="34">
        <f t="shared" si="33"/>
        <v>-0.23076923076923078</v>
      </c>
      <c r="H318" s="29">
        <f t="shared" si="34"/>
        <v>-5.8968058968058975E-3</v>
      </c>
    </row>
    <row r="319" spans="2:8" s="20" customFormat="1" ht="15" x14ac:dyDescent="0.2">
      <c r="B319" s="3" t="s">
        <v>115</v>
      </c>
      <c r="C319" s="32">
        <v>2</v>
      </c>
      <c r="D319" s="32">
        <v>1</v>
      </c>
      <c r="E319" s="37">
        <f t="shared" si="31"/>
        <v>4.9140049140049139E-4</v>
      </c>
      <c r="F319" s="37">
        <f t="shared" si="32"/>
        <v>1.0567473317129874E-4</v>
      </c>
      <c r="G319" s="34">
        <f t="shared" si="33"/>
        <v>-0.5</v>
      </c>
      <c r="H319" s="29">
        <f t="shared" si="34"/>
        <v>-2.4570024570024569E-4</v>
      </c>
    </row>
    <row r="320" spans="2:8" s="20" customFormat="1" ht="15" x14ac:dyDescent="0.2">
      <c r="B320" s="3" t="s">
        <v>114</v>
      </c>
      <c r="C320" s="32">
        <v>1</v>
      </c>
      <c r="D320" s="32">
        <v>1</v>
      </c>
      <c r="E320" s="37">
        <f t="shared" si="31"/>
        <v>2.4570024570024569E-4</v>
      </c>
      <c r="F320" s="37">
        <f t="shared" si="32"/>
        <v>1.0567473317129874E-4</v>
      </c>
      <c r="G320" s="34">
        <f t="shared" si="33"/>
        <v>0</v>
      </c>
      <c r="H320" s="29">
        <f t="shared" si="34"/>
        <v>0</v>
      </c>
    </row>
    <row r="321" spans="2:8" s="20" customFormat="1" ht="15" x14ac:dyDescent="0.2">
      <c r="B321" s="3" t="s">
        <v>98</v>
      </c>
      <c r="C321" s="32">
        <v>0</v>
      </c>
      <c r="D321" s="32">
        <v>2</v>
      </c>
      <c r="E321" s="37" t="str">
        <f t="shared" si="31"/>
        <v/>
      </c>
      <c r="F321" s="37">
        <f t="shared" si="32"/>
        <v>2.1134946634259749E-4</v>
      </c>
      <c r="G321" s="34" t="str">
        <f t="shared" si="33"/>
        <v>0</v>
      </c>
      <c r="H321" s="29" t="str">
        <f t="shared" si="34"/>
        <v/>
      </c>
    </row>
    <row r="322" spans="2:8" s="20" customFormat="1" ht="15" x14ac:dyDescent="0.2">
      <c r="B322" s="3" t="s">
        <v>356</v>
      </c>
      <c r="C322" s="32">
        <v>0</v>
      </c>
      <c r="D322" s="32">
        <v>1</v>
      </c>
      <c r="E322" s="37" t="str">
        <f t="shared" si="31"/>
        <v/>
      </c>
      <c r="F322" s="37">
        <f t="shared" si="32"/>
        <v>1.0567473317129874E-4</v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3</v>
      </c>
      <c r="D323" s="32">
        <v>0</v>
      </c>
      <c r="E323" s="37">
        <f t="shared" si="31"/>
        <v>7.3710073710073708E-4</v>
      </c>
      <c r="F323" s="37" t="str">
        <f t="shared" si="32"/>
        <v/>
      </c>
      <c r="G323" s="34" t="str">
        <f t="shared" si="33"/>
        <v>0</v>
      </c>
      <c r="H323" s="29">
        <f t="shared" si="34"/>
        <v>0</v>
      </c>
    </row>
    <row r="324" spans="2:8" s="20" customFormat="1" ht="15" x14ac:dyDescent="0.2">
      <c r="B324" s="3" t="s">
        <v>473</v>
      </c>
      <c r="C324" s="32">
        <v>3</v>
      </c>
      <c r="D324" s="32">
        <v>3</v>
      </c>
      <c r="E324" s="37">
        <f t="shared" si="31"/>
        <v>7.3710073710073708E-4</v>
      </c>
      <c r="F324" s="37">
        <f t="shared" si="32"/>
        <v>3.1702419951389624E-4</v>
      </c>
      <c r="G324" s="34">
        <f t="shared" si="33"/>
        <v>0</v>
      </c>
      <c r="H324" s="29">
        <f t="shared" si="34"/>
        <v>0</v>
      </c>
    </row>
    <row r="325" spans="2:8" s="20" customFormat="1" ht="15" x14ac:dyDescent="0.2">
      <c r="B325" s="3" t="s">
        <v>474</v>
      </c>
      <c r="C325" s="32">
        <v>0</v>
      </c>
      <c r="D325" s="32">
        <v>0</v>
      </c>
      <c r="E325" s="37" t="str">
        <f t="shared" si="31"/>
        <v/>
      </c>
      <c r="F325" s="37" t="str">
        <f t="shared" si="32"/>
        <v/>
      </c>
      <c r="G325" s="34" t="str">
        <f t="shared" si="33"/>
        <v>0</v>
      </c>
      <c r="H325" s="29" t="str">
        <f t="shared" si="34"/>
        <v/>
      </c>
    </row>
    <row r="326" spans="2:8" s="20" customFormat="1" ht="15" x14ac:dyDescent="0.2">
      <c r="B326" s="3" t="s">
        <v>357</v>
      </c>
      <c r="C326" s="32">
        <v>34</v>
      </c>
      <c r="D326" s="32">
        <v>72</v>
      </c>
      <c r="E326" s="37">
        <f t="shared" si="31"/>
        <v>8.3538083538083532E-3</v>
      </c>
      <c r="F326" s="37">
        <f t="shared" si="32"/>
        <v>7.6085807883335098E-3</v>
      </c>
      <c r="G326" s="34">
        <f t="shared" si="33"/>
        <v>1.1176470588235294</v>
      </c>
      <c r="H326" s="29">
        <f t="shared" si="34"/>
        <v>9.3366093366093368E-3</v>
      </c>
    </row>
    <row r="327" spans="2:8" s="20" customFormat="1" ht="15" x14ac:dyDescent="0.2">
      <c r="B327" s="3" t="s">
        <v>358</v>
      </c>
      <c r="C327" s="32">
        <v>6</v>
      </c>
      <c r="D327" s="32">
        <v>5</v>
      </c>
      <c r="E327" s="37">
        <f t="shared" si="31"/>
        <v>1.4742014742014742E-3</v>
      </c>
      <c r="F327" s="37">
        <f t="shared" si="32"/>
        <v>5.283736658564937E-4</v>
      </c>
      <c r="G327" s="34">
        <f t="shared" si="33"/>
        <v>-0.16666666666666666</v>
      </c>
      <c r="H327" s="29">
        <f t="shared" si="34"/>
        <v>-2.4570024570024569E-4</v>
      </c>
    </row>
    <row r="328" spans="2:8" s="20" customFormat="1" ht="15" x14ac:dyDescent="0.2">
      <c r="B328" s="3" t="s">
        <v>116</v>
      </c>
      <c r="C328" s="32">
        <v>1</v>
      </c>
      <c r="D328" s="32">
        <v>0</v>
      </c>
      <c r="E328" s="37">
        <f t="shared" si="31"/>
        <v>2.4570024570024569E-4</v>
      </c>
      <c r="F328" s="37" t="str">
        <f t="shared" si="32"/>
        <v/>
      </c>
      <c r="G328" s="34" t="str">
        <f t="shared" si="33"/>
        <v>0</v>
      </c>
      <c r="H328" s="29">
        <f t="shared" si="34"/>
        <v>0</v>
      </c>
    </row>
    <row r="329" spans="2:8" s="20" customFormat="1" ht="15" x14ac:dyDescent="0.2">
      <c r="B329" s="3" t="s">
        <v>359</v>
      </c>
      <c r="C329" s="32">
        <v>6</v>
      </c>
      <c r="D329" s="32">
        <v>2</v>
      </c>
      <c r="E329" s="37">
        <f t="shared" si="31"/>
        <v>1.4742014742014742E-3</v>
      </c>
      <c r="F329" s="37">
        <f t="shared" si="32"/>
        <v>2.1134946634259749E-4</v>
      </c>
      <c r="G329" s="34">
        <f t="shared" si="33"/>
        <v>-0.66666666666666663</v>
      </c>
      <c r="H329" s="29">
        <f t="shared" si="34"/>
        <v>-9.8280098280098278E-4</v>
      </c>
    </row>
    <row r="330" spans="2:8" s="20" customFormat="1" ht="15" x14ac:dyDescent="0.2">
      <c r="B330" s="3" t="s">
        <v>360</v>
      </c>
      <c r="C330" s="32">
        <v>8</v>
      </c>
      <c r="D330" s="32">
        <v>10</v>
      </c>
      <c r="E330" s="37">
        <f t="shared" si="31"/>
        <v>1.9656019656019656E-3</v>
      </c>
      <c r="F330" s="37">
        <f t="shared" si="32"/>
        <v>1.0567473317129874E-3</v>
      </c>
      <c r="G330" s="34">
        <f t="shared" si="33"/>
        <v>0.25</v>
      </c>
      <c r="H330" s="29">
        <f t="shared" si="34"/>
        <v>4.9140049140049139E-4</v>
      </c>
    </row>
    <row r="331" spans="2:8" s="20" customFormat="1" ht="15" x14ac:dyDescent="0.2">
      <c r="B331" s="3" t="s">
        <v>117</v>
      </c>
      <c r="C331" s="32">
        <v>1</v>
      </c>
      <c r="D331" s="32">
        <v>2</v>
      </c>
      <c r="E331" s="37">
        <f t="shared" si="31"/>
        <v>2.4570024570024569E-4</v>
      </c>
      <c r="F331" s="37">
        <f t="shared" si="32"/>
        <v>2.1134946634259749E-4</v>
      </c>
      <c r="G331" s="34">
        <f t="shared" si="33"/>
        <v>1</v>
      </c>
      <c r="H331" s="29">
        <f t="shared" si="34"/>
        <v>2.4570024570024569E-4</v>
      </c>
    </row>
    <row r="332" spans="2:8" s="20" customFormat="1" ht="15" x14ac:dyDescent="0.2">
      <c r="B332" s="3" t="s">
        <v>361</v>
      </c>
      <c r="C332" s="32">
        <v>223</v>
      </c>
      <c r="D332" s="32">
        <v>625</v>
      </c>
      <c r="E332" s="37">
        <f t="shared" si="31"/>
        <v>5.4791154791154789E-2</v>
      </c>
      <c r="F332" s="37">
        <f t="shared" si="32"/>
        <v>6.6046708232061713E-2</v>
      </c>
      <c r="G332" s="34">
        <f t="shared" si="33"/>
        <v>1.8026905829596414</v>
      </c>
      <c r="H332" s="29">
        <f t="shared" si="34"/>
        <v>9.8771498771498767E-2</v>
      </c>
    </row>
    <row r="333" spans="2:8" s="20" customFormat="1" ht="15" x14ac:dyDescent="0.2">
      <c r="B333" s="3" t="s">
        <v>130</v>
      </c>
      <c r="C333" s="32">
        <v>143</v>
      </c>
      <c r="D333" s="32">
        <v>125</v>
      </c>
      <c r="E333" s="37">
        <f t="shared" si="31"/>
        <v>3.5135135135135137E-2</v>
      </c>
      <c r="F333" s="37">
        <f t="shared" si="32"/>
        <v>1.3209341646412343E-2</v>
      </c>
      <c r="G333" s="34">
        <f t="shared" si="33"/>
        <v>-0.12587412587412589</v>
      </c>
      <c r="H333" s="29">
        <f t="shared" si="34"/>
        <v>-4.4226044226044229E-3</v>
      </c>
    </row>
    <row r="334" spans="2:8" s="20" customFormat="1" ht="15" x14ac:dyDescent="0.2">
      <c r="B334" s="3" t="s">
        <v>119</v>
      </c>
      <c r="C334" s="32">
        <v>241</v>
      </c>
      <c r="D334" s="32">
        <v>217</v>
      </c>
      <c r="E334" s="37">
        <f t="shared" si="31"/>
        <v>5.9213759213759216E-2</v>
      </c>
      <c r="F334" s="37">
        <f t="shared" si="32"/>
        <v>2.2931417098171827E-2</v>
      </c>
      <c r="G334" s="34">
        <f t="shared" si="33"/>
        <v>-9.9585062240663894E-2</v>
      </c>
      <c r="H334" s="29">
        <f t="shared" si="34"/>
        <v>-5.8968058968058967E-3</v>
      </c>
    </row>
    <row r="335" spans="2:8" s="20" customFormat="1" ht="15" x14ac:dyDescent="0.2">
      <c r="B335" s="3" t="s">
        <v>128</v>
      </c>
      <c r="C335" s="32">
        <v>62</v>
      </c>
      <c r="D335" s="32">
        <v>73</v>
      </c>
      <c r="E335" s="37">
        <f t="shared" si="31"/>
        <v>1.5233415233415233E-2</v>
      </c>
      <c r="F335" s="37">
        <f t="shared" si="32"/>
        <v>7.7142555215048078E-3</v>
      </c>
      <c r="G335" s="34">
        <f t="shared" si="33"/>
        <v>0.17741935483870969</v>
      </c>
      <c r="H335" s="29">
        <f t="shared" si="34"/>
        <v>2.7027027027027029E-3</v>
      </c>
    </row>
    <row r="336" spans="2:8" s="20" customFormat="1" ht="15" x14ac:dyDescent="0.2">
      <c r="B336" s="3" t="s">
        <v>132</v>
      </c>
      <c r="C336" s="32">
        <v>2</v>
      </c>
      <c r="D336" s="32">
        <v>0</v>
      </c>
      <c r="E336" s="37">
        <f t="shared" si="31"/>
        <v>4.9140049140049139E-4</v>
      </c>
      <c r="F336" s="37" t="str">
        <f t="shared" si="32"/>
        <v/>
      </c>
      <c r="G336" s="34" t="str">
        <f t="shared" si="33"/>
        <v>0</v>
      </c>
      <c r="H336" s="29">
        <f t="shared" si="34"/>
        <v>0</v>
      </c>
    </row>
    <row r="337" spans="2:8" s="20" customFormat="1" ht="15" x14ac:dyDescent="0.2">
      <c r="B337" s="3" t="s">
        <v>133</v>
      </c>
      <c r="C337" s="32">
        <v>8</v>
      </c>
      <c r="D337" s="32">
        <v>7</v>
      </c>
      <c r="E337" s="37">
        <f t="shared" si="31"/>
        <v>1.9656019656019656E-3</v>
      </c>
      <c r="F337" s="37">
        <f t="shared" si="32"/>
        <v>7.3972313219909116E-4</v>
      </c>
      <c r="G337" s="34">
        <f t="shared" si="33"/>
        <v>-0.125</v>
      </c>
      <c r="H337" s="29">
        <f t="shared" si="34"/>
        <v>-2.4570024570024569E-4</v>
      </c>
    </row>
    <row r="338" spans="2:8" s="20" customFormat="1" ht="30" x14ac:dyDescent="0.2">
      <c r="B338" s="3" t="s">
        <v>362</v>
      </c>
      <c r="C338" s="32">
        <v>10</v>
      </c>
      <c r="D338" s="32">
        <v>13</v>
      </c>
      <c r="E338" s="37">
        <f t="shared" si="31"/>
        <v>2.4570024570024569E-3</v>
      </c>
      <c r="F338" s="37">
        <f t="shared" si="32"/>
        <v>1.3737715312268836E-3</v>
      </c>
      <c r="G338" s="34">
        <f t="shared" si="33"/>
        <v>0.3</v>
      </c>
      <c r="H338" s="29">
        <f t="shared" si="34"/>
        <v>7.3710073710073708E-4</v>
      </c>
    </row>
    <row r="339" spans="2:8" s="20" customFormat="1" ht="15" x14ac:dyDescent="0.2">
      <c r="B339" s="3" t="s">
        <v>363</v>
      </c>
      <c r="C339" s="32">
        <v>11</v>
      </c>
      <c r="D339" s="32">
        <v>3</v>
      </c>
      <c r="E339" s="37">
        <f t="shared" si="31"/>
        <v>2.7027027027027029E-3</v>
      </c>
      <c r="F339" s="37">
        <f t="shared" si="32"/>
        <v>3.1702419951389624E-4</v>
      </c>
      <c r="G339" s="34">
        <f t="shared" si="33"/>
        <v>-0.72727272727272729</v>
      </c>
      <c r="H339" s="29">
        <f t="shared" si="34"/>
        <v>-1.9656019656019656E-3</v>
      </c>
    </row>
    <row r="340" spans="2:8" s="20" customFormat="1" ht="15" x14ac:dyDescent="0.2">
      <c r="B340" s="3" t="s">
        <v>364</v>
      </c>
      <c r="C340" s="32">
        <v>1</v>
      </c>
      <c r="D340" s="32">
        <v>1</v>
      </c>
      <c r="E340" s="37">
        <f t="shared" si="31"/>
        <v>2.4570024570024569E-4</v>
      </c>
      <c r="F340" s="37">
        <f t="shared" si="32"/>
        <v>1.0567473317129874E-4</v>
      </c>
      <c r="G340" s="34">
        <f t="shared" si="33"/>
        <v>0</v>
      </c>
      <c r="H340" s="29">
        <f t="shared" si="34"/>
        <v>0</v>
      </c>
    </row>
    <row r="341" spans="2:8" s="20" customFormat="1" ht="15" x14ac:dyDescent="0.2">
      <c r="B341" s="3" t="s">
        <v>118</v>
      </c>
      <c r="C341" s="32">
        <v>4</v>
      </c>
      <c r="D341" s="32">
        <v>1</v>
      </c>
      <c r="E341" s="37">
        <f t="shared" si="31"/>
        <v>9.8280098280098278E-4</v>
      </c>
      <c r="F341" s="37">
        <f t="shared" si="32"/>
        <v>1.0567473317129874E-4</v>
      </c>
      <c r="G341" s="34">
        <f t="shared" si="33"/>
        <v>-0.75</v>
      </c>
      <c r="H341" s="29">
        <f t="shared" si="34"/>
        <v>-7.3710073710073708E-4</v>
      </c>
    </row>
    <row r="342" spans="2:8" s="20" customFormat="1" ht="15" x14ac:dyDescent="0.2">
      <c r="B342" s="3" t="s">
        <v>365</v>
      </c>
      <c r="C342" s="32">
        <v>0</v>
      </c>
      <c r="D342" s="32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19</v>
      </c>
      <c r="D343" s="32">
        <v>1</v>
      </c>
      <c r="E343" s="37">
        <f t="shared" si="31"/>
        <v>4.6683046683046684E-3</v>
      </c>
      <c r="F343" s="37">
        <f t="shared" si="32"/>
        <v>1.0567473317129874E-4</v>
      </c>
      <c r="G343" s="34">
        <f t="shared" si="33"/>
        <v>-0.94736842105263153</v>
      </c>
      <c r="H343" s="29">
        <f t="shared" si="34"/>
        <v>-4.4226044226044221E-3</v>
      </c>
    </row>
    <row r="344" spans="2:8" s="20" customFormat="1" ht="15" x14ac:dyDescent="0.2">
      <c r="B344" s="3" t="s">
        <v>131</v>
      </c>
      <c r="C344" s="32">
        <v>13</v>
      </c>
      <c r="D344" s="32">
        <v>9</v>
      </c>
      <c r="E344" s="37">
        <f t="shared" si="31"/>
        <v>3.1941031941031942E-3</v>
      </c>
      <c r="F344" s="37">
        <f t="shared" si="32"/>
        <v>9.5107259854168872E-4</v>
      </c>
      <c r="G344" s="34">
        <f t="shared" si="33"/>
        <v>-0.30769230769230771</v>
      </c>
      <c r="H344" s="29">
        <f t="shared" si="34"/>
        <v>-9.8280098280098299E-4</v>
      </c>
    </row>
    <row r="345" spans="2:8" s="20" customFormat="1" ht="15" x14ac:dyDescent="0.2">
      <c r="B345" s="3" t="s">
        <v>366</v>
      </c>
      <c r="C345" s="32">
        <v>43</v>
      </c>
      <c r="D345" s="32">
        <v>60</v>
      </c>
      <c r="E345" s="37">
        <f t="shared" si="31"/>
        <v>1.0565110565110565E-2</v>
      </c>
      <c r="F345" s="37">
        <f t="shared" si="32"/>
        <v>6.3404839902779248E-3</v>
      </c>
      <c r="G345" s="34">
        <f t="shared" si="33"/>
        <v>0.39534883720930231</v>
      </c>
      <c r="H345" s="29">
        <f t="shared" si="34"/>
        <v>4.1769041769041766E-3</v>
      </c>
    </row>
    <row r="346" spans="2:8" s="20" customFormat="1" ht="15" x14ac:dyDescent="0.2">
      <c r="B346" s="3" t="s">
        <v>122</v>
      </c>
      <c r="C346" s="32">
        <v>5</v>
      </c>
      <c r="D346" s="32">
        <v>1</v>
      </c>
      <c r="E346" s="37">
        <f t="shared" si="31"/>
        <v>1.2285012285012285E-3</v>
      </c>
      <c r="F346" s="37">
        <f t="shared" si="32"/>
        <v>1.0567473317129874E-4</v>
      </c>
      <c r="G346" s="34">
        <f t="shared" si="33"/>
        <v>-0.8</v>
      </c>
      <c r="H346" s="29">
        <f t="shared" si="34"/>
        <v>-9.8280098280098278E-4</v>
      </c>
    </row>
    <row r="347" spans="2:8" s="20" customFormat="1" ht="15" x14ac:dyDescent="0.2">
      <c r="B347" s="3" t="s">
        <v>121</v>
      </c>
      <c r="C347" s="32">
        <v>25</v>
      </c>
      <c r="D347" s="32">
        <v>7</v>
      </c>
      <c r="E347" s="37">
        <f t="shared" si="31"/>
        <v>6.1425061425061421E-3</v>
      </c>
      <c r="F347" s="37">
        <f t="shared" si="32"/>
        <v>7.3972313219909116E-4</v>
      </c>
      <c r="G347" s="34">
        <f t="shared" si="33"/>
        <v>-0.72</v>
      </c>
      <c r="H347" s="29">
        <f t="shared" si="34"/>
        <v>-4.4226044226044221E-3</v>
      </c>
    </row>
    <row r="348" spans="2:8" s="20" customFormat="1" ht="15" x14ac:dyDescent="0.2">
      <c r="B348" s="3" t="s">
        <v>367</v>
      </c>
      <c r="C348" s="32">
        <v>1</v>
      </c>
      <c r="D348" s="32">
        <v>0</v>
      </c>
      <c r="E348" s="37">
        <f t="shared" si="31"/>
        <v>2.4570024570024569E-4</v>
      </c>
      <c r="F348" s="37" t="str">
        <f t="shared" si="32"/>
        <v/>
      </c>
      <c r="G348" s="34" t="str">
        <f t="shared" si="33"/>
        <v>0</v>
      </c>
      <c r="H348" s="29">
        <f t="shared" si="34"/>
        <v>0</v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10</v>
      </c>
      <c r="D350" s="32">
        <v>1</v>
      </c>
      <c r="E350" s="37">
        <f t="shared" si="31"/>
        <v>2.4570024570024569E-3</v>
      </c>
      <c r="F350" s="37">
        <f t="shared" si="32"/>
        <v>1.0567473317129874E-4</v>
      </c>
      <c r="G350" s="34">
        <f t="shared" si="33"/>
        <v>-0.9</v>
      </c>
      <c r="H350" s="29">
        <f t="shared" si="34"/>
        <v>-2.2113022113022115E-3</v>
      </c>
    </row>
    <row r="351" spans="2:8" s="20" customFormat="1" ht="15" x14ac:dyDescent="0.2">
      <c r="B351" s="3" t="s">
        <v>120</v>
      </c>
      <c r="C351" s="32">
        <v>1</v>
      </c>
      <c r="D351" s="32">
        <v>0</v>
      </c>
      <c r="E351" s="37">
        <f t="shared" si="31"/>
        <v>2.4570024570024569E-4</v>
      </c>
      <c r="F351" s="37" t="str">
        <f t="shared" si="32"/>
        <v/>
      </c>
      <c r="G351" s="34" t="str">
        <f t="shared" si="33"/>
        <v>0</v>
      </c>
      <c r="H351" s="29">
        <f t="shared" si="34"/>
        <v>0</v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0</v>
      </c>
      <c r="D353" s="32">
        <v>2</v>
      </c>
      <c r="E353" s="37" t="str">
        <f t="shared" si="31"/>
        <v/>
      </c>
      <c r="F353" s="37">
        <f t="shared" si="32"/>
        <v>2.1134946634259749E-4</v>
      </c>
      <c r="G353" s="34" t="str">
        <f t="shared" si="33"/>
        <v>0</v>
      </c>
      <c r="H353" s="29" t="str">
        <f t="shared" si="34"/>
        <v/>
      </c>
    </row>
    <row r="354" spans="2:8" s="20" customFormat="1" ht="15" x14ac:dyDescent="0.2">
      <c r="B354" s="3" t="s">
        <v>124</v>
      </c>
      <c r="C354" s="32">
        <v>100</v>
      </c>
      <c r="D354" s="32">
        <v>39</v>
      </c>
      <c r="E354" s="37">
        <f t="shared" si="31"/>
        <v>2.4570024570024569E-2</v>
      </c>
      <c r="F354" s="37">
        <f t="shared" si="32"/>
        <v>4.1213145936806507E-3</v>
      </c>
      <c r="G354" s="34">
        <f t="shared" si="33"/>
        <v>-0.61</v>
      </c>
      <c r="H354" s="29">
        <f t="shared" si="34"/>
        <v>-1.4987714987714987E-2</v>
      </c>
    </row>
    <row r="355" spans="2:8" s="20" customFormat="1" ht="15" x14ac:dyDescent="0.2">
      <c r="B355" s="3" t="s">
        <v>126</v>
      </c>
      <c r="C355" s="32">
        <v>0</v>
      </c>
      <c r="D355" s="32">
        <v>1</v>
      </c>
      <c r="E355" s="37" t="str">
        <f t="shared" si="31"/>
        <v/>
      </c>
      <c r="F355" s="37">
        <f t="shared" si="32"/>
        <v>1.0567473317129874E-4</v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32">
        <v>9</v>
      </c>
      <c r="D356" s="32">
        <v>1</v>
      </c>
      <c r="E356" s="37">
        <f t="shared" si="31"/>
        <v>2.2113022113022115E-3</v>
      </c>
      <c r="F356" s="37">
        <f t="shared" si="32"/>
        <v>1.0567473317129874E-4</v>
      </c>
      <c r="G356" s="34">
        <f t="shared" si="33"/>
        <v>-0.88888888888888884</v>
      </c>
      <c r="H356" s="29">
        <f t="shared" si="34"/>
        <v>-1.9656019656019656E-3</v>
      </c>
    </row>
    <row r="357" spans="2:8" s="20" customFormat="1" ht="15" x14ac:dyDescent="0.2">
      <c r="B357" s="3" t="s">
        <v>372</v>
      </c>
      <c r="C357" s="32">
        <v>54</v>
      </c>
      <c r="D357" s="32">
        <v>20</v>
      </c>
      <c r="E357" s="37">
        <f t="shared" si="31"/>
        <v>1.3267813267813268E-2</v>
      </c>
      <c r="F357" s="37">
        <f t="shared" si="32"/>
        <v>2.1134946634259748E-3</v>
      </c>
      <c r="G357" s="34">
        <f t="shared" si="33"/>
        <v>-0.62962962962962965</v>
      </c>
      <c r="H357" s="29">
        <f t="shared" si="34"/>
        <v>-8.3538083538083549E-3</v>
      </c>
    </row>
    <row r="358" spans="2:8" s="20" customFormat="1" ht="15" x14ac:dyDescent="0.2">
      <c r="B358" s="3" t="s">
        <v>127</v>
      </c>
      <c r="C358" s="32">
        <v>82</v>
      </c>
      <c r="D358" s="32">
        <v>14</v>
      </c>
      <c r="E358" s="37">
        <f t="shared" si="31"/>
        <v>2.0147420147420148E-2</v>
      </c>
      <c r="F358" s="37">
        <f t="shared" si="32"/>
        <v>1.4794462643981823E-3</v>
      </c>
      <c r="G358" s="34">
        <f t="shared" si="33"/>
        <v>-0.82926829268292679</v>
      </c>
      <c r="H358" s="29">
        <f t="shared" si="34"/>
        <v>-1.6707616707616706E-2</v>
      </c>
    </row>
    <row r="359" spans="2:8" s="20" customFormat="1" ht="15" x14ac:dyDescent="0.2">
      <c r="B359" s="3" t="s">
        <v>123</v>
      </c>
      <c r="C359" s="32">
        <v>1</v>
      </c>
      <c r="D359" s="32">
        <v>2</v>
      </c>
      <c r="E359" s="37">
        <f t="shared" si="31"/>
        <v>2.4570024570024569E-4</v>
      </c>
      <c r="F359" s="37">
        <f t="shared" si="32"/>
        <v>2.1134946634259749E-4</v>
      </c>
      <c r="G359" s="34">
        <f t="shared" si="33"/>
        <v>1</v>
      </c>
      <c r="H359" s="29">
        <f t="shared" si="34"/>
        <v>2.4570024570024569E-4</v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1</v>
      </c>
      <c r="D362" s="32">
        <v>0</v>
      </c>
      <c r="E362" s="37">
        <f t="shared" si="35"/>
        <v>2.4570024570024569E-4</v>
      </c>
      <c r="F362" s="37" t="str">
        <f t="shared" si="36"/>
        <v/>
      </c>
      <c r="G362" s="34" t="str">
        <f t="shared" si="37"/>
        <v>0</v>
      </c>
      <c r="H362" s="29">
        <f t="shared" si="38"/>
        <v>0</v>
      </c>
    </row>
    <row r="363" spans="2:8" s="20" customFormat="1" ht="30" x14ac:dyDescent="0.2">
      <c r="B363" s="3" t="s">
        <v>376</v>
      </c>
      <c r="C363" s="32">
        <v>9</v>
      </c>
      <c r="D363" s="32">
        <v>2</v>
      </c>
      <c r="E363" s="37">
        <f t="shared" si="35"/>
        <v>2.2113022113022115E-3</v>
      </c>
      <c r="F363" s="37">
        <f t="shared" si="36"/>
        <v>2.1134946634259749E-4</v>
      </c>
      <c r="G363" s="34">
        <f t="shared" si="37"/>
        <v>-0.77777777777777779</v>
      </c>
      <c r="H363" s="29">
        <f t="shared" si="38"/>
        <v>-1.7199017199017201E-3</v>
      </c>
    </row>
    <row r="364" spans="2:8" s="20" customFormat="1" ht="15" x14ac:dyDescent="0.2">
      <c r="B364" s="3" t="s">
        <v>377</v>
      </c>
      <c r="C364" s="32">
        <v>0</v>
      </c>
      <c r="D364" s="32">
        <v>0</v>
      </c>
      <c r="E364" s="37" t="str">
        <f t="shared" si="35"/>
        <v/>
      </c>
      <c r="F364" s="37" t="str">
        <f t="shared" si="36"/>
        <v/>
      </c>
      <c r="G364" s="34" t="str">
        <f t="shared" si="37"/>
        <v>0</v>
      </c>
      <c r="H364" s="29" t="str">
        <f t="shared" si="38"/>
        <v/>
      </c>
    </row>
    <row r="365" spans="2:8" s="20" customFormat="1" ht="30" x14ac:dyDescent="0.2">
      <c r="B365" s="3" t="s">
        <v>378</v>
      </c>
      <c r="C365" s="32">
        <v>3</v>
      </c>
      <c r="D365" s="32">
        <v>0</v>
      </c>
      <c r="E365" s="37">
        <f t="shared" si="35"/>
        <v>7.3710073710073708E-4</v>
      </c>
      <c r="F365" s="37" t="str">
        <f t="shared" si="36"/>
        <v/>
      </c>
      <c r="G365" s="34" t="str">
        <f t="shared" si="37"/>
        <v>0</v>
      </c>
      <c r="H365" s="29">
        <f t="shared" si="38"/>
        <v>0</v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0</v>
      </c>
      <c r="D367" s="32">
        <v>0</v>
      </c>
      <c r="E367" s="37" t="str">
        <f t="shared" si="35"/>
        <v/>
      </c>
      <c r="F367" s="37" t="str">
        <f t="shared" si="36"/>
        <v/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0</v>
      </c>
      <c r="D368" s="32">
        <v>0</v>
      </c>
      <c r="E368" s="37" t="str">
        <f t="shared" si="35"/>
        <v/>
      </c>
      <c r="F368" s="37" t="str">
        <f t="shared" si="36"/>
        <v/>
      </c>
      <c r="G368" s="34" t="str">
        <f t="shared" si="37"/>
        <v>0</v>
      </c>
      <c r="H368" s="29" t="str">
        <f t="shared" si="38"/>
        <v/>
      </c>
    </row>
    <row r="369" spans="2:8" s="20" customFormat="1" ht="15" x14ac:dyDescent="0.2">
      <c r="B369" s="3" t="s">
        <v>381</v>
      </c>
      <c r="C369" s="32">
        <v>1</v>
      </c>
      <c r="D369" s="32">
        <v>9</v>
      </c>
      <c r="E369" s="37">
        <f t="shared" si="35"/>
        <v>2.4570024570024569E-4</v>
      </c>
      <c r="F369" s="37">
        <f t="shared" si="36"/>
        <v>9.5107259854168872E-4</v>
      </c>
      <c r="G369" s="34">
        <f t="shared" si="37"/>
        <v>8</v>
      </c>
      <c r="H369" s="29">
        <f t="shared" si="38"/>
        <v>1.9656019656019656E-3</v>
      </c>
    </row>
    <row r="370" spans="2:8" s="20" customFormat="1" ht="15" x14ac:dyDescent="0.2">
      <c r="B370" s="3" t="s">
        <v>135</v>
      </c>
      <c r="C370" s="32">
        <v>7</v>
      </c>
      <c r="D370" s="32">
        <v>3</v>
      </c>
      <c r="E370" s="37">
        <f t="shared" si="35"/>
        <v>1.7199017199017199E-3</v>
      </c>
      <c r="F370" s="37">
        <f t="shared" si="36"/>
        <v>3.1702419951389624E-4</v>
      </c>
      <c r="G370" s="34">
        <f t="shared" si="37"/>
        <v>-0.5714285714285714</v>
      </c>
      <c r="H370" s="29">
        <f t="shared" si="38"/>
        <v>-9.8280098280098278E-4</v>
      </c>
    </row>
    <row r="371" spans="2:8" s="20" customFormat="1" ht="15" x14ac:dyDescent="0.2">
      <c r="B371" s="3" t="s">
        <v>136</v>
      </c>
      <c r="C371" s="32">
        <v>1</v>
      </c>
      <c r="D371" s="32">
        <v>1</v>
      </c>
      <c r="E371" s="37">
        <f t="shared" si="35"/>
        <v>2.4570024570024569E-4</v>
      </c>
      <c r="F371" s="37">
        <f t="shared" si="36"/>
        <v>1.0567473317129874E-4</v>
      </c>
      <c r="G371" s="34">
        <f t="shared" si="37"/>
        <v>0</v>
      </c>
      <c r="H371" s="29">
        <f t="shared" si="38"/>
        <v>0</v>
      </c>
    </row>
    <row r="372" spans="2:8" s="20" customFormat="1" ht="15" x14ac:dyDescent="0.2">
      <c r="B372" s="3" t="s">
        <v>137</v>
      </c>
      <c r="C372" s="32">
        <v>1</v>
      </c>
      <c r="D372" s="32">
        <v>20</v>
      </c>
      <c r="E372" s="37">
        <f t="shared" si="35"/>
        <v>2.4570024570024569E-4</v>
      </c>
      <c r="F372" s="37">
        <f t="shared" si="36"/>
        <v>2.1134946634259748E-3</v>
      </c>
      <c r="G372" s="34">
        <f t="shared" si="37"/>
        <v>19</v>
      </c>
      <c r="H372" s="29">
        <f t="shared" si="38"/>
        <v>4.6683046683046684E-3</v>
      </c>
    </row>
    <row r="373" spans="2:8" s="20" customFormat="1" ht="15" x14ac:dyDescent="0.2">
      <c r="B373" s="3" t="s">
        <v>382</v>
      </c>
      <c r="C373" s="32">
        <v>0</v>
      </c>
      <c r="D373" s="32">
        <v>0</v>
      </c>
      <c r="E373" s="37" t="str">
        <f t="shared" si="35"/>
        <v/>
      </c>
      <c r="F373" s="37" t="str">
        <f t="shared" si="36"/>
        <v/>
      </c>
      <c r="G373" s="34" t="str">
        <f t="shared" si="37"/>
        <v>0</v>
      </c>
      <c r="H373" s="29" t="str">
        <f t="shared" si="38"/>
        <v/>
      </c>
    </row>
    <row r="374" spans="2:8" s="20" customFormat="1" ht="15" x14ac:dyDescent="0.2">
      <c r="B374" s="3" t="s">
        <v>134</v>
      </c>
      <c r="C374" s="32">
        <v>0</v>
      </c>
      <c r="D374" s="32">
        <v>0</v>
      </c>
      <c r="E374" s="37" t="str">
        <f t="shared" si="35"/>
        <v/>
      </c>
      <c r="F374" s="37" t="str">
        <f t="shared" si="36"/>
        <v/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32">
        <v>1</v>
      </c>
      <c r="D375" s="32">
        <v>4</v>
      </c>
      <c r="E375" s="37">
        <f t="shared" si="35"/>
        <v>2.4570024570024569E-4</v>
      </c>
      <c r="F375" s="37">
        <f t="shared" si="36"/>
        <v>4.2269893268519497E-4</v>
      </c>
      <c r="G375" s="34">
        <f t="shared" si="37"/>
        <v>3</v>
      </c>
      <c r="H375" s="29">
        <f t="shared" si="38"/>
        <v>7.3710073710073708E-4</v>
      </c>
    </row>
    <row r="376" spans="2:8" s="20" customFormat="1" ht="15" x14ac:dyDescent="0.2">
      <c r="B376" s="3" t="s">
        <v>141</v>
      </c>
      <c r="C376" s="32">
        <v>1</v>
      </c>
      <c r="D376" s="32">
        <v>1</v>
      </c>
      <c r="E376" s="37">
        <f t="shared" si="35"/>
        <v>2.4570024570024569E-4</v>
      </c>
      <c r="F376" s="37">
        <f t="shared" si="36"/>
        <v>1.0567473317129874E-4</v>
      </c>
      <c r="G376" s="34">
        <f t="shared" si="37"/>
        <v>0</v>
      </c>
      <c r="H376" s="29">
        <f t="shared" si="38"/>
        <v>0</v>
      </c>
    </row>
    <row r="377" spans="2:8" s="20" customFormat="1" ht="15" x14ac:dyDescent="0.2">
      <c r="B377" s="3" t="s">
        <v>150</v>
      </c>
      <c r="C377" s="32">
        <v>8</v>
      </c>
      <c r="D377" s="32">
        <v>1</v>
      </c>
      <c r="E377" s="37">
        <f t="shared" si="35"/>
        <v>1.9656019656019656E-3</v>
      </c>
      <c r="F377" s="37">
        <f t="shared" si="36"/>
        <v>1.0567473317129874E-4</v>
      </c>
      <c r="G377" s="34">
        <f t="shared" si="37"/>
        <v>-0.875</v>
      </c>
      <c r="H377" s="29">
        <f t="shared" si="38"/>
        <v>-1.7199017199017199E-3</v>
      </c>
    </row>
    <row r="378" spans="2:8" s="20" customFormat="1" ht="15" x14ac:dyDescent="0.2">
      <c r="B378" s="3" t="s">
        <v>149</v>
      </c>
      <c r="C378" s="32">
        <v>6</v>
      </c>
      <c r="D378" s="32">
        <v>3</v>
      </c>
      <c r="E378" s="37">
        <f t="shared" si="35"/>
        <v>1.4742014742014742E-3</v>
      </c>
      <c r="F378" s="37">
        <f t="shared" si="36"/>
        <v>3.1702419951389624E-4</v>
      </c>
      <c r="G378" s="34">
        <f t="shared" si="37"/>
        <v>-0.5</v>
      </c>
      <c r="H378" s="29">
        <f t="shared" si="38"/>
        <v>-7.3710073710073708E-4</v>
      </c>
    </row>
    <row r="379" spans="2:8" s="20" customFormat="1" ht="15" x14ac:dyDescent="0.2">
      <c r="B379" s="3" t="s">
        <v>384</v>
      </c>
      <c r="C379" s="32">
        <v>0</v>
      </c>
      <c r="D379" s="32">
        <v>1</v>
      </c>
      <c r="E379" s="37" t="str">
        <f t="shared" si="35"/>
        <v/>
      </c>
      <c r="F379" s="37">
        <f t="shared" si="36"/>
        <v>1.0567473317129874E-4</v>
      </c>
      <c r="G379" s="34" t="str">
        <f t="shared" si="37"/>
        <v>0</v>
      </c>
      <c r="H379" s="29" t="str">
        <f t="shared" si="38"/>
        <v/>
      </c>
    </row>
    <row r="380" spans="2:8" s="20" customFormat="1" ht="30" x14ac:dyDescent="0.2">
      <c r="B380" s="3" t="s">
        <v>385</v>
      </c>
      <c r="C380" s="32">
        <v>4</v>
      </c>
      <c r="D380" s="32">
        <v>1</v>
      </c>
      <c r="E380" s="37">
        <f t="shared" si="35"/>
        <v>9.8280098280098278E-4</v>
      </c>
      <c r="F380" s="37">
        <f t="shared" si="36"/>
        <v>1.0567473317129874E-4</v>
      </c>
      <c r="G380" s="34">
        <f t="shared" si="37"/>
        <v>-0.75</v>
      </c>
      <c r="H380" s="29">
        <f t="shared" si="38"/>
        <v>-7.3710073710073708E-4</v>
      </c>
    </row>
    <row r="381" spans="2:8" s="20" customFormat="1" ht="30" x14ac:dyDescent="0.2">
      <c r="B381" s="3" t="s">
        <v>386</v>
      </c>
      <c r="C381" s="32">
        <v>0</v>
      </c>
      <c r="D381" s="32">
        <v>0</v>
      </c>
      <c r="E381" s="37" t="str">
        <f t="shared" si="35"/>
        <v/>
      </c>
      <c r="F381" s="37" t="str">
        <f t="shared" si="36"/>
        <v/>
      </c>
      <c r="G381" s="34" t="str">
        <f t="shared" si="37"/>
        <v>0</v>
      </c>
      <c r="H381" s="29" t="str">
        <f t="shared" si="38"/>
        <v/>
      </c>
    </row>
    <row r="382" spans="2:8" s="20" customFormat="1" ht="30" x14ac:dyDescent="0.2">
      <c r="B382" s="3" t="s">
        <v>387</v>
      </c>
      <c r="C382" s="32">
        <v>0</v>
      </c>
      <c r="D382" s="32">
        <v>1</v>
      </c>
      <c r="E382" s="37" t="str">
        <f t="shared" si="35"/>
        <v/>
      </c>
      <c r="F382" s="37">
        <f t="shared" si="36"/>
        <v>1.0567473317129874E-4</v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0</v>
      </c>
      <c r="D383" s="32">
        <v>0</v>
      </c>
      <c r="E383" s="37" t="str">
        <f t="shared" si="35"/>
        <v/>
      </c>
      <c r="F383" s="37" t="str">
        <f t="shared" si="36"/>
        <v/>
      </c>
      <c r="G383" s="34" t="str">
        <f t="shared" si="37"/>
        <v>0</v>
      </c>
      <c r="H383" s="29" t="str">
        <f t="shared" si="38"/>
        <v/>
      </c>
    </row>
    <row r="384" spans="2:8" s="20" customFormat="1" ht="15" x14ac:dyDescent="0.2">
      <c r="B384" s="3" t="s">
        <v>388</v>
      </c>
      <c r="C384" s="32">
        <v>0</v>
      </c>
      <c r="D384" s="32">
        <v>0</v>
      </c>
      <c r="E384" s="37" t="str">
        <f t="shared" si="35"/>
        <v/>
      </c>
      <c r="F384" s="37" t="str">
        <f t="shared" si="36"/>
        <v/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1</v>
      </c>
      <c r="D385" s="32">
        <v>1</v>
      </c>
      <c r="E385" s="37">
        <f t="shared" si="35"/>
        <v>2.4570024570024569E-4</v>
      </c>
      <c r="F385" s="37">
        <f t="shared" si="36"/>
        <v>1.0567473317129874E-4</v>
      </c>
      <c r="G385" s="34">
        <f t="shared" si="37"/>
        <v>0</v>
      </c>
      <c r="H385" s="29">
        <f t="shared" si="38"/>
        <v>0</v>
      </c>
    </row>
    <row r="386" spans="2:8" s="20" customFormat="1" ht="15" x14ac:dyDescent="0.2">
      <c r="B386" s="3" t="s">
        <v>529</v>
      </c>
      <c r="C386" s="32">
        <v>0</v>
      </c>
      <c r="D386" s="32">
        <v>2</v>
      </c>
      <c r="E386" s="37" t="str">
        <f t="shared" si="35"/>
        <v/>
      </c>
      <c r="F386" s="37">
        <f t="shared" si="36"/>
        <v>2.1134946634259749E-4</v>
      </c>
      <c r="G386" s="34" t="str">
        <f t="shared" si="37"/>
        <v>0</v>
      </c>
      <c r="H386" s="29" t="str">
        <f t="shared" si="38"/>
        <v/>
      </c>
    </row>
    <row r="387" spans="2:8" s="20" customFormat="1" ht="15" x14ac:dyDescent="0.2">
      <c r="B387" s="3" t="s">
        <v>144</v>
      </c>
      <c r="C387" s="32">
        <v>12</v>
      </c>
      <c r="D387" s="32">
        <v>7</v>
      </c>
      <c r="E387" s="37">
        <f t="shared" si="35"/>
        <v>2.9484029484029483E-3</v>
      </c>
      <c r="F387" s="37">
        <f t="shared" si="36"/>
        <v>7.3972313219909116E-4</v>
      </c>
      <c r="G387" s="34">
        <f t="shared" si="37"/>
        <v>-0.41666666666666669</v>
      </c>
      <c r="H387" s="29">
        <f t="shared" si="38"/>
        <v>-1.2285012285012285E-3</v>
      </c>
    </row>
    <row r="388" spans="2:8" s="20" customFormat="1" ht="15" x14ac:dyDescent="0.2">
      <c r="B388" s="3" t="s">
        <v>389</v>
      </c>
      <c r="C388" s="32">
        <v>4</v>
      </c>
      <c r="D388" s="32">
        <v>1</v>
      </c>
      <c r="E388" s="37">
        <f t="shared" si="35"/>
        <v>9.8280098280098278E-4</v>
      </c>
      <c r="F388" s="37">
        <f t="shared" si="36"/>
        <v>1.0567473317129874E-4</v>
      </c>
      <c r="G388" s="34">
        <f t="shared" si="37"/>
        <v>-0.75</v>
      </c>
      <c r="H388" s="29">
        <f t="shared" si="38"/>
        <v>-7.3710073710073708E-4</v>
      </c>
    </row>
    <row r="389" spans="2:8" s="20" customFormat="1" ht="15" x14ac:dyDescent="0.2">
      <c r="B389" s="3" t="s">
        <v>143</v>
      </c>
      <c r="C389" s="32">
        <v>0</v>
      </c>
      <c r="D389" s="32">
        <v>0</v>
      </c>
      <c r="E389" s="37" t="str">
        <f t="shared" si="35"/>
        <v/>
      </c>
      <c r="F389" s="37" t="str">
        <f t="shared" si="36"/>
        <v/>
      </c>
      <c r="G389" s="34" t="str">
        <f t="shared" si="37"/>
        <v>0</v>
      </c>
      <c r="H389" s="29" t="str">
        <f t="shared" si="38"/>
        <v/>
      </c>
    </row>
    <row r="390" spans="2:8" s="20" customFormat="1" ht="15" x14ac:dyDescent="0.2">
      <c r="B390" s="3" t="s">
        <v>476</v>
      </c>
      <c r="C390" s="32">
        <v>0</v>
      </c>
      <c r="D390" s="32">
        <v>0</v>
      </c>
      <c r="E390" s="37" t="str">
        <f t="shared" si="35"/>
        <v/>
      </c>
      <c r="F390" s="37" t="str">
        <f t="shared" si="36"/>
        <v/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2</v>
      </c>
      <c r="D391" s="32">
        <v>2</v>
      </c>
      <c r="E391" s="37">
        <f t="shared" si="35"/>
        <v>4.9140049140049139E-4</v>
      </c>
      <c r="F391" s="37">
        <f t="shared" si="36"/>
        <v>2.1134946634259749E-4</v>
      </c>
      <c r="G391" s="34">
        <f t="shared" si="37"/>
        <v>0</v>
      </c>
      <c r="H391" s="29">
        <f t="shared" si="38"/>
        <v>0</v>
      </c>
    </row>
    <row r="392" spans="2:8" s="20" customFormat="1" ht="15" x14ac:dyDescent="0.2">
      <c r="B392" s="3" t="s">
        <v>140</v>
      </c>
      <c r="C392" s="32">
        <v>3</v>
      </c>
      <c r="D392" s="32">
        <v>1</v>
      </c>
      <c r="E392" s="37">
        <f t="shared" si="35"/>
        <v>7.3710073710073708E-4</v>
      </c>
      <c r="F392" s="37">
        <f t="shared" si="36"/>
        <v>1.0567473317129874E-4</v>
      </c>
      <c r="G392" s="34">
        <f t="shared" si="37"/>
        <v>-0.66666666666666663</v>
      </c>
      <c r="H392" s="29">
        <f t="shared" si="38"/>
        <v>-4.9140049140049139E-4</v>
      </c>
    </row>
    <row r="393" spans="2:8" s="20" customFormat="1" ht="15" x14ac:dyDescent="0.2">
      <c r="B393" s="3" t="s">
        <v>390</v>
      </c>
      <c r="C393" s="32">
        <v>15</v>
      </c>
      <c r="D393" s="32">
        <v>12</v>
      </c>
      <c r="E393" s="37">
        <f t="shared" si="35"/>
        <v>3.6855036855036856E-3</v>
      </c>
      <c r="F393" s="37">
        <f t="shared" si="36"/>
        <v>1.268096798055585E-3</v>
      </c>
      <c r="G393" s="34">
        <f t="shared" si="37"/>
        <v>-0.2</v>
      </c>
      <c r="H393" s="29">
        <f t="shared" si="38"/>
        <v>-7.3710073710073719E-4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0</v>
      </c>
      <c r="D395" s="32">
        <v>0</v>
      </c>
      <c r="E395" s="37" t="str">
        <f t="shared" si="35"/>
        <v/>
      </c>
      <c r="F395" s="37" t="str">
        <f t="shared" si="36"/>
        <v/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1</v>
      </c>
      <c r="D397" s="32">
        <v>0</v>
      </c>
      <c r="E397" s="37">
        <f t="shared" si="35"/>
        <v>2.4570024570024569E-4</v>
      </c>
      <c r="F397" s="37" t="str">
        <f t="shared" si="36"/>
        <v/>
      </c>
      <c r="G397" s="34" t="str">
        <f t="shared" si="37"/>
        <v>0</v>
      </c>
      <c r="H397" s="29">
        <f t="shared" si="38"/>
        <v>0</v>
      </c>
    </row>
    <row r="398" spans="2:8" s="20" customFormat="1" ht="15" x14ac:dyDescent="0.2">
      <c r="B398" s="3" t="s">
        <v>142</v>
      </c>
      <c r="C398" s="32">
        <v>0</v>
      </c>
      <c r="D398" s="32">
        <v>1</v>
      </c>
      <c r="E398" s="37" t="str">
        <f t="shared" si="35"/>
        <v/>
      </c>
      <c r="F398" s="37">
        <f t="shared" si="36"/>
        <v>1.0567473317129874E-4</v>
      </c>
      <c r="G398" s="34" t="str">
        <f t="shared" si="37"/>
        <v>0</v>
      </c>
      <c r="H398" s="29" t="str">
        <f t="shared" si="38"/>
        <v/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0</v>
      </c>
      <c r="D400" s="32">
        <v>0</v>
      </c>
      <c r="E400" s="37" t="str">
        <f t="shared" si="35"/>
        <v/>
      </c>
      <c r="F400" s="37" t="str">
        <f t="shared" si="36"/>
        <v/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32">
        <v>11</v>
      </c>
      <c r="D401" s="32">
        <v>11</v>
      </c>
      <c r="E401" s="37">
        <f t="shared" si="35"/>
        <v>2.7027027027027029E-3</v>
      </c>
      <c r="F401" s="37">
        <f t="shared" si="36"/>
        <v>1.1624220648842861E-3</v>
      </c>
      <c r="G401" s="34">
        <f t="shared" si="37"/>
        <v>0</v>
      </c>
      <c r="H401" s="29">
        <f t="shared" si="38"/>
        <v>0</v>
      </c>
    </row>
    <row r="402" spans="2:8" s="20" customFormat="1" ht="15" x14ac:dyDescent="0.2">
      <c r="B402" s="3" t="s">
        <v>393</v>
      </c>
      <c r="C402" s="32">
        <v>0</v>
      </c>
      <c r="D402" s="32">
        <v>0</v>
      </c>
      <c r="E402" s="37" t="str">
        <f t="shared" si="35"/>
        <v/>
      </c>
      <c r="F402" s="37" t="str">
        <f t="shared" si="36"/>
        <v/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4</v>
      </c>
      <c r="D403" s="32">
        <v>0</v>
      </c>
      <c r="E403" s="37">
        <f t="shared" si="35"/>
        <v>9.8280098280098278E-4</v>
      </c>
      <c r="F403" s="37" t="str">
        <f t="shared" si="36"/>
        <v/>
      </c>
      <c r="G403" s="34" t="str">
        <f t="shared" si="37"/>
        <v>0</v>
      </c>
      <c r="H403" s="29">
        <f t="shared" si="38"/>
        <v>0</v>
      </c>
    </row>
    <row r="404" spans="2:8" s="20" customFormat="1" ht="15" x14ac:dyDescent="0.2">
      <c r="B404" s="3" t="s">
        <v>395</v>
      </c>
      <c r="C404" s="32">
        <v>1</v>
      </c>
      <c r="D404" s="32">
        <v>0</v>
      </c>
      <c r="E404" s="37">
        <f t="shared" si="35"/>
        <v>2.4570024570024569E-4</v>
      </c>
      <c r="F404" s="37" t="str">
        <f t="shared" si="36"/>
        <v/>
      </c>
      <c r="G404" s="34" t="str">
        <f t="shared" si="37"/>
        <v>0</v>
      </c>
      <c r="H404" s="29">
        <f t="shared" si="38"/>
        <v>0</v>
      </c>
    </row>
    <row r="405" spans="2:8" s="20" customFormat="1" ht="15" x14ac:dyDescent="0.2">
      <c r="B405" s="3" t="s">
        <v>396</v>
      </c>
      <c r="C405" s="32">
        <v>2</v>
      </c>
      <c r="D405" s="32">
        <v>2</v>
      </c>
      <c r="E405" s="37">
        <f t="shared" si="35"/>
        <v>4.9140049140049139E-4</v>
      </c>
      <c r="F405" s="37">
        <f t="shared" si="36"/>
        <v>2.1134946634259749E-4</v>
      </c>
      <c r="G405" s="34">
        <f t="shared" si="37"/>
        <v>0</v>
      </c>
      <c r="H405" s="29">
        <f t="shared" si="38"/>
        <v>0</v>
      </c>
    </row>
    <row r="406" spans="2:8" s="20" customFormat="1" ht="15" x14ac:dyDescent="0.2">
      <c r="B406" s="3" t="s">
        <v>397</v>
      </c>
      <c r="C406" s="32">
        <v>17</v>
      </c>
      <c r="D406" s="32">
        <v>7</v>
      </c>
      <c r="E406" s="37">
        <f t="shared" si="35"/>
        <v>4.1769041769041766E-3</v>
      </c>
      <c r="F406" s="37">
        <f t="shared" si="36"/>
        <v>7.3972313219909116E-4</v>
      </c>
      <c r="G406" s="34">
        <f t="shared" si="37"/>
        <v>-0.58823529411764708</v>
      </c>
      <c r="H406" s="29">
        <f t="shared" si="38"/>
        <v>-2.4570024570024569E-3</v>
      </c>
    </row>
    <row r="407" spans="2:8" s="20" customFormat="1" ht="15" x14ac:dyDescent="0.2">
      <c r="B407" s="3" t="s">
        <v>398</v>
      </c>
      <c r="C407" s="32">
        <v>3</v>
      </c>
      <c r="D407" s="32">
        <v>0</v>
      </c>
      <c r="E407" s="37">
        <f t="shared" si="35"/>
        <v>7.3710073710073708E-4</v>
      </c>
      <c r="F407" s="37" t="str">
        <f t="shared" si="36"/>
        <v/>
      </c>
      <c r="G407" s="34" t="str">
        <f t="shared" si="37"/>
        <v>0</v>
      </c>
      <c r="H407" s="29">
        <f t="shared" si="38"/>
        <v>0</v>
      </c>
    </row>
    <row r="408" spans="2:8" s="20" customFormat="1" ht="15" x14ac:dyDescent="0.2">
      <c r="B408" s="3" t="s">
        <v>399</v>
      </c>
      <c r="C408" s="32">
        <v>10</v>
      </c>
      <c r="D408" s="32">
        <v>10</v>
      </c>
      <c r="E408" s="37">
        <f t="shared" si="35"/>
        <v>2.4570024570024569E-3</v>
      </c>
      <c r="F408" s="37">
        <f t="shared" si="36"/>
        <v>1.0567473317129874E-3</v>
      </c>
      <c r="G408" s="34">
        <f t="shared" si="37"/>
        <v>0</v>
      </c>
      <c r="H408" s="29">
        <f t="shared" si="38"/>
        <v>0</v>
      </c>
    </row>
    <row r="409" spans="2:8" s="20" customFormat="1" ht="15" x14ac:dyDescent="0.2">
      <c r="B409" s="3" t="s">
        <v>139</v>
      </c>
      <c r="C409" s="32">
        <v>2</v>
      </c>
      <c r="D409" s="32">
        <v>0</v>
      </c>
      <c r="E409" s="37">
        <f t="shared" si="35"/>
        <v>4.9140049140049139E-4</v>
      </c>
      <c r="F409" s="37" t="str">
        <f t="shared" si="36"/>
        <v/>
      </c>
      <c r="G409" s="34" t="str">
        <f t="shared" si="37"/>
        <v>0</v>
      </c>
      <c r="H409" s="29">
        <f t="shared" si="38"/>
        <v>0</v>
      </c>
    </row>
    <row r="410" spans="2:8" s="20" customFormat="1" ht="15" x14ac:dyDescent="0.2">
      <c r="B410" s="3" t="s">
        <v>400</v>
      </c>
      <c r="C410" s="32">
        <v>2</v>
      </c>
      <c r="D410" s="32">
        <v>0</v>
      </c>
      <c r="E410" s="37">
        <f t="shared" si="35"/>
        <v>4.9140049140049139E-4</v>
      </c>
      <c r="F410" s="37" t="str">
        <f t="shared" si="36"/>
        <v/>
      </c>
      <c r="G410" s="34" t="str">
        <f t="shared" si="37"/>
        <v>0</v>
      </c>
      <c r="H410" s="29">
        <f t="shared" si="38"/>
        <v>0</v>
      </c>
    </row>
    <row r="411" spans="2:8" s="20" customFormat="1" ht="15" x14ac:dyDescent="0.2">
      <c r="B411" s="3" t="s">
        <v>401</v>
      </c>
      <c r="C411" s="32">
        <v>2</v>
      </c>
      <c r="D411" s="32">
        <v>0</v>
      </c>
      <c r="E411" s="37">
        <f t="shared" si="35"/>
        <v>4.9140049140049139E-4</v>
      </c>
      <c r="F411" s="37" t="str">
        <f t="shared" si="36"/>
        <v/>
      </c>
      <c r="G411" s="34" t="str">
        <f t="shared" si="37"/>
        <v>0</v>
      </c>
      <c r="H411" s="29">
        <f t="shared" si="38"/>
        <v>0</v>
      </c>
    </row>
    <row r="412" spans="2:8" s="20" customFormat="1" ht="30" x14ac:dyDescent="0.2">
      <c r="B412" s="3" t="s">
        <v>402</v>
      </c>
      <c r="C412" s="32">
        <v>13</v>
      </c>
      <c r="D412" s="32">
        <v>8</v>
      </c>
      <c r="E412" s="37">
        <f t="shared" si="35"/>
        <v>3.1941031941031942E-3</v>
      </c>
      <c r="F412" s="37">
        <f t="shared" si="36"/>
        <v>8.4539786537038994E-4</v>
      </c>
      <c r="G412" s="34">
        <f t="shared" si="37"/>
        <v>-0.38461538461538464</v>
      </c>
      <c r="H412" s="29">
        <f t="shared" si="38"/>
        <v>-1.2285012285012287E-3</v>
      </c>
    </row>
    <row r="413" spans="2:8" s="20" customFormat="1" ht="30" x14ac:dyDescent="0.2">
      <c r="B413" s="3" t="s">
        <v>403</v>
      </c>
      <c r="C413" s="32">
        <v>0</v>
      </c>
      <c r="D413" s="32">
        <v>0</v>
      </c>
      <c r="E413" s="37" t="str">
        <f t="shared" si="35"/>
        <v/>
      </c>
      <c r="F413" s="37" t="str">
        <f t="shared" si="36"/>
        <v/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32">
        <v>0</v>
      </c>
      <c r="D414" s="32">
        <v>0</v>
      </c>
      <c r="E414" s="37" t="str">
        <f t="shared" si="35"/>
        <v/>
      </c>
      <c r="F414" s="37" t="str">
        <f t="shared" si="36"/>
        <v/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1</v>
      </c>
      <c r="D415" s="32">
        <v>0</v>
      </c>
      <c r="E415" s="37">
        <f t="shared" si="35"/>
        <v>2.4570024570024569E-4</v>
      </c>
      <c r="F415" s="37" t="str">
        <f t="shared" si="36"/>
        <v/>
      </c>
      <c r="G415" s="34" t="str">
        <f t="shared" si="37"/>
        <v>0</v>
      </c>
      <c r="H415" s="29">
        <f t="shared" si="38"/>
        <v>0</v>
      </c>
    </row>
    <row r="416" spans="2:8" s="20" customFormat="1" ht="30" x14ac:dyDescent="0.2">
      <c r="B416" s="3" t="s">
        <v>406</v>
      </c>
      <c r="C416" s="32">
        <v>1</v>
      </c>
      <c r="D416" s="32">
        <v>0</v>
      </c>
      <c r="E416" s="37">
        <f t="shared" si="35"/>
        <v>2.4570024570024569E-4</v>
      </c>
      <c r="F416" s="37" t="str">
        <f t="shared" si="36"/>
        <v/>
      </c>
      <c r="G416" s="34" t="str">
        <f t="shared" si="37"/>
        <v>0</v>
      </c>
      <c r="H416" s="29">
        <f t="shared" si="38"/>
        <v>0</v>
      </c>
    </row>
    <row r="417" spans="2:8" s="20" customFormat="1" ht="30" x14ac:dyDescent="0.2">
      <c r="B417" s="3" t="s">
        <v>165</v>
      </c>
      <c r="C417" s="32">
        <v>1</v>
      </c>
      <c r="D417" s="32">
        <v>3</v>
      </c>
      <c r="E417" s="37">
        <f t="shared" si="35"/>
        <v>2.4570024570024569E-4</v>
      </c>
      <c r="F417" s="37">
        <f t="shared" si="36"/>
        <v>3.1702419951389624E-4</v>
      </c>
      <c r="G417" s="34">
        <f t="shared" si="37"/>
        <v>2</v>
      </c>
      <c r="H417" s="29">
        <f t="shared" si="38"/>
        <v>4.9140049140049139E-4</v>
      </c>
    </row>
    <row r="418" spans="2:8" s="20" customFormat="1" ht="30" x14ac:dyDescent="0.2">
      <c r="B418" s="3" t="s">
        <v>166</v>
      </c>
      <c r="C418" s="32">
        <v>0</v>
      </c>
      <c r="D418" s="32">
        <v>0</v>
      </c>
      <c r="E418" s="37" t="str">
        <f t="shared" si="35"/>
        <v/>
      </c>
      <c r="F418" s="37" t="str">
        <f t="shared" si="36"/>
        <v/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0</v>
      </c>
      <c r="D419" s="32">
        <v>0</v>
      </c>
      <c r="E419" s="37" t="str">
        <f t="shared" si="35"/>
        <v/>
      </c>
      <c r="F419" s="37" t="str">
        <f t="shared" si="36"/>
        <v/>
      </c>
      <c r="G419" s="34" t="str">
        <f t="shared" si="37"/>
        <v>0</v>
      </c>
      <c r="H419" s="29" t="str">
        <f t="shared" si="38"/>
        <v/>
      </c>
    </row>
    <row r="420" spans="2:8" s="20" customFormat="1" ht="30" x14ac:dyDescent="0.2">
      <c r="B420" s="3" t="s">
        <v>408</v>
      </c>
      <c r="C420" s="32">
        <v>0</v>
      </c>
      <c r="D420" s="32">
        <v>1</v>
      </c>
      <c r="E420" s="37" t="str">
        <f t="shared" si="35"/>
        <v/>
      </c>
      <c r="F420" s="37">
        <f t="shared" si="36"/>
        <v>1.0567473317129874E-4</v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0</v>
      </c>
      <c r="D422" s="32">
        <v>2</v>
      </c>
      <c r="E422" s="37" t="str">
        <f t="shared" si="35"/>
        <v/>
      </c>
      <c r="F422" s="37">
        <f t="shared" si="36"/>
        <v>2.1134946634259749E-4</v>
      </c>
      <c r="G422" s="34" t="str">
        <f t="shared" si="37"/>
        <v>0</v>
      </c>
      <c r="H422" s="29" t="str">
        <f t="shared" si="38"/>
        <v/>
      </c>
    </row>
    <row r="423" spans="2:8" s="20" customFormat="1" ht="30" x14ac:dyDescent="0.2">
      <c r="B423" s="3" t="s">
        <v>410</v>
      </c>
      <c r="C423" s="32">
        <v>0</v>
      </c>
      <c r="D423" s="32">
        <v>0</v>
      </c>
      <c r="E423" s="37" t="str">
        <f t="shared" si="35"/>
        <v/>
      </c>
      <c r="F423" s="37" t="str">
        <f t="shared" si="36"/>
        <v/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0</v>
      </c>
      <c r="D428" s="32">
        <v>0</v>
      </c>
      <c r="E428" s="37" t="str">
        <f t="shared" si="39"/>
        <v/>
      </c>
      <c r="F428" s="37" t="str">
        <f t="shared" si="40"/>
        <v/>
      </c>
      <c r="G428" s="34" t="str">
        <f t="shared" si="41"/>
        <v>0</v>
      </c>
      <c r="H428" s="29" t="str">
        <f t="shared" si="42"/>
        <v/>
      </c>
    </row>
    <row r="429" spans="2:8" s="20" customFormat="1" ht="30" x14ac:dyDescent="0.2">
      <c r="B429" s="3" t="s">
        <v>415</v>
      </c>
      <c r="C429" s="32">
        <v>0</v>
      </c>
      <c r="D429" s="32">
        <v>0</v>
      </c>
      <c r="E429" s="37" t="str">
        <f t="shared" si="39"/>
        <v/>
      </c>
      <c r="F429" s="37" t="str">
        <f t="shared" si="40"/>
        <v/>
      </c>
      <c r="G429" s="34" t="str">
        <f t="shared" si="41"/>
        <v>0</v>
      </c>
      <c r="H429" s="29" t="str">
        <f t="shared" si="42"/>
        <v/>
      </c>
    </row>
    <row r="430" spans="2:8" s="20" customFormat="1" ht="30" x14ac:dyDescent="0.2">
      <c r="B430" s="3" t="s">
        <v>416</v>
      </c>
      <c r="C430" s="32">
        <v>2</v>
      </c>
      <c r="D430" s="32">
        <v>2</v>
      </c>
      <c r="E430" s="37">
        <f t="shared" si="39"/>
        <v>4.9140049140049139E-4</v>
      </c>
      <c r="F430" s="37">
        <f t="shared" si="40"/>
        <v>2.1134946634259749E-4</v>
      </c>
      <c r="G430" s="34">
        <f t="shared" si="41"/>
        <v>0</v>
      </c>
      <c r="H430" s="29">
        <f t="shared" si="42"/>
        <v>0</v>
      </c>
    </row>
    <row r="431" spans="2:8" s="20" customFormat="1" ht="15" x14ac:dyDescent="0.2">
      <c r="B431" s="3" t="s">
        <v>169</v>
      </c>
      <c r="C431" s="32">
        <v>0</v>
      </c>
      <c r="D431" s="32">
        <v>5</v>
      </c>
      <c r="E431" s="37" t="str">
        <f t="shared" si="39"/>
        <v/>
      </c>
      <c r="F431" s="37">
        <f t="shared" si="40"/>
        <v>5.283736658564937E-4</v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132</v>
      </c>
      <c r="D432" s="32">
        <v>28</v>
      </c>
      <c r="E432" s="37">
        <f t="shared" si="39"/>
        <v>3.2432432432432434E-2</v>
      </c>
      <c r="F432" s="37">
        <f t="shared" si="40"/>
        <v>2.9588925287963646E-3</v>
      </c>
      <c r="G432" s="34">
        <f t="shared" si="41"/>
        <v>-0.78787878787878785</v>
      </c>
      <c r="H432" s="29">
        <f t="shared" si="42"/>
        <v>-2.5552825552825554E-2</v>
      </c>
    </row>
    <row r="433" spans="2:8" s="20" customFormat="1" ht="15" x14ac:dyDescent="0.2">
      <c r="B433" s="3" t="s">
        <v>162</v>
      </c>
      <c r="C433" s="32">
        <v>6</v>
      </c>
      <c r="D433" s="32">
        <v>12</v>
      </c>
      <c r="E433" s="37">
        <f t="shared" si="39"/>
        <v>1.4742014742014742E-3</v>
      </c>
      <c r="F433" s="37">
        <f t="shared" si="40"/>
        <v>1.268096798055585E-3</v>
      </c>
      <c r="G433" s="34">
        <f t="shared" si="41"/>
        <v>1</v>
      </c>
      <c r="H433" s="29">
        <f t="shared" si="42"/>
        <v>1.4742014742014742E-3</v>
      </c>
    </row>
    <row r="434" spans="2:8" s="20" customFormat="1" ht="45" x14ac:dyDescent="0.2">
      <c r="B434" s="3" t="s">
        <v>418</v>
      </c>
      <c r="C434" s="32">
        <v>3</v>
      </c>
      <c r="D434" s="32">
        <v>1</v>
      </c>
      <c r="E434" s="37">
        <f t="shared" si="39"/>
        <v>7.3710073710073708E-4</v>
      </c>
      <c r="F434" s="37">
        <f t="shared" si="40"/>
        <v>1.0567473317129874E-4</v>
      </c>
      <c r="G434" s="34">
        <f t="shared" si="41"/>
        <v>-0.66666666666666663</v>
      </c>
      <c r="H434" s="29">
        <f t="shared" si="42"/>
        <v>-4.9140049140049139E-4</v>
      </c>
    </row>
    <row r="435" spans="2:8" s="20" customFormat="1" ht="15" x14ac:dyDescent="0.2">
      <c r="B435" s="3" t="s">
        <v>164</v>
      </c>
      <c r="C435" s="32">
        <v>1</v>
      </c>
      <c r="D435" s="32">
        <v>0</v>
      </c>
      <c r="E435" s="37">
        <f t="shared" si="39"/>
        <v>2.4570024570024569E-4</v>
      </c>
      <c r="F435" s="37" t="str">
        <f t="shared" si="40"/>
        <v/>
      </c>
      <c r="G435" s="34" t="str">
        <f t="shared" si="41"/>
        <v>0</v>
      </c>
      <c r="H435" s="29">
        <f t="shared" si="42"/>
        <v>0</v>
      </c>
    </row>
    <row r="436" spans="2:8" s="20" customFormat="1" ht="30" x14ac:dyDescent="0.2">
      <c r="B436" s="3" t="s">
        <v>419</v>
      </c>
      <c r="C436" s="32">
        <v>2</v>
      </c>
      <c r="D436" s="32">
        <v>1</v>
      </c>
      <c r="E436" s="37">
        <f t="shared" si="39"/>
        <v>4.9140049140049139E-4</v>
      </c>
      <c r="F436" s="37">
        <f t="shared" si="40"/>
        <v>1.0567473317129874E-4</v>
      </c>
      <c r="G436" s="34">
        <f t="shared" si="41"/>
        <v>-0.5</v>
      </c>
      <c r="H436" s="29">
        <f t="shared" si="42"/>
        <v>-2.4570024570024569E-4</v>
      </c>
    </row>
    <row r="437" spans="2:8" s="20" customFormat="1" ht="30" x14ac:dyDescent="0.2">
      <c r="B437" s="3" t="s">
        <v>420</v>
      </c>
      <c r="C437" s="32">
        <v>37</v>
      </c>
      <c r="D437" s="32">
        <v>6</v>
      </c>
      <c r="E437" s="37">
        <f t="shared" si="39"/>
        <v>9.0909090909090905E-3</v>
      </c>
      <c r="F437" s="37">
        <f t="shared" si="40"/>
        <v>6.3404839902779248E-4</v>
      </c>
      <c r="G437" s="34">
        <f t="shared" si="41"/>
        <v>-0.83783783783783783</v>
      </c>
      <c r="H437" s="29">
        <f t="shared" si="42"/>
        <v>-7.6167076167076159E-3</v>
      </c>
    </row>
    <row r="438" spans="2:8" s="20" customFormat="1" ht="15" x14ac:dyDescent="0.2">
      <c r="B438" s="3" t="s">
        <v>155</v>
      </c>
      <c r="C438" s="32">
        <v>1</v>
      </c>
      <c r="D438" s="32">
        <v>0</v>
      </c>
      <c r="E438" s="37">
        <f t="shared" si="39"/>
        <v>2.4570024570024569E-4</v>
      </c>
      <c r="F438" s="37" t="str">
        <f t="shared" si="40"/>
        <v/>
      </c>
      <c r="G438" s="34" t="str">
        <f t="shared" si="41"/>
        <v>0</v>
      </c>
      <c r="H438" s="29">
        <f t="shared" si="42"/>
        <v>0</v>
      </c>
    </row>
    <row r="439" spans="2:8" s="20" customFormat="1" ht="30" x14ac:dyDescent="0.2">
      <c r="B439" s="3" t="s">
        <v>154</v>
      </c>
      <c r="C439" s="32">
        <v>0</v>
      </c>
      <c r="D439" s="32">
        <v>0</v>
      </c>
      <c r="E439" s="37" t="str">
        <f t="shared" si="39"/>
        <v/>
      </c>
      <c r="F439" s="37" t="str">
        <f t="shared" si="40"/>
        <v/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1</v>
      </c>
      <c r="D440" s="32">
        <v>0</v>
      </c>
      <c r="E440" s="37">
        <f t="shared" si="39"/>
        <v>2.4570024570024569E-4</v>
      </c>
      <c r="F440" s="37" t="str">
        <f t="shared" si="40"/>
        <v/>
      </c>
      <c r="G440" s="34" t="str">
        <f t="shared" si="41"/>
        <v>0</v>
      </c>
      <c r="H440" s="29">
        <f t="shared" si="42"/>
        <v>0</v>
      </c>
    </row>
    <row r="441" spans="2:8" s="20" customFormat="1" ht="30" x14ac:dyDescent="0.2">
      <c r="B441" s="3" t="s">
        <v>159</v>
      </c>
      <c r="C441" s="32">
        <v>1</v>
      </c>
      <c r="D441" s="32">
        <v>1</v>
      </c>
      <c r="E441" s="37">
        <f t="shared" si="39"/>
        <v>2.4570024570024569E-4</v>
      </c>
      <c r="F441" s="37">
        <f t="shared" si="40"/>
        <v>1.0567473317129874E-4</v>
      </c>
      <c r="G441" s="34">
        <f t="shared" si="41"/>
        <v>0</v>
      </c>
      <c r="H441" s="29">
        <f t="shared" si="42"/>
        <v>0</v>
      </c>
    </row>
    <row r="442" spans="2:8" s="20" customFormat="1" ht="15" x14ac:dyDescent="0.2">
      <c r="B442" s="3" t="s">
        <v>422</v>
      </c>
      <c r="C442" s="32">
        <v>2</v>
      </c>
      <c r="D442" s="32">
        <v>0</v>
      </c>
      <c r="E442" s="37">
        <f t="shared" si="39"/>
        <v>4.9140049140049139E-4</v>
      </c>
      <c r="F442" s="37" t="str">
        <f t="shared" si="40"/>
        <v/>
      </c>
      <c r="G442" s="34" t="str">
        <f t="shared" si="41"/>
        <v>0</v>
      </c>
      <c r="H442" s="29">
        <f t="shared" si="42"/>
        <v>0</v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1</v>
      </c>
      <c r="D445" s="32">
        <v>0</v>
      </c>
      <c r="E445" s="37">
        <f t="shared" si="39"/>
        <v>2.4570024570024569E-4</v>
      </c>
      <c r="F445" s="37" t="str">
        <f t="shared" si="40"/>
        <v/>
      </c>
      <c r="G445" s="34" t="str">
        <f t="shared" si="41"/>
        <v>0</v>
      </c>
      <c r="H445" s="29">
        <f t="shared" si="42"/>
        <v>0</v>
      </c>
    </row>
    <row r="446" spans="2:8" s="20" customFormat="1" ht="30" x14ac:dyDescent="0.2">
      <c r="B446" s="3" t="s">
        <v>426</v>
      </c>
      <c r="C446" s="32">
        <v>0</v>
      </c>
      <c r="D446" s="32">
        <v>12</v>
      </c>
      <c r="E446" s="37" t="str">
        <f t="shared" si="39"/>
        <v/>
      </c>
      <c r="F446" s="37">
        <f t="shared" si="40"/>
        <v>1.268096798055585E-3</v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0</v>
      </c>
      <c r="D447" s="32">
        <v>0</v>
      </c>
      <c r="E447" s="37" t="str">
        <f t="shared" si="39"/>
        <v/>
      </c>
      <c r="F447" s="37" t="str">
        <f t="shared" si="40"/>
        <v/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32">
        <v>1</v>
      </c>
      <c r="D448" s="32">
        <v>1</v>
      </c>
      <c r="E448" s="37">
        <f t="shared" si="39"/>
        <v>2.4570024570024569E-4</v>
      </c>
      <c r="F448" s="37">
        <f t="shared" si="40"/>
        <v>1.0567473317129874E-4</v>
      </c>
      <c r="G448" s="34">
        <f t="shared" si="41"/>
        <v>0</v>
      </c>
      <c r="H448" s="29">
        <f t="shared" si="42"/>
        <v>0</v>
      </c>
    </row>
    <row r="449" spans="2:8" s="20" customFormat="1" ht="45" x14ac:dyDescent="0.2">
      <c r="B449" s="3" t="s">
        <v>429</v>
      </c>
      <c r="C449" s="32">
        <v>0</v>
      </c>
      <c r="D449" s="32">
        <v>2</v>
      </c>
      <c r="E449" s="37" t="str">
        <f t="shared" si="39"/>
        <v/>
      </c>
      <c r="F449" s="37">
        <f t="shared" si="40"/>
        <v>2.1134946634259749E-4</v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0</v>
      </c>
      <c r="D450" s="32">
        <v>0</v>
      </c>
      <c r="E450" s="37" t="str">
        <f t="shared" si="39"/>
        <v/>
      </c>
      <c r="F450" s="37" t="str">
        <f t="shared" si="40"/>
        <v/>
      </c>
      <c r="G450" s="34" t="str">
        <f t="shared" si="41"/>
        <v>0</v>
      </c>
      <c r="H450" s="29" t="str">
        <f t="shared" si="42"/>
        <v/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0</v>
      </c>
      <c r="E452" s="37" t="str">
        <f t="shared" si="39"/>
        <v/>
      </c>
      <c r="F452" s="37" t="str">
        <f t="shared" si="40"/>
        <v/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2</v>
      </c>
      <c r="D455" s="32">
        <v>2</v>
      </c>
      <c r="E455" s="37">
        <f t="shared" si="39"/>
        <v>4.9140049140049139E-4</v>
      </c>
      <c r="F455" s="37">
        <f t="shared" si="40"/>
        <v>2.1134946634259749E-4</v>
      </c>
      <c r="G455" s="34">
        <f t="shared" si="41"/>
        <v>0</v>
      </c>
      <c r="H455" s="29">
        <f t="shared" si="42"/>
        <v>0</v>
      </c>
    </row>
    <row r="456" spans="2:8" s="20" customFormat="1" ht="30" x14ac:dyDescent="0.2">
      <c r="B456" s="3" t="s">
        <v>432</v>
      </c>
      <c r="C456" s="32">
        <v>0</v>
      </c>
      <c r="D456" s="32">
        <v>1</v>
      </c>
      <c r="E456" s="37" t="str">
        <f t="shared" si="39"/>
        <v/>
      </c>
      <c r="F456" s="37">
        <f t="shared" si="40"/>
        <v>1.0567473317129874E-4</v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1</v>
      </c>
      <c r="E457" s="37" t="str">
        <f t="shared" si="39"/>
        <v/>
      </c>
      <c r="F457" s="37">
        <f t="shared" si="40"/>
        <v>1.0567473317129874E-4</v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0</v>
      </c>
      <c r="D458" s="32">
        <v>3</v>
      </c>
      <c r="E458" s="37" t="str">
        <f t="shared" si="39"/>
        <v/>
      </c>
      <c r="F458" s="37">
        <f t="shared" si="40"/>
        <v>3.1702419951389624E-4</v>
      </c>
      <c r="G458" s="34" t="str">
        <f t="shared" si="41"/>
        <v>0</v>
      </c>
      <c r="H458" s="29" t="str">
        <f t="shared" si="42"/>
        <v/>
      </c>
    </row>
    <row r="459" spans="2:8" s="20" customFormat="1" ht="15" x14ac:dyDescent="0.2">
      <c r="B459" s="3" t="s">
        <v>161</v>
      </c>
      <c r="C459" s="32">
        <v>0</v>
      </c>
      <c r="D459" s="32">
        <v>0</v>
      </c>
      <c r="E459" s="37" t="str">
        <f t="shared" si="39"/>
        <v/>
      </c>
      <c r="F459" s="37" t="str">
        <f t="shared" si="40"/>
        <v/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32">
        <v>4</v>
      </c>
      <c r="D460" s="32">
        <v>8</v>
      </c>
      <c r="E460" s="37">
        <f t="shared" si="39"/>
        <v>9.8280098280098278E-4</v>
      </c>
      <c r="F460" s="37">
        <f t="shared" si="40"/>
        <v>8.4539786537038994E-4</v>
      </c>
      <c r="G460" s="34">
        <f t="shared" si="41"/>
        <v>1</v>
      </c>
      <c r="H460" s="29">
        <f t="shared" si="42"/>
        <v>9.8280098280098278E-4</v>
      </c>
    </row>
    <row r="461" spans="2:8" s="20" customFormat="1" ht="30" x14ac:dyDescent="0.2">
      <c r="B461" s="3" t="s">
        <v>173</v>
      </c>
      <c r="C461" s="32">
        <v>0</v>
      </c>
      <c r="D461" s="32">
        <v>0</v>
      </c>
      <c r="E461" s="37" t="str">
        <f t="shared" si="39"/>
        <v/>
      </c>
      <c r="F461" s="37" t="str">
        <f t="shared" si="40"/>
        <v/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1</v>
      </c>
      <c r="D462" s="32">
        <v>0</v>
      </c>
      <c r="E462" s="37">
        <f t="shared" si="39"/>
        <v>2.4570024570024569E-4</v>
      </c>
      <c r="F462" s="37" t="str">
        <f t="shared" si="40"/>
        <v/>
      </c>
      <c r="G462" s="34" t="str">
        <f t="shared" si="41"/>
        <v>0</v>
      </c>
      <c r="H462" s="29">
        <f t="shared" si="42"/>
        <v>0</v>
      </c>
    </row>
    <row r="463" spans="2:8" s="20" customFormat="1" ht="15" x14ac:dyDescent="0.2">
      <c r="B463" s="3" t="s">
        <v>477</v>
      </c>
      <c r="C463" s="32">
        <v>14</v>
      </c>
      <c r="D463" s="32">
        <v>7</v>
      </c>
      <c r="E463" s="37">
        <f t="shared" si="39"/>
        <v>3.4398034398034397E-3</v>
      </c>
      <c r="F463" s="37">
        <f t="shared" si="40"/>
        <v>7.3972313219909116E-4</v>
      </c>
      <c r="G463" s="34">
        <f t="shared" si="41"/>
        <v>-0.5</v>
      </c>
      <c r="H463" s="29">
        <f t="shared" si="42"/>
        <v>-1.7199017199017199E-3</v>
      </c>
    </row>
    <row r="464" spans="2:8" s="20" customFormat="1" ht="15" x14ac:dyDescent="0.2">
      <c r="B464" s="3" t="s">
        <v>478</v>
      </c>
      <c r="C464" s="32">
        <v>4</v>
      </c>
      <c r="D464" s="32">
        <v>0</v>
      </c>
      <c r="E464" s="37">
        <f t="shared" si="39"/>
        <v>9.8280098280098278E-4</v>
      </c>
      <c r="F464" s="37" t="str">
        <f t="shared" si="40"/>
        <v/>
      </c>
      <c r="G464" s="34" t="str">
        <f t="shared" si="41"/>
        <v>0</v>
      </c>
      <c r="H464" s="29">
        <f t="shared" si="42"/>
        <v>0</v>
      </c>
    </row>
    <row r="465" spans="2:8" s="20" customFormat="1" ht="15" x14ac:dyDescent="0.2">
      <c r="B465" s="3" t="s">
        <v>183</v>
      </c>
      <c r="C465" s="32">
        <v>0</v>
      </c>
      <c r="D465" s="32">
        <v>0</v>
      </c>
      <c r="E465" s="37" t="str">
        <f t="shared" si="39"/>
        <v/>
      </c>
      <c r="F465" s="37" t="str">
        <f t="shared" si="40"/>
        <v/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0</v>
      </c>
      <c r="D466" s="32">
        <v>0</v>
      </c>
      <c r="E466" s="37" t="str">
        <f t="shared" si="39"/>
        <v/>
      </c>
      <c r="F466" s="37" t="str">
        <f t="shared" si="40"/>
        <v/>
      </c>
      <c r="G466" s="34" t="str">
        <f t="shared" si="41"/>
        <v>0</v>
      </c>
      <c r="H466" s="29" t="str">
        <f t="shared" si="42"/>
        <v/>
      </c>
    </row>
    <row r="467" spans="2:8" s="20" customFormat="1" ht="15" x14ac:dyDescent="0.2">
      <c r="B467" s="3" t="s">
        <v>479</v>
      </c>
      <c r="C467" s="32">
        <v>5</v>
      </c>
      <c r="D467" s="32">
        <v>1</v>
      </c>
      <c r="E467" s="37">
        <f t="shared" si="39"/>
        <v>1.2285012285012285E-3</v>
      </c>
      <c r="F467" s="37">
        <f t="shared" si="40"/>
        <v>1.0567473317129874E-4</v>
      </c>
      <c r="G467" s="34">
        <f t="shared" si="41"/>
        <v>-0.8</v>
      </c>
      <c r="H467" s="29">
        <f t="shared" si="42"/>
        <v>-9.8280098280098278E-4</v>
      </c>
    </row>
    <row r="468" spans="2:8" s="20" customFormat="1" ht="15" x14ac:dyDescent="0.2">
      <c r="B468" s="3" t="s">
        <v>182</v>
      </c>
      <c r="C468" s="32">
        <v>5</v>
      </c>
      <c r="D468" s="32">
        <v>0</v>
      </c>
      <c r="E468" s="37">
        <f t="shared" si="39"/>
        <v>1.2285012285012285E-3</v>
      </c>
      <c r="F468" s="37" t="str">
        <f t="shared" si="40"/>
        <v/>
      </c>
      <c r="G468" s="34" t="str">
        <f t="shared" si="41"/>
        <v>0</v>
      </c>
      <c r="H468" s="29">
        <f t="shared" si="42"/>
        <v>0</v>
      </c>
    </row>
    <row r="469" spans="2:8" s="20" customFormat="1" ht="15" x14ac:dyDescent="0.2">
      <c r="B469" s="3" t="s">
        <v>175</v>
      </c>
      <c r="C469" s="32">
        <v>1</v>
      </c>
      <c r="D469" s="32">
        <v>0</v>
      </c>
      <c r="E469" s="37">
        <f t="shared" si="39"/>
        <v>2.4570024570024569E-4</v>
      </c>
      <c r="F469" s="37" t="str">
        <f t="shared" si="40"/>
        <v/>
      </c>
      <c r="G469" s="34" t="str">
        <f t="shared" si="41"/>
        <v>0</v>
      </c>
      <c r="H469" s="29">
        <f t="shared" si="42"/>
        <v>0</v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0</v>
      </c>
      <c r="D473" s="32">
        <v>0</v>
      </c>
      <c r="E473" s="37" t="str">
        <f t="shared" si="39"/>
        <v/>
      </c>
      <c r="F473" s="37" t="str">
        <f t="shared" si="40"/>
        <v/>
      </c>
      <c r="G473" s="34" t="str">
        <f t="shared" si="41"/>
        <v>0</v>
      </c>
      <c r="H473" s="29" t="str">
        <f t="shared" si="42"/>
        <v/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0</v>
      </c>
      <c r="D475" s="32">
        <v>0</v>
      </c>
      <c r="E475" s="37" t="str">
        <f t="shared" si="39"/>
        <v/>
      </c>
      <c r="F475" s="37" t="str">
        <f t="shared" si="40"/>
        <v/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32">
        <v>0</v>
      </c>
      <c r="D476" s="32">
        <v>2</v>
      </c>
      <c r="E476" s="37" t="str">
        <f t="shared" si="39"/>
        <v/>
      </c>
      <c r="F476" s="37">
        <f t="shared" si="40"/>
        <v>2.1134946634259749E-4</v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0</v>
      </c>
      <c r="D477" s="32">
        <v>0</v>
      </c>
      <c r="E477" s="37" t="str">
        <f t="shared" si="39"/>
        <v/>
      </c>
      <c r="F477" s="37" t="str">
        <f t="shared" si="40"/>
        <v/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5</v>
      </c>
      <c r="D478" s="32">
        <v>1</v>
      </c>
      <c r="E478" s="37">
        <f t="shared" si="39"/>
        <v>1.2285012285012285E-3</v>
      </c>
      <c r="F478" s="37">
        <f t="shared" si="40"/>
        <v>1.0567473317129874E-4</v>
      </c>
      <c r="G478" s="34">
        <f t="shared" si="41"/>
        <v>-0.8</v>
      </c>
      <c r="H478" s="29">
        <f t="shared" si="42"/>
        <v>-9.8280098280098278E-4</v>
      </c>
    </row>
    <row r="479" spans="2:8" s="20" customFormat="1" ht="30" x14ac:dyDescent="0.2">
      <c r="B479" s="3" t="s">
        <v>440</v>
      </c>
      <c r="C479" s="32">
        <v>0</v>
      </c>
      <c r="D479" s="32">
        <v>0</v>
      </c>
      <c r="E479" s="37" t="str">
        <f t="shared" si="39"/>
        <v/>
      </c>
      <c r="F479" s="37" t="str">
        <f t="shared" si="40"/>
        <v/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0</v>
      </c>
      <c r="D480" s="32">
        <v>0</v>
      </c>
      <c r="E480" s="37" t="str">
        <f t="shared" si="39"/>
        <v/>
      </c>
      <c r="F480" s="37" t="str">
        <f t="shared" si="40"/>
        <v/>
      </c>
      <c r="G480" s="34" t="str">
        <f t="shared" si="41"/>
        <v>0</v>
      </c>
      <c r="H480" s="29" t="str">
        <f t="shared" si="42"/>
        <v/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1</v>
      </c>
      <c r="D482" s="32">
        <v>0</v>
      </c>
      <c r="E482" s="37">
        <f t="shared" si="39"/>
        <v>2.4570024570024569E-4</v>
      </c>
      <c r="F482" s="37" t="str">
        <f t="shared" si="40"/>
        <v/>
      </c>
      <c r="G482" s="34" t="str">
        <f t="shared" si="41"/>
        <v>0</v>
      </c>
      <c r="H482" s="29">
        <f t="shared" si="42"/>
        <v>0</v>
      </c>
    </row>
    <row r="483" spans="2:8" s="20" customFormat="1" ht="15" x14ac:dyDescent="0.2">
      <c r="B483" s="3" t="s">
        <v>442</v>
      </c>
      <c r="C483" s="32">
        <v>10</v>
      </c>
      <c r="D483" s="32">
        <v>9</v>
      </c>
      <c r="E483" s="37">
        <f t="shared" si="39"/>
        <v>2.4570024570024569E-3</v>
      </c>
      <c r="F483" s="37">
        <f t="shared" si="40"/>
        <v>9.5107259854168872E-4</v>
      </c>
      <c r="G483" s="34">
        <f t="shared" si="41"/>
        <v>-0.1</v>
      </c>
      <c r="H483" s="29">
        <f t="shared" si="42"/>
        <v>-2.4570024570024569E-4</v>
      </c>
    </row>
    <row r="484" spans="2:8" s="20" customFormat="1" ht="30" x14ac:dyDescent="0.2">
      <c r="B484" s="3" t="s">
        <v>184</v>
      </c>
      <c r="C484" s="32">
        <v>92</v>
      </c>
      <c r="D484" s="32">
        <v>7</v>
      </c>
      <c r="E484" s="37">
        <f t="shared" si="39"/>
        <v>2.2604422604422605E-2</v>
      </c>
      <c r="F484" s="37">
        <f t="shared" si="40"/>
        <v>7.3972313219909116E-4</v>
      </c>
      <c r="G484" s="34">
        <f t="shared" si="41"/>
        <v>-0.92391304347826086</v>
      </c>
      <c r="H484" s="29">
        <f t="shared" si="42"/>
        <v>-2.0884520884520884E-2</v>
      </c>
    </row>
    <row r="485" spans="2:8" s="20" customFormat="1" ht="15" x14ac:dyDescent="0.2">
      <c r="B485" s="3" t="s">
        <v>443</v>
      </c>
      <c r="C485" s="32">
        <v>32</v>
      </c>
      <c r="D485" s="32">
        <v>27</v>
      </c>
      <c r="E485" s="37">
        <f t="shared" si="39"/>
        <v>7.8624078624078622E-3</v>
      </c>
      <c r="F485" s="37">
        <f t="shared" si="40"/>
        <v>2.8532177956250662E-3</v>
      </c>
      <c r="G485" s="34">
        <f t="shared" si="41"/>
        <v>-0.15625</v>
      </c>
      <c r="H485" s="29">
        <f t="shared" si="42"/>
        <v>-1.2285012285012285E-3</v>
      </c>
    </row>
    <row r="486" spans="2:8" s="20" customFormat="1" ht="15" x14ac:dyDescent="0.2">
      <c r="B486" s="3" t="s">
        <v>171</v>
      </c>
      <c r="C486" s="32">
        <v>0</v>
      </c>
      <c r="D486" s="32">
        <v>0</v>
      </c>
      <c r="E486" s="37" t="str">
        <f t="shared" si="39"/>
        <v/>
      </c>
      <c r="F486" s="37" t="str">
        <f t="shared" si="40"/>
        <v/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1</v>
      </c>
      <c r="E488" s="37" t="str">
        <f t="shared" ref="E488:E499" si="43">+IF(C488=0,"",C488/C$294)</f>
        <v/>
      </c>
      <c r="F488" s="37">
        <f t="shared" ref="F488:F499" si="44">+IF(D488=0,"",D488/D$294)</f>
        <v>1.0567473317129874E-4</v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1</v>
      </c>
      <c r="D490" s="32">
        <v>0</v>
      </c>
      <c r="E490" s="37">
        <f t="shared" si="43"/>
        <v>2.4570024570024569E-4</v>
      </c>
      <c r="F490" s="37" t="str">
        <f t="shared" si="44"/>
        <v/>
      </c>
      <c r="G490" s="34" t="str">
        <f t="shared" si="45"/>
        <v>0</v>
      </c>
      <c r="H490" s="29">
        <f t="shared" si="46"/>
        <v>0</v>
      </c>
    </row>
    <row r="491" spans="2:8" s="20" customFormat="1" ht="15" x14ac:dyDescent="0.2">
      <c r="B491" s="3" t="s">
        <v>180</v>
      </c>
      <c r="C491" s="32">
        <v>5</v>
      </c>
      <c r="D491" s="32">
        <v>3</v>
      </c>
      <c r="E491" s="37">
        <f t="shared" si="43"/>
        <v>1.2285012285012285E-3</v>
      </c>
      <c r="F491" s="37">
        <f t="shared" si="44"/>
        <v>3.1702419951389624E-4</v>
      </c>
      <c r="G491" s="34">
        <f t="shared" si="45"/>
        <v>-0.4</v>
      </c>
      <c r="H491" s="29">
        <f t="shared" si="46"/>
        <v>-4.9140049140049139E-4</v>
      </c>
    </row>
    <row r="492" spans="2:8" s="20" customFormat="1" ht="15" x14ac:dyDescent="0.2">
      <c r="B492" s="3" t="s">
        <v>480</v>
      </c>
      <c r="C492" s="32">
        <v>0</v>
      </c>
      <c r="D492" s="32">
        <v>0</v>
      </c>
      <c r="E492" s="37" t="str">
        <f t="shared" si="43"/>
        <v/>
      </c>
      <c r="F492" s="37" t="str">
        <f t="shared" si="44"/>
        <v/>
      </c>
      <c r="G492" s="34" t="str">
        <f t="shared" si="45"/>
        <v>0</v>
      </c>
      <c r="H492" s="29" t="str">
        <f t="shared" si="46"/>
        <v/>
      </c>
    </row>
    <row r="493" spans="2:8" s="20" customFormat="1" ht="15" x14ac:dyDescent="0.2">
      <c r="B493" s="3" t="s">
        <v>447</v>
      </c>
      <c r="C493" s="32">
        <v>2</v>
      </c>
      <c r="D493" s="32">
        <v>2</v>
      </c>
      <c r="E493" s="37">
        <f t="shared" si="43"/>
        <v>4.9140049140049139E-4</v>
      </c>
      <c r="F493" s="37">
        <f t="shared" si="44"/>
        <v>2.1134946634259749E-4</v>
      </c>
      <c r="G493" s="34">
        <f t="shared" si="45"/>
        <v>0</v>
      </c>
      <c r="H493" s="29">
        <f t="shared" si="46"/>
        <v>0</v>
      </c>
    </row>
    <row r="494" spans="2:8" s="20" customFormat="1" ht="30" x14ac:dyDescent="0.2">
      <c r="B494" s="3" t="s">
        <v>448</v>
      </c>
      <c r="C494" s="32">
        <v>0</v>
      </c>
      <c r="D494" s="32">
        <v>0</v>
      </c>
      <c r="E494" s="37" t="str">
        <f t="shared" si="43"/>
        <v/>
      </c>
      <c r="F494" s="37" t="str">
        <f t="shared" si="44"/>
        <v/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0</v>
      </c>
      <c r="D495" s="32">
        <v>0</v>
      </c>
      <c r="E495" s="37" t="str">
        <f t="shared" si="43"/>
        <v/>
      </c>
      <c r="F495" s="37" t="str">
        <f t="shared" si="44"/>
        <v/>
      </c>
      <c r="G495" s="34" t="str">
        <f t="shared" si="45"/>
        <v>0</v>
      </c>
      <c r="H495" s="29" t="str">
        <f t="shared" si="46"/>
        <v/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1</v>
      </c>
      <c r="D497" s="32">
        <v>5</v>
      </c>
      <c r="E497" s="37">
        <f t="shared" si="43"/>
        <v>2.4570024570024569E-4</v>
      </c>
      <c r="F497" s="37">
        <f t="shared" si="44"/>
        <v>5.283736658564937E-4</v>
      </c>
      <c r="G497" s="34">
        <f t="shared" si="45"/>
        <v>4</v>
      </c>
      <c r="H497" s="29">
        <f t="shared" si="46"/>
        <v>9.8280098280098278E-4</v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1</v>
      </c>
      <c r="D499" s="32">
        <v>1</v>
      </c>
      <c r="E499" s="37">
        <f t="shared" si="43"/>
        <v>2.4570024570024569E-4</v>
      </c>
      <c r="F499" s="37">
        <f t="shared" si="44"/>
        <v>1.0567473317129874E-4</v>
      </c>
      <c r="G499" s="34">
        <f t="shared" si="45"/>
        <v>0</v>
      </c>
      <c r="H499" s="29">
        <f t="shared" si="46"/>
        <v>0</v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612</v>
      </c>
      <c r="D505" s="24">
        <f>SUM(D506:D530)</f>
        <v>484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-0.20915032679738563</v>
      </c>
      <c r="H505" s="25">
        <f>+IF(OR(AND(E505=""),(G505="")),"",E505*G505)</f>
        <v>-0.20915032679738563</v>
      </c>
    </row>
    <row r="506" spans="2:8" s="20" customFormat="1" ht="15" x14ac:dyDescent="0.2">
      <c r="B506" s="3" t="s">
        <v>454</v>
      </c>
      <c r="C506" s="32">
        <v>0</v>
      </c>
      <c r="D506" s="32">
        <v>1</v>
      </c>
      <c r="E506" s="37" t="str">
        <f>+IF(C506=0,"",C506/C$505)</f>
        <v/>
      </c>
      <c r="F506" s="37">
        <f>+IF(D506=0,"",D506/D$505)</f>
        <v>2.0661157024793389E-3</v>
      </c>
      <c r="G506" s="34" t="str">
        <f>+IF(OR(AND(D506=0),(C506=0)),"0",((D506-C506)/C506))</f>
        <v>0</v>
      </c>
      <c r="H506" s="29" t="str">
        <f>+IF(OR(AND(E506=""),(G506="")),"",E506*G506)</f>
        <v/>
      </c>
    </row>
    <row r="507" spans="2:8" s="20" customFormat="1" ht="15" x14ac:dyDescent="0.2">
      <c r="B507" s="3" t="s">
        <v>187</v>
      </c>
      <c r="C507" s="32">
        <v>53</v>
      </c>
      <c r="D507" s="32">
        <v>52</v>
      </c>
      <c r="E507" s="37">
        <f t="shared" ref="E507:E529" si="47">+IF(C507=0,"",C507/C$505)</f>
        <v>8.6601307189542481E-2</v>
      </c>
      <c r="F507" s="37">
        <f t="shared" ref="F507:F529" si="48">+IF(D507=0,"",D507/D$505)</f>
        <v>0.10743801652892562</v>
      </c>
      <c r="G507" s="34">
        <f t="shared" ref="G507:G529" si="49">+IF(OR(AND(D507=0),(C507=0)),"0",((D507-C507)/C507))</f>
        <v>-1.8867924528301886E-2</v>
      </c>
      <c r="H507" s="29">
        <f t="shared" ref="H507:H530" si="50">+IF(OR(AND(E507=""),(G507="")),"",E507*G507)</f>
        <v>-1.633986928104575E-3</v>
      </c>
    </row>
    <row r="508" spans="2:8" s="20" customFormat="1" ht="15" x14ac:dyDescent="0.2">
      <c r="B508" s="3" t="s">
        <v>455</v>
      </c>
      <c r="C508" s="32">
        <v>183</v>
      </c>
      <c r="D508" s="32">
        <v>128</v>
      </c>
      <c r="E508" s="37">
        <f t="shared" si="47"/>
        <v>0.29901960784313725</v>
      </c>
      <c r="F508" s="37">
        <f t="shared" si="48"/>
        <v>0.26446280991735538</v>
      </c>
      <c r="G508" s="34">
        <f t="shared" si="49"/>
        <v>-0.30054644808743169</v>
      </c>
      <c r="H508" s="29">
        <f t="shared" si="50"/>
        <v>-8.9869281045751634E-2</v>
      </c>
    </row>
    <row r="509" spans="2:8" s="20" customFormat="1" ht="15" x14ac:dyDescent="0.2">
      <c r="B509" s="3" t="s">
        <v>456</v>
      </c>
      <c r="C509" s="32">
        <v>211</v>
      </c>
      <c r="D509" s="32">
        <v>94</v>
      </c>
      <c r="E509" s="37">
        <f t="shared" si="47"/>
        <v>0.34477124183006536</v>
      </c>
      <c r="F509" s="37">
        <f t="shared" si="48"/>
        <v>0.19421487603305784</v>
      </c>
      <c r="G509" s="34">
        <f t="shared" si="49"/>
        <v>-0.5545023696682464</v>
      </c>
      <c r="H509" s="29">
        <f t="shared" si="50"/>
        <v>-0.19117647058823528</v>
      </c>
    </row>
    <row r="510" spans="2:8" s="20" customFormat="1" ht="15" x14ac:dyDescent="0.2">
      <c r="B510" s="3" t="s">
        <v>188</v>
      </c>
      <c r="C510" s="32">
        <v>4</v>
      </c>
      <c r="D510" s="32">
        <v>2</v>
      </c>
      <c r="E510" s="37">
        <f t="shared" si="47"/>
        <v>6.5359477124183009E-3</v>
      </c>
      <c r="F510" s="37">
        <f t="shared" si="48"/>
        <v>4.1322314049586778E-3</v>
      </c>
      <c r="G510" s="34">
        <f t="shared" si="49"/>
        <v>-0.5</v>
      </c>
      <c r="H510" s="29">
        <f t="shared" si="50"/>
        <v>-3.2679738562091504E-3</v>
      </c>
    </row>
    <row r="511" spans="2:8" s="20" customFormat="1" ht="15" x14ac:dyDescent="0.2">
      <c r="B511" s="3" t="s">
        <v>186</v>
      </c>
      <c r="C511" s="32">
        <v>0</v>
      </c>
      <c r="D511" s="32">
        <v>0</v>
      </c>
      <c r="E511" s="37" t="str">
        <f t="shared" si="47"/>
        <v/>
      </c>
      <c r="F511" s="37" t="str">
        <f t="shared" si="48"/>
        <v/>
      </c>
      <c r="G511" s="34" t="str">
        <f t="shared" si="49"/>
        <v>0</v>
      </c>
      <c r="H511" s="29" t="str">
        <f t="shared" si="50"/>
        <v/>
      </c>
    </row>
    <row r="512" spans="2:8" s="20" customFormat="1" ht="15" x14ac:dyDescent="0.2">
      <c r="B512" s="3" t="s">
        <v>189</v>
      </c>
      <c r="C512" s="32">
        <v>1</v>
      </c>
      <c r="D512" s="32">
        <v>1</v>
      </c>
      <c r="E512" s="37">
        <f t="shared" si="47"/>
        <v>1.6339869281045752E-3</v>
      </c>
      <c r="F512" s="37">
        <f t="shared" si="48"/>
        <v>2.0661157024793389E-3</v>
      </c>
      <c r="G512" s="34">
        <f t="shared" si="49"/>
        <v>0</v>
      </c>
      <c r="H512" s="29">
        <f t="shared" si="50"/>
        <v>0</v>
      </c>
    </row>
    <row r="513" spans="2:8" s="20" customFormat="1" ht="15" x14ac:dyDescent="0.2">
      <c r="B513" s="3" t="s">
        <v>457</v>
      </c>
      <c r="C513" s="32">
        <v>1</v>
      </c>
      <c r="D513" s="32">
        <v>0</v>
      </c>
      <c r="E513" s="37">
        <f t="shared" si="47"/>
        <v>1.6339869281045752E-3</v>
      </c>
      <c r="F513" s="37" t="str">
        <f t="shared" si="48"/>
        <v/>
      </c>
      <c r="G513" s="34" t="str">
        <f t="shared" si="49"/>
        <v>0</v>
      </c>
      <c r="H513" s="29">
        <f t="shared" si="50"/>
        <v>0</v>
      </c>
    </row>
    <row r="514" spans="2:8" s="20" customFormat="1" ht="15" x14ac:dyDescent="0.2">
      <c r="B514" s="3" t="s">
        <v>458</v>
      </c>
      <c r="C514" s="32">
        <v>2</v>
      </c>
      <c r="D514" s="32">
        <v>0</v>
      </c>
      <c r="E514" s="37">
        <f t="shared" si="47"/>
        <v>3.2679738562091504E-3</v>
      </c>
      <c r="F514" s="37" t="str">
        <f t="shared" si="48"/>
        <v/>
      </c>
      <c r="G514" s="34" t="str">
        <f t="shared" si="49"/>
        <v>0</v>
      </c>
      <c r="H514" s="29">
        <f t="shared" si="50"/>
        <v>0</v>
      </c>
    </row>
    <row r="515" spans="2:8" s="20" customFormat="1" ht="15" x14ac:dyDescent="0.2">
      <c r="B515" s="3" t="s">
        <v>530</v>
      </c>
      <c r="C515" s="32">
        <v>7</v>
      </c>
      <c r="D515" s="32">
        <v>2</v>
      </c>
      <c r="E515" s="37">
        <f t="shared" si="47"/>
        <v>1.1437908496732025E-2</v>
      </c>
      <c r="F515" s="37">
        <f t="shared" si="48"/>
        <v>4.1322314049586778E-3</v>
      </c>
      <c r="G515" s="34">
        <f t="shared" si="49"/>
        <v>-0.7142857142857143</v>
      </c>
      <c r="H515" s="29">
        <f t="shared" si="50"/>
        <v>-8.1699346405228763E-3</v>
      </c>
    </row>
    <row r="516" spans="2:8" s="20" customFormat="1" ht="15" x14ac:dyDescent="0.2">
      <c r="B516" s="3" t="s">
        <v>459</v>
      </c>
      <c r="C516" s="32">
        <v>0</v>
      </c>
      <c r="D516" s="32">
        <v>0</v>
      </c>
      <c r="E516" s="37" t="str">
        <f t="shared" si="47"/>
        <v/>
      </c>
      <c r="F516" s="37" t="str">
        <f t="shared" si="48"/>
        <v/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3</v>
      </c>
      <c r="D517" s="32">
        <v>4</v>
      </c>
      <c r="E517" s="37">
        <f t="shared" si="47"/>
        <v>4.9019607843137254E-3</v>
      </c>
      <c r="F517" s="37">
        <f t="shared" si="48"/>
        <v>8.2644628099173556E-3</v>
      </c>
      <c r="G517" s="34">
        <f t="shared" si="49"/>
        <v>0.33333333333333331</v>
      </c>
      <c r="H517" s="29">
        <f t="shared" si="50"/>
        <v>1.633986928104575E-3</v>
      </c>
    </row>
    <row r="518" spans="2:8" s="20" customFormat="1" ht="15" x14ac:dyDescent="0.2">
      <c r="B518" s="3" t="s">
        <v>190</v>
      </c>
      <c r="C518" s="32">
        <v>10</v>
      </c>
      <c r="D518" s="32">
        <v>27</v>
      </c>
      <c r="E518" s="37">
        <f t="shared" si="47"/>
        <v>1.6339869281045753E-2</v>
      </c>
      <c r="F518" s="37">
        <f t="shared" si="48"/>
        <v>5.578512396694215E-2</v>
      </c>
      <c r="G518" s="34">
        <f t="shared" si="49"/>
        <v>1.7</v>
      </c>
      <c r="H518" s="29">
        <f t="shared" si="50"/>
        <v>2.777777777777778E-2</v>
      </c>
    </row>
    <row r="519" spans="2:8" s="20" customFormat="1" ht="15" x14ac:dyDescent="0.2">
      <c r="B519" s="3" t="s">
        <v>192</v>
      </c>
      <c r="C519" s="32">
        <v>4</v>
      </c>
      <c r="D519" s="32">
        <v>4</v>
      </c>
      <c r="E519" s="37">
        <f t="shared" si="47"/>
        <v>6.5359477124183009E-3</v>
      </c>
      <c r="F519" s="37">
        <f t="shared" si="48"/>
        <v>8.2644628099173556E-3</v>
      </c>
      <c r="G519" s="34">
        <f t="shared" si="49"/>
        <v>0</v>
      </c>
      <c r="H519" s="29">
        <f t="shared" si="50"/>
        <v>0</v>
      </c>
    </row>
    <row r="520" spans="2:8" s="20" customFormat="1" ht="15" x14ac:dyDescent="0.2">
      <c r="B520" s="3" t="s">
        <v>191</v>
      </c>
      <c r="C520" s="32">
        <v>0</v>
      </c>
      <c r="D520" s="32">
        <v>0</v>
      </c>
      <c r="E520" s="37" t="str">
        <f t="shared" si="47"/>
        <v/>
      </c>
      <c r="F520" s="37" t="str">
        <f t="shared" si="48"/>
        <v/>
      </c>
      <c r="G520" s="34" t="str">
        <f t="shared" si="49"/>
        <v>0</v>
      </c>
      <c r="H520" s="29" t="str">
        <f t="shared" si="50"/>
        <v/>
      </c>
    </row>
    <row r="521" spans="2:8" s="20" customFormat="1" ht="15" x14ac:dyDescent="0.2">
      <c r="B521" s="3" t="s">
        <v>461</v>
      </c>
      <c r="C521" s="32">
        <v>48</v>
      </c>
      <c r="D521" s="32">
        <v>52</v>
      </c>
      <c r="E521" s="37">
        <f t="shared" si="47"/>
        <v>7.8431372549019607E-2</v>
      </c>
      <c r="F521" s="37">
        <f t="shared" si="48"/>
        <v>0.10743801652892562</v>
      </c>
      <c r="G521" s="34">
        <f t="shared" si="49"/>
        <v>8.3333333333333329E-2</v>
      </c>
      <c r="H521" s="29">
        <f t="shared" si="50"/>
        <v>6.5359477124183E-3</v>
      </c>
    </row>
    <row r="522" spans="2:8" s="20" customFormat="1" ht="15" x14ac:dyDescent="0.2">
      <c r="B522" s="3" t="s">
        <v>193</v>
      </c>
      <c r="C522" s="32">
        <v>35</v>
      </c>
      <c r="D522" s="32">
        <v>74</v>
      </c>
      <c r="E522" s="37">
        <f t="shared" si="47"/>
        <v>5.7189542483660129E-2</v>
      </c>
      <c r="F522" s="37">
        <f t="shared" si="48"/>
        <v>0.15289256198347106</v>
      </c>
      <c r="G522" s="34">
        <f t="shared" si="49"/>
        <v>1.1142857142857143</v>
      </c>
      <c r="H522" s="29">
        <f t="shared" si="50"/>
        <v>6.3725490196078427E-2</v>
      </c>
    </row>
    <row r="523" spans="2:8" s="20" customFormat="1" ht="15" x14ac:dyDescent="0.2">
      <c r="B523" s="3" t="s">
        <v>462</v>
      </c>
      <c r="C523" s="32">
        <v>5</v>
      </c>
      <c r="D523" s="32">
        <v>2</v>
      </c>
      <c r="E523" s="37">
        <f t="shared" si="47"/>
        <v>8.1699346405228763E-3</v>
      </c>
      <c r="F523" s="37">
        <f t="shared" si="48"/>
        <v>4.1322314049586778E-3</v>
      </c>
      <c r="G523" s="34">
        <f t="shared" si="49"/>
        <v>-0.6</v>
      </c>
      <c r="H523" s="29">
        <f t="shared" si="50"/>
        <v>-4.9019607843137254E-3</v>
      </c>
    </row>
    <row r="524" spans="2:8" s="20" customFormat="1" ht="15" x14ac:dyDescent="0.2">
      <c r="B524" s="3" t="s">
        <v>194</v>
      </c>
      <c r="C524" s="32">
        <v>8</v>
      </c>
      <c r="D524" s="32">
        <v>4</v>
      </c>
      <c r="E524" s="37">
        <f t="shared" si="47"/>
        <v>1.3071895424836602E-2</v>
      </c>
      <c r="F524" s="37">
        <f t="shared" si="48"/>
        <v>8.2644628099173556E-3</v>
      </c>
      <c r="G524" s="34">
        <f t="shared" si="49"/>
        <v>-0.5</v>
      </c>
      <c r="H524" s="29">
        <f t="shared" si="50"/>
        <v>-6.5359477124183009E-3</v>
      </c>
    </row>
    <row r="525" spans="2:8" s="20" customFormat="1" ht="30" x14ac:dyDescent="0.2">
      <c r="B525" s="3" t="s">
        <v>195</v>
      </c>
      <c r="C525" s="32">
        <v>1</v>
      </c>
      <c r="D525" s="32">
        <v>7</v>
      </c>
      <c r="E525" s="37">
        <f t="shared" si="47"/>
        <v>1.6339869281045752E-3</v>
      </c>
      <c r="F525" s="37">
        <f t="shared" si="48"/>
        <v>1.4462809917355372E-2</v>
      </c>
      <c r="G525" s="34">
        <f t="shared" si="49"/>
        <v>6</v>
      </c>
      <c r="H525" s="29">
        <f t="shared" si="50"/>
        <v>9.8039215686274508E-3</v>
      </c>
    </row>
    <row r="526" spans="2:8" s="20" customFormat="1" ht="15" x14ac:dyDescent="0.2">
      <c r="B526" s="3" t="s">
        <v>463</v>
      </c>
      <c r="C526" s="32">
        <v>4</v>
      </c>
      <c r="D526" s="32">
        <v>5</v>
      </c>
      <c r="E526" s="37">
        <f t="shared" si="47"/>
        <v>6.5359477124183009E-3</v>
      </c>
      <c r="F526" s="37">
        <f t="shared" si="48"/>
        <v>1.0330578512396695E-2</v>
      </c>
      <c r="G526" s="34">
        <f t="shared" si="49"/>
        <v>0.25</v>
      </c>
      <c r="H526" s="29">
        <f t="shared" si="50"/>
        <v>1.6339869281045752E-3</v>
      </c>
    </row>
    <row r="527" spans="2:8" s="20" customFormat="1" ht="15" x14ac:dyDescent="0.2">
      <c r="B527" s="3" t="s">
        <v>464</v>
      </c>
      <c r="C527" s="32">
        <v>0</v>
      </c>
      <c r="D527" s="32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0</v>
      </c>
      <c r="D528" s="32">
        <v>0</v>
      </c>
      <c r="E528" s="37" t="str">
        <f t="shared" si="47"/>
        <v/>
      </c>
      <c r="F528" s="37" t="str">
        <f t="shared" si="48"/>
        <v/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14</v>
      </c>
      <c r="D529" s="32">
        <v>11</v>
      </c>
      <c r="E529" s="37">
        <f t="shared" si="47"/>
        <v>2.2875816993464051E-2</v>
      </c>
      <c r="F529" s="37">
        <f t="shared" si="48"/>
        <v>2.2727272727272728E-2</v>
      </c>
      <c r="G529" s="34">
        <f t="shared" si="49"/>
        <v>-0.21428571428571427</v>
      </c>
      <c r="H529" s="29">
        <f t="shared" si="50"/>
        <v>-4.9019607843137246E-3</v>
      </c>
    </row>
    <row r="530" spans="2:8" s="20" customFormat="1" ht="30" x14ac:dyDescent="0.2">
      <c r="B530" s="3" t="s">
        <v>467</v>
      </c>
      <c r="C530" s="32">
        <v>18</v>
      </c>
      <c r="D530" s="32">
        <v>14</v>
      </c>
      <c r="E530" s="37">
        <f>+IF(C530=0,"",C530/C$505)</f>
        <v>2.9411764705882353E-2</v>
      </c>
      <c r="F530" s="37">
        <f>+IF(D530=0,"",D530/D$505)</f>
        <v>2.8925619834710745E-2</v>
      </c>
      <c r="G530" s="34">
        <f>+IF(OR(AND(D530=0),(C530=0)),"0",((D530-C530)/C530))</f>
        <v>-0.22222222222222221</v>
      </c>
      <c r="H530" s="29">
        <f t="shared" si="50"/>
        <v>-6.5359477124183E-3</v>
      </c>
    </row>
    <row r="531" spans="2:8" x14ac:dyDescent="0.2">
      <c r="B531" s="8" t="s">
        <v>523</v>
      </c>
      <c r="C531" s="9"/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559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497</v>
      </c>
      <c r="C8" s="23">
        <f>+C18+C70+C151+C294+C505</f>
        <v>905</v>
      </c>
      <c r="D8" s="24">
        <f>+D18+D70+D151+D294+D505</f>
        <v>1767</v>
      </c>
      <c r="E8" s="25">
        <f>SUM(E9:E13)</f>
        <v>1</v>
      </c>
      <c r="F8" s="25">
        <f>SUM(F9:F13)</f>
        <v>1</v>
      </c>
      <c r="G8" s="25">
        <f t="shared" ref="G8:G13" si="0">+(D8-C8)/C8</f>
        <v>0.95248618784530392</v>
      </c>
      <c r="H8" s="25">
        <f t="shared" ref="H8:H13" si="1">+IF(OR(AND(E8=""),(G8="")),"",E8*G8)</f>
        <v>0.95248618784530392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80</v>
      </c>
      <c r="D9" s="27">
        <f>+D18</f>
        <v>18</v>
      </c>
      <c r="E9" s="28">
        <f t="shared" ref="E9:F13" si="2">+C9/C$8</f>
        <v>8.8397790055248615E-2</v>
      </c>
      <c r="F9" s="28">
        <f t="shared" si="2"/>
        <v>1.0186757215619695E-2</v>
      </c>
      <c r="G9" s="28">
        <f t="shared" si="0"/>
        <v>-0.77500000000000002</v>
      </c>
      <c r="H9" s="29">
        <f t="shared" si="1"/>
        <v>-6.8508287292817674E-2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92</v>
      </c>
      <c r="D10" s="27">
        <f>+D70</f>
        <v>83</v>
      </c>
      <c r="E10" s="28">
        <f t="shared" si="2"/>
        <v>0.10165745856353592</v>
      </c>
      <c r="F10" s="28">
        <f t="shared" si="2"/>
        <v>4.6972269383135257E-2</v>
      </c>
      <c r="G10" s="28">
        <f t="shared" si="0"/>
        <v>-9.7826086956521743E-2</v>
      </c>
      <c r="H10" s="29">
        <f t="shared" si="1"/>
        <v>-9.9447513812154706E-3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189</v>
      </c>
      <c r="D11" s="27">
        <f>+D151</f>
        <v>94</v>
      </c>
      <c r="E11" s="28">
        <f t="shared" si="2"/>
        <v>0.20883977900552486</v>
      </c>
      <c r="F11" s="28">
        <f t="shared" si="2"/>
        <v>5.319750990379174E-2</v>
      </c>
      <c r="G11" s="28">
        <f t="shared" si="0"/>
        <v>-0.50264550264550267</v>
      </c>
      <c r="H11" s="29">
        <f t="shared" si="1"/>
        <v>-0.10497237569060774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417</v>
      </c>
      <c r="D12" s="27">
        <f>+D294</f>
        <v>1501</v>
      </c>
      <c r="E12" s="28">
        <f t="shared" si="2"/>
        <v>0.4607734806629834</v>
      </c>
      <c r="F12" s="28">
        <f t="shared" si="2"/>
        <v>0.84946236559139787</v>
      </c>
      <c r="G12" s="28">
        <f t="shared" si="0"/>
        <v>2.5995203836930454</v>
      </c>
      <c r="H12" s="29">
        <f t="shared" si="1"/>
        <v>1.1977900552486187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127</v>
      </c>
      <c r="D13" s="27">
        <f>+D505</f>
        <v>71</v>
      </c>
      <c r="E13" s="28">
        <f t="shared" si="2"/>
        <v>0.14033149171270717</v>
      </c>
      <c r="F13" s="28">
        <f t="shared" si="2"/>
        <v>4.0181097906055459E-2</v>
      </c>
      <c r="G13" s="28">
        <f t="shared" si="0"/>
        <v>-0.44094488188976377</v>
      </c>
      <c r="H13" s="29">
        <f t="shared" si="1"/>
        <v>-6.1878453038674029E-2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80</v>
      </c>
      <c r="D18" s="23">
        <f>SUM(D19:D64)</f>
        <v>18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-0.77500000000000002</v>
      </c>
      <c r="H18" s="25">
        <f t="shared" ref="H18:H32" si="6">+IF(OR(AND(E18=""),(G18="")),"",E18*G18)</f>
        <v>-0.77500000000000002</v>
      </c>
    </row>
    <row r="19" spans="2:8" s="20" customFormat="1" ht="15" x14ac:dyDescent="0.2">
      <c r="B19" s="3" t="s">
        <v>0</v>
      </c>
      <c r="C19" s="32">
        <v>3</v>
      </c>
      <c r="D19" s="32">
        <v>1</v>
      </c>
      <c r="E19" s="33">
        <f t="shared" si="3"/>
        <v>3.7499999999999999E-2</v>
      </c>
      <c r="F19" s="33">
        <f t="shared" si="4"/>
        <v>5.5555555555555552E-2</v>
      </c>
      <c r="G19" s="34">
        <f t="shared" si="5"/>
        <v>-0.66666666666666663</v>
      </c>
      <c r="H19" s="29">
        <f t="shared" si="6"/>
        <v>-2.4999999999999998E-2</v>
      </c>
    </row>
    <row r="20" spans="2:8" s="20" customFormat="1" ht="15" x14ac:dyDescent="0.2">
      <c r="B20" s="3" t="s">
        <v>196</v>
      </c>
      <c r="C20" s="32">
        <v>8</v>
      </c>
      <c r="D20" s="32">
        <v>2</v>
      </c>
      <c r="E20" s="33">
        <f t="shared" si="3"/>
        <v>0.1</v>
      </c>
      <c r="F20" s="33">
        <f t="shared" si="4"/>
        <v>0.1111111111111111</v>
      </c>
      <c r="G20" s="34">
        <f t="shared" si="5"/>
        <v>-0.75</v>
      </c>
      <c r="H20" s="29">
        <f t="shared" si="6"/>
        <v>-7.5000000000000011E-2</v>
      </c>
    </row>
    <row r="21" spans="2:8" s="20" customFormat="1" ht="45" x14ac:dyDescent="0.2">
      <c r="B21" s="3" t="s">
        <v>1</v>
      </c>
      <c r="C21" s="32">
        <v>0</v>
      </c>
      <c r="D21" s="32">
        <v>0</v>
      </c>
      <c r="E21" s="33" t="str">
        <f t="shared" si="3"/>
        <v/>
      </c>
      <c r="F21" s="33" t="str">
        <f t="shared" si="4"/>
        <v/>
      </c>
      <c r="G21" s="34" t="str">
        <f t="shared" si="5"/>
        <v>0</v>
      </c>
      <c r="H21" s="29" t="str">
        <f t="shared" si="6"/>
        <v/>
      </c>
    </row>
    <row r="22" spans="2:8" s="20" customFormat="1" ht="45" x14ac:dyDescent="0.2">
      <c r="B22" s="3" t="s">
        <v>197</v>
      </c>
      <c r="C22" s="32">
        <v>0</v>
      </c>
      <c r="D22" s="32">
        <v>0</v>
      </c>
      <c r="E22" s="33" t="str">
        <f t="shared" si="3"/>
        <v/>
      </c>
      <c r="F22" s="33" t="str">
        <f t="shared" si="4"/>
        <v/>
      </c>
      <c r="G22" s="34" t="str">
        <f t="shared" si="5"/>
        <v>0</v>
      </c>
      <c r="H22" s="29" t="str">
        <f t="shared" si="6"/>
        <v/>
      </c>
    </row>
    <row r="23" spans="2:8" s="20" customFormat="1" ht="30" x14ac:dyDescent="0.2">
      <c r="B23" s="3" t="s">
        <v>198</v>
      </c>
      <c r="C23" s="32">
        <v>7</v>
      </c>
      <c r="D23" s="32">
        <v>2</v>
      </c>
      <c r="E23" s="33">
        <f t="shared" si="3"/>
        <v>8.7499999999999994E-2</v>
      </c>
      <c r="F23" s="33">
        <f t="shared" si="4"/>
        <v>0.1111111111111111</v>
      </c>
      <c r="G23" s="34">
        <f t="shared" si="5"/>
        <v>-0.7142857142857143</v>
      </c>
      <c r="H23" s="29">
        <f t="shared" si="6"/>
        <v>-6.25E-2</v>
      </c>
    </row>
    <row r="24" spans="2:8" s="20" customFormat="1" ht="45" x14ac:dyDescent="0.2">
      <c r="B24" s="3" t="s">
        <v>199</v>
      </c>
      <c r="C24" s="32">
        <v>0</v>
      </c>
      <c r="D24" s="32">
        <v>0</v>
      </c>
      <c r="E24" s="33" t="str">
        <f t="shared" si="3"/>
        <v/>
      </c>
      <c r="F24" s="33" t="str">
        <f t="shared" si="4"/>
        <v/>
      </c>
      <c r="G24" s="34" t="str">
        <f t="shared" si="5"/>
        <v>0</v>
      </c>
      <c r="H24" s="29" t="str">
        <f t="shared" si="6"/>
        <v/>
      </c>
    </row>
    <row r="25" spans="2:8" s="20" customFormat="1" ht="15" x14ac:dyDescent="0.2">
      <c r="B25" s="3" t="s">
        <v>2</v>
      </c>
      <c r="C25" s="32">
        <v>0</v>
      </c>
      <c r="D25" s="32">
        <v>0</v>
      </c>
      <c r="E25" s="33" t="str">
        <f t="shared" si="3"/>
        <v/>
      </c>
      <c r="F25" s="33" t="str">
        <f t="shared" si="4"/>
        <v/>
      </c>
      <c r="G25" s="34" t="str">
        <f t="shared" si="5"/>
        <v>0</v>
      </c>
      <c r="H25" s="29" t="str">
        <f t="shared" si="6"/>
        <v/>
      </c>
    </row>
    <row r="26" spans="2:8" s="20" customFormat="1" ht="15" x14ac:dyDescent="0.2">
      <c r="B26" s="3" t="s">
        <v>6</v>
      </c>
      <c r="C26" s="32">
        <v>12</v>
      </c>
      <c r="D26" s="32">
        <v>0</v>
      </c>
      <c r="E26" s="33">
        <f t="shared" si="3"/>
        <v>0.15</v>
      </c>
      <c r="F26" s="33" t="str">
        <f t="shared" si="4"/>
        <v/>
      </c>
      <c r="G26" s="34" t="str">
        <f t="shared" si="5"/>
        <v>0</v>
      </c>
      <c r="H26" s="29">
        <f t="shared" si="6"/>
        <v>0</v>
      </c>
    </row>
    <row r="27" spans="2:8" s="20" customFormat="1" ht="15" x14ac:dyDescent="0.2">
      <c r="B27" s="3" t="s">
        <v>3</v>
      </c>
      <c r="C27" s="32">
        <v>0</v>
      </c>
      <c r="D27" s="32">
        <v>0</v>
      </c>
      <c r="E27" s="33" t="str">
        <f t="shared" si="3"/>
        <v/>
      </c>
      <c r="F27" s="33" t="str">
        <f t="shared" si="4"/>
        <v/>
      </c>
      <c r="G27" s="34" t="str">
        <f t="shared" si="5"/>
        <v>0</v>
      </c>
      <c r="H27" s="29" t="str">
        <f t="shared" si="6"/>
        <v/>
      </c>
    </row>
    <row r="28" spans="2:8" s="20" customFormat="1" ht="15" x14ac:dyDescent="0.2">
      <c r="B28" s="3" t="s">
        <v>5</v>
      </c>
      <c r="C28" s="32">
        <v>8</v>
      </c>
      <c r="D28" s="32">
        <v>6</v>
      </c>
      <c r="E28" s="33">
        <f t="shared" si="3"/>
        <v>0.1</v>
      </c>
      <c r="F28" s="33">
        <f t="shared" si="4"/>
        <v>0.33333333333333331</v>
      </c>
      <c r="G28" s="34">
        <f t="shared" si="5"/>
        <v>-0.25</v>
      </c>
      <c r="H28" s="29">
        <f t="shared" si="6"/>
        <v>-2.5000000000000001E-2</v>
      </c>
    </row>
    <row r="29" spans="2:8" s="20" customFormat="1" ht="30" x14ac:dyDescent="0.2">
      <c r="B29" s="3" t="s">
        <v>200</v>
      </c>
      <c r="C29" s="32">
        <v>3</v>
      </c>
      <c r="D29" s="32">
        <v>0</v>
      </c>
      <c r="E29" s="33">
        <f t="shared" si="3"/>
        <v>3.7499999999999999E-2</v>
      </c>
      <c r="F29" s="33" t="str">
        <f t="shared" si="4"/>
        <v/>
      </c>
      <c r="G29" s="34" t="str">
        <f t="shared" si="5"/>
        <v>0</v>
      </c>
      <c r="H29" s="29">
        <f t="shared" si="6"/>
        <v>0</v>
      </c>
    </row>
    <row r="30" spans="2:8" s="20" customFormat="1" ht="15" x14ac:dyDescent="0.2">
      <c r="B30" s="3" t="s">
        <v>201</v>
      </c>
      <c r="C30" s="32">
        <v>0</v>
      </c>
      <c r="D30" s="32">
        <v>0</v>
      </c>
      <c r="E30" s="33" t="str">
        <f t="shared" si="3"/>
        <v/>
      </c>
      <c r="F30" s="33" t="str">
        <f t="shared" si="4"/>
        <v/>
      </c>
      <c r="G30" s="34" t="str">
        <f t="shared" si="5"/>
        <v>0</v>
      </c>
      <c r="H30" s="29" t="str">
        <f t="shared" si="6"/>
        <v/>
      </c>
    </row>
    <row r="31" spans="2:8" s="20" customFormat="1" ht="15" x14ac:dyDescent="0.2">
      <c r="B31" s="3" t="s">
        <v>4</v>
      </c>
      <c r="C31" s="32">
        <v>0</v>
      </c>
      <c r="D31" s="32">
        <v>0</v>
      </c>
      <c r="E31" s="33" t="str">
        <f t="shared" si="3"/>
        <v/>
      </c>
      <c r="F31" s="33" t="str">
        <f t="shared" si="4"/>
        <v/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0</v>
      </c>
      <c r="D33" s="32">
        <v>0</v>
      </c>
      <c r="E33" s="33" t="str">
        <f>+IF(C33=0,"",C33/C$18)</f>
        <v/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 t="str">
        <f t="shared" ref="H33:H64" si="9">+IF(OR(AND(E33=""),(G33="")),"",E33*G33)</f>
        <v/>
      </c>
    </row>
    <row r="34" spans="2:8" s="20" customFormat="1" ht="15" x14ac:dyDescent="0.2">
      <c r="B34" s="3" t="s">
        <v>203</v>
      </c>
      <c r="C34" s="32">
        <v>0</v>
      </c>
      <c r="D34" s="32">
        <v>0</v>
      </c>
      <c r="E34" s="33" t="str">
        <f t="shared" ref="E34:E64" si="10">+IF(C34=0,"",C34/C$18)</f>
        <v/>
      </c>
      <c r="F34" s="33" t="str">
        <f t="shared" si="7"/>
        <v/>
      </c>
      <c r="G34" s="34" t="str">
        <f t="shared" si="8"/>
        <v>0</v>
      </c>
      <c r="H34" s="29" t="str">
        <f t="shared" si="9"/>
        <v/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0</v>
      </c>
      <c r="D36" s="32">
        <v>0</v>
      </c>
      <c r="E36" s="33" t="str">
        <f t="shared" si="10"/>
        <v/>
      </c>
      <c r="F36" s="33" t="str">
        <f t="shared" si="7"/>
        <v/>
      </c>
      <c r="G36" s="34" t="str">
        <f t="shared" si="8"/>
        <v>0</v>
      </c>
      <c r="H36" s="29" t="str">
        <f t="shared" si="9"/>
        <v/>
      </c>
    </row>
    <row r="37" spans="2:8" s="20" customFormat="1" ht="15" x14ac:dyDescent="0.2">
      <c r="B37" s="3" t="s">
        <v>8</v>
      </c>
      <c r="C37" s="32">
        <v>0</v>
      </c>
      <c r="D37" s="32">
        <v>0</v>
      </c>
      <c r="E37" s="33" t="str">
        <f t="shared" si="10"/>
        <v/>
      </c>
      <c r="F37" s="33" t="str">
        <f t="shared" si="7"/>
        <v/>
      </c>
      <c r="G37" s="34" t="str">
        <f t="shared" si="8"/>
        <v>0</v>
      </c>
      <c r="H37" s="29" t="str">
        <f t="shared" si="9"/>
        <v/>
      </c>
    </row>
    <row r="38" spans="2:8" s="20" customFormat="1" ht="30" x14ac:dyDescent="0.2">
      <c r="B38" s="3" t="s">
        <v>206</v>
      </c>
      <c r="C38" s="32">
        <v>0</v>
      </c>
      <c r="D38" s="32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0</v>
      </c>
      <c r="D39" s="32">
        <v>0</v>
      </c>
      <c r="E39" s="33" t="str">
        <f t="shared" si="10"/>
        <v/>
      </c>
      <c r="F39" s="33" t="str">
        <f t="shared" si="7"/>
        <v/>
      </c>
      <c r="G39" s="34" t="str">
        <f t="shared" si="8"/>
        <v>0</v>
      </c>
      <c r="H39" s="29" t="str">
        <f t="shared" si="9"/>
        <v/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0</v>
      </c>
      <c r="E41" s="33" t="str">
        <f t="shared" si="10"/>
        <v/>
      </c>
      <c r="F41" s="33" t="str">
        <f t="shared" si="7"/>
        <v/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0</v>
      </c>
      <c r="D42" s="32">
        <v>0</v>
      </c>
      <c r="E42" s="33" t="str">
        <f t="shared" si="10"/>
        <v/>
      </c>
      <c r="F42" s="33" t="str">
        <f t="shared" si="7"/>
        <v/>
      </c>
      <c r="G42" s="34" t="str">
        <f t="shared" si="8"/>
        <v>0</v>
      </c>
      <c r="H42" s="29" t="str">
        <f t="shared" si="9"/>
        <v/>
      </c>
    </row>
    <row r="43" spans="2:8" s="20" customFormat="1" ht="30" x14ac:dyDescent="0.2">
      <c r="B43" s="3" t="s">
        <v>211</v>
      </c>
      <c r="C43" s="32">
        <v>0</v>
      </c>
      <c r="D43" s="32">
        <v>0</v>
      </c>
      <c r="E43" s="33" t="str">
        <f t="shared" si="10"/>
        <v/>
      </c>
      <c r="F43" s="33" t="str">
        <f t="shared" si="7"/>
        <v/>
      </c>
      <c r="G43" s="34" t="str">
        <f t="shared" si="8"/>
        <v>0</v>
      </c>
      <c r="H43" s="29" t="str">
        <f t="shared" si="9"/>
        <v/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0</v>
      </c>
      <c r="D45" s="32">
        <v>0</v>
      </c>
      <c r="E45" s="33" t="str">
        <f t="shared" si="10"/>
        <v/>
      </c>
      <c r="F45" s="33" t="str">
        <f t="shared" si="7"/>
        <v/>
      </c>
      <c r="G45" s="34" t="str">
        <f t="shared" si="8"/>
        <v>0</v>
      </c>
      <c r="H45" s="29" t="str">
        <f t="shared" si="9"/>
        <v/>
      </c>
    </row>
    <row r="46" spans="2:8" s="20" customFormat="1" ht="30" x14ac:dyDescent="0.2">
      <c r="B46" s="3" t="s">
        <v>213</v>
      </c>
      <c r="C46" s="32">
        <v>0</v>
      </c>
      <c r="D46" s="32">
        <v>0</v>
      </c>
      <c r="E46" s="33" t="str">
        <f t="shared" si="10"/>
        <v/>
      </c>
      <c r="F46" s="33" t="str">
        <f t="shared" si="7"/>
        <v/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1</v>
      </c>
      <c r="D47" s="32">
        <v>0</v>
      </c>
      <c r="E47" s="33">
        <f t="shared" si="10"/>
        <v>1.2500000000000001E-2</v>
      </c>
      <c r="F47" s="33" t="str">
        <f t="shared" si="7"/>
        <v/>
      </c>
      <c r="G47" s="34" t="str">
        <f t="shared" si="8"/>
        <v>0</v>
      </c>
      <c r="H47" s="29">
        <f t="shared" si="9"/>
        <v>0</v>
      </c>
    </row>
    <row r="48" spans="2:8" s="20" customFormat="1" ht="15" x14ac:dyDescent="0.2">
      <c r="B48" s="3" t="s">
        <v>11</v>
      </c>
      <c r="C48" s="32">
        <v>0</v>
      </c>
      <c r="D48" s="32">
        <v>3</v>
      </c>
      <c r="E48" s="33" t="str">
        <f t="shared" si="10"/>
        <v/>
      </c>
      <c r="F48" s="33">
        <f t="shared" si="7"/>
        <v>0.16666666666666666</v>
      </c>
      <c r="G48" s="34" t="str">
        <f t="shared" si="8"/>
        <v>0</v>
      </c>
      <c r="H48" s="29" t="str">
        <f t="shared" si="9"/>
        <v/>
      </c>
    </row>
    <row r="49" spans="2:8" s="20" customFormat="1" ht="15" x14ac:dyDescent="0.2">
      <c r="B49" s="3" t="s">
        <v>16</v>
      </c>
      <c r="C49" s="32">
        <v>0</v>
      </c>
      <c r="D49" s="32">
        <v>0</v>
      </c>
      <c r="E49" s="33" t="str">
        <f t="shared" si="10"/>
        <v/>
      </c>
      <c r="F49" s="33" t="str">
        <f t="shared" si="7"/>
        <v/>
      </c>
      <c r="G49" s="34" t="str">
        <f t="shared" si="8"/>
        <v>0</v>
      </c>
      <c r="H49" s="29" t="str">
        <f t="shared" si="9"/>
        <v/>
      </c>
    </row>
    <row r="50" spans="2:8" s="20" customFormat="1" ht="15" x14ac:dyDescent="0.2">
      <c r="B50" s="3" t="s">
        <v>15</v>
      </c>
      <c r="C50" s="32">
        <v>1</v>
      </c>
      <c r="D50" s="32">
        <v>1</v>
      </c>
      <c r="E50" s="33">
        <f t="shared" si="10"/>
        <v>1.2500000000000001E-2</v>
      </c>
      <c r="F50" s="33">
        <f t="shared" si="7"/>
        <v>5.5555555555555552E-2</v>
      </c>
      <c r="G50" s="34">
        <f t="shared" si="8"/>
        <v>0</v>
      </c>
      <c r="H50" s="29">
        <f t="shared" si="9"/>
        <v>0</v>
      </c>
    </row>
    <row r="51" spans="2:8" s="20" customFormat="1" ht="30" x14ac:dyDescent="0.2">
      <c r="B51" s="3" t="s">
        <v>13</v>
      </c>
      <c r="C51" s="32">
        <v>0</v>
      </c>
      <c r="D51" s="32">
        <v>0</v>
      </c>
      <c r="E51" s="33" t="str">
        <f t="shared" si="10"/>
        <v/>
      </c>
      <c r="F51" s="33" t="str">
        <f t="shared" si="7"/>
        <v/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1</v>
      </c>
      <c r="D52" s="32">
        <v>1</v>
      </c>
      <c r="E52" s="33">
        <f t="shared" si="10"/>
        <v>1.2500000000000001E-2</v>
      </c>
      <c r="F52" s="33">
        <f t="shared" si="7"/>
        <v>5.5555555555555552E-2</v>
      </c>
      <c r="G52" s="34">
        <f t="shared" si="8"/>
        <v>0</v>
      </c>
      <c r="H52" s="29">
        <f t="shared" si="9"/>
        <v>0</v>
      </c>
    </row>
    <row r="53" spans="2:8" s="20" customFormat="1" ht="15" x14ac:dyDescent="0.2">
      <c r="B53" s="3" t="s">
        <v>12</v>
      </c>
      <c r="C53" s="32">
        <v>1</v>
      </c>
      <c r="D53" s="32">
        <v>0</v>
      </c>
      <c r="E53" s="33">
        <f t="shared" si="10"/>
        <v>1.2500000000000001E-2</v>
      </c>
      <c r="F53" s="33" t="str">
        <f t="shared" si="7"/>
        <v/>
      </c>
      <c r="G53" s="34" t="str">
        <f t="shared" si="8"/>
        <v>0</v>
      </c>
      <c r="H53" s="29">
        <f t="shared" si="9"/>
        <v>0</v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18</v>
      </c>
      <c r="D56" s="32">
        <v>0</v>
      </c>
      <c r="E56" s="33">
        <f t="shared" si="10"/>
        <v>0.22500000000000001</v>
      </c>
      <c r="F56" s="33" t="str">
        <f t="shared" si="7"/>
        <v/>
      </c>
      <c r="G56" s="34" t="str">
        <f t="shared" si="8"/>
        <v>0</v>
      </c>
      <c r="H56" s="29">
        <f t="shared" si="9"/>
        <v>0</v>
      </c>
    </row>
    <row r="57" spans="2:8" s="20" customFormat="1" ht="30" x14ac:dyDescent="0.2">
      <c r="B57" s="3" t="s">
        <v>215</v>
      </c>
      <c r="C57" s="32">
        <v>0</v>
      </c>
      <c r="D57" s="32">
        <v>0</v>
      </c>
      <c r="E57" s="33" t="str">
        <f t="shared" si="10"/>
        <v/>
      </c>
      <c r="F57" s="33" t="str">
        <f t="shared" si="7"/>
        <v/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0</v>
      </c>
      <c r="D58" s="32">
        <v>0</v>
      </c>
      <c r="E58" s="33" t="str">
        <f t="shared" si="10"/>
        <v/>
      </c>
      <c r="F58" s="33" t="str">
        <f t="shared" si="7"/>
        <v/>
      </c>
      <c r="G58" s="34" t="str">
        <f t="shared" si="8"/>
        <v>0</v>
      </c>
      <c r="H58" s="29" t="str">
        <f t="shared" si="9"/>
        <v/>
      </c>
    </row>
    <row r="59" spans="2:8" s="20" customFormat="1" ht="15" x14ac:dyDescent="0.2">
      <c r="B59" s="3" t="s">
        <v>217</v>
      </c>
      <c r="C59" s="32">
        <v>7</v>
      </c>
      <c r="D59" s="32">
        <v>0</v>
      </c>
      <c r="E59" s="33">
        <f t="shared" si="10"/>
        <v>8.7499999999999994E-2</v>
      </c>
      <c r="F59" s="33" t="str">
        <f t="shared" si="7"/>
        <v/>
      </c>
      <c r="G59" s="34" t="str">
        <f t="shared" si="8"/>
        <v>0</v>
      </c>
      <c r="H59" s="29">
        <f t="shared" si="9"/>
        <v>0</v>
      </c>
    </row>
    <row r="60" spans="2:8" s="20" customFormat="1" ht="15" x14ac:dyDescent="0.2">
      <c r="B60" s="3" t="s">
        <v>218</v>
      </c>
      <c r="C60" s="32">
        <v>10</v>
      </c>
      <c r="D60" s="32">
        <v>2</v>
      </c>
      <c r="E60" s="33">
        <f t="shared" si="10"/>
        <v>0.125</v>
      </c>
      <c r="F60" s="33">
        <f t="shared" si="7"/>
        <v>0.1111111111111111</v>
      </c>
      <c r="G60" s="34">
        <f t="shared" si="8"/>
        <v>-0.8</v>
      </c>
      <c r="H60" s="29">
        <f t="shared" si="9"/>
        <v>-0.1</v>
      </c>
    </row>
    <row r="61" spans="2:8" s="20" customFormat="1" ht="15" x14ac:dyDescent="0.2">
      <c r="B61" s="3" t="s">
        <v>219</v>
      </c>
      <c r="C61" s="32">
        <v>0</v>
      </c>
      <c r="D61" s="32">
        <v>0</v>
      </c>
      <c r="E61" s="33" t="str">
        <f t="shared" si="10"/>
        <v/>
      </c>
      <c r="F61" s="33" t="str">
        <f t="shared" si="7"/>
        <v/>
      </c>
      <c r="G61" s="34" t="str">
        <f t="shared" si="8"/>
        <v>0</v>
      </c>
      <c r="H61" s="29" t="str">
        <f t="shared" si="9"/>
        <v/>
      </c>
    </row>
    <row r="62" spans="2:8" s="20" customFormat="1" ht="15" x14ac:dyDescent="0.2">
      <c r="B62" s="3" t="s">
        <v>19</v>
      </c>
      <c r="C62" s="32">
        <v>0</v>
      </c>
      <c r="D62" s="32">
        <v>0</v>
      </c>
      <c r="E62" s="33" t="str">
        <f t="shared" si="10"/>
        <v/>
      </c>
      <c r="F62" s="33" t="str">
        <f t="shared" si="7"/>
        <v/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0</v>
      </c>
      <c r="D63" s="32">
        <v>0</v>
      </c>
      <c r="E63" s="33" t="str">
        <f t="shared" si="10"/>
        <v/>
      </c>
      <c r="F63" s="33" t="str">
        <f t="shared" si="7"/>
        <v/>
      </c>
      <c r="G63" s="34" t="str">
        <f t="shared" si="8"/>
        <v>0</v>
      </c>
      <c r="H63" s="29" t="str">
        <f t="shared" si="9"/>
        <v/>
      </c>
    </row>
    <row r="64" spans="2:8" s="20" customFormat="1" ht="15" x14ac:dyDescent="0.2">
      <c r="B64" s="3" t="s">
        <v>221</v>
      </c>
      <c r="C64" s="32">
        <v>0</v>
      </c>
      <c r="D64" s="32">
        <v>0</v>
      </c>
      <c r="E64" s="33" t="str">
        <f t="shared" si="10"/>
        <v/>
      </c>
      <c r="F64" s="33" t="str">
        <f t="shared" si="7"/>
        <v/>
      </c>
      <c r="G64" s="34" t="str">
        <f t="shared" si="8"/>
        <v>0</v>
      </c>
      <c r="H64" s="29" t="str">
        <f t="shared" si="9"/>
        <v/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92</v>
      </c>
      <c r="D70" s="24">
        <f>SUM(D71:D145)</f>
        <v>83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-9.7826086956521743E-2</v>
      </c>
      <c r="H70" s="25">
        <f>+IF(OR(AND(E70=""),(G70="")),"",E70*G70)</f>
        <v>-9.7826086956521743E-2</v>
      </c>
    </row>
    <row r="71" spans="2:8" s="20" customFormat="1" ht="15" x14ac:dyDescent="0.2">
      <c r="B71" s="3" t="s">
        <v>20</v>
      </c>
      <c r="C71" s="32">
        <v>1</v>
      </c>
      <c r="D71" s="32">
        <v>4</v>
      </c>
      <c r="E71" s="37">
        <f>+IF(C71=0,"",C71/C$70)</f>
        <v>1.0869565217391304E-2</v>
      </c>
      <c r="F71" s="37">
        <f>+IF(D71=0,"",D71/D$70)</f>
        <v>4.8192771084337352E-2</v>
      </c>
      <c r="G71" s="34">
        <f>+IF(OR(AND(D71=0),(C71=0)),"0",((D71-C71)/C71))</f>
        <v>3</v>
      </c>
      <c r="H71" s="29">
        <f>+IF(OR(AND(E71=""),(G71="")),"",E71*G71)</f>
        <v>3.2608695652173912E-2</v>
      </c>
    </row>
    <row r="72" spans="2:8" s="20" customFormat="1" ht="15" x14ac:dyDescent="0.2">
      <c r="B72" s="3" t="s">
        <v>21</v>
      </c>
      <c r="C72" s="32">
        <v>0</v>
      </c>
      <c r="D72" s="32">
        <v>0</v>
      </c>
      <c r="E72" s="37" t="str">
        <f t="shared" ref="E72:E135" si="11">+IF(C72=0,"",C72/C$70)</f>
        <v/>
      </c>
      <c r="F72" s="37" t="str">
        <f t="shared" ref="F72:F135" si="12">+IF(D72=0,"",D72/D$70)</f>
        <v/>
      </c>
      <c r="G72" s="34" t="str">
        <f t="shared" ref="G72:G135" si="13">+IF(OR(AND(D72=0),(C72=0)),"0",((D72-C72)/C72))</f>
        <v>0</v>
      </c>
      <c r="H72" s="29" t="str">
        <f t="shared" ref="H72:H135" si="14">+IF(OR(AND(E72=""),(G72="")),"",E72*G72)</f>
        <v/>
      </c>
    </row>
    <row r="73" spans="2:8" s="20" customFormat="1" ht="15" x14ac:dyDescent="0.2">
      <c r="B73" s="3" t="s">
        <v>22</v>
      </c>
      <c r="C73" s="32">
        <v>4</v>
      </c>
      <c r="D73" s="32">
        <v>2</v>
      </c>
      <c r="E73" s="37">
        <f t="shared" si="11"/>
        <v>4.3478260869565216E-2</v>
      </c>
      <c r="F73" s="37">
        <f t="shared" si="12"/>
        <v>2.4096385542168676E-2</v>
      </c>
      <c r="G73" s="34">
        <f t="shared" si="13"/>
        <v>-0.5</v>
      </c>
      <c r="H73" s="29">
        <f t="shared" si="14"/>
        <v>-2.1739130434782608E-2</v>
      </c>
    </row>
    <row r="74" spans="2:8" s="20" customFormat="1" ht="30" x14ac:dyDescent="0.2">
      <c r="B74" s="3" t="s">
        <v>222</v>
      </c>
      <c r="C74" s="32">
        <v>4</v>
      </c>
      <c r="D74" s="32">
        <v>3</v>
      </c>
      <c r="E74" s="37">
        <f t="shared" si="11"/>
        <v>4.3478260869565216E-2</v>
      </c>
      <c r="F74" s="37">
        <f t="shared" si="12"/>
        <v>3.614457831325301E-2</v>
      </c>
      <c r="G74" s="34">
        <f t="shared" si="13"/>
        <v>-0.25</v>
      </c>
      <c r="H74" s="29">
        <f t="shared" si="14"/>
        <v>-1.0869565217391304E-2</v>
      </c>
    </row>
    <row r="75" spans="2:8" s="20" customFormat="1" ht="15" x14ac:dyDescent="0.2">
      <c r="B75" s="3" t="s">
        <v>23</v>
      </c>
      <c r="C75" s="32">
        <v>0</v>
      </c>
      <c r="D75" s="32">
        <v>0</v>
      </c>
      <c r="E75" s="37" t="str">
        <f t="shared" si="11"/>
        <v/>
      </c>
      <c r="F75" s="37" t="str">
        <f t="shared" si="12"/>
        <v/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0</v>
      </c>
      <c r="D76" s="32">
        <v>0</v>
      </c>
      <c r="E76" s="37" t="str">
        <f t="shared" si="11"/>
        <v/>
      </c>
      <c r="F76" s="37" t="str">
        <f t="shared" si="12"/>
        <v/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0</v>
      </c>
      <c r="D77" s="32">
        <v>1</v>
      </c>
      <c r="E77" s="37" t="str">
        <f t="shared" si="11"/>
        <v/>
      </c>
      <c r="F77" s="37">
        <f t="shared" si="12"/>
        <v>1.2048192771084338E-2</v>
      </c>
      <c r="G77" s="34" t="str">
        <f t="shared" si="13"/>
        <v>0</v>
      </c>
      <c r="H77" s="29" t="str">
        <f t="shared" si="14"/>
        <v/>
      </c>
    </row>
    <row r="78" spans="2:8" s="20" customFormat="1" ht="15" x14ac:dyDescent="0.2">
      <c r="B78" s="3" t="s">
        <v>225</v>
      </c>
      <c r="C78" s="32">
        <v>0</v>
      </c>
      <c r="D78" s="32">
        <v>0</v>
      </c>
      <c r="E78" s="37" t="str">
        <f t="shared" si="11"/>
        <v/>
      </c>
      <c r="F78" s="37" t="str">
        <f t="shared" si="12"/>
        <v/>
      </c>
      <c r="G78" s="34" t="str">
        <f t="shared" si="13"/>
        <v>0</v>
      </c>
      <c r="H78" s="29" t="str">
        <f t="shared" si="14"/>
        <v/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0</v>
      </c>
      <c r="D80" s="32">
        <v>0</v>
      </c>
      <c r="E80" s="37" t="str">
        <f t="shared" si="11"/>
        <v/>
      </c>
      <c r="F80" s="37" t="str">
        <f t="shared" si="12"/>
        <v/>
      </c>
      <c r="G80" s="34" t="str">
        <f t="shared" si="13"/>
        <v>0</v>
      </c>
      <c r="H80" s="29" t="str">
        <f t="shared" si="14"/>
        <v/>
      </c>
    </row>
    <row r="81" spans="2:9" s="20" customFormat="1" ht="15" x14ac:dyDescent="0.2">
      <c r="B81" s="3" t="s">
        <v>24</v>
      </c>
      <c r="C81" s="32">
        <v>0</v>
      </c>
      <c r="D81" s="32">
        <v>0</v>
      </c>
      <c r="E81" s="37" t="str">
        <f t="shared" si="11"/>
        <v/>
      </c>
      <c r="F81" s="37" t="str">
        <f t="shared" si="12"/>
        <v/>
      </c>
      <c r="G81" s="34" t="str">
        <f t="shared" si="13"/>
        <v>0</v>
      </c>
      <c r="H81" s="29" t="str">
        <f t="shared" si="14"/>
        <v/>
      </c>
    </row>
    <row r="82" spans="2:9" s="20" customFormat="1" ht="15" x14ac:dyDescent="0.2">
      <c r="B82" s="3" t="s">
        <v>228</v>
      </c>
      <c r="C82" s="32">
        <v>0</v>
      </c>
      <c r="D82" s="32">
        <v>1</v>
      </c>
      <c r="E82" s="37" t="str">
        <f t="shared" si="11"/>
        <v/>
      </c>
      <c r="F82" s="37">
        <f t="shared" si="12"/>
        <v>1.2048192771084338E-2</v>
      </c>
      <c r="G82" s="34" t="str">
        <f t="shared" si="13"/>
        <v>0</v>
      </c>
      <c r="H82" s="29" t="str">
        <f t="shared" si="14"/>
        <v/>
      </c>
      <c r="I82" s="38"/>
    </row>
    <row r="83" spans="2:9" s="20" customFormat="1" ht="15" x14ac:dyDescent="0.2">
      <c r="B83" s="3" t="s">
        <v>229</v>
      </c>
      <c r="C83" s="32">
        <v>0</v>
      </c>
      <c r="D83" s="32">
        <v>4</v>
      </c>
      <c r="E83" s="37" t="str">
        <f t="shared" si="11"/>
        <v/>
      </c>
      <c r="F83" s="37">
        <f t="shared" si="12"/>
        <v>4.8192771084337352E-2</v>
      </c>
      <c r="G83" s="34" t="str">
        <f t="shared" si="13"/>
        <v>0</v>
      </c>
      <c r="H83" s="29" t="str">
        <f t="shared" si="14"/>
        <v/>
      </c>
    </row>
    <row r="84" spans="2:9" s="20" customFormat="1" ht="15" x14ac:dyDescent="0.2">
      <c r="B84" s="3" t="s">
        <v>230</v>
      </c>
      <c r="C84" s="32">
        <v>0</v>
      </c>
      <c r="D84" s="32">
        <v>2</v>
      </c>
      <c r="E84" s="37" t="str">
        <f t="shared" si="11"/>
        <v/>
      </c>
      <c r="F84" s="37">
        <f t="shared" si="12"/>
        <v>2.4096385542168676E-2</v>
      </c>
      <c r="G84" s="34" t="str">
        <f t="shared" si="13"/>
        <v>0</v>
      </c>
      <c r="H84" s="29" t="str">
        <f t="shared" si="14"/>
        <v/>
      </c>
    </row>
    <row r="85" spans="2:9" s="20" customFormat="1" ht="15" x14ac:dyDescent="0.2">
      <c r="B85" s="3" t="s">
        <v>28</v>
      </c>
      <c r="C85" s="32">
        <v>7</v>
      </c>
      <c r="D85" s="32">
        <v>4</v>
      </c>
      <c r="E85" s="37">
        <f t="shared" si="11"/>
        <v>7.6086956521739135E-2</v>
      </c>
      <c r="F85" s="37">
        <f t="shared" si="12"/>
        <v>4.8192771084337352E-2</v>
      </c>
      <c r="G85" s="34">
        <f t="shared" si="13"/>
        <v>-0.42857142857142855</v>
      </c>
      <c r="H85" s="29">
        <f t="shared" si="14"/>
        <v>-3.2608695652173912E-2</v>
      </c>
    </row>
    <row r="86" spans="2:9" s="20" customFormat="1" ht="15" x14ac:dyDescent="0.2">
      <c r="B86" s="3" t="s">
        <v>231</v>
      </c>
      <c r="C86" s="32">
        <v>2</v>
      </c>
      <c r="D86" s="32">
        <v>0</v>
      </c>
      <c r="E86" s="37">
        <f t="shared" si="11"/>
        <v>2.1739130434782608E-2</v>
      </c>
      <c r="F86" s="37" t="str">
        <f t="shared" si="12"/>
        <v/>
      </c>
      <c r="G86" s="34" t="str">
        <f t="shared" si="13"/>
        <v>0</v>
      </c>
      <c r="H86" s="29">
        <f t="shared" si="14"/>
        <v>0</v>
      </c>
    </row>
    <row r="87" spans="2:9" s="20" customFormat="1" ht="15" x14ac:dyDescent="0.2">
      <c r="B87" s="3" t="s">
        <v>232</v>
      </c>
      <c r="C87" s="32">
        <v>0</v>
      </c>
      <c r="D87" s="32">
        <v>1</v>
      </c>
      <c r="E87" s="37" t="str">
        <f t="shared" si="11"/>
        <v/>
      </c>
      <c r="F87" s="37">
        <f t="shared" si="12"/>
        <v>1.2048192771084338E-2</v>
      </c>
      <c r="G87" s="34" t="str">
        <f t="shared" si="13"/>
        <v>0</v>
      </c>
      <c r="H87" s="29" t="str">
        <f t="shared" si="14"/>
        <v/>
      </c>
    </row>
    <row r="88" spans="2:9" s="20" customFormat="1" ht="15" x14ac:dyDescent="0.2">
      <c r="B88" s="3" t="s">
        <v>233</v>
      </c>
      <c r="C88" s="32">
        <v>11</v>
      </c>
      <c r="D88" s="32">
        <v>3</v>
      </c>
      <c r="E88" s="37">
        <f t="shared" si="11"/>
        <v>0.11956521739130435</v>
      </c>
      <c r="F88" s="37">
        <f t="shared" si="12"/>
        <v>3.614457831325301E-2</v>
      </c>
      <c r="G88" s="34">
        <f t="shared" si="13"/>
        <v>-0.72727272727272729</v>
      </c>
      <c r="H88" s="29">
        <f t="shared" si="14"/>
        <v>-8.6956521739130446E-2</v>
      </c>
    </row>
    <row r="89" spans="2:9" s="20" customFormat="1" ht="15" x14ac:dyDescent="0.2">
      <c r="B89" s="3" t="s">
        <v>26</v>
      </c>
      <c r="C89" s="32">
        <v>0</v>
      </c>
      <c r="D89" s="32">
        <v>0</v>
      </c>
      <c r="E89" s="37" t="str">
        <f t="shared" si="11"/>
        <v/>
      </c>
      <c r="F89" s="37" t="str">
        <f t="shared" si="12"/>
        <v/>
      </c>
      <c r="G89" s="34" t="str">
        <f t="shared" si="13"/>
        <v>0</v>
      </c>
      <c r="H89" s="29" t="str">
        <f t="shared" si="14"/>
        <v/>
      </c>
    </row>
    <row r="90" spans="2:9" s="20" customFormat="1" ht="15" x14ac:dyDescent="0.2">
      <c r="B90" s="3" t="s">
        <v>29</v>
      </c>
      <c r="C90" s="32">
        <v>0</v>
      </c>
      <c r="D90" s="32">
        <v>0</v>
      </c>
      <c r="E90" s="37" t="str">
        <f t="shared" si="11"/>
        <v/>
      </c>
      <c r="F90" s="37" t="str">
        <f t="shared" si="12"/>
        <v/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0</v>
      </c>
      <c r="D91" s="32">
        <v>0</v>
      </c>
      <c r="E91" s="37" t="str">
        <f t="shared" si="11"/>
        <v/>
      </c>
      <c r="F91" s="37" t="str">
        <f t="shared" si="12"/>
        <v/>
      </c>
      <c r="G91" s="34" t="str">
        <f t="shared" si="13"/>
        <v>0</v>
      </c>
      <c r="H91" s="29" t="str">
        <f t="shared" si="14"/>
        <v/>
      </c>
    </row>
    <row r="92" spans="2:9" s="20" customFormat="1" ht="30" x14ac:dyDescent="0.2">
      <c r="B92" s="3" t="s">
        <v>235</v>
      </c>
      <c r="C92" s="32">
        <v>0</v>
      </c>
      <c r="D92" s="32">
        <v>0</v>
      </c>
      <c r="E92" s="37" t="str">
        <f t="shared" si="11"/>
        <v/>
      </c>
      <c r="F92" s="37" t="str">
        <f t="shared" si="12"/>
        <v/>
      </c>
      <c r="G92" s="34" t="str">
        <f t="shared" si="13"/>
        <v>0</v>
      </c>
      <c r="H92" s="29" t="str">
        <f t="shared" si="14"/>
        <v/>
      </c>
    </row>
    <row r="93" spans="2:9" s="20" customFormat="1" ht="15" x14ac:dyDescent="0.2">
      <c r="B93" s="3" t="s">
        <v>524</v>
      </c>
      <c r="C93" s="32">
        <v>11</v>
      </c>
      <c r="D93" s="32">
        <v>1</v>
      </c>
      <c r="E93" s="37">
        <f t="shared" si="11"/>
        <v>0.11956521739130435</v>
      </c>
      <c r="F93" s="37">
        <f t="shared" si="12"/>
        <v>1.2048192771084338E-2</v>
      </c>
      <c r="G93" s="34">
        <f t="shared" si="13"/>
        <v>-0.90909090909090906</v>
      </c>
      <c r="H93" s="29">
        <f t="shared" si="14"/>
        <v>-0.10869565217391304</v>
      </c>
    </row>
    <row r="94" spans="2:9" s="20" customFormat="1" ht="15" x14ac:dyDescent="0.2">
      <c r="B94" s="3" t="s">
        <v>25</v>
      </c>
      <c r="C94" s="32">
        <v>1</v>
      </c>
      <c r="D94" s="32">
        <v>1</v>
      </c>
      <c r="E94" s="37">
        <f t="shared" si="11"/>
        <v>1.0869565217391304E-2</v>
      </c>
      <c r="F94" s="37">
        <f t="shared" si="12"/>
        <v>1.2048192771084338E-2</v>
      </c>
      <c r="G94" s="34">
        <f t="shared" si="13"/>
        <v>0</v>
      </c>
      <c r="H94" s="29">
        <f t="shared" si="14"/>
        <v>0</v>
      </c>
    </row>
    <row r="95" spans="2:9" s="20" customFormat="1" ht="15" x14ac:dyDescent="0.2">
      <c r="B95" s="3" t="s">
        <v>27</v>
      </c>
      <c r="C95" s="32">
        <v>0</v>
      </c>
      <c r="D95" s="32">
        <v>0</v>
      </c>
      <c r="E95" s="37" t="str">
        <f t="shared" si="11"/>
        <v/>
      </c>
      <c r="F95" s="37" t="str">
        <f t="shared" si="12"/>
        <v/>
      </c>
      <c r="G95" s="34" t="str">
        <f t="shared" si="13"/>
        <v>0</v>
      </c>
      <c r="H95" s="29" t="str">
        <f t="shared" si="14"/>
        <v/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2</v>
      </c>
      <c r="D97" s="32">
        <v>0</v>
      </c>
      <c r="E97" s="37">
        <f t="shared" si="11"/>
        <v>2.1739130434782608E-2</v>
      </c>
      <c r="F97" s="37" t="str">
        <f t="shared" si="12"/>
        <v/>
      </c>
      <c r="G97" s="34" t="str">
        <f t="shared" si="13"/>
        <v>0</v>
      </c>
      <c r="H97" s="29">
        <f t="shared" si="14"/>
        <v>0</v>
      </c>
    </row>
    <row r="98" spans="2:8" s="20" customFormat="1" ht="15" x14ac:dyDescent="0.2">
      <c r="B98" s="3" t="s">
        <v>238</v>
      </c>
      <c r="C98" s="32">
        <v>1</v>
      </c>
      <c r="D98" s="32">
        <v>11</v>
      </c>
      <c r="E98" s="37">
        <f t="shared" si="11"/>
        <v>1.0869565217391304E-2</v>
      </c>
      <c r="F98" s="37">
        <f t="shared" si="12"/>
        <v>0.13253012048192772</v>
      </c>
      <c r="G98" s="34">
        <f t="shared" si="13"/>
        <v>10</v>
      </c>
      <c r="H98" s="29">
        <f t="shared" si="14"/>
        <v>0.10869565217391304</v>
      </c>
    </row>
    <row r="99" spans="2:8" s="20" customFormat="1" ht="15" x14ac:dyDescent="0.2">
      <c r="B99" s="3" t="s">
        <v>239</v>
      </c>
      <c r="C99" s="32">
        <v>1</v>
      </c>
      <c r="D99" s="32">
        <v>5</v>
      </c>
      <c r="E99" s="37">
        <f t="shared" si="11"/>
        <v>1.0869565217391304E-2</v>
      </c>
      <c r="F99" s="37">
        <f t="shared" si="12"/>
        <v>6.0240963855421686E-2</v>
      </c>
      <c r="G99" s="34">
        <f t="shared" si="13"/>
        <v>4</v>
      </c>
      <c r="H99" s="29">
        <f t="shared" si="14"/>
        <v>4.3478260869565216E-2</v>
      </c>
    </row>
    <row r="100" spans="2:8" s="20" customFormat="1" ht="15" x14ac:dyDescent="0.2">
      <c r="B100" s="3" t="s">
        <v>240</v>
      </c>
      <c r="C100" s="32">
        <v>0</v>
      </c>
      <c r="D100" s="32">
        <v>1</v>
      </c>
      <c r="E100" s="37" t="str">
        <f t="shared" si="11"/>
        <v/>
      </c>
      <c r="F100" s="37">
        <f t="shared" si="12"/>
        <v>1.2048192771084338E-2</v>
      </c>
      <c r="G100" s="34" t="str">
        <f t="shared" si="13"/>
        <v>0</v>
      </c>
      <c r="H100" s="29" t="str">
        <f t="shared" si="14"/>
        <v/>
      </c>
    </row>
    <row r="101" spans="2:8" s="20" customFormat="1" ht="15" x14ac:dyDescent="0.2">
      <c r="B101" s="3" t="s">
        <v>241</v>
      </c>
      <c r="C101" s="32">
        <v>0</v>
      </c>
      <c r="D101" s="32">
        <v>1</v>
      </c>
      <c r="E101" s="37" t="str">
        <f t="shared" si="11"/>
        <v/>
      </c>
      <c r="F101" s="37">
        <f t="shared" si="12"/>
        <v>1.2048192771084338E-2</v>
      </c>
      <c r="G101" s="34" t="str">
        <f t="shared" si="13"/>
        <v>0</v>
      </c>
      <c r="H101" s="29" t="str">
        <f t="shared" si="14"/>
        <v/>
      </c>
    </row>
    <row r="102" spans="2:8" s="20" customFormat="1" ht="15" x14ac:dyDescent="0.2">
      <c r="B102" s="3" t="s">
        <v>242</v>
      </c>
      <c r="C102" s="32">
        <v>0</v>
      </c>
      <c r="D102" s="32">
        <v>0</v>
      </c>
      <c r="E102" s="37" t="str">
        <f t="shared" si="11"/>
        <v/>
      </c>
      <c r="F102" s="37" t="str">
        <f t="shared" si="12"/>
        <v/>
      </c>
      <c r="G102" s="34" t="str">
        <f t="shared" si="13"/>
        <v>0</v>
      </c>
      <c r="H102" s="29" t="str">
        <f t="shared" si="14"/>
        <v/>
      </c>
    </row>
    <row r="103" spans="2:8" s="20" customFormat="1" ht="15" x14ac:dyDescent="0.2">
      <c r="B103" s="3" t="s">
        <v>243</v>
      </c>
      <c r="C103" s="32">
        <v>0</v>
      </c>
      <c r="D103" s="32">
        <v>0</v>
      </c>
      <c r="E103" s="37" t="str">
        <f t="shared" si="11"/>
        <v/>
      </c>
      <c r="F103" s="37" t="str">
        <f t="shared" si="12"/>
        <v/>
      </c>
      <c r="G103" s="34" t="str">
        <f t="shared" si="13"/>
        <v>0</v>
      </c>
      <c r="H103" s="29" t="str">
        <f t="shared" si="14"/>
        <v/>
      </c>
    </row>
    <row r="104" spans="2:8" s="20" customFormat="1" ht="15" x14ac:dyDescent="0.2">
      <c r="B104" s="3" t="s">
        <v>34</v>
      </c>
      <c r="C104" s="32">
        <v>0</v>
      </c>
      <c r="D104" s="32">
        <v>0</v>
      </c>
      <c r="E104" s="37" t="str">
        <f t="shared" si="11"/>
        <v/>
      </c>
      <c r="F104" s="37" t="str">
        <f t="shared" si="12"/>
        <v/>
      </c>
      <c r="G104" s="34" t="str">
        <f t="shared" si="13"/>
        <v>0</v>
      </c>
      <c r="H104" s="29" t="str">
        <f t="shared" si="14"/>
        <v/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1</v>
      </c>
      <c r="D107" s="32">
        <v>0</v>
      </c>
      <c r="E107" s="37">
        <f t="shared" si="11"/>
        <v>1.0869565217391304E-2</v>
      </c>
      <c r="F107" s="37" t="str">
        <f t="shared" si="12"/>
        <v/>
      </c>
      <c r="G107" s="34" t="str">
        <f t="shared" si="13"/>
        <v>0</v>
      </c>
      <c r="H107" s="29">
        <f t="shared" si="14"/>
        <v>0</v>
      </c>
    </row>
    <row r="108" spans="2:8" s="20" customFormat="1" ht="15" x14ac:dyDescent="0.2">
      <c r="B108" s="3" t="s">
        <v>31</v>
      </c>
      <c r="C108" s="32">
        <v>0</v>
      </c>
      <c r="D108" s="32">
        <v>0</v>
      </c>
      <c r="E108" s="37" t="str">
        <f t="shared" si="11"/>
        <v/>
      </c>
      <c r="F108" s="37" t="str">
        <f t="shared" si="12"/>
        <v/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0</v>
      </c>
      <c r="D109" s="32">
        <v>0</v>
      </c>
      <c r="E109" s="37" t="str">
        <f t="shared" si="11"/>
        <v/>
      </c>
      <c r="F109" s="37" t="str">
        <f t="shared" si="12"/>
        <v/>
      </c>
      <c r="G109" s="34" t="str">
        <f t="shared" si="13"/>
        <v>0</v>
      </c>
      <c r="H109" s="29" t="str">
        <f t="shared" si="14"/>
        <v/>
      </c>
    </row>
    <row r="110" spans="2:8" s="20" customFormat="1" ht="15" x14ac:dyDescent="0.2">
      <c r="B110" s="3" t="s">
        <v>32</v>
      </c>
      <c r="C110" s="32">
        <v>0</v>
      </c>
      <c r="D110" s="32">
        <v>2</v>
      </c>
      <c r="E110" s="37" t="str">
        <f t="shared" si="11"/>
        <v/>
      </c>
      <c r="F110" s="37">
        <f t="shared" si="12"/>
        <v>2.4096385542168676E-2</v>
      </c>
      <c r="G110" s="34" t="str">
        <f t="shared" si="13"/>
        <v>0</v>
      </c>
      <c r="H110" s="29" t="str">
        <f t="shared" si="14"/>
        <v/>
      </c>
    </row>
    <row r="111" spans="2:8" s="20" customFormat="1" ht="15" x14ac:dyDescent="0.2">
      <c r="B111" s="3" t="s">
        <v>30</v>
      </c>
      <c r="C111" s="32">
        <v>0</v>
      </c>
      <c r="D111" s="32">
        <v>0</v>
      </c>
      <c r="E111" s="37" t="str">
        <f t="shared" si="11"/>
        <v/>
      </c>
      <c r="F111" s="37" t="str">
        <f t="shared" si="12"/>
        <v/>
      </c>
      <c r="G111" s="34" t="str">
        <f t="shared" si="13"/>
        <v>0</v>
      </c>
      <c r="H111" s="29" t="str">
        <f t="shared" si="14"/>
        <v/>
      </c>
    </row>
    <row r="112" spans="2:8" s="20" customFormat="1" ht="15" x14ac:dyDescent="0.2">
      <c r="B112" s="3" t="s">
        <v>33</v>
      </c>
      <c r="C112" s="32">
        <v>1</v>
      </c>
      <c r="D112" s="32">
        <v>0</v>
      </c>
      <c r="E112" s="37">
        <f t="shared" si="11"/>
        <v>1.0869565217391304E-2</v>
      </c>
      <c r="F112" s="37" t="str">
        <f t="shared" si="12"/>
        <v/>
      </c>
      <c r="G112" s="34" t="str">
        <f t="shared" si="13"/>
        <v>0</v>
      </c>
      <c r="H112" s="29">
        <f t="shared" si="14"/>
        <v>0</v>
      </c>
    </row>
    <row r="113" spans="2:8" s="20" customFormat="1" ht="15" x14ac:dyDescent="0.2">
      <c r="B113" s="3" t="s">
        <v>248</v>
      </c>
      <c r="C113" s="32">
        <v>0</v>
      </c>
      <c r="D113" s="32">
        <v>3</v>
      </c>
      <c r="E113" s="37" t="str">
        <f t="shared" si="11"/>
        <v/>
      </c>
      <c r="F113" s="37">
        <f t="shared" si="12"/>
        <v>3.614457831325301E-2</v>
      </c>
      <c r="G113" s="34" t="str">
        <f t="shared" si="13"/>
        <v>0</v>
      </c>
      <c r="H113" s="29" t="str">
        <f t="shared" si="14"/>
        <v/>
      </c>
    </row>
    <row r="114" spans="2:8" s="20" customFormat="1" ht="15" x14ac:dyDescent="0.2">
      <c r="B114" s="3" t="s">
        <v>38</v>
      </c>
      <c r="C114" s="32">
        <v>0</v>
      </c>
      <c r="D114" s="32">
        <v>0</v>
      </c>
      <c r="E114" s="37" t="str">
        <f t="shared" si="11"/>
        <v/>
      </c>
      <c r="F114" s="37" t="str">
        <f t="shared" si="12"/>
        <v/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8</v>
      </c>
      <c r="D115" s="32">
        <v>3</v>
      </c>
      <c r="E115" s="37">
        <f t="shared" si="11"/>
        <v>8.6956521739130432E-2</v>
      </c>
      <c r="F115" s="37">
        <f t="shared" si="12"/>
        <v>3.614457831325301E-2</v>
      </c>
      <c r="G115" s="34">
        <f t="shared" si="13"/>
        <v>-0.625</v>
      </c>
      <c r="H115" s="29">
        <f t="shared" si="14"/>
        <v>-5.434782608695652E-2</v>
      </c>
    </row>
    <row r="116" spans="2:8" s="20" customFormat="1" ht="15" x14ac:dyDescent="0.2">
      <c r="B116" s="3" t="s">
        <v>249</v>
      </c>
      <c r="C116" s="32">
        <v>0</v>
      </c>
      <c r="D116" s="32">
        <v>0</v>
      </c>
      <c r="E116" s="37" t="str">
        <f t="shared" si="11"/>
        <v/>
      </c>
      <c r="F116" s="37" t="str">
        <f t="shared" si="12"/>
        <v/>
      </c>
      <c r="G116" s="34" t="str">
        <f t="shared" si="13"/>
        <v>0</v>
      </c>
      <c r="H116" s="29" t="str">
        <f t="shared" si="14"/>
        <v/>
      </c>
    </row>
    <row r="117" spans="2:8" s="20" customFormat="1" ht="30" x14ac:dyDescent="0.2">
      <c r="B117" s="3" t="s">
        <v>250</v>
      </c>
      <c r="C117" s="32">
        <v>0</v>
      </c>
      <c r="D117" s="32">
        <v>9</v>
      </c>
      <c r="E117" s="37" t="str">
        <f t="shared" si="11"/>
        <v/>
      </c>
      <c r="F117" s="37">
        <f t="shared" si="12"/>
        <v>0.10843373493975904</v>
      </c>
      <c r="G117" s="34" t="str">
        <f t="shared" si="13"/>
        <v>0</v>
      </c>
      <c r="H117" s="29" t="str">
        <f t="shared" si="14"/>
        <v/>
      </c>
    </row>
    <row r="118" spans="2:8" s="20" customFormat="1" ht="15" x14ac:dyDescent="0.2">
      <c r="B118" s="3" t="s">
        <v>251</v>
      </c>
      <c r="C118" s="32">
        <v>10</v>
      </c>
      <c r="D118" s="32">
        <v>8</v>
      </c>
      <c r="E118" s="37">
        <f t="shared" si="11"/>
        <v>0.10869565217391304</v>
      </c>
      <c r="F118" s="37">
        <f t="shared" si="12"/>
        <v>9.6385542168674704E-2</v>
      </c>
      <c r="G118" s="34">
        <f t="shared" si="13"/>
        <v>-0.2</v>
      </c>
      <c r="H118" s="29">
        <f t="shared" si="14"/>
        <v>-2.1739130434782608E-2</v>
      </c>
    </row>
    <row r="119" spans="2:8" s="20" customFormat="1" ht="30" x14ac:dyDescent="0.2">
      <c r="B119" s="3" t="s">
        <v>252</v>
      </c>
      <c r="C119" s="32">
        <v>3</v>
      </c>
      <c r="D119" s="32">
        <v>0</v>
      </c>
      <c r="E119" s="37">
        <f t="shared" si="11"/>
        <v>3.2608695652173912E-2</v>
      </c>
      <c r="F119" s="37" t="str">
        <f t="shared" si="12"/>
        <v/>
      </c>
      <c r="G119" s="34" t="str">
        <f t="shared" si="13"/>
        <v>0</v>
      </c>
      <c r="H119" s="29">
        <f t="shared" si="14"/>
        <v>0</v>
      </c>
    </row>
    <row r="120" spans="2:8" s="20" customFormat="1" ht="15" x14ac:dyDescent="0.2">
      <c r="B120" s="3" t="s">
        <v>253</v>
      </c>
      <c r="C120" s="32">
        <v>0</v>
      </c>
      <c r="D120" s="32">
        <v>1</v>
      </c>
      <c r="E120" s="37" t="str">
        <f t="shared" si="11"/>
        <v/>
      </c>
      <c r="F120" s="37">
        <f t="shared" si="12"/>
        <v>1.2048192771084338E-2</v>
      </c>
      <c r="G120" s="34" t="str">
        <f t="shared" si="13"/>
        <v>0</v>
      </c>
      <c r="H120" s="29" t="str">
        <f t="shared" si="14"/>
        <v/>
      </c>
    </row>
    <row r="121" spans="2:8" s="20" customFormat="1" ht="15" x14ac:dyDescent="0.2">
      <c r="B121" s="3" t="s">
        <v>35</v>
      </c>
      <c r="C121" s="32">
        <v>0</v>
      </c>
      <c r="D121" s="32">
        <v>0</v>
      </c>
      <c r="E121" s="37" t="str">
        <f t="shared" si="11"/>
        <v/>
      </c>
      <c r="F121" s="37" t="str">
        <f t="shared" si="12"/>
        <v/>
      </c>
      <c r="G121" s="34" t="str">
        <f t="shared" si="13"/>
        <v>0</v>
      </c>
      <c r="H121" s="29" t="str">
        <f t="shared" si="14"/>
        <v/>
      </c>
    </row>
    <row r="122" spans="2:8" s="20" customFormat="1" ht="15" x14ac:dyDescent="0.2">
      <c r="B122" s="3" t="s">
        <v>39</v>
      </c>
      <c r="C122" s="32">
        <v>0</v>
      </c>
      <c r="D122" s="32">
        <v>0</v>
      </c>
      <c r="E122" s="37" t="str">
        <f t="shared" si="11"/>
        <v/>
      </c>
      <c r="F122" s="37" t="str">
        <f t="shared" si="12"/>
        <v/>
      </c>
      <c r="G122" s="34" t="str">
        <f t="shared" si="13"/>
        <v>0</v>
      </c>
      <c r="H122" s="29" t="str">
        <f t="shared" si="14"/>
        <v/>
      </c>
    </row>
    <row r="123" spans="2:8" s="20" customFormat="1" ht="15" x14ac:dyDescent="0.2">
      <c r="B123" s="3" t="s">
        <v>37</v>
      </c>
      <c r="C123" s="32">
        <v>0</v>
      </c>
      <c r="D123" s="32">
        <v>0</v>
      </c>
      <c r="E123" s="37" t="str">
        <f t="shared" si="11"/>
        <v/>
      </c>
      <c r="F123" s="37" t="str">
        <f t="shared" si="12"/>
        <v/>
      </c>
      <c r="G123" s="34" t="str">
        <f t="shared" si="13"/>
        <v>0</v>
      </c>
      <c r="H123" s="29" t="str">
        <f t="shared" si="14"/>
        <v/>
      </c>
    </row>
    <row r="124" spans="2:8" s="20" customFormat="1" ht="15" x14ac:dyDescent="0.2">
      <c r="B124" s="3" t="s">
        <v>36</v>
      </c>
      <c r="C124" s="32">
        <v>0</v>
      </c>
      <c r="D124" s="32">
        <v>0</v>
      </c>
      <c r="E124" s="37" t="str">
        <f t="shared" si="11"/>
        <v/>
      </c>
      <c r="F124" s="37" t="str">
        <f t="shared" si="12"/>
        <v/>
      </c>
      <c r="G124" s="34" t="str">
        <f t="shared" si="13"/>
        <v>0</v>
      </c>
      <c r="H124" s="29" t="str">
        <f t="shared" si="14"/>
        <v/>
      </c>
    </row>
    <row r="125" spans="2:8" s="20" customFormat="1" ht="15" x14ac:dyDescent="0.2">
      <c r="B125" s="3" t="s">
        <v>254</v>
      </c>
      <c r="C125" s="32">
        <v>0</v>
      </c>
      <c r="D125" s="32">
        <v>0</v>
      </c>
      <c r="E125" s="37" t="str">
        <f t="shared" si="11"/>
        <v/>
      </c>
      <c r="F125" s="37" t="str">
        <f t="shared" si="12"/>
        <v/>
      </c>
      <c r="G125" s="34" t="str">
        <f t="shared" si="13"/>
        <v>0</v>
      </c>
      <c r="H125" s="29" t="str">
        <f t="shared" si="14"/>
        <v/>
      </c>
    </row>
    <row r="126" spans="2:8" s="20" customFormat="1" ht="15" x14ac:dyDescent="0.2">
      <c r="B126" s="3" t="s">
        <v>255</v>
      </c>
      <c r="C126" s="32">
        <v>0</v>
      </c>
      <c r="D126" s="32">
        <v>0</v>
      </c>
      <c r="E126" s="37" t="str">
        <f t="shared" si="11"/>
        <v/>
      </c>
      <c r="F126" s="37" t="str">
        <f t="shared" si="12"/>
        <v/>
      </c>
      <c r="G126" s="34" t="str">
        <f t="shared" si="13"/>
        <v>0</v>
      </c>
      <c r="H126" s="29" t="str">
        <f t="shared" si="14"/>
        <v/>
      </c>
    </row>
    <row r="127" spans="2:8" s="20" customFormat="1" ht="30" x14ac:dyDescent="0.2">
      <c r="B127" s="3" t="s">
        <v>256</v>
      </c>
      <c r="C127" s="32">
        <v>2</v>
      </c>
      <c r="D127" s="32">
        <v>0</v>
      </c>
      <c r="E127" s="37">
        <f t="shared" si="11"/>
        <v>2.1739130434782608E-2</v>
      </c>
      <c r="F127" s="37" t="str">
        <f t="shared" si="12"/>
        <v/>
      </c>
      <c r="G127" s="34" t="str">
        <f t="shared" si="13"/>
        <v>0</v>
      </c>
      <c r="H127" s="29">
        <f t="shared" si="14"/>
        <v>0</v>
      </c>
    </row>
    <row r="128" spans="2:8" s="20" customFormat="1" ht="30" x14ac:dyDescent="0.2">
      <c r="B128" s="3" t="s">
        <v>257</v>
      </c>
      <c r="C128" s="32">
        <v>1</v>
      </c>
      <c r="D128" s="32">
        <v>1</v>
      </c>
      <c r="E128" s="37">
        <f t="shared" si="11"/>
        <v>1.0869565217391304E-2</v>
      </c>
      <c r="F128" s="37">
        <f t="shared" si="12"/>
        <v>1.2048192771084338E-2</v>
      </c>
      <c r="G128" s="34">
        <f t="shared" si="13"/>
        <v>0</v>
      </c>
      <c r="H128" s="29">
        <f t="shared" si="14"/>
        <v>0</v>
      </c>
    </row>
    <row r="129" spans="2:8" s="20" customFormat="1" ht="30" x14ac:dyDescent="0.2">
      <c r="B129" s="3" t="s">
        <v>258</v>
      </c>
      <c r="C129" s="32">
        <v>0</v>
      </c>
      <c r="D129" s="32">
        <v>0</v>
      </c>
      <c r="E129" s="37" t="str">
        <f t="shared" si="11"/>
        <v/>
      </c>
      <c r="F129" s="37" t="str">
        <f t="shared" si="12"/>
        <v/>
      </c>
      <c r="G129" s="34" t="str">
        <f t="shared" si="13"/>
        <v>0</v>
      </c>
      <c r="H129" s="29" t="str">
        <f t="shared" si="14"/>
        <v/>
      </c>
    </row>
    <row r="130" spans="2:8" s="20" customFormat="1" ht="30" x14ac:dyDescent="0.2">
      <c r="B130" s="3" t="s">
        <v>259</v>
      </c>
      <c r="C130" s="32">
        <v>10</v>
      </c>
      <c r="D130" s="32">
        <v>0</v>
      </c>
      <c r="E130" s="37">
        <f t="shared" si="11"/>
        <v>0.10869565217391304</v>
      </c>
      <c r="F130" s="37" t="str">
        <f t="shared" si="12"/>
        <v/>
      </c>
      <c r="G130" s="34" t="str">
        <f t="shared" si="13"/>
        <v>0</v>
      </c>
      <c r="H130" s="29">
        <f t="shared" si="14"/>
        <v>0</v>
      </c>
    </row>
    <row r="131" spans="2:8" s="20" customFormat="1" ht="30" x14ac:dyDescent="0.2">
      <c r="B131" s="3" t="s">
        <v>260</v>
      </c>
      <c r="C131" s="32">
        <v>4</v>
      </c>
      <c r="D131" s="32">
        <v>3</v>
      </c>
      <c r="E131" s="37">
        <f t="shared" si="11"/>
        <v>4.3478260869565216E-2</v>
      </c>
      <c r="F131" s="37">
        <f t="shared" si="12"/>
        <v>3.614457831325301E-2</v>
      </c>
      <c r="G131" s="34">
        <f t="shared" si="13"/>
        <v>-0.25</v>
      </c>
      <c r="H131" s="29">
        <f t="shared" si="14"/>
        <v>-1.0869565217391304E-2</v>
      </c>
    </row>
    <row r="132" spans="2:8" s="20" customFormat="1" ht="15" x14ac:dyDescent="0.2">
      <c r="B132" s="3" t="s">
        <v>50</v>
      </c>
      <c r="C132" s="32">
        <v>6</v>
      </c>
      <c r="D132" s="32">
        <v>0</v>
      </c>
      <c r="E132" s="37">
        <f t="shared" si="11"/>
        <v>6.5217391304347824E-2</v>
      </c>
      <c r="F132" s="37" t="str">
        <f t="shared" si="12"/>
        <v/>
      </c>
      <c r="G132" s="34" t="str">
        <f t="shared" si="13"/>
        <v>0</v>
      </c>
      <c r="H132" s="29">
        <f t="shared" si="14"/>
        <v>0</v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0</v>
      </c>
      <c r="D134" s="32">
        <v>0</v>
      </c>
      <c r="E134" s="37" t="str">
        <f t="shared" si="11"/>
        <v/>
      </c>
      <c r="F134" s="37" t="str">
        <f t="shared" si="12"/>
        <v/>
      </c>
      <c r="G134" s="34" t="str">
        <f t="shared" si="13"/>
        <v>0</v>
      </c>
      <c r="H134" s="29" t="str">
        <f t="shared" si="14"/>
        <v/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0</v>
      </c>
      <c r="E136" s="37" t="str">
        <f t="shared" ref="E136:E145" si="15">+IF(C136=0,"",C136/C$70)</f>
        <v/>
      </c>
      <c r="F136" s="37" t="str">
        <f t="shared" ref="F136:F145" si="16">+IF(D136=0,"",D136/D$70)</f>
        <v/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1</v>
      </c>
      <c r="D137" s="32">
        <v>2</v>
      </c>
      <c r="E137" s="37">
        <f t="shared" si="15"/>
        <v>1.0869565217391304E-2</v>
      </c>
      <c r="F137" s="37">
        <f t="shared" si="16"/>
        <v>2.4096385542168676E-2</v>
      </c>
      <c r="G137" s="34">
        <f t="shared" si="17"/>
        <v>1</v>
      </c>
      <c r="H137" s="29">
        <f t="shared" si="18"/>
        <v>1.0869565217391304E-2</v>
      </c>
    </row>
    <row r="138" spans="2:8" s="20" customFormat="1" ht="15" x14ac:dyDescent="0.2">
      <c r="B138" s="3" t="s">
        <v>261</v>
      </c>
      <c r="C138" s="32">
        <v>0</v>
      </c>
      <c r="D138" s="32">
        <v>0</v>
      </c>
      <c r="E138" s="37" t="str">
        <f t="shared" si="15"/>
        <v/>
      </c>
      <c r="F138" s="37" t="str">
        <f t="shared" si="16"/>
        <v/>
      </c>
      <c r="G138" s="34" t="str">
        <f t="shared" si="17"/>
        <v>0</v>
      </c>
      <c r="H138" s="29" t="str">
        <f t="shared" si="18"/>
        <v/>
      </c>
    </row>
    <row r="139" spans="2:8" s="20" customFormat="1" ht="30" x14ac:dyDescent="0.2">
      <c r="B139" s="3" t="s">
        <v>262</v>
      </c>
      <c r="C139" s="32">
        <v>0</v>
      </c>
      <c r="D139" s="32">
        <v>1</v>
      </c>
      <c r="E139" s="37" t="str">
        <f t="shared" si="15"/>
        <v/>
      </c>
      <c r="F139" s="37">
        <f t="shared" si="16"/>
        <v>1.2048192771084338E-2</v>
      </c>
      <c r="G139" s="34" t="str">
        <f t="shared" si="17"/>
        <v>0</v>
      </c>
      <c r="H139" s="29" t="str">
        <f t="shared" si="18"/>
        <v/>
      </c>
    </row>
    <row r="140" spans="2:8" s="20" customFormat="1" ht="30" x14ac:dyDescent="0.2">
      <c r="B140" s="3" t="s">
        <v>263</v>
      </c>
      <c r="C140" s="32">
        <v>0</v>
      </c>
      <c r="D140" s="32">
        <v>0</v>
      </c>
      <c r="E140" s="37" t="str">
        <f t="shared" si="15"/>
        <v/>
      </c>
      <c r="F140" s="37" t="str">
        <f t="shared" si="16"/>
        <v/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0</v>
      </c>
      <c r="D141" s="32">
        <v>0</v>
      </c>
      <c r="E141" s="37" t="str">
        <f t="shared" si="15"/>
        <v/>
      </c>
      <c r="F141" s="37" t="str">
        <f t="shared" si="16"/>
        <v/>
      </c>
      <c r="G141" s="34" t="str">
        <f t="shared" si="17"/>
        <v>0</v>
      </c>
      <c r="H141" s="29" t="str">
        <f t="shared" si="18"/>
        <v/>
      </c>
    </row>
    <row r="142" spans="2:8" s="20" customFormat="1" ht="15" x14ac:dyDescent="0.2">
      <c r="B142" s="3" t="s">
        <v>264</v>
      </c>
      <c r="C142" s="32">
        <v>0</v>
      </c>
      <c r="D142" s="32">
        <v>3</v>
      </c>
      <c r="E142" s="37" t="str">
        <f t="shared" si="15"/>
        <v/>
      </c>
      <c r="F142" s="37">
        <f t="shared" si="16"/>
        <v>3.614457831325301E-2</v>
      </c>
      <c r="G142" s="34" t="str">
        <f t="shared" si="17"/>
        <v>0</v>
      </c>
      <c r="H142" s="29" t="str">
        <f t="shared" si="18"/>
        <v/>
      </c>
    </row>
    <row r="143" spans="2:8" s="20" customFormat="1" ht="15" x14ac:dyDescent="0.2">
      <c r="B143" s="3" t="s">
        <v>49</v>
      </c>
      <c r="C143" s="32">
        <v>0</v>
      </c>
      <c r="D143" s="32">
        <v>2</v>
      </c>
      <c r="E143" s="37" t="str">
        <f t="shared" si="15"/>
        <v/>
      </c>
      <c r="F143" s="37">
        <f t="shared" si="16"/>
        <v>2.4096385542168676E-2</v>
      </c>
      <c r="G143" s="34" t="str">
        <f t="shared" si="17"/>
        <v>0</v>
      </c>
      <c r="H143" s="29" t="str">
        <f t="shared" si="18"/>
        <v/>
      </c>
    </row>
    <row r="144" spans="2:8" s="20" customFormat="1" ht="15" x14ac:dyDescent="0.2">
      <c r="B144" s="3" t="s">
        <v>46</v>
      </c>
      <c r="C144" s="32">
        <v>0</v>
      </c>
      <c r="D144" s="32">
        <v>0</v>
      </c>
      <c r="E144" s="37" t="str">
        <f t="shared" si="15"/>
        <v/>
      </c>
      <c r="F144" s="37" t="str">
        <f t="shared" si="16"/>
        <v/>
      </c>
      <c r="G144" s="34" t="str">
        <f t="shared" si="17"/>
        <v>0</v>
      </c>
      <c r="H144" s="29" t="str">
        <f t="shared" si="18"/>
        <v/>
      </c>
    </row>
    <row r="145" spans="2:8" s="20" customFormat="1" ht="15" x14ac:dyDescent="0.2">
      <c r="B145" s="3" t="s">
        <v>47</v>
      </c>
      <c r="C145" s="32">
        <v>0</v>
      </c>
      <c r="D145" s="32">
        <v>0</v>
      </c>
      <c r="E145" s="37" t="str">
        <f t="shared" si="15"/>
        <v/>
      </c>
      <c r="F145" s="37" t="str">
        <f t="shared" si="16"/>
        <v/>
      </c>
      <c r="G145" s="34" t="str">
        <f t="shared" si="17"/>
        <v>0</v>
      </c>
      <c r="H145" s="29" t="str">
        <f t="shared" si="18"/>
        <v/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189</v>
      </c>
      <c r="D151" s="24">
        <f>SUM(D152:D288)</f>
        <v>94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-0.50264550264550267</v>
      </c>
      <c r="H151" s="25">
        <f>+IF(OR(AND(E151=""),(G151="")),"",E151*G151)</f>
        <v>-0.50264550264550267</v>
      </c>
    </row>
    <row r="152" spans="2:8" s="20" customFormat="1" ht="30" x14ac:dyDescent="0.2">
      <c r="B152" s="4" t="s">
        <v>54</v>
      </c>
      <c r="C152" s="32">
        <v>2</v>
      </c>
      <c r="D152" s="32">
        <v>0</v>
      </c>
      <c r="E152" s="37">
        <f>+IF(C152=0,"",C152/C$151)</f>
        <v>1.0582010582010581E-2</v>
      </c>
      <c r="F152" s="37" t="str">
        <f>+IF(D152=0,"",D152/D$151)</f>
        <v/>
      </c>
      <c r="G152" s="34" t="str">
        <f>+IF(OR(AND(D152=0),(C152=0)),"0",((D152-C152)/C152))</f>
        <v>0</v>
      </c>
      <c r="H152" s="29">
        <f>+IF(OR(AND(E152=""),(G152="")),"",E152*G152)</f>
        <v>0</v>
      </c>
    </row>
    <row r="153" spans="2:8" s="20" customFormat="1" ht="15" x14ac:dyDescent="0.2">
      <c r="B153" s="4" t="s">
        <v>58</v>
      </c>
      <c r="C153" s="32">
        <v>0</v>
      </c>
      <c r="D153" s="32">
        <v>0</v>
      </c>
      <c r="E153" s="37" t="str">
        <f t="shared" ref="E153:E216" si="19">+IF(C153=0,"",C153/C$151)</f>
        <v/>
      </c>
      <c r="F153" s="37" t="str">
        <f t="shared" ref="F153:F216" si="20">+IF(D153=0,"",D153/D$151)</f>
        <v/>
      </c>
      <c r="G153" s="34" t="str">
        <f t="shared" ref="G153:G216" si="21">+IF(OR(AND(D153=0),(C153=0)),"0",((D153-C153)/C153))</f>
        <v>0</v>
      </c>
      <c r="H153" s="29" t="str">
        <f t="shared" ref="H153:H216" si="22">+IF(OR(AND(E153=""),(G153="")),"",E153*G153)</f>
        <v/>
      </c>
    </row>
    <row r="154" spans="2:8" s="20" customFormat="1" ht="30" x14ac:dyDescent="0.2">
      <c r="B154" s="4" t="s">
        <v>265</v>
      </c>
      <c r="C154" s="32">
        <v>0</v>
      </c>
      <c r="D154" s="32">
        <v>0</v>
      </c>
      <c r="E154" s="37" t="str">
        <f t="shared" si="19"/>
        <v/>
      </c>
      <c r="F154" s="37" t="str">
        <f t="shared" si="20"/>
        <v/>
      </c>
      <c r="G154" s="34" t="str">
        <f t="shared" si="21"/>
        <v>0</v>
      </c>
      <c r="H154" s="29" t="str">
        <f t="shared" si="22"/>
        <v/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2</v>
      </c>
      <c r="D156" s="32">
        <v>3</v>
      </c>
      <c r="E156" s="37">
        <f t="shared" si="19"/>
        <v>1.0582010582010581E-2</v>
      </c>
      <c r="F156" s="37">
        <f t="shared" si="20"/>
        <v>3.1914893617021274E-2</v>
      </c>
      <c r="G156" s="34">
        <f t="shared" si="21"/>
        <v>0.5</v>
      </c>
      <c r="H156" s="29">
        <f t="shared" si="22"/>
        <v>5.2910052910052907E-3</v>
      </c>
    </row>
    <row r="157" spans="2:8" s="20" customFormat="1" ht="15" x14ac:dyDescent="0.2">
      <c r="B157" s="4" t="s">
        <v>53</v>
      </c>
      <c r="C157" s="32">
        <v>1</v>
      </c>
      <c r="D157" s="32">
        <v>3</v>
      </c>
      <c r="E157" s="37">
        <f t="shared" si="19"/>
        <v>5.2910052910052907E-3</v>
      </c>
      <c r="F157" s="37">
        <f t="shared" si="20"/>
        <v>3.1914893617021274E-2</v>
      </c>
      <c r="G157" s="34">
        <f t="shared" si="21"/>
        <v>2</v>
      </c>
      <c r="H157" s="29">
        <f t="shared" si="22"/>
        <v>1.0582010582010581E-2</v>
      </c>
    </row>
    <row r="158" spans="2:8" s="20" customFormat="1" ht="15" x14ac:dyDescent="0.2">
      <c r="B158" s="4" t="s">
        <v>59</v>
      </c>
      <c r="C158" s="32">
        <v>0</v>
      </c>
      <c r="D158" s="32">
        <v>1</v>
      </c>
      <c r="E158" s="37" t="str">
        <f t="shared" si="19"/>
        <v/>
      </c>
      <c r="F158" s="37">
        <f t="shared" si="20"/>
        <v>1.0638297872340425E-2</v>
      </c>
      <c r="G158" s="34" t="str">
        <f t="shared" si="21"/>
        <v>0</v>
      </c>
      <c r="H158" s="29" t="str">
        <f t="shared" si="22"/>
        <v/>
      </c>
    </row>
    <row r="159" spans="2:8" s="20" customFormat="1" ht="15" x14ac:dyDescent="0.2">
      <c r="B159" s="4" t="s">
        <v>268</v>
      </c>
      <c r="C159" s="32">
        <v>0</v>
      </c>
      <c r="D159" s="32">
        <v>1</v>
      </c>
      <c r="E159" s="37" t="str">
        <f t="shared" si="19"/>
        <v/>
      </c>
      <c r="F159" s="37">
        <f t="shared" si="20"/>
        <v>1.0638297872340425E-2</v>
      </c>
      <c r="G159" s="34" t="str">
        <f t="shared" si="21"/>
        <v>0</v>
      </c>
      <c r="H159" s="29" t="str">
        <f t="shared" si="22"/>
        <v/>
      </c>
    </row>
    <row r="160" spans="2:8" s="20" customFormat="1" ht="15" x14ac:dyDescent="0.2">
      <c r="B160" s="4" t="s">
        <v>55</v>
      </c>
      <c r="C160" s="32">
        <v>0</v>
      </c>
      <c r="D160" s="32">
        <v>0</v>
      </c>
      <c r="E160" s="37" t="str">
        <f t="shared" si="19"/>
        <v/>
      </c>
      <c r="F160" s="37" t="str">
        <f t="shared" si="20"/>
        <v/>
      </c>
      <c r="G160" s="34" t="str">
        <f t="shared" si="21"/>
        <v>0</v>
      </c>
      <c r="H160" s="29" t="str">
        <f t="shared" si="22"/>
        <v/>
      </c>
    </row>
    <row r="161" spans="2:8" s="20" customFormat="1" ht="15" x14ac:dyDescent="0.2">
      <c r="B161" s="4" t="s">
        <v>51</v>
      </c>
      <c r="C161" s="32">
        <v>0</v>
      </c>
      <c r="D161" s="32">
        <v>0</v>
      </c>
      <c r="E161" s="37" t="str">
        <f t="shared" si="19"/>
        <v/>
      </c>
      <c r="F161" s="37" t="str">
        <f t="shared" si="20"/>
        <v/>
      </c>
      <c r="G161" s="34" t="str">
        <f t="shared" si="21"/>
        <v>0</v>
      </c>
      <c r="H161" s="29" t="str">
        <f t="shared" si="22"/>
        <v/>
      </c>
    </row>
    <row r="162" spans="2:8" s="20" customFormat="1" ht="30" x14ac:dyDescent="0.2">
      <c r="B162" s="4" t="s">
        <v>269</v>
      </c>
      <c r="C162" s="32">
        <v>0</v>
      </c>
      <c r="D162" s="32">
        <v>0</v>
      </c>
      <c r="E162" s="37" t="str">
        <f t="shared" si="19"/>
        <v/>
      </c>
      <c r="F162" s="37" t="str">
        <f t="shared" si="20"/>
        <v/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0</v>
      </c>
      <c r="D163" s="32">
        <v>0</v>
      </c>
      <c r="E163" s="37" t="str">
        <f t="shared" si="19"/>
        <v/>
      </c>
      <c r="F163" s="37" t="str">
        <f t="shared" si="20"/>
        <v/>
      </c>
      <c r="G163" s="34" t="str">
        <f t="shared" si="21"/>
        <v>0</v>
      </c>
      <c r="H163" s="29" t="str">
        <f t="shared" si="22"/>
        <v/>
      </c>
    </row>
    <row r="164" spans="2:8" s="20" customFormat="1" ht="15" x14ac:dyDescent="0.2">
      <c r="B164" s="4" t="s">
        <v>56</v>
      </c>
      <c r="C164" s="32">
        <v>0</v>
      </c>
      <c r="D164" s="32">
        <v>2</v>
      </c>
      <c r="E164" s="37" t="str">
        <f t="shared" si="19"/>
        <v/>
      </c>
      <c r="F164" s="37">
        <f t="shared" si="20"/>
        <v>2.1276595744680851E-2</v>
      </c>
      <c r="G164" s="34" t="str">
        <f t="shared" si="21"/>
        <v>0</v>
      </c>
      <c r="H164" s="29" t="str">
        <f t="shared" si="22"/>
        <v/>
      </c>
    </row>
    <row r="165" spans="2:8" s="20" customFormat="1" ht="15" x14ac:dyDescent="0.2">
      <c r="B165" s="4" t="s">
        <v>57</v>
      </c>
      <c r="C165" s="32">
        <v>0</v>
      </c>
      <c r="D165" s="32">
        <v>0</v>
      </c>
      <c r="E165" s="37" t="str">
        <f t="shared" si="19"/>
        <v/>
      </c>
      <c r="F165" s="37" t="str">
        <f t="shared" si="20"/>
        <v/>
      </c>
      <c r="G165" s="34" t="str">
        <f t="shared" si="21"/>
        <v>0</v>
      </c>
      <c r="H165" s="29" t="str">
        <f t="shared" si="22"/>
        <v/>
      </c>
    </row>
    <row r="166" spans="2:8" s="20" customFormat="1" ht="15" x14ac:dyDescent="0.2">
      <c r="B166" s="4" t="s">
        <v>270</v>
      </c>
      <c r="C166" s="32">
        <v>0</v>
      </c>
      <c r="D166" s="32">
        <v>0</v>
      </c>
      <c r="E166" s="37" t="str">
        <f t="shared" si="19"/>
        <v/>
      </c>
      <c r="F166" s="37" t="str">
        <f t="shared" si="20"/>
        <v/>
      </c>
      <c r="G166" s="34" t="str">
        <f t="shared" si="21"/>
        <v>0</v>
      </c>
      <c r="H166" s="29" t="str">
        <f t="shared" si="22"/>
        <v/>
      </c>
    </row>
    <row r="167" spans="2:8" s="20" customFormat="1" ht="15" x14ac:dyDescent="0.2">
      <c r="B167" s="4" t="s">
        <v>52</v>
      </c>
      <c r="C167" s="32">
        <v>1</v>
      </c>
      <c r="D167" s="32">
        <v>0</v>
      </c>
      <c r="E167" s="37">
        <f t="shared" si="19"/>
        <v>5.2910052910052907E-3</v>
      </c>
      <c r="F167" s="37" t="str">
        <f t="shared" si="20"/>
        <v/>
      </c>
      <c r="G167" s="34" t="str">
        <f t="shared" si="21"/>
        <v>0</v>
      </c>
      <c r="H167" s="29">
        <f t="shared" si="22"/>
        <v>0</v>
      </c>
    </row>
    <row r="168" spans="2:8" s="20" customFormat="1" ht="15" x14ac:dyDescent="0.2">
      <c r="B168" s="4" t="s">
        <v>60</v>
      </c>
      <c r="C168" s="32">
        <v>0</v>
      </c>
      <c r="D168" s="32">
        <v>0</v>
      </c>
      <c r="E168" s="37" t="str">
        <f t="shared" si="19"/>
        <v/>
      </c>
      <c r="F168" s="37" t="str">
        <f t="shared" si="20"/>
        <v/>
      </c>
      <c r="G168" s="34" t="str">
        <f t="shared" si="21"/>
        <v>0</v>
      </c>
      <c r="H168" s="29" t="str">
        <f t="shared" si="22"/>
        <v/>
      </c>
    </row>
    <row r="169" spans="2:8" s="20" customFormat="1" ht="15" x14ac:dyDescent="0.2">
      <c r="B169" s="4" t="s">
        <v>271</v>
      </c>
      <c r="C169" s="32">
        <v>0</v>
      </c>
      <c r="D169" s="32">
        <v>0</v>
      </c>
      <c r="E169" s="37" t="str">
        <f t="shared" si="19"/>
        <v/>
      </c>
      <c r="F169" s="37" t="str">
        <f t="shared" si="20"/>
        <v/>
      </c>
      <c r="G169" s="34" t="str">
        <f t="shared" si="21"/>
        <v>0</v>
      </c>
      <c r="H169" s="29" t="str">
        <f t="shared" si="22"/>
        <v/>
      </c>
    </row>
    <row r="170" spans="2:8" s="20" customFormat="1" ht="15" x14ac:dyDescent="0.2">
      <c r="B170" s="4" t="s">
        <v>272</v>
      </c>
      <c r="C170" s="32">
        <v>0</v>
      </c>
      <c r="D170" s="32">
        <v>0</v>
      </c>
      <c r="E170" s="37" t="str">
        <f t="shared" si="19"/>
        <v/>
      </c>
      <c r="F170" s="37" t="str">
        <f t="shared" si="20"/>
        <v/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0</v>
      </c>
      <c r="D172" s="32">
        <v>0</v>
      </c>
      <c r="E172" s="37" t="str">
        <f t="shared" si="19"/>
        <v/>
      </c>
      <c r="F172" s="37" t="str">
        <f t="shared" si="20"/>
        <v/>
      </c>
      <c r="G172" s="34" t="str">
        <f t="shared" si="21"/>
        <v>0</v>
      </c>
      <c r="H172" s="29" t="str">
        <f t="shared" si="22"/>
        <v/>
      </c>
    </row>
    <row r="173" spans="2:8" s="20" customFormat="1" ht="15" x14ac:dyDescent="0.2">
      <c r="B173" s="4" t="s">
        <v>275</v>
      </c>
      <c r="C173" s="32">
        <v>0</v>
      </c>
      <c r="D173" s="32">
        <v>2</v>
      </c>
      <c r="E173" s="37" t="str">
        <f t="shared" si="19"/>
        <v/>
      </c>
      <c r="F173" s="37">
        <f t="shared" si="20"/>
        <v>2.1276595744680851E-2</v>
      </c>
      <c r="G173" s="34" t="str">
        <f t="shared" si="21"/>
        <v>0</v>
      </c>
      <c r="H173" s="29" t="str">
        <f t="shared" si="22"/>
        <v/>
      </c>
    </row>
    <row r="174" spans="2:8" s="20" customFormat="1" ht="15" x14ac:dyDescent="0.2">
      <c r="B174" s="4" t="s">
        <v>276</v>
      </c>
      <c r="C174" s="32">
        <v>0</v>
      </c>
      <c r="D174" s="32">
        <v>12</v>
      </c>
      <c r="E174" s="37" t="str">
        <f t="shared" si="19"/>
        <v/>
      </c>
      <c r="F174" s="37">
        <f t="shared" si="20"/>
        <v>0.1276595744680851</v>
      </c>
      <c r="G174" s="34" t="str">
        <f t="shared" si="21"/>
        <v>0</v>
      </c>
      <c r="H174" s="29" t="str">
        <f t="shared" si="22"/>
        <v/>
      </c>
    </row>
    <row r="175" spans="2:8" s="20" customFormat="1" ht="15" x14ac:dyDescent="0.2">
      <c r="B175" s="4" t="s">
        <v>277</v>
      </c>
      <c r="C175" s="32">
        <v>11</v>
      </c>
      <c r="D175" s="32">
        <v>4</v>
      </c>
      <c r="E175" s="37">
        <f t="shared" si="19"/>
        <v>5.8201058201058198E-2</v>
      </c>
      <c r="F175" s="37">
        <f t="shared" si="20"/>
        <v>4.2553191489361701E-2</v>
      </c>
      <c r="G175" s="34">
        <f t="shared" si="21"/>
        <v>-0.63636363636363635</v>
      </c>
      <c r="H175" s="29">
        <f t="shared" si="22"/>
        <v>-3.7037037037037035E-2</v>
      </c>
    </row>
    <row r="176" spans="2:8" s="20" customFormat="1" ht="15" x14ac:dyDescent="0.2">
      <c r="B176" s="4" t="s">
        <v>278</v>
      </c>
      <c r="C176" s="32">
        <v>0</v>
      </c>
      <c r="D176" s="32">
        <v>1</v>
      </c>
      <c r="E176" s="37" t="str">
        <f t="shared" si="19"/>
        <v/>
      </c>
      <c r="F176" s="37">
        <f t="shared" si="20"/>
        <v>1.0638297872340425E-2</v>
      </c>
      <c r="G176" s="34" t="str">
        <f t="shared" si="21"/>
        <v>0</v>
      </c>
      <c r="H176" s="29" t="str">
        <f t="shared" si="22"/>
        <v/>
      </c>
    </row>
    <row r="177" spans="2:8" s="20" customFormat="1" ht="15" x14ac:dyDescent="0.2">
      <c r="B177" s="4" t="s">
        <v>279</v>
      </c>
      <c r="C177" s="32">
        <v>0</v>
      </c>
      <c r="D177" s="32">
        <v>7</v>
      </c>
      <c r="E177" s="37" t="str">
        <f t="shared" si="19"/>
        <v/>
      </c>
      <c r="F177" s="37">
        <f t="shared" si="20"/>
        <v>7.4468085106382975E-2</v>
      </c>
      <c r="G177" s="34" t="str">
        <f t="shared" si="21"/>
        <v>0</v>
      </c>
      <c r="H177" s="29" t="str">
        <f t="shared" si="22"/>
        <v/>
      </c>
    </row>
    <row r="178" spans="2:8" s="20" customFormat="1" ht="15" x14ac:dyDescent="0.2">
      <c r="B178" s="4" t="s">
        <v>280</v>
      </c>
      <c r="C178" s="32">
        <v>0</v>
      </c>
      <c r="D178" s="32">
        <v>1</v>
      </c>
      <c r="E178" s="37" t="str">
        <f t="shared" si="19"/>
        <v/>
      </c>
      <c r="F178" s="37">
        <f t="shared" si="20"/>
        <v>1.0638297872340425E-2</v>
      </c>
      <c r="G178" s="34" t="str">
        <f t="shared" si="21"/>
        <v>0</v>
      </c>
      <c r="H178" s="29" t="str">
        <f t="shared" si="22"/>
        <v/>
      </c>
    </row>
    <row r="179" spans="2:8" s="20" customFormat="1" ht="15" x14ac:dyDescent="0.2">
      <c r="B179" s="4" t="s">
        <v>281</v>
      </c>
      <c r="C179" s="32">
        <v>0</v>
      </c>
      <c r="D179" s="32">
        <v>0</v>
      </c>
      <c r="E179" s="37" t="str">
        <f t="shared" si="19"/>
        <v/>
      </c>
      <c r="F179" s="37" t="str">
        <f t="shared" si="20"/>
        <v/>
      </c>
      <c r="G179" s="34" t="str">
        <f t="shared" si="21"/>
        <v>0</v>
      </c>
      <c r="H179" s="29" t="str">
        <f t="shared" si="22"/>
        <v/>
      </c>
    </row>
    <row r="180" spans="2:8" s="20" customFormat="1" ht="15" x14ac:dyDescent="0.2">
      <c r="B180" s="4" t="s">
        <v>282</v>
      </c>
      <c r="C180" s="32">
        <v>2</v>
      </c>
      <c r="D180" s="32">
        <v>0</v>
      </c>
      <c r="E180" s="37">
        <f t="shared" si="19"/>
        <v>1.0582010582010581E-2</v>
      </c>
      <c r="F180" s="37" t="str">
        <f t="shared" si="20"/>
        <v/>
      </c>
      <c r="G180" s="34" t="str">
        <f t="shared" si="21"/>
        <v>0</v>
      </c>
      <c r="H180" s="29">
        <f t="shared" si="22"/>
        <v>0</v>
      </c>
    </row>
    <row r="181" spans="2:8" s="20" customFormat="1" ht="15" x14ac:dyDescent="0.2">
      <c r="B181" s="4" t="s">
        <v>283</v>
      </c>
      <c r="C181" s="32">
        <v>0</v>
      </c>
      <c r="D181" s="32">
        <v>0</v>
      </c>
      <c r="E181" s="37" t="str">
        <f t="shared" si="19"/>
        <v/>
      </c>
      <c r="F181" s="37" t="str">
        <f t="shared" si="20"/>
        <v/>
      </c>
      <c r="G181" s="34" t="str">
        <f t="shared" si="21"/>
        <v>0</v>
      </c>
      <c r="H181" s="29" t="str">
        <f t="shared" si="22"/>
        <v/>
      </c>
    </row>
    <row r="182" spans="2:8" s="20" customFormat="1" ht="15" x14ac:dyDescent="0.2">
      <c r="B182" s="4" t="s">
        <v>284</v>
      </c>
      <c r="C182" s="32">
        <v>1</v>
      </c>
      <c r="D182" s="32">
        <v>2</v>
      </c>
      <c r="E182" s="37">
        <f t="shared" si="19"/>
        <v>5.2910052910052907E-3</v>
      </c>
      <c r="F182" s="37">
        <f t="shared" si="20"/>
        <v>2.1276595744680851E-2</v>
      </c>
      <c r="G182" s="34">
        <f t="shared" si="21"/>
        <v>1</v>
      </c>
      <c r="H182" s="29">
        <f t="shared" si="22"/>
        <v>5.2910052910052907E-3</v>
      </c>
    </row>
    <row r="183" spans="2:8" s="20" customFormat="1" ht="15" x14ac:dyDescent="0.2">
      <c r="B183" s="4" t="s">
        <v>285</v>
      </c>
      <c r="C183" s="32">
        <v>5</v>
      </c>
      <c r="D183" s="32">
        <v>6</v>
      </c>
      <c r="E183" s="37">
        <f t="shared" si="19"/>
        <v>2.6455026455026454E-2</v>
      </c>
      <c r="F183" s="37">
        <f t="shared" si="20"/>
        <v>6.3829787234042548E-2</v>
      </c>
      <c r="G183" s="34">
        <f t="shared" si="21"/>
        <v>0.2</v>
      </c>
      <c r="H183" s="29">
        <f t="shared" si="22"/>
        <v>5.2910052910052907E-3</v>
      </c>
    </row>
    <row r="184" spans="2:8" s="20" customFormat="1" ht="15" x14ac:dyDescent="0.2">
      <c r="B184" s="4" t="s">
        <v>286</v>
      </c>
      <c r="C184" s="32">
        <v>0</v>
      </c>
      <c r="D184" s="32">
        <v>0</v>
      </c>
      <c r="E184" s="37" t="str">
        <f t="shared" si="19"/>
        <v/>
      </c>
      <c r="F184" s="37" t="str">
        <f t="shared" si="20"/>
        <v/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0</v>
      </c>
      <c r="D185" s="32">
        <v>0</v>
      </c>
      <c r="E185" s="37" t="str">
        <f t="shared" si="19"/>
        <v/>
      </c>
      <c r="F185" s="37" t="str">
        <f t="shared" si="20"/>
        <v/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12</v>
      </c>
      <c r="D186" s="32">
        <v>2</v>
      </c>
      <c r="E186" s="37">
        <f t="shared" si="19"/>
        <v>6.3492063492063489E-2</v>
      </c>
      <c r="F186" s="37">
        <f t="shared" si="20"/>
        <v>2.1276595744680851E-2</v>
      </c>
      <c r="G186" s="34">
        <f t="shared" si="21"/>
        <v>-0.83333333333333337</v>
      </c>
      <c r="H186" s="29">
        <f t="shared" si="22"/>
        <v>-5.2910052910052907E-2</v>
      </c>
    </row>
    <row r="187" spans="2:8" s="20" customFormat="1" ht="15" x14ac:dyDescent="0.2">
      <c r="B187" s="4" t="s">
        <v>287</v>
      </c>
      <c r="C187" s="32">
        <v>0</v>
      </c>
      <c r="D187" s="32">
        <v>0</v>
      </c>
      <c r="E187" s="37" t="str">
        <f t="shared" si="19"/>
        <v/>
      </c>
      <c r="F187" s="37" t="str">
        <f t="shared" si="20"/>
        <v/>
      </c>
      <c r="G187" s="34" t="str">
        <f t="shared" si="21"/>
        <v>0</v>
      </c>
      <c r="H187" s="29" t="str">
        <f t="shared" si="22"/>
        <v/>
      </c>
    </row>
    <row r="188" spans="2:8" s="20" customFormat="1" ht="30" x14ac:dyDescent="0.2">
      <c r="B188" s="4" t="s">
        <v>288</v>
      </c>
      <c r="C188" s="32">
        <v>0</v>
      </c>
      <c r="D188" s="32">
        <v>0</v>
      </c>
      <c r="E188" s="37" t="str">
        <f t="shared" si="19"/>
        <v/>
      </c>
      <c r="F188" s="37" t="str">
        <f t="shared" si="20"/>
        <v/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0</v>
      </c>
      <c r="D189" s="32">
        <v>0</v>
      </c>
      <c r="E189" s="37" t="str">
        <f t="shared" si="19"/>
        <v/>
      </c>
      <c r="F189" s="37" t="str">
        <f t="shared" si="20"/>
        <v/>
      </c>
      <c r="G189" s="34" t="str">
        <f t="shared" si="21"/>
        <v>0</v>
      </c>
      <c r="H189" s="29" t="str">
        <f t="shared" si="22"/>
        <v/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11</v>
      </c>
      <c r="D192" s="32">
        <v>0</v>
      </c>
      <c r="E192" s="37">
        <f t="shared" si="19"/>
        <v>5.8201058201058198E-2</v>
      </c>
      <c r="F192" s="37" t="str">
        <f t="shared" si="20"/>
        <v/>
      </c>
      <c r="G192" s="34" t="str">
        <f t="shared" si="21"/>
        <v>0</v>
      </c>
      <c r="H192" s="29">
        <f t="shared" si="22"/>
        <v>0</v>
      </c>
    </row>
    <row r="193" spans="2:8" s="20" customFormat="1" ht="15" x14ac:dyDescent="0.2">
      <c r="B193" s="4" t="s">
        <v>291</v>
      </c>
      <c r="C193" s="32">
        <v>0</v>
      </c>
      <c r="D193" s="32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0</v>
      </c>
      <c r="E195" s="37" t="str">
        <f t="shared" si="19"/>
        <v/>
      </c>
      <c r="F195" s="37" t="str">
        <f t="shared" si="20"/>
        <v/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21</v>
      </c>
      <c r="D196" s="32">
        <v>14</v>
      </c>
      <c r="E196" s="37">
        <f t="shared" si="19"/>
        <v>0.1111111111111111</v>
      </c>
      <c r="F196" s="37">
        <f t="shared" si="20"/>
        <v>0.14893617021276595</v>
      </c>
      <c r="G196" s="34">
        <f t="shared" si="21"/>
        <v>-0.33333333333333331</v>
      </c>
      <c r="H196" s="29">
        <f t="shared" si="22"/>
        <v>-3.7037037037037035E-2</v>
      </c>
    </row>
    <row r="197" spans="2:8" s="20" customFormat="1" ht="15" x14ac:dyDescent="0.2">
      <c r="B197" s="4" t="s">
        <v>294</v>
      </c>
      <c r="C197" s="32">
        <v>0</v>
      </c>
      <c r="D197" s="32">
        <v>0</v>
      </c>
      <c r="E197" s="37" t="str">
        <f t="shared" si="19"/>
        <v/>
      </c>
      <c r="F197" s="37" t="str">
        <f t="shared" si="20"/>
        <v/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0</v>
      </c>
      <c r="E199" s="37" t="str">
        <f t="shared" si="19"/>
        <v/>
      </c>
      <c r="F199" s="37" t="str">
        <f t="shared" si="20"/>
        <v/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0</v>
      </c>
      <c r="D200" s="32">
        <v>0</v>
      </c>
      <c r="E200" s="37" t="str">
        <f t="shared" si="19"/>
        <v/>
      </c>
      <c r="F200" s="37" t="str">
        <f t="shared" si="20"/>
        <v/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0</v>
      </c>
      <c r="D201" s="32">
        <v>0</v>
      </c>
      <c r="E201" s="37" t="str">
        <f t="shared" si="19"/>
        <v/>
      </c>
      <c r="F201" s="37" t="str">
        <f t="shared" si="20"/>
        <v/>
      </c>
      <c r="G201" s="34" t="str">
        <f t="shared" si="21"/>
        <v>0</v>
      </c>
      <c r="H201" s="29" t="str">
        <f t="shared" si="22"/>
        <v/>
      </c>
    </row>
    <row r="202" spans="2:8" s="20" customFormat="1" ht="15" x14ac:dyDescent="0.2">
      <c r="B202" s="4" t="s">
        <v>299</v>
      </c>
      <c r="C202" s="32">
        <v>0</v>
      </c>
      <c r="D202" s="32">
        <v>0</v>
      </c>
      <c r="E202" s="37" t="str">
        <f t="shared" si="19"/>
        <v/>
      </c>
      <c r="F202" s="37" t="str">
        <f t="shared" si="20"/>
        <v/>
      </c>
      <c r="G202" s="34" t="str">
        <f t="shared" si="21"/>
        <v>0</v>
      </c>
      <c r="H202" s="29" t="str">
        <f t="shared" si="22"/>
        <v/>
      </c>
    </row>
    <row r="203" spans="2:8" s="20" customFormat="1" ht="15" x14ac:dyDescent="0.2">
      <c r="B203" s="4" t="s">
        <v>67</v>
      </c>
      <c r="C203" s="32">
        <v>0</v>
      </c>
      <c r="D203" s="32">
        <v>0</v>
      </c>
      <c r="E203" s="37" t="str">
        <f t="shared" si="19"/>
        <v/>
      </c>
      <c r="F203" s="37" t="str">
        <f t="shared" si="20"/>
        <v/>
      </c>
      <c r="G203" s="34" t="str">
        <f t="shared" si="21"/>
        <v>0</v>
      </c>
      <c r="H203" s="29" t="str">
        <f t="shared" si="22"/>
        <v/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0</v>
      </c>
      <c r="D205" s="32">
        <v>0</v>
      </c>
      <c r="E205" s="37" t="str">
        <f t="shared" si="19"/>
        <v/>
      </c>
      <c r="F205" s="37" t="str">
        <f t="shared" si="20"/>
        <v/>
      </c>
      <c r="G205" s="34" t="str">
        <f t="shared" si="21"/>
        <v>0</v>
      </c>
      <c r="H205" s="29" t="str">
        <f t="shared" si="22"/>
        <v/>
      </c>
    </row>
    <row r="206" spans="2:8" s="20" customFormat="1" ht="30" x14ac:dyDescent="0.2">
      <c r="B206" s="4" t="s">
        <v>301</v>
      </c>
      <c r="C206" s="32">
        <v>0</v>
      </c>
      <c r="D206" s="32">
        <v>1</v>
      </c>
      <c r="E206" s="37" t="str">
        <f t="shared" si="19"/>
        <v/>
      </c>
      <c r="F206" s="37">
        <f t="shared" si="20"/>
        <v>1.0638297872340425E-2</v>
      </c>
      <c r="G206" s="34" t="str">
        <f t="shared" si="21"/>
        <v>0</v>
      </c>
      <c r="H206" s="29" t="str">
        <f t="shared" si="22"/>
        <v/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0</v>
      </c>
      <c r="D208" s="32">
        <v>2</v>
      </c>
      <c r="E208" s="37" t="str">
        <f t="shared" si="19"/>
        <v/>
      </c>
      <c r="F208" s="37">
        <f t="shared" si="20"/>
        <v>2.1276595744680851E-2</v>
      </c>
      <c r="G208" s="34" t="str">
        <f t="shared" si="21"/>
        <v>0</v>
      </c>
      <c r="H208" s="29" t="str">
        <f t="shared" si="22"/>
        <v/>
      </c>
    </row>
    <row r="209" spans="2:8" s="20" customFormat="1" ht="15" x14ac:dyDescent="0.2">
      <c r="B209" s="4" t="s">
        <v>71</v>
      </c>
      <c r="C209" s="32">
        <v>0</v>
      </c>
      <c r="D209" s="32">
        <v>0</v>
      </c>
      <c r="E209" s="37" t="str">
        <f t="shared" si="19"/>
        <v/>
      </c>
      <c r="F209" s="37" t="str">
        <f t="shared" si="20"/>
        <v/>
      </c>
      <c r="G209" s="34" t="str">
        <f t="shared" si="21"/>
        <v>0</v>
      </c>
      <c r="H209" s="29" t="str">
        <f t="shared" si="22"/>
        <v/>
      </c>
    </row>
    <row r="210" spans="2:8" s="20" customFormat="1" ht="30" x14ac:dyDescent="0.2">
      <c r="B210" s="4" t="s">
        <v>73</v>
      </c>
      <c r="C210" s="32">
        <v>0</v>
      </c>
      <c r="D210" s="32">
        <v>0</v>
      </c>
      <c r="E210" s="37" t="str">
        <f t="shared" si="19"/>
        <v/>
      </c>
      <c r="F210" s="37" t="str">
        <f t="shared" si="20"/>
        <v/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1</v>
      </c>
      <c r="D211" s="32">
        <v>0</v>
      </c>
      <c r="E211" s="37">
        <f t="shared" si="19"/>
        <v>5.2910052910052907E-3</v>
      </c>
      <c r="F211" s="37" t="str">
        <f t="shared" si="20"/>
        <v/>
      </c>
      <c r="G211" s="34" t="str">
        <f t="shared" si="21"/>
        <v>0</v>
      </c>
      <c r="H211" s="29">
        <f t="shared" si="22"/>
        <v>0</v>
      </c>
    </row>
    <row r="212" spans="2:8" s="20" customFormat="1" ht="15" x14ac:dyDescent="0.2">
      <c r="B212" s="4" t="s">
        <v>68</v>
      </c>
      <c r="C212" s="32">
        <v>0</v>
      </c>
      <c r="D212" s="32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0</v>
      </c>
      <c r="D213" s="32">
        <v>0</v>
      </c>
      <c r="E213" s="37" t="str">
        <f t="shared" si="19"/>
        <v/>
      </c>
      <c r="F213" s="37" t="str">
        <f t="shared" si="20"/>
        <v/>
      </c>
      <c r="G213" s="34" t="str">
        <f t="shared" si="21"/>
        <v>0</v>
      </c>
      <c r="H213" s="29" t="str">
        <f t="shared" si="22"/>
        <v/>
      </c>
    </row>
    <row r="214" spans="2:8" s="20" customFormat="1" ht="15" x14ac:dyDescent="0.2">
      <c r="B214" s="4" t="s">
        <v>70</v>
      </c>
      <c r="C214" s="32">
        <v>0</v>
      </c>
      <c r="D214" s="32">
        <v>2</v>
      </c>
      <c r="E214" s="37" t="str">
        <f t="shared" si="19"/>
        <v/>
      </c>
      <c r="F214" s="37">
        <f t="shared" si="20"/>
        <v>2.1276595744680851E-2</v>
      </c>
      <c r="G214" s="34" t="str">
        <f t="shared" si="21"/>
        <v>0</v>
      </c>
      <c r="H214" s="29" t="str">
        <f t="shared" si="22"/>
        <v/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0</v>
      </c>
      <c r="D216" s="32">
        <v>0</v>
      </c>
      <c r="E216" s="37" t="str">
        <f t="shared" si="19"/>
        <v/>
      </c>
      <c r="F216" s="37" t="str">
        <f t="shared" si="20"/>
        <v/>
      </c>
      <c r="G216" s="34" t="str">
        <f t="shared" si="21"/>
        <v>0</v>
      </c>
      <c r="H216" s="29" t="str">
        <f t="shared" si="22"/>
        <v/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0</v>
      </c>
      <c r="D218" s="32">
        <v>1</v>
      </c>
      <c r="E218" s="37" t="str">
        <f t="shared" si="23"/>
        <v/>
      </c>
      <c r="F218" s="37">
        <f t="shared" si="24"/>
        <v>1.0638297872340425E-2</v>
      </c>
      <c r="G218" s="34" t="str">
        <f t="shared" si="25"/>
        <v>0</v>
      </c>
      <c r="H218" s="29" t="str">
        <f t="shared" si="26"/>
        <v/>
      </c>
    </row>
    <row r="219" spans="2:8" s="20" customFormat="1" ht="15" x14ac:dyDescent="0.2">
      <c r="B219" s="4" t="s">
        <v>306</v>
      </c>
      <c r="C219" s="32">
        <v>0</v>
      </c>
      <c r="D219" s="32">
        <v>0</v>
      </c>
      <c r="E219" s="37" t="str">
        <f t="shared" si="23"/>
        <v/>
      </c>
      <c r="F219" s="37" t="str">
        <f t="shared" si="24"/>
        <v/>
      </c>
      <c r="G219" s="34" t="str">
        <f t="shared" si="25"/>
        <v>0</v>
      </c>
      <c r="H219" s="29" t="str">
        <f t="shared" si="26"/>
        <v/>
      </c>
    </row>
    <row r="220" spans="2:8" s="20" customFormat="1" ht="15" x14ac:dyDescent="0.2">
      <c r="B220" s="4" t="s">
        <v>307</v>
      </c>
      <c r="C220" s="32">
        <v>0</v>
      </c>
      <c r="D220" s="32">
        <v>0</v>
      </c>
      <c r="E220" s="37" t="str">
        <f t="shared" si="23"/>
        <v/>
      </c>
      <c r="F220" s="37" t="str">
        <f t="shared" si="24"/>
        <v/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0</v>
      </c>
      <c r="E221" s="37" t="str">
        <f t="shared" si="23"/>
        <v/>
      </c>
      <c r="F221" s="37" t="str">
        <f t="shared" si="24"/>
        <v/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0</v>
      </c>
      <c r="D222" s="32">
        <v>3</v>
      </c>
      <c r="E222" s="37" t="str">
        <f t="shared" si="23"/>
        <v/>
      </c>
      <c r="F222" s="37">
        <f t="shared" si="24"/>
        <v>3.1914893617021274E-2</v>
      </c>
      <c r="G222" s="34" t="str">
        <f t="shared" si="25"/>
        <v>0</v>
      </c>
      <c r="H222" s="29" t="str">
        <f t="shared" si="26"/>
        <v/>
      </c>
    </row>
    <row r="223" spans="2:8" s="20" customFormat="1" ht="30" x14ac:dyDescent="0.2">
      <c r="B223" s="4" t="s">
        <v>526</v>
      </c>
      <c r="C223" s="32">
        <v>0</v>
      </c>
      <c r="D223" s="32">
        <v>0</v>
      </c>
      <c r="E223" s="37" t="str">
        <f t="shared" si="23"/>
        <v/>
      </c>
      <c r="F223" s="37" t="str">
        <f t="shared" si="24"/>
        <v/>
      </c>
      <c r="G223" s="34" t="str">
        <f t="shared" si="25"/>
        <v>0</v>
      </c>
      <c r="H223" s="29" t="str">
        <f t="shared" si="26"/>
        <v/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1</v>
      </c>
      <c r="D226" s="32">
        <v>0</v>
      </c>
      <c r="E226" s="37">
        <f t="shared" si="23"/>
        <v>5.2910052910052907E-3</v>
      </c>
      <c r="F226" s="37" t="str">
        <f t="shared" si="24"/>
        <v/>
      </c>
      <c r="G226" s="34" t="str">
        <f t="shared" si="25"/>
        <v>0</v>
      </c>
      <c r="H226" s="29">
        <f t="shared" si="26"/>
        <v>0</v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0</v>
      </c>
      <c r="D228" s="32">
        <v>0</v>
      </c>
      <c r="E228" s="37" t="str">
        <f t="shared" si="23"/>
        <v/>
      </c>
      <c r="F228" s="37" t="str">
        <f t="shared" si="24"/>
        <v/>
      </c>
      <c r="G228" s="34" t="str">
        <f t="shared" si="25"/>
        <v>0</v>
      </c>
      <c r="H228" s="29" t="str">
        <f t="shared" si="26"/>
        <v/>
      </c>
    </row>
    <row r="229" spans="2:8" s="20" customFormat="1" ht="15" x14ac:dyDescent="0.2">
      <c r="B229" s="4" t="s">
        <v>311</v>
      </c>
      <c r="C229" s="32">
        <v>1</v>
      </c>
      <c r="D229" s="32">
        <v>1</v>
      </c>
      <c r="E229" s="37">
        <f t="shared" si="23"/>
        <v>5.2910052910052907E-3</v>
      </c>
      <c r="F229" s="37">
        <f t="shared" si="24"/>
        <v>1.0638297872340425E-2</v>
      </c>
      <c r="G229" s="34">
        <f t="shared" si="25"/>
        <v>0</v>
      </c>
      <c r="H229" s="29">
        <f t="shared" si="26"/>
        <v>0</v>
      </c>
    </row>
    <row r="230" spans="2:8" s="20" customFormat="1" ht="15" x14ac:dyDescent="0.2">
      <c r="B230" s="4" t="s">
        <v>312</v>
      </c>
      <c r="C230" s="32">
        <v>0</v>
      </c>
      <c r="D230" s="32">
        <v>0</v>
      </c>
      <c r="E230" s="37" t="str">
        <f t="shared" si="23"/>
        <v/>
      </c>
      <c r="F230" s="37" t="str">
        <f t="shared" si="24"/>
        <v/>
      </c>
      <c r="G230" s="34" t="str">
        <f t="shared" si="25"/>
        <v>0</v>
      </c>
      <c r="H230" s="29" t="str">
        <f t="shared" si="26"/>
        <v/>
      </c>
    </row>
    <row r="231" spans="2:8" s="20" customFormat="1" ht="30" x14ac:dyDescent="0.2">
      <c r="B231" s="4" t="s">
        <v>313</v>
      </c>
      <c r="C231" s="32">
        <v>0</v>
      </c>
      <c r="D231" s="32">
        <v>0</v>
      </c>
      <c r="E231" s="37" t="str">
        <f t="shared" si="23"/>
        <v/>
      </c>
      <c r="F231" s="37" t="str">
        <f t="shared" si="24"/>
        <v/>
      </c>
      <c r="G231" s="34" t="str">
        <f t="shared" si="25"/>
        <v>0</v>
      </c>
      <c r="H231" s="29" t="str">
        <f t="shared" si="26"/>
        <v/>
      </c>
    </row>
    <row r="232" spans="2:8" s="20" customFormat="1" ht="15" x14ac:dyDescent="0.2">
      <c r="B232" s="4" t="s">
        <v>77</v>
      </c>
      <c r="C232" s="32">
        <v>0</v>
      </c>
      <c r="D232" s="32">
        <v>4</v>
      </c>
      <c r="E232" s="37" t="str">
        <f t="shared" si="23"/>
        <v/>
      </c>
      <c r="F232" s="37">
        <f t="shared" si="24"/>
        <v>4.2553191489361701E-2</v>
      </c>
      <c r="G232" s="34" t="str">
        <f t="shared" si="25"/>
        <v>0</v>
      </c>
      <c r="H232" s="29" t="str">
        <f t="shared" si="26"/>
        <v/>
      </c>
    </row>
    <row r="233" spans="2:8" s="20" customFormat="1" ht="15" x14ac:dyDescent="0.2">
      <c r="B233" s="4" t="s">
        <v>74</v>
      </c>
      <c r="C233" s="32">
        <v>0</v>
      </c>
      <c r="D233" s="32">
        <v>0</v>
      </c>
      <c r="E233" s="37" t="str">
        <f t="shared" si="23"/>
        <v/>
      </c>
      <c r="F233" s="37" t="str">
        <f t="shared" si="24"/>
        <v/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0</v>
      </c>
      <c r="D234" s="32">
        <v>1</v>
      </c>
      <c r="E234" s="37" t="str">
        <f t="shared" si="23"/>
        <v/>
      </c>
      <c r="F234" s="37">
        <f t="shared" si="24"/>
        <v>1.0638297872340425E-2</v>
      </c>
      <c r="G234" s="34" t="str">
        <f t="shared" si="25"/>
        <v>0</v>
      </c>
      <c r="H234" s="29" t="str">
        <f t="shared" si="26"/>
        <v/>
      </c>
    </row>
    <row r="235" spans="2:8" s="20" customFormat="1" ht="15" x14ac:dyDescent="0.2">
      <c r="B235" s="4" t="s">
        <v>314</v>
      </c>
      <c r="C235" s="32">
        <v>24</v>
      </c>
      <c r="D235" s="32">
        <v>2</v>
      </c>
      <c r="E235" s="37">
        <f t="shared" si="23"/>
        <v>0.12698412698412698</v>
      </c>
      <c r="F235" s="37">
        <f t="shared" si="24"/>
        <v>2.1276595744680851E-2</v>
      </c>
      <c r="G235" s="34">
        <f t="shared" si="25"/>
        <v>-0.91666666666666663</v>
      </c>
      <c r="H235" s="29">
        <f t="shared" si="26"/>
        <v>-0.1164021164021164</v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2</v>
      </c>
      <c r="D237" s="32">
        <v>0</v>
      </c>
      <c r="E237" s="37">
        <f t="shared" si="23"/>
        <v>1.0582010582010581E-2</v>
      </c>
      <c r="F237" s="37" t="str">
        <f t="shared" si="24"/>
        <v/>
      </c>
      <c r="G237" s="34" t="str">
        <f t="shared" si="25"/>
        <v>0</v>
      </c>
      <c r="H237" s="29">
        <f t="shared" si="26"/>
        <v>0</v>
      </c>
    </row>
    <row r="238" spans="2:8" s="20" customFormat="1" ht="30" x14ac:dyDescent="0.2">
      <c r="B238" s="4" t="s">
        <v>85</v>
      </c>
      <c r="C238" s="32">
        <v>8</v>
      </c>
      <c r="D238" s="32">
        <v>7</v>
      </c>
      <c r="E238" s="37">
        <f t="shared" si="23"/>
        <v>4.2328042328042326E-2</v>
      </c>
      <c r="F238" s="37">
        <f t="shared" si="24"/>
        <v>7.4468085106382975E-2</v>
      </c>
      <c r="G238" s="34">
        <f t="shared" si="25"/>
        <v>-0.125</v>
      </c>
      <c r="H238" s="29">
        <f t="shared" si="26"/>
        <v>-5.2910052910052907E-3</v>
      </c>
    </row>
    <row r="239" spans="2:8" s="20" customFormat="1" ht="15" x14ac:dyDescent="0.2">
      <c r="B239" s="4" t="s">
        <v>81</v>
      </c>
      <c r="C239" s="32">
        <v>1</v>
      </c>
      <c r="D239" s="32">
        <v>0</v>
      </c>
      <c r="E239" s="37">
        <f t="shared" si="23"/>
        <v>5.2910052910052907E-3</v>
      </c>
      <c r="F239" s="37" t="str">
        <f t="shared" si="24"/>
        <v/>
      </c>
      <c r="G239" s="34" t="str">
        <f t="shared" si="25"/>
        <v>0</v>
      </c>
      <c r="H239" s="29">
        <f t="shared" si="26"/>
        <v>0</v>
      </c>
    </row>
    <row r="240" spans="2:8" s="20" customFormat="1" ht="15" x14ac:dyDescent="0.2">
      <c r="B240" s="4" t="s">
        <v>316</v>
      </c>
      <c r="C240" s="32">
        <v>1</v>
      </c>
      <c r="D240" s="32">
        <v>1</v>
      </c>
      <c r="E240" s="37">
        <f t="shared" si="23"/>
        <v>5.2910052910052907E-3</v>
      </c>
      <c r="F240" s="37">
        <f t="shared" si="24"/>
        <v>1.0638297872340425E-2</v>
      </c>
      <c r="G240" s="34">
        <f t="shared" si="25"/>
        <v>0</v>
      </c>
      <c r="H240" s="29">
        <f t="shared" si="26"/>
        <v>0</v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0</v>
      </c>
      <c r="D242" s="32">
        <v>0</v>
      </c>
      <c r="E242" s="37" t="str">
        <f t="shared" si="23"/>
        <v/>
      </c>
      <c r="F242" s="37" t="str">
        <f t="shared" si="24"/>
        <v/>
      </c>
      <c r="G242" s="34" t="str">
        <f t="shared" si="25"/>
        <v>0</v>
      </c>
      <c r="H242" s="29" t="str">
        <f t="shared" si="26"/>
        <v/>
      </c>
    </row>
    <row r="243" spans="2:8" s="20" customFormat="1" ht="15" x14ac:dyDescent="0.2">
      <c r="B243" s="4" t="s">
        <v>317</v>
      </c>
      <c r="C243" s="32">
        <v>1</v>
      </c>
      <c r="D243" s="32">
        <v>0</v>
      </c>
      <c r="E243" s="37">
        <f t="shared" si="23"/>
        <v>5.2910052910052907E-3</v>
      </c>
      <c r="F243" s="37" t="str">
        <f t="shared" si="24"/>
        <v/>
      </c>
      <c r="G243" s="34" t="str">
        <f t="shared" si="25"/>
        <v>0</v>
      </c>
      <c r="H243" s="29">
        <f t="shared" si="26"/>
        <v>0</v>
      </c>
    </row>
    <row r="244" spans="2:8" s="20" customFormat="1" ht="15" x14ac:dyDescent="0.2">
      <c r="B244" s="4" t="s">
        <v>79</v>
      </c>
      <c r="C244" s="32">
        <v>1</v>
      </c>
      <c r="D244" s="32">
        <v>0</v>
      </c>
      <c r="E244" s="37">
        <f t="shared" si="23"/>
        <v>5.2910052910052907E-3</v>
      </c>
      <c r="F244" s="37" t="str">
        <f t="shared" si="24"/>
        <v/>
      </c>
      <c r="G244" s="34" t="str">
        <f t="shared" si="25"/>
        <v>0</v>
      </c>
      <c r="H244" s="29">
        <f t="shared" si="26"/>
        <v>0</v>
      </c>
    </row>
    <row r="245" spans="2:8" s="20" customFormat="1" ht="15" x14ac:dyDescent="0.2">
      <c r="B245" s="4" t="s">
        <v>84</v>
      </c>
      <c r="C245" s="32">
        <v>0</v>
      </c>
      <c r="D245" s="32">
        <v>0</v>
      </c>
      <c r="E245" s="37" t="str">
        <f t="shared" si="23"/>
        <v/>
      </c>
      <c r="F245" s="37" t="str">
        <f t="shared" si="24"/>
        <v/>
      </c>
      <c r="G245" s="34" t="str">
        <f t="shared" si="25"/>
        <v>0</v>
      </c>
      <c r="H245" s="29" t="str">
        <f t="shared" si="26"/>
        <v/>
      </c>
    </row>
    <row r="246" spans="2:8" s="20" customFormat="1" ht="15" x14ac:dyDescent="0.2">
      <c r="B246" s="4" t="s">
        <v>318</v>
      </c>
      <c r="C246" s="32">
        <v>0</v>
      </c>
      <c r="D246" s="32">
        <v>0</v>
      </c>
      <c r="E246" s="37" t="str">
        <f t="shared" si="23"/>
        <v/>
      </c>
      <c r="F246" s="37" t="str">
        <f t="shared" si="24"/>
        <v/>
      </c>
      <c r="G246" s="34" t="str">
        <f t="shared" si="25"/>
        <v>0</v>
      </c>
      <c r="H246" s="29" t="str">
        <f t="shared" si="26"/>
        <v/>
      </c>
    </row>
    <row r="247" spans="2:8" s="20" customFormat="1" ht="15" x14ac:dyDescent="0.2">
      <c r="B247" s="4" t="s">
        <v>319</v>
      </c>
      <c r="C247" s="32">
        <v>1</v>
      </c>
      <c r="D247" s="32">
        <v>1</v>
      </c>
      <c r="E247" s="37">
        <f t="shared" si="23"/>
        <v>5.2910052910052907E-3</v>
      </c>
      <c r="F247" s="37">
        <f t="shared" si="24"/>
        <v>1.0638297872340425E-2</v>
      </c>
      <c r="G247" s="34">
        <f t="shared" si="25"/>
        <v>0</v>
      </c>
      <c r="H247" s="29">
        <f t="shared" si="26"/>
        <v>0</v>
      </c>
    </row>
    <row r="248" spans="2:8" s="20" customFormat="1" ht="15" x14ac:dyDescent="0.2">
      <c r="B248" s="4" t="s">
        <v>86</v>
      </c>
      <c r="C248" s="32">
        <v>0</v>
      </c>
      <c r="D248" s="32">
        <v>0</v>
      </c>
      <c r="E248" s="37" t="str">
        <f t="shared" si="23"/>
        <v/>
      </c>
      <c r="F248" s="37" t="str">
        <f t="shared" si="24"/>
        <v/>
      </c>
      <c r="G248" s="34" t="str">
        <f t="shared" si="25"/>
        <v>0</v>
      </c>
      <c r="H248" s="29" t="str">
        <f t="shared" si="26"/>
        <v/>
      </c>
    </row>
    <row r="249" spans="2:8" s="20" customFormat="1" ht="15" x14ac:dyDescent="0.2">
      <c r="B249" s="4" t="s">
        <v>87</v>
      </c>
      <c r="C249" s="32">
        <v>0</v>
      </c>
      <c r="D249" s="32">
        <v>1</v>
      </c>
      <c r="E249" s="37" t="str">
        <f t="shared" si="23"/>
        <v/>
      </c>
      <c r="F249" s="37">
        <f t="shared" si="24"/>
        <v>1.0638297872340425E-2</v>
      </c>
      <c r="G249" s="34" t="str">
        <f t="shared" si="25"/>
        <v>0</v>
      </c>
      <c r="H249" s="29" t="str">
        <f t="shared" si="26"/>
        <v/>
      </c>
    </row>
    <row r="250" spans="2:8" s="20" customFormat="1" ht="15" x14ac:dyDescent="0.2">
      <c r="B250" s="4" t="s">
        <v>82</v>
      </c>
      <c r="C250" s="32">
        <v>0</v>
      </c>
      <c r="D250" s="32">
        <v>0</v>
      </c>
      <c r="E250" s="37" t="str">
        <f t="shared" si="23"/>
        <v/>
      </c>
      <c r="F250" s="37" t="str">
        <f t="shared" si="24"/>
        <v/>
      </c>
      <c r="G250" s="34" t="str">
        <f t="shared" si="25"/>
        <v>0</v>
      </c>
      <c r="H250" s="29" t="str">
        <f t="shared" si="26"/>
        <v/>
      </c>
    </row>
    <row r="251" spans="2:8" s="20" customFormat="1" ht="15" x14ac:dyDescent="0.2">
      <c r="B251" s="4" t="s">
        <v>320</v>
      </c>
      <c r="C251" s="32">
        <v>0</v>
      </c>
      <c r="D251" s="32">
        <v>0</v>
      </c>
      <c r="E251" s="37" t="str">
        <f t="shared" si="23"/>
        <v/>
      </c>
      <c r="F251" s="37" t="str">
        <f t="shared" si="24"/>
        <v/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0</v>
      </c>
      <c r="D252" s="32">
        <v>0</v>
      </c>
      <c r="E252" s="37" t="str">
        <f t="shared" si="23"/>
        <v/>
      </c>
      <c r="F252" s="37" t="str">
        <f t="shared" si="24"/>
        <v/>
      </c>
      <c r="G252" s="34" t="str">
        <f t="shared" si="25"/>
        <v>0</v>
      </c>
      <c r="H252" s="29" t="str">
        <f t="shared" si="26"/>
        <v/>
      </c>
    </row>
    <row r="253" spans="2:8" s="20" customFormat="1" ht="15" x14ac:dyDescent="0.2">
      <c r="B253" s="4" t="s">
        <v>322</v>
      </c>
      <c r="C253" s="32">
        <v>0</v>
      </c>
      <c r="D253" s="32">
        <v>0</v>
      </c>
      <c r="E253" s="37" t="str">
        <f t="shared" si="23"/>
        <v/>
      </c>
      <c r="F253" s="37" t="str">
        <f t="shared" si="24"/>
        <v/>
      </c>
      <c r="G253" s="34" t="str">
        <f t="shared" si="25"/>
        <v>0</v>
      </c>
      <c r="H253" s="29" t="str">
        <f t="shared" si="26"/>
        <v/>
      </c>
    </row>
    <row r="254" spans="2:8" s="20" customFormat="1" ht="15" x14ac:dyDescent="0.2">
      <c r="B254" s="4" t="s">
        <v>323</v>
      </c>
      <c r="C254" s="32">
        <v>0</v>
      </c>
      <c r="D254" s="32">
        <v>0</v>
      </c>
      <c r="E254" s="37" t="str">
        <f t="shared" si="23"/>
        <v/>
      </c>
      <c r="F254" s="37" t="str">
        <f t="shared" si="24"/>
        <v/>
      </c>
      <c r="G254" s="34" t="str">
        <f t="shared" si="25"/>
        <v>0</v>
      </c>
      <c r="H254" s="29" t="str">
        <f t="shared" si="26"/>
        <v/>
      </c>
    </row>
    <row r="255" spans="2:8" s="20" customFormat="1" ht="15" x14ac:dyDescent="0.2">
      <c r="B255" s="4" t="s">
        <v>324</v>
      </c>
      <c r="C255" s="32">
        <v>0</v>
      </c>
      <c r="D255" s="32">
        <v>0</v>
      </c>
      <c r="E255" s="37" t="str">
        <f t="shared" si="23"/>
        <v/>
      </c>
      <c r="F255" s="37" t="str">
        <f t="shared" si="24"/>
        <v/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0</v>
      </c>
      <c r="D256" s="32">
        <v>2</v>
      </c>
      <c r="E256" s="37" t="str">
        <f t="shared" si="23"/>
        <v/>
      </c>
      <c r="F256" s="37">
        <f t="shared" si="24"/>
        <v>2.1276595744680851E-2</v>
      </c>
      <c r="G256" s="34" t="str">
        <f t="shared" si="25"/>
        <v>0</v>
      </c>
      <c r="H256" s="29" t="str">
        <f t="shared" si="26"/>
        <v/>
      </c>
    </row>
    <row r="257" spans="2:8" s="20" customFormat="1" ht="15" x14ac:dyDescent="0.2">
      <c r="B257" s="4" t="s">
        <v>325</v>
      </c>
      <c r="C257" s="32">
        <v>0</v>
      </c>
      <c r="D257" s="32">
        <v>0</v>
      </c>
      <c r="E257" s="37" t="str">
        <f t="shared" si="23"/>
        <v/>
      </c>
      <c r="F257" s="37" t="str">
        <f t="shared" si="24"/>
        <v/>
      </c>
      <c r="G257" s="34" t="str">
        <f t="shared" si="25"/>
        <v>0</v>
      </c>
      <c r="H257" s="29" t="str">
        <f t="shared" si="26"/>
        <v/>
      </c>
    </row>
    <row r="258" spans="2:8" s="20" customFormat="1" ht="30" x14ac:dyDescent="0.2">
      <c r="B258" s="4" t="s">
        <v>326</v>
      </c>
      <c r="C258" s="32">
        <v>0</v>
      </c>
      <c r="D258" s="32">
        <v>0</v>
      </c>
      <c r="E258" s="37" t="str">
        <f t="shared" si="23"/>
        <v/>
      </c>
      <c r="F258" s="37" t="str">
        <f t="shared" si="24"/>
        <v/>
      </c>
      <c r="G258" s="34" t="str">
        <f t="shared" si="25"/>
        <v>0</v>
      </c>
      <c r="H258" s="29" t="str">
        <f t="shared" si="26"/>
        <v/>
      </c>
    </row>
    <row r="259" spans="2:8" s="20" customFormat="1" ht="15" x14ac:dyDescent="0.2">
      <c r="B259" s="4" t="s">
        <v>327</v>
      </c>
      <c r="C259" s="32">
        <v>0</v>
      </c>
      <c r="D259" s="32">
        <v>0</v>
      </c>
      <c r="E259" s="37" t="str">
        <f t="shared" si="23"/>
        <v/>
      </c>
      <c r="F259" s="37" t="str">
        <f t="shared" si="24"/>
        <v/>
      </c>
      <c r="G259" s="34" t="str">
        <f t="shared" si="25"/>
        <v>0</v>
      </c>
      <c r="H259" s="29" t="str">
        <f t="shared" si="26"/>
        <v/>
      </c>
    </row>
    <row r="260" spans="2:8" s="20" customFormat="1" ht="15" x14ac:dyDescent="0.2">
      <c r="B260" s="4" t="s">
        <v>89</v>
      </c>
      <c r="C260" s="32">
        <v>64</v>
      </c>
      <c r="D260" s="32">
        <v>1</v>
      </c>
      <c r="E260" s="37">
        <f t="shared" si="23"/>
        <v>0.33862433862433861</v>
      </c>
      <c r="F260" s="37">
        <f t="shared" si="24"/>
        <v>1.0638297872340425E-2</v>
      </c>
      <c r="G260" s="34">
        <f t="shared" si="25"/>
        <v>-0.984375</v>
      </c>
      <c r="H260" s="29">
        <f t="shared" si="26"/>
        <v>-0.33333333333333331</v>
      </c>
    </row>
    <row r="261" spans="2:8" s="20" customFormat="1" ht="45" x14ac:dyDescent="0.2">
      <c r="B261" s="4" t="s">
        <v>328</v>
      </c>
      <c r="C261" s="32">
        <v>0</v>
      </c>
      <c r="D261" s="32">
        <v>0</v>
      </c>
      <c r="E261" s="37" t="str">
        <f t="shared" si="23"/>
        <v/>
      </c>
      <c r="F261" s="37" t="str">
        <f t="shared" si="24"/>
        <v/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0</v>
      </c>
      <c r="D262" s="32">
        <v>2</v>
      </c>
      <c r="E262" s="37" t="str">
        <f t="shared" si="23"/>
        <v/>
      </c>
      <c r="F262" s="37">
        <f t="shared" si="24"/>
        <v>2.1276595744680851E-2</v>
      </c>
      <c r="G262" s="34" t="str">
        <f t="shared" si="25"/>
        <v>0</v>
      </c>
      <c r="H262" s="29" t="str">
        <f t="shared" si="26"/>
        <v/>
      </c>
    </row>
    <row r="263" spans="2:8" s="20" customFormat="1" ht="30" x14ac:dyDescent="0.2">
      <c r="B263" s="4" t="s">
        <v>329</v>
      </c>
      <c r="C263" s="32">
        <v>0</v>
      </c>
      <c r="D263" s="32">
        <v>0</v>
      </c>
      <c r="E263" s="37" t="str">
        <f t="shared" si="23"/>
        <v/>
      </c>
      <c r="F263" s="37" t="str">
        <f t="shared" si="24"/>
        <v/>
      </c>
      <c r="G263" s="34" t="str">
        <f t="shared" si="25"/>
        <v>0</v>
      </c>
      <c r="H263" s="29" t="str">
        <f t="shared" si="26"/>
        <v/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0</v>
      </c>
      <c r="D265" s="32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0</v>
      </c>
      <c r="D266" s="32">
        <v>0</v>
      </c>
      <c r="E266" s="37" t="str">
        <f t="shared" si="23"/>
        <v/>
      </c>
      <c r="F266" s="37" t="str">
        <f t="shared" si="24"/>
        <v/>
      </c>
      <c r="G266" s="34" t="str">
        <f t="shared" si="25"/>
        <v>0</v>
      </c>
      <c r="H266" s="29" t="str">
        <f t="shared" si="26"/>
        <v/>
      </c>
    </row>
    <row r="267" spans="2:8" s="20" customFormat="1" ht="30" x14ac:dyDescent="0.2">
      <c r="B267" s="4" t="s">
        <v>333</v>
      </c>
      <c r="C267" s="32">
        <v>0</v>
      </c>
      <c r="D267" s="32">
        <v>0</v>
      </c>
      <c r="E267" s="37" t="str">
        <f t="shared" si="23"/>
        <v/>
      </c>
      <c r="F267" s="37" t="str">
        <f t="shared" si="24"/>
        <v/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14</v>
      </c>
      <c r="D268" s="32">
        <v>1</v>
      </c>
      <c r="E268" s="37">
        <f t="shared" si="23"/>
        <v>7.407407407407407E-2</v>
      </c>
      <c r="F268" s="37">
        <f t="shared" si="24"/>
        <v>1.0638297872340425E-2</v>
      </c>
      <c r="G268" s="34">
        <f t="shared" si="25"/>
        <v>-0.9285714285714286</v>
      </c>
      <c r="H268" s="29">
        <f t="shared" si="26"/>
        <v>-6.8783068783068779E-2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0</v>
      </c>
      <c r="E270" s="37" t="str">
        <f t="shared" si="23"/>
        <v/>
      </c>
      <c r="F270" s="37" t="str">
        <f t="shared" si="24"/>
        <v/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0</v>
      </c>
      <c r="D272" s="32">
        <v>0</v>
      </c>
      <c r="E272" s="37" t="str">
        <f t="shared" si="23"/>
        <v/>
      </c>
      <c r="F272" s="37" t="str">
        <f t="shared" si="24"/>
        <v/>
      </c>
      <c r="G272" s="34" t="str">
        <f t="shared" si="25"/>
        <v>0</v>
      </c>
      <c r="H272" s="29" t="str">
        <f t="shared" si="26"/>
        <v/>
      </c>
    </row>
    <row r="273" spans="2:8" s="20" customFormat="1" ht="30" x14ac:dyDescent="0.2">
      <c r="B273" s="4" t="s">
        <v>91</v>
      </c>
      <c r="C273" s="32">
        <v>0</v>
      </c>
      <c r="D273" s="32">
        <v>0</v>
      </c>
      <c r="E273" s="37" t="str">
        <f t="shared" si="23"/>
        <v/>
      </c>
      <c r="F273" s="37" t="str">
        <f t="shared" si="24"/>
        <v/>
      </c>
      <c r="G273" s="34" t="str">
        <f t="shared" si="25"/>
        <v>0</v>
      </c>
      <c r="H273" s="29" t="str">
        <f t="shared" si="26"/>
        <v/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0</v>
      </c>
      <c r="E281" s="37" t="str">
        <f t="shared" ref="E281:E288" si="27">+IF(C281=0,"",C281/C$151)</f>
        <v/>
      </c>
      <c r="F281" s="37" t="str">
        <f t="shared" ref="F281:F288" si="28">+IF(D281=0,"",D281/D$151)</f>
        <v/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0</v>
      </c>
      <c r="E282" s="37" t="str">
        <f t="shared" si="27"/>
        <v/>
      </c>
      <c r="F282" s="37" t="str">
        <f t="shared" si="28"/>
        <v/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0</v>
      </c>
      <c r="D283" s="32">
        <v>0</v>
      </c>
      <c r="E283" s="37" t="str">
        <f t="shared" si="27"/>
        <v/>
      </c>
      <c r="F283" s="37" t="str">
        <f t="shared" si="28"/>
        <v/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0</v>
      </c>
      <c r="D286" s="32">
        <v>0</v>
      </c>
      <c r="E286" s="37" t="str">
        <f t="shared" si="27"/>
        <v/>
      </c>
      <c r="F286" s="37" t="str">
        <f t="shared" si="28"/>
        <v/>
      </c>
      <c r="G286" s="34" t="str">
        <f t="shared" si="29"/>
        <v>0</v>
      </c>
      <c r="H286" s="29" t="str">
        <f t="shared" si="30"/>
        <v/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417</v>
      </c>
      <c r="D294" s="24">
        <f>SUM(D295:D499)</f>
        <v>1501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2.5995203836930454</v>
      </c>
      <c r="H294" s="25">
        <f>+IF(OR(AND(E294=""),(G294="")),"",E294*G294)</f>
        <v>2.5995203836930454</v>
      </c>
    </row>
    <row r="295" spans="2:8" s="20" customFormat="1" ht="15" x14ac:dyDescent="0.2">
      <c r="B295" s="3" t="s">
        <v>100</v>
      </c>
      <c r="C295" s="32">
        <v>5</v>
      </c>
      <c r="D295" s="32">
        <v>6</v>
      </c>
      <c r="E295" s="37">
        <f>+IF(C295=0,"",C295/C$294)</f>
        <v>1.1990407673860911E-2</v>
      </c>
      <c r="F295" s="37">
        <f>+IF(D295=0,"",D295/D$294)</f>
        <v>3.9973351099267156E-3</v>
      </c>
      <c r="G295" s="34">
        <f>+IF(OR(AND(D295=0),(C295=0)),"0",((D295-C295)/C295))</f>
        <v>0.2</v>
      </c>
      <c r="H295" s="29">
        <f>+IF(OR(AND(E295=""),(G295="")),"",E295*G295)</f>
        <v>2.3980815347721825E-3</v>
      </c>
    </row>
    <row r="296" spans="2:8" s="20" customFormat="1" ht="15" x14ac:dyDescent="0.2">
      <c r="B296" s="3" t="s">
        <v>113</v>
      </c>
      <c r="C296" s="32">
        <v>0</v>
      </c>
      <c r="D296" s="32">
        <v>0</v>
      </c>
      <c r="E296" s="37" t="str">
        <f t="shared" ref="E296:E359" si="31">+IF(C296=0,"",C296/C$294)</f>
        <v/>
      </c>
      <c r="F296" s="37" t="str">
        <f t="shared" ref="F296:F359" si="32">+IF(D296=0,"",D296/D$294)</f>
        <v/>
      </c>
      <c r="G296" s="34" t="str">
        <f t="shared" ref="G296:G359" si="33">+IF(OR(AND(D296=0),(C296=0)),"0",((D296-C296)/C296))</f>
        <v>0</v>
      </c>
      <c r="H296" s="29" t="str">
        <f t="shared" ref="H296:H359" si="34">+IF(OR(AND(E296=""),(G296="")),"",E296*G296)</f>
        <v/>
      </c>
    </row>
    <row r="297" spans="2:8" s="20" customFormat="1" ht="15" x14ac:dyDescent="0.2">
      <c r="B297" s="3" t="s">
        <v>104</v>
      </c>
      <c r="C297" s="32">
        <v>3</v>
      </c>
      <c r="D297" s="32">
        <v>1</v>
      </c>
      <c r="E297" s="37">
        <f t="shared" si="31"/>
        <v>7.1942446043165471E-3</v>
      </c>
      <c r="F297" s="37">
        <f t="shared" si="32"/>
        <v>6.6622251832111927E-4</v>
      </c>
      <c r="G297" s="34">
        <f t="shared" si="33"/>
        <v>-0.66666666666666663</v>
      </c>
      <c r="H297" s="29">
        <f t="shared" si="34"/>
        <v>-4.7961630695443642E-3</v>
      </c>
    </row>
    <row r="298" spans="2:8" s="20" customFormat="1" ht="15" x14ac:dyDescent="0.2">
      <c r="B298" s="3" t="s">
        <v>95</v>
      </c>
      <c r="C298" s="32">
        <v>0</v>
      </c>
      <c r="D298" s="32">
        <v>0</v>
      </c>
      <c r="E298" s="37" t="str">
        <f t="shared" si="31"/>
        <v/>
      </c>
      <c r="F298" s="37" t="str">
        <f t="shared" si="32"/>
        <v/>
      </c>
      <c r="G298" s="34" t="str">
        <f t="shared" si="33"/>
        <v>0</v>
      </c>
      <c r="H298" s="29" t="str">
        <f t="shared" si="34"/>
        <v/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0</v>
      </c>
      <c r="D300" s="32">
        <v>0</v>
      </c>
      <c r="E300" s="37" t="str">
        <f t="shared" si="31"/>
        <v/>
      </c>
      <c r="F300" s="37" t="str">
        <f t="shared" si="32"/>
        <v/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14</v>
      </c>
      <c r="D301" s="32">
        <v>10</v>
      </c>
      <c r="E301" s="37">
        <f t="shared" si="31"/>
        <v>3.3573141486810551E-2</v>
      </c>
      <c r="F301" s="37">
        <f t="shared" si="32"/>
        <v>6.6622251832111927E-3</v>
      </c>
      <c r="G301" s="34">
        <f t="shared" si="33"/>
        <v>-0.2857142857142857</v>
      </c>
      <c r="H301" s="29">
        <f t="shared" si="34"/>
        <v>-9.5923261390887284E-3</v>
      </c>
    </row>
    <row r="302" spans="2:8" s="20" customFormat="1" ht="15" x14ac:dyDescent="0.2">
      <c r="B302" s="3" t="s">
        <v>109</v>
      </c>
      <c r="C302" s="32">
        <v>0</v>
      </c>
      <c r="D302" s="32">
        <v>0</v>
      </c>
      <c r="E302" s="37" t="str">
        <f t="shared" si="31"/>
        <v/>
      </c>
      <c r="F302" s="37" t="str">
        <f t="shared" si="32"/>
        <v/>
      </c>
      <c r="G302" s="34" t="str">
        <f t="shared" si="33"/>
        <v>0</v>
      </c>
      <c r="H302" s="29" t="str">
        <f t="shared" si="34"/>
        <v/>
      </c>
    </row>
    <row r="303" spans="2:8" s="20" customFormat="1" ht="30" x14ac:dyDescent="0.2">
      <c r="B303" s="3" t="s">
        <v>108</v>
      </c>
      <c r="C303" s="32">
        <v>0</v>
      </c>
      <c r="D303" s="32">
        <v>0</v>
      </c>
      <c r="E303" s="37" t="str">
        <f t="shared" si="31"/>
        <v/>
      </c>
      <c r="F303" s="37" t="str">
        <f t="shared" si="32"/>
        <v/>
      </c>
      <c r="G303" s="34" t="str">
        <f t="shared" si="33"/>
        <v>0</v>
      </c>
      <c r="H303" s="29" t="str">
        <f t="shared" si="34"/>
        <v/>
      </c>
    </row>
    <row r="304" spans="2:8" s="20" customFormat="1" ht="15" x14ac:dyDescent="0.2">
      <c r="B304" s="3" t="s">
        <v>107</v>
      </c>
      <c r="C304" s="32">
        <v>0</v>
      </c>
      <c r="D304" s="32">
        <v>0</v>
      </c>
      <c r="E304" s="37" t="str">
        <f t="shared" si="31"/>
        <v/>
      </c>
      <c r="F304" s="37" t="str">
        <f t="shared" si="32"/>
        <v/>
      </c>
      <c r="G304" s="34" t="str">
        <f t="shared" si="33"/>
        <v>0</v>
      </c>
      <c r="H304" s="29" t="str">
        <f t="shared" si="34"/>
        <v/>
      </c>
    </row>
    <row r="305" spans="2:8" s="20" customFormat="1" ht="15" x14ac:dyDescent="0.2">
      <c r="B305" s="3" t="s">
        <v>351</v>
      </c>
      <c r="C305" s="32">
        <v>0</v>
      </c>
      <c r="D305" s="32">
        <v>0</v>
      </c>
      <c r="E305" s="37" t="str">
        <f t="shared" si="31"/>
        <v/>
      </c>
      <c r="F305" s="37" t="str">
        <f t="shared" si="32"/>
        <v/>
      </c>
      <c r="G305" s="34" t="str">
        <f t="shared" si="33"/>
        <v>0</v>
      </c>
      <c r="H305" s="29" t="str">
        <f t="shared" si="34"/>
        <v/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3</v>
      </c>
      <c r="D307" s="32">
        <v>8</v>
      </c>
      <c r="E307" s="37">
        <f t="shared" si="31"/>
        <v>7.1942446043165471E-3</v>
      </c>
      <c r="F307" s="37">
        <f t="shared" si="32"/>
        <v>5.3297801465689541E-3</v>
      </c>
      <c r="G307" s="34">
        <f t="shared" si="33"/>
        <v>1.6666666666666667</v>
      </c>
      <c r="H307" s="29">
        <f t="shared" si="34"/>
        <v>1.1990407673860913E-2</v>
      </c>
    </row>
    <row r="308" spans="2:8" s="20" customFormat="1" ht="15" x14ac:dyDescent="0.2">
      <c r="B308" s="3" t="s">
        <v>99</v>
      </c>
      <c r="C308" s="32">
        <v>2</v>
      </c>
      <c r="D308" s="32">
        <v>0</v>
      </c>
      <c r="E308" s="37">
        <f t="shared" si="31"/>
        <v>4.7961630695443642E-3</v>
      </c>
      <c r="F308" s="37" t="str">
        <f t="shared" si="32"/>
        <v/>
      </c>
      <c r="G308" s="34" t="str">
        <f t="shared" si="33"/>
        <v>0</v>
      </c>
      <c r="H308" s="29">
        <f t="shared" si="34"/>
        <v>0</v>
      </c>
    </row>
    <row r="309" spans="2:8" s="20" customFormat="1" ht="15" x14ac:dyDescent="0.2">
      <c r="B309" s="3" t="s">
        <v>96</v>
      </c>
      <c r="C309" s="32">
        <v>0</v>
      </c>
      <c r="D309" s="32">
        <v>0</v>
      </c>
      <c r="E309" s="37" t="str">
        <f t="shared" si="31"/>
        <v/>
      </c>
      <c r="F309" s="37" t="str">
        <f t="shared" si="32"/>
        <v/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15</v>
      </c>
      <c r="D310" s="32">
        <v>2</v>
      </c>
      <c r="E310" s="37">
        <f t="shared" si="31"/>
        <v>3.5971223021582732E-2</v>
      </c>
      <c r="F310" s="37">
        <f t="shared" si="32"/>
        <v>1.3324450366422385E-3</v>
      </c>
      <c r="G310" s="34">
        <f t="shared" si="33"/>
        <v>-0.8666666666666667</v>
      </c>
      <c r="H310" s="29">
        <f t="shared" si="34"/>
        <v>-3.117505995203837E-2</v>
      </c>
    </row>
    <row r="311" spans="2:8" s="20" customFormat="1" ht="15" x14ac:dyDescent="0.2">
      <c r="B311" s="3" t="s">
        <v>102</v>
      </c>
      <c r="C311" s="32">
        <v>9</v>
      </c>
      <c r="D311" s="32">
        <v>3</v>
      </c>
      <c r="E311" s="37">
        <f t="shared" si="31"/>
        <v>2.1582733812949641E-2</v>
      </c>
      <c r="F311" s="37">
        <f t="shared" si="32"/>
        <v>1.9986675549633578E-3</v>
      </c>
      <c r="G311" s="34">
        <f t="shared" si="33"/>
        <v>-0.66666666666666663</v>
      </c>
      <c r="H311" s="29">
        <f t="shared" si="34"/>
        <v>-1.4388489208633094E-2</v>
      </c>
    </row>
    <row r="312" spans="2:8" s="20" customFormat="1" ht="15" x14ac:dyDescent="0.2">
      <c r="B312" s="3" t="s">
        <v>97</v>
      </c>
      <c r="C312" s="32">
        <v>0</v>
      </c>
      <c r="D312" s="32">
        <v>0</v>
      </c>
      <c r="E312" s="37" t="str">
        <f t="shared" si="31"/>
        <v/>
      </c>
      <c r="F312" s="37" t="str">
        <f t="shared" si="32"/>
        <v/>
      </c>
      <c r="G312" s="34" t="str">
        <f t="shared" si="33"/>
        <v>0</v>
      </c>
      <c r="H312" s="29" t="str">
        <f t="shared" si="34"/>
        <v/>
      </c>
    </row>
    <row r="313" spans="2:8" s="20" customFormat="1" ht="15" x14ac:dyDescent="0.2">
      <c r="B313" s="3" t="s">
        <v>352</v>
      </c>
      <c r="C313" s="32">
        <v>0</v>
      </c>
      <c r="D313" s="32">
        <v>0</v>
      </c>
      <c r="E313" s="37" t="str">
        <f t="shared" si="31"/>
        <v/>
      </c>
      <c r="F313" s="37" t="str">
        <f t="shared" si="32"/>
        <v/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140</v>
      </c>
      <c r="D314" s="32">
        <v>1314</v>
      </c>
      <c r="E314" s="37">
        <f t="shared" si="31"/>
        <v>0.33573141486810554</v>
      </c>
      <c r="F314" s="37">
        <f t="shared" si="32"/>
        <v>0.8754163890739507</v>
      </c>
      <c r="G314" s="34">
        <f t="shared" si="33"/>
        <v>8.3857142857142861</v>
      </c>
      <c r="H314" s="29">
        <f t="shared" si="34"/>
        <v>2.8153477218225422</v>
      </c>
    </row>
    <row r="315" spans="2:8" s="20" customFormat="1" ht="15" x14ac:dyDescent="0.2">
      <c r="B315" s="3" t="s">
        <v>354</v>
      </c>
      <c r="C315" s="32">
        <v>2</v>
      </c>
      <c r="D315" s="32">
        <v>0</v>
      </c>
      <c r="E315" s="37">
        <f t="shared" si="31"/>
        <v>4.7961630695443642E-3</v>
      </c>
      <c r="F315" s="37" t="str">
        <f t="shared" si="32"/>
        <v/>
      </c>
      <c r="G315" s="34" t="str">
        <f t="shared" si="33"/>
        <v>0</v>
      </c>
      <c r="H315" s="29">
        <f t="shared" si="34"/>
        <v>0</v>
      </c>
    </row>
    <row r="316" spans="2:8" s="20" customFormat="1" ht="15" x14ac:dyDescent="0.2">
      <c r="B316" s="3" t="s">
        <v>101</v>
      </c>
      <c r="C316" s="32">
        <v>0</v>
      </c>
      <c r="D316" s="32">
        <v>0</v>
      </c>
      <c r="E316" s="37" t="str">
        <f t="shared" si="31"/>
        <v/>
      </c>
      <c r="F316" s="37" t="str">
        <f t="shared" si="32"/>
        <v/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0</v>
      </c>
      <c r="D317" s="32">
        <v>0</v>
      </c>
      <c r="E317" s="37" t="str">
        <f t="shared" si="31"/>
        <v/>
      </c>
      <c r="F317" s="37" t="str">
        <f t="shared" si="32"/>
        <v/>
      </c>
      <c r="G317" s="34" t="str">
        <f t="shared" si="33"/>
        <v>0</v>
      </c>
      <c r="H317" s="29" t="str">
        <f t="shared" si="34"/>
        <v/>
      </c>
    </row>
    <row r="318" spans="2:8" s="20" customFormat="1" ht="15" x14ac:dyDescent="0.2">
      <c r="B318" s="3" t="s">
        <v>355</v>
      </c>
      <c r="C318" s="32">
        <v>3</v>
      </c>
      <c r="D318" s="32">
        <v>0</v>
      </c>
      <c r="E318" s="37">
        <f t="shared" si="31"/>
        <v>7.1942446043165471E-3</v>
      </c>
      <c r="F318" s="37" t="str">
        <f t="shared" si="32"/>
        <v/>
      </c>
      <c r="G318" s="34" t="str">
        <f t="shared" si="33"/>
        <v>0</v>
      </c>
      <c r="H318" s="29">
        <f t="shared" si="34"/>
        <v>0</v>
      </c>
    </row>
    <row r="319" spans="2:8" s="20" customFormat="1" ht="15" x14ac:dyDescent="0.2">
      <c r="B319" s="3" t="s">
        <v>115</v>
      </c>
      <c r="C319" s="32">
        <v>0</v>
      </c>
      <c r="D319" s="32">
        <v>0</v>
      </c>
      <c r="E319" s="37" t="str">
        <f t="shared" si="31"/>
        <v/>
      </c>
      <c r="F319" s="37" t="str">
        <f t="shared" si="32"/>
        <v/>
      </c>
      <c r="G319" s="34" t="str">
        <f t="shared" si="33"/>
        <v>0</v>
      </c>
      <c r="H319" s="29" t="str">
        <f t="shared" si="34"/>
        <v/>
      </c>
    </row>
    <row r="320" spans="2:8" s="20" customFormat="1" ht="15" x14ac:dyDescent="0.2">
      <c r="B320" s="3" t="s">
        <v>114</v>
      </c>
      <c r="C320" s="32">
        <v>0</v>
      </c>
      <c r="D320" s="32">
        <v>0</v>
      </c>
      <c r="E320" s="37" t="str">
        <f t="shared" si="31"/>
        <v/>
      </c>
      <c r="F320" s="37" t="str">
        <f t="shared" si="32"/>
        <v/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0</v>
      </c>
      <c r="D321" s="32">
        <v>0</v>
      </c>
      <c r="E321" s="37" t="str">
        <f t="shared" si="31"/>
        <v/>
      </c>
      <c r="F321" s="37" t="str">
        <f t="shared" si="32"/>
        <v/>
      </c>
      <c r="G321" s="34" t="str">
        <f t="shared" si="33"/>
        <v>0</v>
      </c>
      <c r="H321" s="29" t="str">
        <f t="shared" si="34"/>
        <v/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0</v>
      </c>
      <c r="D323" s="32">
        <v>0</v>
      </c>
      <c r="E323" s="37" t="str">
        <f t="shared" si="31"/>
        <v/>
      </c>
      <c r="F323" s="37" t="str">
        <f t="shared" si="32"/>
        <v/>
      </c>
      <c r="G323" s="34" t="str">
        <f t="shared" si="33"/>
        <v>0</v>
      </c>
      <c r="H323" s="29" t="str">
        <f t="shared" si="34"/>
        <v/>
      </c>
    </row>
    <row r="324" spans="2:8" s="20" customFormat="1" ht="15" x14ac:dyDescent="0.2">
      <c r="B324" s="3" t="s">
        <v>473</v>
      </c>
      <c r="C324" s="32">
        <v>0</v>
      </c>
      <c r="D324" s="32">
        <v>1</v>
      </c>
      <c r="E324" s="37" t="str">
        <f t="shared" si="31"/>
        <v/>
      </c>
      <c r="F324" s="37">
        <f t="shared" si="32"/>
        <v>6.6622251832111927E-4</v>
      </c>
      <c r="G324" s="34" t="str">
        <f t="shared" si="33"/>
        <v>0</v>
      </c>
      <c r="H324" s="29" t="str">
        <f t="shared" si="34"/>
        <v/>
      </c>
    </row>
    <row r="325" spans="2:8" s="20" customFormat="1" ht="15" x14ac:dyDescent="0.2">
      <c r="B325" s="3" t="s">
        <v>474</v>
      </c>
      <c r="C325" s="32">
        <v>0</v>
      </c>
      <c r="D325" s="32">
        <v>0</v>
      </c>
      <c r="E325" s="37" t="str">
        <f t="shared" si="31"/>
        <v/>
      </c>
      <c r="F325" s="37" t="str">
        <f t="shared" si="32"/>
        <v/>
      </c>
      <c r="G325" s="34" t="str">
        <f t="shared" si="33"/>
        <v>0</v>
      </c>
      <c r="H325" s="29" t="str">
        <f t="shared" si="34"/>
        <v/>
      </c>
    </row>
    <row r="326" spans="2:8" s="20" customFormat="1" ht="15" x14ac:dyDescent="0.2">
      <c r="B326" s="3" t="s">
        <v>357</v>
      </c>
      <c r="C326" s="32">
        <v>10</v>
      </c>
      <c r="D326" s="32">
        <v>4</v>
      </c>
      <c r="E326" s="37">
        <f t="shared" si="31"/>
        <v>2.3980815347721823E-2</v>
      </c>
      <c r="F326" s="37">
        <f t="shared" si="32"/>
        <v>2.6648900732844771E-3</v>
      </c>
      <c r="G326" s="34">
        <f t="shared" si="33"/>
        <v>-0.6</v>
      </c>
      <c r="H326" s="29">
        <f t="shared" si="34"/>
        <v>-1.4388489208633093E-2</v>
      </c>
    </row>
    <row r="327" spans="2:8" s="20" customFormat="1" ht="15" x14ac:dyDescent="0.2">
      <c r="B327" s="3" t="s">
        <v>358</v>
      </c>
      <c r="C327" s="32">
        <v>0</v>
      </c>
      <c r="D327" s="32">
        <v>1</v>
      </c>
      <c r="E327" s="37" t="str">
        <f t="shared" si="31"/>
        <v/>
      </c>
      <c r="F327" s="37">
        <f t="shared" si="32"/>
        <v>6.6622251832111927E-4</v>
      </c>
      <c r="G327" s="34" t="str">
        <f t="shared" si="33"/>
        <v>0</v>
      </c>
      <c r="H327" s="29" t="str">
        <f t="shared" si="34"/>
        <v/>
      </c>
    </row>
    <row r="328" spans="2:8" s="20" customFormat="1" ht="15" x14ac:dyDescent="0.2">
      <c r="B328" s="3" t="s">
        <v>116</v>
      </c>
      <c r="C328" s="32">
        <v>0</v>
      </c>
      <c r="D328" s="32">
        <v>2</v>
      </c>
      <c r="E328" s="37" t="str">
        <f t="shared" si="31"/>
        <v/>
      </c>
      <c r="F328" s="37">
        <f t="shared" si="32"/>
        <v>1.3324450366422385E-3</v>
      </c>
      <c r="G328" s="34" t="str">
        <f t="shared" si="33"/>
        <v>0</v>
      </c>
      <c r="H328" s="29" t="str">
        <f t="shared" si="34"/>
        <v/>
      </c>
    </row>
    <row r="329" spans="2:8" s="20" customFormat="1" ht="15" x14ac:dyDescent="0.2">
      <c r="B329" s="3" t="s">
        <v>359</v>
      </c>
      <c r="C329" s="32">
        <v>0</v>
      </c>
      <c r="D329" s="32">
        <v>0</v>
      </c>
      <c r="E329" s="37" t="str">
        <f t="shared" si="31"/>
        <v/>
      </c>
      <c r="F329" s="37" t="str">
        <f t="shared" si="32"/>
        <v/>
      </c>
      <c r="G329" s="34" t="str">
        <f t="shared" si="33"/>
        <v>0</v>
      </c>
      <c r="H329" s="29" t="str">
        <f t="shared" si="34"/>
        <v/>
      </c>
    </row>
    <row r="330" spans="2:8" s="20" customFormat="1" ht="15" x14ac:dyDescent="0.2">
      <c r="B330" s="3" t="s">
        <v>360</v>
      </c>
      <c r="C330" s="32">
        <v>0</v>
      </c>
      <c r="D330" s="32">
        <v>0</v>
      </c>
      <c r="E330" s="37" t="str">
        <f t="shared" si="31"/>
        <v/>
      </c>
      <c r="F330" s="37" t="str">
        <f t="shared" si="32"/>
        <v/>
      </c>
      <c r="G330" s="34" t="str">
        <f t="shared" si="33"/>
        <v>0</v>
      </c>
      <c r="H330" s="29" t="str">
        <f t="shared" si="34"/>
        <v/>
      </c>
    </row>
    <row r="331" spans="2:8" s="20" customFormat="1" ht="15" x14ac:dyDescent="0.2">
      <c r="B331" s="3" t="s">
        <v>117</v>
      </c>
      <c r="C331" s="32">
        <v>0</v>
      </c>
      <c r="D331" s="32">
        <v>0</v>
      </c>
      <c r="E331" s="37" t="str">
        <f t="shared" si="31"/>
        <v/>
      </c>
      <c r="F331" s="37" t="str">
        <f t="shared" si="32"/>
        <v/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6</v>
      </c>
      <c r="D332" s="32">
        <v>2</v>
      </c>
      <c r="E332" s="37">
        <f t="shared" si="31"/>
        <v>1.4388489208633094E-2</v>
      </c>
      <c r="F332" s="37">
        <f t="shared" si="32"/>
        <v>1.3324450366422385E-3</v>
      </c>
      <c r="G332" s="34">
        <f t="shared" si="33"/>
        <v>-0.66666666666666663</v>
      </c>
      <c r="H332" s="29">
        <f t="shared" si="34"/>
        <v>-9.5923261390887284E-3</v>
      </c>
    </row>
    <row r="333" spans="2:8" s="20" customFormat="1" ht="15" x14ac:dyDescent="0.2">
      <c r="B333" s="3" t="s">
        <v>130</v>
      </c>
      <c r="C333" s="32">
        <v>47</v>
      </c>
      <c r="D333" s="32">
        <v>15</v>
      </c>
      <c r="E333" s="37">
        <f t="shared" si="31"/>
        <v>0.11270983213429256</v>
      </c>
      <c r="F333" s="37">
        <f t="shared" si="32"/>
        <v>9.9933377748167886E-3</v>
      </c>
      <c r="G333" s="34">
        <f t="shared" si="33"/>
        <v>-0.68085106382978722</v>
      </c>
      <c r="H333" s="29">
        <f t="shared" si="34"/>
        <v>-7.6738609112709827E-2</v>
      </c>
    </row>
    <row r="334" spans="2:8" s="20" customFormat="1" ht="15" x14ac:dyDescent="0.2">
      <c r="B334" s="3" t="s">
        <v>119</v>
      </c>
      <c r="C334" s="32">
        <v>1</v>
      </c>
      <c r="D334" s="32">
        <v>6</v>
      </c>
      <c r="E334" s="37">
        <f t="shared" si="31"/>
        <v>2.3980815347721821E-3</v>
      </c>
      <c r="F334" s="37">
        <f t="shared" si="32"/>
        <v>3.9973351099267156E-3</v>
      </c>
      <c r="G334" s="34">
        <f t="shared" si="33"/>
        <v>5</v>
      </c>
      <c r="H334" s="29">
        <f t="shared" si="34"/>
        <v>1.199040767386091E-2</v>
      </c>
    </row>
    <row r="335" spans="2:8" s="20" customFormat="1" ht="15" x14ac:dyDescent="0.2">
      <c r="B335" s="3" t="s">
        <v>128</v>
      </c>
      <c r="C335" s="32">
        <v>11</v>
      </c>
      <c r="D335" s="32">
        <v>1</v>
      </c>
      <c r="E335" s="37">
        <f t="shared" si="31"/>
        <v>2.6378896882494004E-2</v>
      </c>
      <c r="F335" s="37">
        <f t="shared" si="32"/>
        <v>6.6622251832111927E-4</v>
      </c>
      <c r="G335" s="34">
        <f t="shared" si="33"/>
        <v>-0.90909090909090906</v>
      </c>
      <c r="H335" s="29">
        <f t="shared" si="34"/>
        <v>-2.3980815347721819E-2</v>
      </c>
    </row>
    <row r="336" spans="2:8" s="20" customFormat="1" ht="15" x14ac:dyDescent="0.2">
      <c r="B336" s="3" t="s">
        <v>132</v>
      </c>
      <c r="C336" s="32">
        <v>0</v>
      </c>
      <c r="D336" s="32">
        <v>0</v>
      </c>
      <c r="E336" s="37" t="str">
        <f t="shared" si="31"/>
        <v/>
      </c>
      <c r="F336" s="37" t="str">
        <f t="shared" si="32"/>
        <v/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32">
        <v>1</v>
      </c>
      <c r="D337" s="32">
        <v>16</v>
      </c>
      <c r="E337" s="37">
        <f t="shared" si="31"/>
        <v>2.3980815347721821E-3</v>
      </c>
      <c r="F337" s="37">
        <f t="shared" si="32"/>
        <v>1.0659560293137908E-2</v>
      </c>
      <c r="G337" s="34">
        <f t="shared" si="33"/>
        <v>15</v>
      </c>
      <c r="H337" s="29">
        <f t="shared" si="34"/>
        <v>3.5971223021582732E-2</v>
      </c>
    </row>
    <row r="338" spans="2:8" s="20" customFormat="1" ht="30" x14ac:dyDescent="0.2">
      <c r="B338" s="3" t="s">
        <v>362</v>
      </c>
      <c r="C338" s="32">
        <v>6</v>
      </c>
      <c r="D338" s="32">
        <v>3</v>
      </c>
      <c r="E338" s="37">
        <f t="shared" si="31"/>
        <v>1.4388489208633094E-2</v>
      </c>
      <c r="F338" s="37">
        <f t="shared" si="32"/>
        <v>1.9986675549633578E-3</v>
      </c>
      <c r="G338" s="34">
        <f t="shared" si="33"/>
        <v>-0.5</v>
      </c>
      <c r="H338" s="29">
        <f t="shared" si="34"/>
        <v>-7.1942446043165471E-3</v>
      </c>
    </row>
    <row r="339" spans="2:8" s="20" customFormat="1" ht="15" x14ac:dyDescent="0.2">
      <c r="B339" s="3" t="s">
        <v>363</v>
      </c>
      <c r="C339" s="32">
        <v>4</v>
      </c>
      <c r="D339" s="32">
        <v>10</v>
      </c>
      <c r="E339" s="37">
        <f t="shared" si="31"/>
        <v>9.5923261390887284E-3</v>
      </c>
      <c r="F339" s="37">
        <f t="shared" si="32"/>
        <v>6.6622251832111927E-3</v>
      </c>
      <c r="G339" s="34">
        <f t="shared" si="33"/>
        <v>1.5</v>
      </c>
      <c r="H339" s="29">
        <f t="shared" si="34"/>
        <v>1.4388489208633093E-2</v>
      </c>
    </row>
    <row r="340" spans="2:8" s="20" customFormat="1" ht="15" x14ac:dyDescent="0.2">
      <c r="B340" s="3" t="s">
        <v>364</v>
      </c>
      <c r="C340" s="32">
        <v>1</v>
      </c>
      <c r="D340" s="32">
        <v>1</v>
      </c>
      <c r="E340" s="37">
        <f t="shared" si="31"/>
        <v>2.3980815347721821E-3</v>
      </c>
      <c r="F340" s="37">
        <f t="shared" si="32"/>
        <v>6.6622251832111927E-4</v>
      </c>
      <c r="G340" s="34">
        <f t="shared" si="33"/>
        <v>0</v>
      </c>
      <c r="H340" s="29">
        <f t="shared" si="34"/>
        <v>0</v>
      </c>
    </row>
    <row r="341" spans="2:8" s="20" customFormat="1" ht="15" x14ac:dyDescent="0.2">
      <c r="B341" s="3" t="s">
        <v>118</v>
      </c>
      <c r="C341" s="32">
        <v>1</v>
      </c>
      <c r="D341" s="32">
        <v>5</v>
      </c>
      <c r="E341" s="37">
        <f t="shared" si="31"/>
        <v>2.3980815347721821E-3</v>
      </c>
      <c r="F341" s="37">
        <f t="shared" si="32"/>
        <v>3.3311125916055963E-3</v>
      </c>
      <c r="G341" s="34">
        <f t="shared" si="33"/>
        <v>4</v>
      </c>
      <c r="H341" s="29">
        <f t="shared" si="34"/>
        <v>9.5923261390887284E-3</v>
      </c>
    </row>
    <row r="342" spans="2:8" s="20" customFormat="1" ht="15" x14ac:dyDescent="0.2">
      <c r="B342" s="3" t="s">
        <v>365</v>
      </c>
      <c r="C342" s="32">
        <v>0</v>
      </c>
      <c r="D342" s="32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0</v>
      </c>
      <c r="D343" s="32">
        <v>0</v>
      </c>
      <c r="E343" s="37" t="str">
        <f t="shared" si="31"/>
        <v/>
      </c>
      <c r="F343" s="37" t="str">
        <f t="shared" si="32"/>
        <v/>
      </c>
      <c r="G343" s="34" t="str">
        <f t="shared" si="33"/>
        <v>0</v>
      </c>
      <c r="H343" s="29" t="str">
        <f t="shared" si="34"/>
        <v/>
      </c>
    </row>
    <row r="344" spans="2:8" s="20" customFormat="1" ht="15" x14ac:dyDescent="0.2">
      <c r="B344" s="3" t="s">
        <v>131</v>
      </c>
      <c r="C344" s="32">
        <v>0</v>
      </c>
      <c r="D344" s="32">
        <v>2</v>
      </c>
      <c r="E344" s="37" t="str">
        <f t="shared" si="31"/>
        <v/>
      </c>
      <c r="F344" s="37">
        <f t="shared" si="32"/>
        <v>1.3324450366422385E-3</v>
      </c>
      <c r="G344" s="34" t="str">
        <f t="shared" si="33"/>
        <v>0</v>
      </c>
      <c r="H344" s="29" t="str">
        <f t="shared" si="34"/>
        <v/>
      </c>
    </row>
    <row r="345" spans="2:8" s="20" customFormat="1" ht="15" x14ac:dyDescent="0.2">
      <c r="B345" s="3" t="s">
        <v>366</v>
      </c>
      <c r="C345" s="32">
        <v>21</v>
      </c>
      <c r="D345" s="32">
        <v>2</v>
      </c>
      <c r="E345" s="37">
        <f t="shared" si="31"/>
        <v>5.0359712230215826E-2</v>
      </c>
      <c r="F345" s="37">
        <f t="shared" si="32"/>
        <v>1.3324450366422385E-3</v>
      </c>
      <c r="G345" s="34">
        <f t="shared" si="33"/>
        <v>-0.90476190476190477</v>
      </c>
      <c r="H345" s="29">
        <f t="shared" si="34"/>
        <v>-4.5563549160671464E-2</v>
      </c>
    </row>
    <row r="346" spans="2:8" s="20" customFormat="1" ht="15" x14ac:dyDescent="0.2">
      <c r="B346" s="3" t="s">
        <v>122</v>
      </c>
      <c r="C346" s="32">
        <v>0</v>
      </c>
      <c r="D346" s="32">
        <v>0</v>
      </c>
      <c r="E346" s="37" t="str">
        <f t="shared" si="31"/>
        <v/>
      </c>
      <c r="F346" s="37" t="str">
        <f t="shared" si="32"/>
        <v/>
      </c>
      <c r="G346" s="34" t="str">
        <f t="shared" si="33"/>
        <v>0</v>
      </c>
      <c r="H346" s="29" t="str">
        <f t="shared" si="34"/>
        <v/>
      </c>
    </row>
    <row r="347" spans="2:8" s="20" customFormat="1" ht="15" x14ac:dyDescent="0.2">
      <c r="B347" s="3" t="s">
        <v>121</v>
      </c>
      <c r="C347" s="32">
        <v>3</v>
      </c>
      <c r="D347" s="32">
        <v>3</v>
      </c>
      <c r="E347" s="37">
        <f t="shared" si="31"/>
        <v>7.1942446043165471E-3</v>
      </c>
      <c r="F347" s="37">
        <f t="shared" si="32"/>
        <v>1.9986675549633578E-3</v>
      </c>
      <c r="G347" s="34">
        <f t="shared" si="33"/>
        <v>0</v>
      </c>
      <c r="H347" s="29">
        <f t="shared" si="34"/>
        <v>0</v>
      </c>
    </row>
    <row r="348" spans="2:8" s="20" customFormat="1" ht="15" x14ac:dyDescent="0.2">
      <c r="B348" s="3" t="s">
        <v>367</v>
      </c>
      <c r="C348" s="32">
        <v>0</v>
      </c>
      <c r="D348" s="32">
        <v>0</v>
      </c>
      <c r="E348" s="37" t="str">
        <f t="shared" si="31"/>
        <v/>
      </c>
      <c r="F348" s="37" t="str">
        <f t="shared" si="32"/>
        <v/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0</v>
      </c>
      <c r="D350" s="32">
        <v>0</v>
      </c>
      <c r="E350" s="37" t="str">
        <f t="shared" si="31"/>
        <v/>
      </c>
      <c r="F350" s="37" t="str">
        <f t="shared" si="32"/>
        <v/>
      </c>
      <c r="G350" s="34" t="str">
        <f t="shared" si="33"/>
        <v>0</v>
      </c>
      <c r="H350" s="29" t="str">
        <f t="shared" si="34"/>
        <v/>
      </c>
    </row>
    <row r="351" spans="2:8" s="20" customFormat="1" ht="15" x14ac:dyDescent="0.2">
      <c r="B351" s="3" t="s">
        <v>120</v>
      </c>
      <c r="C351" s="32">
        <v>0</v>
      </c>
      <c r="D351" s="32">
        <v>0</v>
      </c>
      <c r="E351" s="37" t="str">
        <f t="shared" si="31"/>
        <v/>
      </c>
      <c r="F351" s="37" t="str">
        <f t="shared" si="32"/>
        <v/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0</v>
      </c>
      <c r="D353" s="32">
        <v>0</v>
      </c>
      <c r="E353" s="37" t="str">
        <f t="shared" si="31"/>
        <v/>
      </c>
      <c r="F353" s="37" t="str">
        <f t="shared" si="32"/>
        <v/>
      </c>
      <c r="G353" s="34" t="str">
        <f t="shared" si="33"/>
        <v>0</v>
      </c>
      <c r="H353" s="29" t="str">
        <f t="shared" si="34"/>
        <v/>
      </c>
    </row>
    <row r="354" spans="2:8" s="20" customFormat="1" ht="15" x14ac:dyDescent="0.2">
      <c r="B354" s="3" t="s">
        <v>124</v>
      </c>
      <c r="C354" s="32">
        <v>36</v>
      </c>
      <c r="D354" s="32">
        <v>2</v>
      </c>
      <c r="E354" s="37">
        <f t="shared" si="31"/>
        <v>8.6330935251798566E-2</v>
      </c>
      <c r="F354" s="37">
        <f t="shared" si="32"/>
        <v>1.3324450366422385E-3</v>
      </c>
      <c r="G354" s="34">
        <f t="shared" si="33"/>
        <v>-0.94444444444444442</v>
      </c>
      <c r="H354" s="29">
        <f t="shared" si="34"/>
        <v>-8.1534772182254203E-2</v>
      </c>
    </row>
    <row r="355" spans="2:8" s="20" customFormat="1" ht="15" x14ac:dyDescent="0.2">
      <c r="B355" s="3" t="s">
        <v>126</v>
      </c>
      <c r="C355" s="32">
        <v>0</v>
      </c>
      <c r="D355" s="32">
        <v>0</v>
      </c>
      <c r="E355" s="37" t="str">
        <f t="shared" si="31"/>
        <v/>
      </c>
      <c r="F355" s="37" t="str">
        <f t="shared" si="32"/>
        <v/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32">
        <v>0</v>
      </c>
      <c r="D356" s="32">
        <v>1</v>
      </c>
      <c r="E356" s="37" t="str">
        <f t="shared" si="31"/>
        <v/>
      </c>
      <c r="F356" s="37">
        <f t="shared" si="32"/>
        <v>6.6622251832111927E-4</v>
      </c>
      <c r="G356" s="34" t="str">
        <f t="shared" si="33"/>
        <v>0</v>
      </c>
      <c r="H356" s="29" t="str">
        <f t="shared" si="34"/>
        <v/>
      </c>
    </row>
    <row r="357" spans="2:8" s="20" customFormat="1" ht="15" x14ac:dyDescent="0.2">
      <c r="B357" s="3" t="s">
        <v>372</v>
      </c>
      <c r="C357" s="32">
        <v>1</v>
      </c>
      <c r="D357" s="32">
        <v>0</v>
      </c>
      <c r="E357" s="37">
        <f t="shared" si="31"/>
        <v>2.3980815347721821E-3</v>
      </c>
      <c r="F357" s="37" t="str">
        <f t="shared" si="32"/>
        <v/>
      </c>
      <c r="G357" s="34" t="str">
        <f t="shared" si="33"/>
        <v>0</v>
      </c>
      <c r="H357" s="29">
        <f t="shared" si="34"/>
        <v>0</v>
      </c>
    </row>
    <row r="358" spans="2:8" s="20" customFormat="1" ht="15" x14ac:dyDescent="0.2">
      <c r="B358" s="3" t="s">
        <v>127</v>
      </c>
      <c r="C358" s="32">
        <v>0</v>
      </c>
      <c r="D358" s="32">
        <v>2</v>
      </c>
      <c r="E358" s="37" t="str">
        <f t="shared" si="31"/>
        <v/>
      </c>
      <c r="F358" s="37">
        <f t="shared" si="32"/>
        <v>1.3324450366422385E-3</v>
      </c>
      <c r="G358" s="34" t="str">
        <f t="shared" si="33"/>
        <v>0</v>
      </c>
      <c r="H358" s="29" t="str">
        <f t="shared" si="34"/>
        <v/>
      </c>
    </row>
    <row r="359" spans="2:8" s="20" customFormat="1" ht="15" x14ac:dyDescent="0.2">
      <c r="B359" s="3" t="s">
        <v>123</v>
      </c>
      <c r="C359" s="32">
        <v>0</v>
      </c>
      <c r="D359" s="32">
        <v>0</v>
      </c>
      <c r="E359" s="37" t="str">
        <f t="shared" si="31"/>
        <v/>
      </c>
      <c r="F359" s="37" t="str">
        <f t="shared" si="32"/>
        <v/>
      </c>
      <c r="G359" s="34" t="str">
        <f t="shared" si="33"/>
        <v>0</v>
      </c>
      <c r="H359" s="29" t="str">
        <f t="shared" si="34"/>
        <v/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0</v>
      </c>
      <c r="D362" s="32">
        <v>0</v>
      </c>
      <c r="E362" s="37" t="str">
        <f t="shared" si="35"/>
        <v/>
      </c>
      <c r="F362" s="37" t="str">
        <f t="shared" si="36"/>
        <v/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0</v>
      </c>
      <c r="D363" s="32">
        <v>0</v>
      </c>
      <c r="E363" s="37" t="str">
        <f t="shared" si="35"/>
        <v/>
      </c>
      <c r="F363" s="37" t="str">
        <f t="shared" si="36"/>
        <v/>
      </c>
      <c r="G363" s="34" t="str">
        <f t="shared" si="37"/>
        <v>0</v>
      </c>
      <c r="H363" s="29" t="str">
        <f t="shared" si="38"/>
        <v/>
      </c>
    </row>
    <row r="364" spans="2:8" s="20" customFormat="1" ht="15" x14ac:dyDescent="0.2">
      <c r="B364" s="3" t="s">
        <v>377</v>
      </c>
      <c r="C364" s="32">
        <v>0</v>
      </c>
      <c r="D364" s="32">
        <v>0</v>
      </c>
      <c r="E364" s="37" t="str">
        <f t="shared" si="35"/>
        <v/>
      </c>
      <c r="F364" s="37" t="str">
        <f t="shared" si="36"/>
        <v/>
      </c>
      <c r="G364" s="34" t="str">
        <f t="shared" si="37"/>
        <v>0</v>
      </c>
      <c r="H364" s="29" t="str">
        <f t="shared" si="38"/>
        <v/>
      </c>
    </row>
    <row r="365" spans="2:8" s="20" customFormat="1" ht="30" x14ac:dyDescent="0.2">
      <c r="B365" s="3" t="s">
        <v>378</v>
      </c>
      <c r="C365" s="32">
        <v>0</v>
      </c>
      <c r="D365" s="32">
        <v>0</v>
      </c>
      <c r="E365" s="37" t="str">
        <f t="shared" si="35"/>
        <v/>
      </c>
      <c r="F365" s="37" t="str">
        <f t="shared" si="36"/>
        <v/>
      </c>
      <c r="G365" s="34" t="str">
        <f t="shared" si="37"/>
        <v>0</v>
      </c>
      <c r="H365" s="29" t="str">
        <f t="shared" si="38"/>
        <v/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0</v>
      </c>
      <c r="D367" s="32">
        <v>0</v>
      </c>
      <c r="E367" s="37" t="str">
        <f t="shared" si="35"/>
        <v/>
      </c>
      <c r="F367" s="37" t="str">
        <f t="shared" si="36"/>
        <v/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0</v>
      </c>
      <c r="D368" s="32">
        <v>0</v>
      </c>
      <c r="E368" s="37" t="str">
        <f t="shared" si="35"/>
        <v/>
      </c>
      <c r="F368" s="37" t="str">
        <f t="shared" si="36"/>
        <v/>
      </c>
      <c r="G368" s="34" t="str">
        <f t="shared" si="37"/>
        <v>0</v>
      </c>
      <c r="H368" s="29" t="str">
        <f t="shared" si="38"/>
        <v/>
      </c>
    </row>
    <row r="369" spans="2:8" s="20" customFormat="1" ht="15" x14ac:dyDescent="0.2">
      <c r="B369" s="3" t="s">
        <v>381</v>
      </c>
      <c r="C369" s="32">
        <v>0</v>
      </c>
      <c r="D369" s="32">
        <v>1</v>
      </c>
      <c r="E369" s="37" t="str">
        <f t="shared" si="35"/>
        <v/>
      </c>
      <c r="F369" s="37">
        <f t="shared" si="36"/>
        <v>6.6622251832111927E-4</v>
      </c>
      <c r="G369" s="34" t="str">
        <f t="shared" si="37"/>
        <v>0</v>
      </c>
      <c r="H369" s="29" t="str">
        <f t="shared" si="38"/>
        <v/>
      </c>
    </row>
    <row r="370" spans="2:8" s="20" customFormat="1" ht="15" x14ac:dyDescent="0.2">
      <c r="B370" s="3" t="s">
        <v>135</v>
      </c>
      <c r="C370" s="32">
        <v>0</v>
      </c>
      <c r="D370" s="32">
        <v>0</v>
      </c>
      <c r="E370" s="37" t="str">
        <f t="shared" si="35"/>
        <v/>
      </c>
      <c r="F370" s="37" t="str">
        <f t="shared" si="36"/>
        <v/>
      </c>
      <c r="G370" s="34" t="str">
        <f t="shared" si="37"/>
        <v>0</v>
      </c>
      <c r="H370" s="29" t="str">
        <f t="shared" si="38"/>
        <v/>
      </c>
    </row>
    <row r="371" spans="2:8" s="20" customFormat="1" ht="15" x14ac:dyDescent="0.2">
      <c r="B371" s="3" t="s">
        <v>136</v>
      </c>
      <c r="C371" s="32">
        <v>1</v>
      </c>
      <c r="D371" s="32">
        <v>0</v>
      </c>
      <c r="E371" s="37">
        <f t="shared" si="35"/>
        <v>2.3980815347721821E-3</v>
      </c>
      <c r="F371" s="37" t="str">
        <f t="shared" si="36"/>
        <v/>
      </c>
      <c r="G371" s="34" t="str">
        <f t="shared" si="37"/>
        <v>0</v>
      </c>
      <c r="H371" s="29">
        <f t="shared" si="38"/>
        <v>0</v>
      </c>
    </row>
    <row r="372" spans="2:8" s="20" customFormat="1" ht="15" x14ac:dyDescent="0.2">
      <c r="B372" s="3" t="s">
        <v>137</v>
      </c>
      <c r="C372" s="32">
        <v>0</v>
      </c>
      <c r="D372" s="32">
        <v>0</v>
      </c>
      <c r="E372" s="37" t="str">
        <f t="shared" si="35"/>
        <v/>
      </c>
      <c r="F372" s="37" t="str">
        <f t="shared" si="36"/>
        <v/>
      </c>
      <c r="G372" s="34" t="str">
        <f t="shared" si="37"/>
        <v>0</v>
      </c>
      <c r="H372" s="29" t="str">
        <f t="shared" si="38"/>
        <v/>
      </c>
    </row>
    <row r="373" spans="2:8" s="20" customFormat="1" ht="15" x14ac:dyDescent="0.2">
      <c r="B373" s="3" t="s">
        <v>382</v>
      </c>
      <c r="C373" s="32">
        <v>0</v>
      </c>
      <c r="D373" s="32">
        <v>0</v>
      </c>
      <c r="E373" s="37" t="str">
        <f t="shared" si="35"/>
        <v/>
      </c>
      <c r="F373" s="37" t="str">
        <f t="shared" si="36"/>
        <v/>
      </c>
      <c r="G373" s="34" t="str">
        <f t="shared" si="37"/>
        <v>0</v>
      </c>
      <c r="H373" s="29" t="str">
        <f t="shared" si="38"/>
        <v/>
      </c>
    </row>
    <row r="374" spans="2:8" s="20" customFormat="1" ht="15" x14ac:dyDescent="0.2">
      <c r="B374" s="3" t="s">
        <v>134</v>
      </c>
      <c r="C374" s="32">
        <v>1</v>
      </c>
      <c r="D374" s="32">
        <v>0</v>
      </c>
      <c r="E374" s="37">
        <f t="shared" si="35"/>
        <v>2.3980815347721821E-3</v>
      </c>
      <c r="F374" s="37" t="str">
        <f t="shared" si="36"/>
        <v/>
      </c>
      <c r="G374" s="34" t="str">
        <f t="shared" si="37"/>
        <v>0</v>
      </c>
      <c r="H374" s="29">
        <f t="shared" si="38"/>
        <v>0</v>
      </c>
    </row>
    <row r="375" spans="2:8" s="20" customFormat="1" ht="15" x14ac:dyDescent="0.2">
      <c r="B375" s="3" t="s">
        <v>383</v>
      </c>
      <c r="C375" s="32">
        <v>0</v>
      </c>
      <c r="D375" s="32">
        <v>1</v>
      </c>
      <c r="E375" s="37" t="str">
        <f t="shared" si="35"/>
        <v/>
      </c>
      <c r="F375" s="37">
        <f t="shared" si="36"/>
        <v>6.6622251832111927E-4</v>
      </c>
      <c r="G375" s="34" t="str">
        <f t="shared" si="37"/>
        <v>0</v>
      </c>
      <c r="H375" s="29" t="str">
        <f t="shared" si="38"/>
        <v/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0</v>
      </c>
      <c r="D377" s="32">
        <v>0</v>
      </c>
      <c r="E377" s="37" t="str">
        <f t="shared" si="35"/>
        <v/>
      </c>
      <c r="F377" s="37" t="str">
        <f t="shared" si="36"/>
        <v/>
      </c>
      <c r="G377" s="34" t="str">
        <f t="shared" si="37"/>
        <v>0</v>
      </c>
      <c r="H377" s="29" t="str">
        <f t="shared" si="38"/>
        <v/>
      </c>
    </row>
    <row r="378" spans="2:8" s="20" customFormat="1" ht="15" x14ac:dyDescent="0.2">
      <c r="B378" s="3" t="s">
        <v>149</v>
      </c>
      <c r="C378" s="32">
        <v>0</v>
      </c>
      <c r="D378" s="32">
        <v>1</v>
      </c>
      <c r="E378" s="37" t="str">
        <f t="shared" si="35"/>
        <v/>
      </c>
      <c r="F378" s="37">
        <f t="shared" si="36"/>
        <v>6.6622251832111927E-4</v>
      </c>
      <c r="G378" s="34" t="str">
        <f t="shared" si="37"/>
        <v>0</v>
      </c>
      <c r="H378" s="29" t="str">
        <f t="shared" si="38"/>
        <v/>
      </c>
    </row>
    <row r="379" spans="2:8" s="20" customFormat="1" ht="15" x14ac:dyDescent="0.2">
      <c r="B379" s="3" t="s">
        <v>384</v>
      </c>
      <c r="C379" s="32">
        <v>1</v>
      </c>
      <c r="D379" s="32">
        <v>1</v>
      </c>
      <c r="E379" s="37">
        <f t="shared" si="35"/>
        <v>2.3980815347721821E-3</v>
      </c>
      <c r="F379" s="37">
        <f t="shared" si="36"/>
        <v>6.6622251832111927E-4</v>
      </c>
      <c r="G379" s="34">
        <f t="shared" si="37"/>
        <v>0</v>
      </c>
      <c r="H379" s="29">
        <f t="shared" si="38"/>
        <v>0</v>
      </c>
    </row>
    <row r="380" spans="2:8" s="20" customFormat="1" ht="30" x14ac:dyDescent="0.2">
      <c r="B380" s="3" t="s">
        <v>385</v>
      </c>
      <c r="C380" s="32">
        <v>0</v>
      </c>
      <c r="D380" s="32">
        <v>12</v>
      </c>
      <c r="E380" s="37" t="str">
        <f t="shared" si="35"/>
        <v/>
      </c>
      <c r="F380" s="37">
        <f t="shared" si="36"/>
        <v>7.9946702198534312E-3</v>
      </c>
      <c r="G380" s="34" t="str">
        <f t="shared" si="37"/>
        <v>0</v>
      </c>
      <c r="H380" s="29" t="str">
        <f t="shared" si="38"/>
        <v/>
      </c>
    </row>
    <row r="381" spans="2:8" s="20" customFormat="1" ht="30" x14ac:dyDescent="0.2">
      <c r="B381" s="3" t="s">
        <v>386</v>
      </c>
      <c r="C381" s="32">
        <v>1</v>
      </c>
      <c r="D381" s="32">
        <v>0</v>
      </c>
      <c r="E381" s="37">
        <f t="shared" si="35"/>
        <v>2.3980815347721821E-3</v>
      </c>
      <c r="F381" s="37" t="str">
        <f t="shared" si="36"/>
        <v/>
      </c>
      <c r="G381" s="34" t="str">
        <f t="shared" si="37"/>
        <v>0</v>
      </c>
      <c r="H381" s="29">
        <f t="shared" si="38"/>
        <v>0</v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0</v>
      </c>
      <c r="D383" s="32">
        <v>0</v>
      </c>
      <c r="E383" s="37" t="str">
        <f t="shared" si="35"/>
        <v/>
      </c>
      <c r="F383" s="37" t="str">
        <f t="shared" si="36"/>
        <v/>
      </c>
      <c r="G383" s="34" t="str">
        <f t="shared" si="37"/>
        <v>0</v>
      </c>
      <c r="H383" s="29" t="str">
        <f t="shared" si="38"/>
        <v/>
      </c>
    </row>
    <row r="384" spans="2:8" s="20" customFormat="1" ht="15" x14ac:dyDescent="0.2">
      <c r="B384" s="3" t="s">
        <v>388</v>
      </c>
      <c r="C384" s="32">
        <v>0</v>
      </c>
      <c r="D384" s="32">
        <v>0</v>
      </c>
      <c r="E384" s="37" t="str">
        <f t="shared" si="35"/>
        <v/>
      </c>
      <c r="F384" s="37" t="str">
        <f t="shared" si="36"/>
        <v/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0</v>
      </c>
      <c r="D385" s="32">
        <v>0</v>
      </c>
      <c r="E385" s="37" t="str">
        <f t="shared" si="35"/>
        <v/>
      </c>
      <c r="F385" s="37" t="str">
        <f t="shared" si="36"/>
        <v/>
      </c>
      <c r="G385" s="34" t="str">
        <f t="shared" si="37"/>
        <v>0</v>
      </c>
      <c r="H385" s="29" t="str">
        <f t="shared" si="38"/>
        <v/>
      </c>
    </row>
    <row r="386" spans="2:8" s="20" customFormat="1" ht="15" x14ac:dyDescent="0.2">
      <c r="B386" s="3" t="s">
        <v>529</v>
      </c>
      <c r="C386" s="32">
        <v>0</v>
      </c>
      <c r="D386" s="32">
        <v>0</v>
      </c>
      <c r="E386" s="37" t="str">
        <f t="shared" si="35"/>
        <v/>
      </c>
      <c r="F386" s="37" t="str">
        <f t="shared" si="36"/>
        <v/>
      </c>
      <c r="G386" s="34" t="str">
        <f t="shared" si="37"/>
        <v>0</v>
      </c>
      <c r="H386" s="29" t="str">
        <f t="shared" si="38"/>
        <v/>
      </c>
    </row>
    <row r="387" spans="2:8" s="20" customFormat="1" ht="15" x14ac:dyDescent="0.2">
      <c r="B387" s="3" t="s">
        <v>144</v>
      </c>
      <c r="C387" s="32">
        <v>1</v>
      </c>
      <c r="D387" s="32">
        <v>2</v>
      </c>
      <c r="E387" s="37">
        <f t="shared" si="35"/>
        <v>2.3980815347721821E-3</v>
      </c>
      <c r="F387" s="37">
        <f t="shared" si="36"/>
        <v>1.3324450366422385E-3</v>
      </c>
      <c r="G387" s="34">
        <f t="shared" si="37"/>
        <v>1</v>
      </c>
      <c r="H387" s="29">
        <f t="shared" si="38"/>
        <v>2.3980815347721821E-3</v>
      </c>
    </row>
    <row r="388" spans="2:8" s="20" customFormat="1" ht="15" x14ac:dyDescent="0.2">
      <c r="B388" s="3" t="s">
        <v>389</v>
      </c>
      <c r="C388" s="32">
        <v>0</v>
      </c>
      <c r="D388" s="32">
        <v>0</v>
      </c>
      <c r="E388" s="37" t="str">
        <f t="shared" si="35"/>
        <v/>
      </c>
      <c r="F388" s="37" t="str">
        <f t="shared" si="36"/>
        <v/>
      </c>
      <c r="G388" s="34" t="str">
        <f t="shared" si="37"/>
        <v>0</v>
      </c>
      <c r="H388" s="29" t="str">
        <f t="shared" si="38"/>
        <v/>
      </c>
    </row>
    <row r="389" spans="2:8" s="20" customFormat="1" ht="15" x14ac:dyDescent="0.2">
      <c r="B389" s="3" t="s">
        <v>143</v>
      </c>
      <c r="C389" s="32">
        <v>0</v>
      </c>
      <c r="D389" s="32">
        <v>0</v>
      </c>
      <c r="E389" s="37" t="str">
        <f t="shared" si="35"/>
        <v/>
      </c>
      <c r="F389" s="37" t="str">
        <f t="shared" si="36"/>
        <v/>
      </c>
      <c r="G389" s="34" t="str">
        <f t="shared" si="37"/>
        <v>0</v>
      </c>
      <c r="H389" s="29" t="str">
        <f t="shared" si="38"/>
        <v/>
      </c>
    </row>
    <row r="390" spans="2:8" s="20" customFormat="1" ht="15" x14ac:dyDescent="0.2">
      <c r="B390" s="3" t="s">
        <v>476</v>
      </c>
      <c r="C390" s="32">
        <v>0</v>
      </c>
      <c r="D390" s="32">
        <v>0</v>
      </c>
      <c r="E390" s="37" t="str">
        <f t="shared" si="35"/>
        <v/>
      </c>
      <c r="F390" s="37" t="str">
        <f t="shared" si="36"/>
        <v/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0</v>
      </c>
      <c r="D391" s="32">
        <v>1</v>
      </c>
      <c r="E391" s="37" t="str">
        <f t="shared" si="35"/>
        <v/>
      </c>
      <c r="F391" s="37">
        <f t="shared" si="36"/>
        <v>6.6622251832111927E-4</v>
      </c>
      <c r="G391" s="34" t="str">
        <f t="shared" si="37"/>
        <v>0</v>
      </c>
      <c r="H391" s="29" t="str">
        <f t="shared" si="38"/>
        <v/>
      </c>
    </row>
    <row r="392" spans="2:8" s="20" customFormat="1" ht="15" x14ac:dyDescent="0.2">
      <c r="B392" s="3" t="s">
        <v>140</v>
      </c>
      <c r="C392" s="32">
        <v>0</v>
      </c>
      <c r="D392" s="32">
        <v>9</v>
      </c>
      <c r="E392" s="37" t="str">
        <f t="shared" si="35"/>
        <v/>
      </c>
      <c r="F392" s="37">
        <f t="shared" si="36"/>
        <v>5.996002664890073E-3</v>
      </c>
      <c r="G392" s="34" t="str">
        <f t="shared" si="37"/>
        <v>0</v>
      </c>
      <c r="H392" s="29" t="str">
        <f t="shared" si="38"/>
        <v/>
      </c>
    </row>
    <row r="393" spans="2:8" s="20" customFormat="1" ht="15" x14ac:dyDescent="0.2">
      <c r="B393" s="3" t="s">
        <v>390</v>
      </c>
      <c r="C393" s="32">
        <v>0</v>
      </c>
      <c r="D393" s="32">
        <v>14</v>
      </c>
      <c r="E393" s="37" t="str">
        <f t="shared" si="35"/>
        <v/>
      </c>
      <c r="F393" s="37">
        <f t="shared" si="36"/>
        <v>9.3271152564956689E-3</v>
      </c>
      <c r="G393" s="34" t="str">
        <f t="shared" si="37"/>
        <v>0</v>
      </c>
      <c r="H393" s="29" t="str">
        <f t="shared" si="38"/>
        <v/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0</v>
      </c>
      <c r="D395" s="32">
        <v>0</v>
      </c>
      <c r="E395" s="37" t="str">
        <f t="shared" si="35"/>
        <v/>
      </c>
      <c r="F395" s="37" t="str">
        <f t="shared" si="36"/>
        <v/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0</v>
      </c>
      <c r="D397" s="32">
        <v>0</v>
      </c>
      <c r="E397" s="37" t="str">
        <f t="shared" si="35"/>
        <v/>
      </c>
      <c r="F397" s="37" t="str">
        <f t="shared" si="36"/>
        <v/>
      </c>
      <c r="G397" s="34" t="str">
        <f t="shared" si="37"/>
        <v>0</v>
      </c>
      <c r="H397" s="29" t="str">
        <f t="shared" si="38"/>
        <v/>
      </c>
    </row>
    <row r="398" spans="2:8" s="20" customFormat="1" ht="15" x14ac:dyDescent="0.2">
      <c r="B398" s="3" t="s">
        <v>142</v>
      </c>
      <c r="C398" s="32">
        <v>1</v>
      </c>
      <c r="D398" s="32">
        <v>0</v>
      </c>
      <c r="E398" s="37">
        <f t="shared" si="35"/>
        <v>2.3980815347721821E-3</v>
      </c>
      <c r="F398" s="37" t="str">
        <f t="shared" si="36"/>
        <v/>
      </c>
      <c r="G398" s="34" t="str">
        <f t="shared" si="37"/>
        <v>0</v>
      </c>
      <c r="H398" s="29">
        <f t="shared" si="38"/>
        <v>0</v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0</v>
      </c>
      <c r="D400" s="32">
        <v>0</v>
      </c>
      <c r="E400" s="37" t="str">
        <f t="shared" si="35"/>
        <v/>
      </c>
      <c r="F400" s="37" t="str">
        <f t="shared" si="36"/>
        <v/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32">
        <v>1</v>
      </c>
      <c r="D401" s="32">
        <v>3</v>
      </c>
      <c r="E401" s="37">
        <f t="shared" si="35"/>
        <v>2.3980815347721821E-3</v>
      </c>
      <c r="F401" s="37">
        <f t="shared" si="36"/>
        <v>1.9986675549633578E-3</v>
      </c>
      <c r="G401" s="34">
        <f t="shared" si="37"/>
        <v>2</v>
      </c>
      <c r="H401" s="29">
        <f t="shared" si="38"/>
        <v>4.7961630695443642E-3</v>
      </c>
    </row>
    <row r="402" spans="2:8" s="20" customFormat="1" ht="15" x14ac:dyDescent="0.2">
      <c r="B402" s="3" t="s">
        <v>393</v>
      </c>
      <c r="C402" s="32">
        <v>0</v>
      </c>
      <c r="D402" s="32">
        <v>0</v>
      </c>
      <c r="E402" s="37" t="str">
        <f t="shared" si="35"/>
        <v/>
      </c>
      <c r="F402" s="37" t="str">
        <f t="shared" si="36"/>
        <v/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0</v>
      </c>
      <c r="D403" s="32">
        <v>0</v>
      </c>
      <c r="E403" s="37" t="str">
        <f t="shared" si="35"/>
        <v/>
      </c>
      <c r="F403" s="37" t="str">
        <f t="shared" si="36"/>
        <v/>
      </c>
      <c r="G403" s="34" t="str">
        <f t="shared" si="37"/>
        <v>0</v>
      </c>
      <c r="H403" s="29" t="str">
        <f t="shared" si="38"/>
        <v/>
      </c>
    </row>
    <row r="404" spans="2:8" s="20" customFormat="1" ht="15" x14ac:dyDescent="0.2">
      <c r="B404" s="3" t="s">
        <v>395</v>
      </c>
      <c r="C404" s="32">
        <v>0</v>
      </c>
      <c r="D404" s="32">
        <v>0</v>
      </c>
      <c r="E404" s="37" t="str">
        <f t="shared" si="35"/>
        <v/>
      </c>
      <c r="F404" s="37" t="str">
        <f t="shared" si="36"/>
        <v/>
      </c>
      <c r="G404" s="34" t="str">
        <f t="shared" si="37"/>
        <v>0</v>
      </c>
      <c r="H404" s="29" t="str">
        <f t="shared" si="38"/>
        <v/>
      </c>
    </row>
    <row r="405" spans="2:8" s="20" customFormat="1" ht="15" x14ac:dyDescent="0.2">
      <c r="B405" s="3" t="s">
        <v>396</v>
      </c>
      <c r="C405" s="32">
        <v>0</v>
      </c>
      <c r="D405" s="32">
        <v>0</v>
      </c>
      <c r="E405" s="37" t="str">
        <f t="shared" si="35"/>
        <v/>
      </c>
      <c r="F405" s="37" t="str">
        <f t="shared" si="36"/>
        <v/>
      </c>
      <c r="G405" s="34" t="str">
        <f t="shared" si="37"/>
        <v>0</v>
      </c>
      <c r="H405" s="29" t="str">
        <f t="shared" si="38"/>
        <v/>
      </c>
    </row>
    <row r="406" spans="2:8" s="20" customFormat="1" ht="15" x14ac:dyDescent="0.2">
      <c r="B406" s="3" t="s">
        <v>397</v>
      </c>
      <c r="C406" s="32">
        <v>12</v>
      </c>
      <c r="D406" s="32">
        <v>5</v>
      </c>
      <c r="E406" s="37">
        <f t="shared" si="35"/>
        <v>2.8776978417266189E-2</v>
      </c>
      <c r="F406" s="37">
        <f t="shared" si="36"/>
        <v>3.3311125916055963E-3</v>
      </c>
      <c r="G406" s="34">
        <f t="shared" si="37"/>
        <v>-0.58333333333333337</v>
      </c>
      <c r="H406" s="29">
        <f t="shared" si="38"/>
        <v>-1.6786570743405279E-2</v>
      </c>
    </row>
    <row r="407" spans="2:8" s="20" customFormat="1" ht="15" x14ac:dyDescent="0.2">
      <c r="B407" s="3" t="s">
        <v>398</v>
      </c>
      <c r="C407" s="32">
        <v>0</v>
      </c>
      <c r="D407" s="32">
        <v>0</v>
      </c>
      <c r="E407" s="37" t="str">
        <f t="shared" si="35"/>
        <v/>
      </c>
      <c r="F407" s="37" t="str">
        <f t="shared" si="36"/>
        <v/>
      </c>
      <c r="G407" s="34" t="str">
        <f t="shared" si="37"/>
        <v>0</v>
      </c>
      <c r="H407" s="29" t="str">
        <f t="shared" si="38"/>
        <v/>
      </c>
    </row>
    <row r="408" spans="2:8" s="20" customFormat="1" ht="15" x14ac:dyDescent="0.2">
      <c r="B408" s="3" t="s">
        <v>399</v>
      </c>
      <c r="C408" s="32">
        <v>0</v>
      </c>
      <c r="D408" s="32">
        <v>0</v>
      </c>
      <c r="E408" s="37" t="str">
        <f t="shared" si="35"/>
        <v/>
      </c>
      <c r="F408" s="37" t="str">
        <f t="shared" si="36"/>
        <v/>
      </c>
      <c r="G408" s="34" t="str">
        <f t="shared" si="37"/>
        <v>0</v>
      </c>
      <c r="H408" s="29" t="str">
        <f t="shared" si="38"/>
        <v/>
      </c>
    </row>
    <row r="409" spans="2:8" s="20" customFormat="1" ht="15" x14ac:dyDescent="0.2">
      <c r="B409" s="3" t="s">
        <v>139</v>
      </c>
      <c r="C409" s="32">
        <v>0</v>
      </c>
      <c r="D409" s="32">
        <v>0</v>
      </c>
      <c r="E409" s="37" t="str">
        <f t="shared" si="35"/>
        <v/>
      </c>
      <c r="F409" s="37" t="str">
        <f t="shared" si="36"/>
        <v/>
      </c>
      <c r="G409" s="34" t="str">
        <f t="shared" si="37"/>
        <v>0</v>
      </c>
      <c r="H409" s="29" t="str">
        <f t="shared" si="38"/>
        <v/>
      </c>
    </row>
    <row r="410" spans="2:8" s="20" customFormat="1" ht="15" x14ac:dyDescent="0.2">
      <c r="B410" s="3" t="s">
        <v>400</v>
      </c>
      <c r="C410" s="32">
        <v>0</v>
      </c>
      <c r="D410" s="32">
        <v>0</v>
      </c>
      <c r="E410" s="37" t="str">
        <f t="shared" si="35"/>
        <v/>
      </c>
      <c r="F410" s="37" t="str">
        <f t="shared" si="36"/>
        <v/>
      </c>
      <c r="G410" s="34" t="str">
        <f t="shared" si="37"/>
        <v>0</v>
      </c>
      <c r="H410" s="29" t="str">
        <f t="shared" si="38"/>
        <v/>
      </c>
    </row>
    <row r="411" spans="2:8" s="20" customFormat="1" ht="15" x14ac:dyDescent="0.2">
      <c r="B411" s="3" t="s">
        <v>401</v>
      </c>
      <c r="C411" s="32">
        <v>0</v>
      </c>
      <c r="D411" s="32">
        <v>0</v>
      </c>
      <c r="E411" s="37" t="str">
        <f t="shared" si="35"/>
        <v/>
      </c>
      <c r="F411" s="37" t="str">
        <f t="shared" si="36"/>
        <v/>
      </c>
      <c r="G411" s="34" t="str">
        <f t="shared" si="37"/>
        <v>0</v>
      </c>
      <c r="H411" s="29" t="str">
        <f t="shared" si="38"/>
        <v/>
      </c>
    </row>
    <row r="412" spans="2:8" s="20" customFormat="1" ht="30" x14ac:dyDescent="0.2">
      <c r="B412" s="3" t="s">
        <v>402</v>
      </c>
      <c r="C412" s="32">
        <v>4</v>
      </c>
      <c r="D412" s="32">
        <v>7</v>
      </c>
      <c r="E412" s="37">
        <f t="shared" si="35"/>
        <v>9.5923261390887284E-3</v>
      </c>
      <c r="F412" s="37">
        <f t="shared" si="36"/>
        <v>4.6635576282478344E-3</v>
      </c>
      <c r="G412" s="34">
        <f t="shared" si="37"/>
        <v>0.75</v>
      </c>
      <c r="H412" s="29">
        <f t="shared" si="38"/>
        <v>7.1942446043165463E-3</v>
      </c>
    </row>
    <row r="413" spans="2:8" s="20" customFormat="1" ht="30" x14ac:dyDescent="0.2">
      <c r="B413" s="3" t="s">
        <v>403</v>
      </c>
      <c r="C413" s="32">
        <v>1</v>
      </c>
      <c r="D413" s="32">
        <v>0</v>
      </c>
      <c r="E413" s="37">
        <f t="shared" si="35"/>
        <v>2.3980815347721821E-3</v>
      </c>
      <c r="F413" s="37" t="str">
        <f t="shared" si="36"/>
        <v/>
      </c>
      <c r="G413" s="34" t="str">
        <f t="shared" si="37"/>
        <v>0</v>
      </c>
      <c r="H413" s="29">
        <f t="shared" si="38"/>
        <v>0</v>
      </c>
    </row>
    <row r="414" spans="2:8" s="20" customFormat="1" ht="30" x14ac:dyDescent="0.2">
      <c r="B414" s="3" t="s">
        <v>404</v>
      </c>
      <c r="C414" s="32">
        <v>0</v>
      </c>
      <c r="D414" s="32">
        <v>0</v>
      </c>
      <c r="E414" s="37" t="str">
        <f t="shared" si="35"/>
        <v/>
      </c>
      <c r="F414" s="37" t="str">
        <f t="shared" si="36"/>
        <v/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0</v>
      </c>
      <c r="D415" s="32">
        <v>0</v>
      </c>
      <c r="E415" s="37" t="str">
        <f t="shared" si="35"/>
        <v/>
      </c>
      <c r="F415" s="37" t="str">
        <f t="shared" si="36"/>
        <v/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0</v>
      </c>
      <c r="D416" s="32">
        <v>0</v>
      </c>
      <c r="E416" s="37" t="str">
        <f t="shared" si="35"/>
        <v/>
      </c>
      <c r="F416" s="37" t="str">
        <f t="shared" si="36"/>
        <v/>
      </c>
      <c r="G416" s="34" t="str">
        <f t="shared" si="37"/>
        <v>0</v>
      </c>
      <c r="H416" s="29" t="str">
        <f t="shared" si="38"/>
        <v/>
      </c>
    </row>
    <row r="417" spans="2:8" s="20" customFormat="1" ht="30" x14ac:dyDescent="0.2">
      <c r="B417" s="3" t="s">
        <v>165</v>
      </c>
      <c r="C417" s="32">
        <v>0</v>
      </c>
      <c r="D417" s="32">
        <v>0</v>
      </c>
      <c r="E417" s="37" t="str">
        <f t="shared" si="35"/>
        <v/>
      </c>
      <c r="F417" s="37" t="str">
        <f t="shared" si="36"/>
        <v/>
      </c>
      <c r="G417" s="34" t="str">
        <f t="shared" si="37"/>
        <v>0</v>
      </c>
      <c r="H417" s="29" t="str">
        <f t="shared" si="38"/>
        <v/>
      </c>
    </row>
    <row r="418" spans="2:8" s="20" customFormat="1" ht="30" x14ac:dyDescent="0.2">
      <c r="B418" s="3" t="s">
        <v>166</v>
      </c>
      <c r="C418" s="32">
        <v>0</v>
      </c>
      <c r="D418" s="32">
        <v>0</v>
      </c>
      <c r="E418" s="37" t="str">
        <f t="shared" si="35"/>
        <v/>
      </c>
      <c r="F418" s="37" t="str">
        <f t="shared" si="36"/>
        <v/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0</v>
      </c>
      <c r="D419" s="32">
        <v>0</v>
      </c>
      <c r="E419" s="37" t="str">
        <f t="shared" si="35"/>
        <v/>
      </c>
      <c r="F419" s="37" t="str">
        <f t="shared" si="36"/>
        <v/>
      </c>
      <c r="G419" s="34" t="str">
        <f t="shared" si="37"/>
        <v>0</v>
      </c>
      <c r="H419" s="29" t="str">
        <f t="shared" si="38"/>
        <v/>
      </c>
    </row>
    <row r="420" spans="2:8" s="20" customFormat="1" ht="30" x14ac:dyDescent="0.2">
      <c r="B420" s="3" t="s">
        <v>408</v>
      </c>
      <c r="C420" s="32">
        <v>0</v>
      </c>
      <c r="D420" s="32">
        <v>0</v>
      </c>
      <c r="E420" s="37" t="str">
        <f t="shared" si="35"/>
        <v/>
      </c>
      <c r="F420" s="37" t="str">
        <f t="shared" si="36"/>
        <v/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0</v>
      </c>
      <c r="D422" s="32">
        <v>0</v>
      </c>
      <c r="E422" s="37" t="str">
        <f t="shared" si="35"/>
        <v/>
      </c>
      <c r="F422" s="37" t="str">
        <f t="shared" si="36"/>
        <v/>
      </c>
      <c r="G422" s="34" t="str">
        <f t="shared" si="37"/>
        <v>0</v>
      </c>
      <c r="H422" s="29" t="str">
        <f t="shared" si="38"/>
        <v/>
      </c>
    </row>
    <row r="423" spans="2:8" s="20" customFormat="1" ht="30" x14ac:dyDescent="0.2">
      <c r="B423" s="3" t="s">
        <v>410</v>
      </c>
      <c r="C423" s="32">
        <v>0</v>
      </c>
      <c r="D423" s="32">
        <v>0</v>
      </c>
      <c r="E423" s="37" t="str">
        <f t="shared" si="35"/>
        <v/>
      </c>
      <c r="F423" s="37" t="str">
        <f t="shared" si="36"/>
        <v/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0</v>
      </c>
      <c r="D428" s="32">
        <v>0</v>
      </c>
      <c r="E428" s="37" t="str">
        <f t="shared" si="39"/>
        <v/>
      </c>
      <c r="F428" s="37" t="str">
        <f t="shared" si="40"/>
        <v/>
      </c>
      <c r="G428" s="34" t="str">
        <f t="shared" si="41"/>
        <v>0</v>
      </c>
      <c r="H428" s="29" t="str">
        <f t="shared" si="42"/>
        <v/>
      </c>
    </row>
    <row r="429" spans="2:8" s="20" customFormat="1" ht="30" x14ac:dyDescent="0.2">
      <c r="B429" s="3" t="s">
        <v>415</v>
      </c>
      <c r="C429" s="32">
        <v>0</v>
      </c>
      <c r="D429" s="32">
        <v>0</v>
      </c>
      <c r="E429" s="37" t="str">
        <f t="shared" si="39"/>
        <v/>
      </c>
      <c r="F429" s="37" t="str">
        <f t="shared" si="40"/>
        <v/>
      </c>
      <c r="G429" s="34" t="str">
        <f t="shared" si="41"/>
        <v>0</v>
      </c>
      <c r="H429" s="29" t="str">
        <f t="shared" si="42"/>
        <v/>
      </c>
    </row>
    <row r="430" spans="2:8" s="20" customFormat="1" ht="30" x14ac:dyDescent="0.2">
      <c r="B430" s="3" t="s">
        <v>416</v>
      </c>
      <c r="C430" s="32">
        <v>0</v>
      </c>
      <c r="D430" s="32">
        <v>0</v>
      </c>
      <c r="E430" s="37" t="str">
        <f t="shared" si="39"/>
        <v/>
      </c>
      <c r="F430" s="37" t="str">
        <f t="shared" si="40"/>
        <v/>
      </c>
      <c r="G430" s="34" t="str">
        <f t="shared" si="41"/>
        <v>0</v>
      </c>
      <c r="H430" s="29" t="str">
        <f t="shared" si="42"/>
        <v/>
      </c>
    </row>
    <row r="431" spans="2:8" s="20" customFormat="1" ht="15" x14ac:dyDescent="0.2">
      <c r="B431" s="3" t="s">
        <v>169</v>
      </c>
      <c r="C431" s="32">
        <v>0</v>
      </c>
      <c r="D431" s="32">
        <v>0</v>
      </c>
      <c r="E431" s="37" t="str">
        <f t="shared" si="39"/>
        <v/>
      </c>
      <c r="F431" s="37" t="str">
        <f t="shared" si="40"/>
        <v/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0</v>
      </c>
      <c r="D432" s="32">
        <v>0</v>
      </c>
      <c r="E432" s="37" t="str">
        <f t="shared" si="39"/>
        <v/>
      </c>
      <c r="F432" s="37" t="str">
        <f t="shared" si="40"/>
        <v/>
      </c>
      <c r="G432" s="34" t="str">
        <f t="shared" si="41"/>
        <v>0</v>
      </c>
      <c r="H432" s="29" t="str">
        <f t="shared" si="42"/>
        <v/>
      </c>
    </row>
    <row r="433" spans="2:8" s="20" customFormat="1" ht="15" x14ac:dyDescent="0.2">
      <c r="B433" s="3" t="s">
        <v>162</v>
      </c>
      <c r="C433" s="32">
        <v>0</v>
      </c>
      <c r="D433" s="32">
        <v>4</v>
      </c>
      <c r="E433" s="37" t="str">
        <f t="shared" si="39"/>
        <v/>
      </c>
      <c r="F433" s="37">
        <f t="shared" si="40"/>
        <v>2.6648900732844771E-3</v>
      </c>
      <c r="G433" s="34" t="str">
        <f t="shared" si="41"/>
        <v>0</v>
      </c>
      <c r="H433" s="29" t="str">
        <f t="shared" si="42"/>
        <v/>
      </c>
    </row>
    <row r="434" spans="2:8" s="20" customFormat="1" ht="45" x14ac:dyDescent="0.2">
      <c r="B434" s="3" t="s">
        <v>418</v>
      </c>
      <c r="C434" s="32">
        <v>0</v>
      </c>
      <c r="D434" s="32">
        <v>0</v>
      </c>
      <c r="E434" s="37" t="str">
        <f t="shared" si="39"/>
        <v/>
      </c>
      <c r="F434" s="37" t="str">
        <f t="shared" si="40"/>
        <v/>
      </c>
      <c r="G434" s="34" t="str">
        <f t="shared" si="41"/>
        <v>0</v>
      </c>
      <c r="H434" s="29" t="str">
        <f t="shared" si="42"/>
        <v/>
      </c>
    </row>
    <row r="435" spans="2:8" s="20" customFormat="1" ht="15" x14ac:dyDescent="0.2">
      <c r="B435" s="3" t="s">
        <v>164</v>
      </c>
      <c r="C435" s="32">
        <v>0</v>
      </c>
      <c r="D435" s="32">
        <v>0</v>
      </c>
      <c r="E435" s="37" t="str">
        <f t="shared" si="39"/>
        <v/>
      </c>
      <c r="F435" s="37" t="str">
        <f t="shared" si="40"/>
        <v/>
      </c>
      <c r="G435" s="34" t="str">
        <f t="shared" si="41"/>
        <v>0</v>
      </c>
      <c r="H435" s="29" t="str">
        <f t="shared" si="42"/>
        <v/>
      </c>
    </row>
    <row r="436" spans="2:8" s="20" customFormat="1" ht="30" x14ac:dyDescent="0.2">
      <c r="B436" s="3" t="s">
        <v>419</v>
      </c>
      <c r="C436" s="32">
        <v>0</v>
      </c>
      <c r="D436" s="32">
        <v>2</v>
      </c>
      <c r="E436" s="37" t="str">
        <f t="shared" si="39"/>
        <v/>
      </c>
      <c r="F436" s="37">
        <f t="shared" si="40"/>
        <v>1.3324450366422385E-3</v>
      </c>
      <c r="G436" s="34" t="str">
        <f t="shared" si="41"/>
        <v>0</v>
      </c>
      <c r="H436" s="29" t="str">
        <f t="shared" si="42"/>
        <v/>
      </c>
    </row>
    <row r="437" spans="2:8" s="20" customFormat="1" ht="30" x14ac:dyDescent="0.2">
      <c r="B437" s="3" t="s">
        <v>420</v>
      </c>
      <c r="C437" s="32">
        <v>1</v>
      </c>
      <c r="D437" s="32">
        <v>0</v>
      </c>
      <c r="E437" s="37">
        <f t="shared" si="39"/>
        <v>2.3980815347721821E-3</v>
      </c>
      <c r="F437" s="37" t="str">
        <f t="shared" si="40"/>
        <v/>
      </c>
      <c r="G437" s="34" t="str">
        <f t="shared" si="41"/>
        <v>0</v>
      </c>
      <c r="H437" s="29">
        <f t="shared" si="42"/>
        <v>0</v>
      </c>
    </row>
    <row r="438" spans="2:8" s="20" customFormat="1" ht="15" x14ac:dyDescent="0.2">
      <c r="B438" s="3" t="s">
        <v>155</v>
      </c>
      <c r="C438" s="32">
        <v>0</v>
      </c>
      <c r="D438" s="32">
        <v>0</v>
      </c>
      <c r="E438" s="37" t="str">
        <f t="shared" si="39"/>
        <v/>
      </c>
      <c r="F438" s="37" t="str">
        <f t="shared" si="40"/>
        <v/>
      </c>
      <c r="G438" s="34" t="str">
        <f t="shared" si="41"/>
        <v>0</v>
      </c>
      <c r="H438" s="29" t="str">
        <f t="shared" si="42"/>
        <v/>
      </c>
    </row>
    <row r="439" spans="2:8" s="20" customFormat="1" ht="30" x14ac:dyDescent="0.2">
      <c r="B439" s="3" t="s">
        <v>154</v>
      </c>
      <c r="C439" s="32">
        <v>0</v>
      </c>
      <c r="D439" s="32">
        <v>0</v>
      </c>
      <c r="E439" s="37" t="str">
        <f t="shared" si="39"/>
        <v/>
      </c>
      <c r="F439" s="37" t="str">
        <f t="shared" si="40"/>
        <v/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0</v>
      </c>
      <c r="D440" s="32">
        <v>0</v>
      </c>
      <c r="E440" s="37" t="str">
        <f t="shared" si="39"/>
        <v/>
      </c>
      <c r="F440" s="37" t="str">
        <f t="shared" si="40"/>
        <v/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4</v>
      </c>
      <c r="D441" s="32">
        <v>0</v>
      </c>
      <c r="E441" s="37">
        <f t="shared" si="39"/>
        <v>9.5923261390887284E-3</v>
      </c>
      <c r="F441" s="37" t="str">
        <f t="shared" si="40"/>
        <v/>
      </c>
      <c r="G441" s="34" t="str">
        <f t="shared" si="41"/>
        <v>0</v>
      </c>
      <c r="H441" s="29">
        <f t="shared" si="42"/>
        <v>0</v>
      </c>
    </row>
    <row r="442" spans="2:8" s="20" customFormat="1" ht="15" x14ac:dyDescent="0.2">
      <c r="B442" s="3" t="s">
        <v>422</v>
      </c>
      <c r="C442" s="32">
        <v>0</v>
      </c>
      <c r="D442" s="32">
        <v>0</v>
      </c>
      <c r="E442" s="37" t="str">
        <f t="shared" si="39"/>
        <v/>
      </c>
      <c r="F442" s="37" t="str">
        <f t="shared" si="40"/>
        <v/>
      </c>
      <c r="G442" s="34" t="str">
        <f t="shared" si="41"/>
        <v>0</v>
      </c>
      <c r="H442" s="29" t="str">
        <f t="shared" si="42"/>
        <v/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0</v>
      </c>
      <c r="D446" s="32">
        <v>0</v>
      </c>
      <c r="E446" s="37" t="str">
        <f t="shared" si="39"/>
        <v/>
      </c>
      <c r="F446" s="37" t="str">
        <f t="shared" si="40"/>
        <v/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6</v>
      </c>
      <c r="D447" s="32">
        <v>0</v>
      </c>
      <c r="E447" s="37">
        <f t="shared" si="39"/>
        <v>1.4388489208633094E-2</v>
      </c>
      <c r="F447" s="37" t="str">
        <f t="shared" si="40"/>
        <v/>
      </c>
      <c r="G447" s="34" t="str">
        <f t="shared" si="41"/>
        <v>0</v>
      </c>
      <c r="H447" s="29">
        <f t="shared" si="42"/>
        <v>0</v>
      </c>
    </row>
    <row r="448" spans="2:8" s="20" customFormat="1" ht="30" x14ac:dyDescent="0.2">
      <c r="B448" s="3" t="s">
        <v>428</v>
      </c>
      <c r="C448" s="32">
        <v>0</v>
      </c>
      <c r="D448" s="32">
        <v>0</v>
      </c>
      <c r="E448" s="37" t="str">
        <f t="shared" si="39"/>
        <v/>
      </c>
      <c r="F448" s="37" t="str">
        <f t="shared" si="40"/>
        <v/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0</v>
      </c>
      <c r="D449" s="32">
        <v>0</v>
      </c>
      <c r="E449" s="37" t="str">
        <f t="shared" si="39"/>
        <v/>
      </c>
      <c r="F449" s="37" t="str">
        <f t="shared" si="40"/>
        <v/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0</v>
      </c>
      <c r="D450" s="32">
        <v>0</v>
      </c>
      <c r="E450" s="37" t="str">
        <f t="shared" si="39"/>
        <v/>
      </c>
      <c r="F450" s="37" t="str">
        <f t="shared" si="40"/>
        <v/>
      </c>
      <c r="G450" s="34" t="str">
        <f t="shared" si="41"/>
        <v>0</v>
      </c>
      <c r="H450" s="29" t="str">
        <f t="shared" si="42"/>
        <v/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0</v>
      </c>
      <c r="E452" s="37" t="str">
        <f t="shared" si="39"/>
        <v/>
      </c>
      <c r="F452" s="37" t="str">
        <f t="shared" si="40"/>
        <v/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3</v>
      </c>
      <c r="E454" s="37" t="str">
        <f t="shared" si="39"/>
        <v/>
      </c>
      <c r="F454" s="37">
        <f t="shared" si="40"/>
        <v>1.9986675549633578E-3</v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0</v>
      </c>
      <c r="D455" s="32">
        <v>0</v>
      </c>
      <c r="E455" s="37" t="str">
        <f t="shared" si="39"/>
        <v/>
      </c>
      <c r="F455" s="37" t="str">
        <f t="shared" si="40"/>
        <v/>
      </c>
      <c r="G455" s="34" t="str">
        <f t="shared" si="41"/>
        <v>0</v>
      </c>
      <c r="H455" s="29" t="str">
        <f t="shared" si="42"/>
        <v/>
      </c>
    </row>
    <row r="456" spans="2:8" s="20" customFormat="1" ht="30" x14ac:dyDescent="0.2">
      <c r="B456" s="3" t="s">
        <v>432</v>
      </c>
      <c r="C456" s="32">
        <v>0</v>
      </c>
      <c r="D456" s="32">
        <v>0</v>
      </c>
      <c r="E456" s="37" t="str">
        <f t="shared" si="39"/>
        <v/>
      </c>
      <c r="F456" s="37" t="str">
        <f t="shared" si="40"/>
        <v/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0</v>
      </c>
      <c r="D458" s="32">
        <v>0</v>
      </c>
      <c r="E458" s="37" t="str">
        <f t="shared" si="39"/>
        <v/>
      </c>
      <c r="F458" s="37" t="str">
        <f t="shared" si="40"/>
        <v/>
      </c>
      <c r="G458" s="34" t="str">
        <f t="shared" si="41"/>
        <v>0</v>
      </c>
      <c r="H458" s="29" t="str">
        <f t="shared" si="42"/>
        <v/>
      </c>
    </row>
    <row r="459" spans="2:8" s="20" customFormat="1" ht="15" x14ac:dyDescent="0.2">
      <c r="B459" s="3" t="s">
        <v>161</v>
      </c>
      <c r="C459" s="32">
        <v>0</v>
      </c>
      <c r="D459" s="32">
        <v>0</v>
      </c>
      <c r="E459" s="37" t="str">
        <f t="shared" si="39"/>
        <v/>
      </c>
      <c r="F459" s="37" t="str">
        <f t="shared" si="40"/>
        <v/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32">
        <v>0</v>
      </c>
      <c r="D460" s="32">
        <v>2</v>
      </c>
      <c r="E460" s="37" t="str">
        <f t="shared" si="39"/>
        <v/>
      </c>
      <c r="F460" s="37">
        <f t="shared" si="40"/>
        <v>1.3324450366422385E-3</v>
      </c>
      <c r="G460" s="34" t="str">
        <f t="shared" si="41"/>
        <v>0</v>
      </c>
      <c r="H460" s="29" t="str">
        <f t="shared" si="42"/>
        <v/>
      </c>
    </row>
    <row r="461" spans="2:8" s="20" customFormat="1" ht="30" x14ac:dyDescent="0.2">
      <c r="B461" s="3" t="s">
        <v>173</v>
      </c>
      <c r="C461" s="32">
        <v>0</v>
      </c>
      <c r="D461" s="32">
        <v>0</v>
      </c>
      <c r="E461" s="37" t="str">
        <f t="shared" si="39"/>
        <v/>
      </c>
      <c r="F461" s="37" t="str">
        <f t="shared" si="40"/>
        <v/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0</v>
      </c>
      <c r="D463" s="32">
        <v>0</v>
      </c>
      <c r="E463" s="37" t="str">
        <f t="shared" si="39"/>
        <v/>
      </c>
      <c r="F463" s="37" t="str">
        <f t="shared" si="40"/>
        <v/>
      </c>
      <c r="G463" s="34" t="str">
        <f t="shared" si="41"/>
        <v>0</v>
      </c>
      <c r="H463" s="29" t="str">
        <f t="shared" si="42"/>
        <v/>
      </c>
    </row>
    <row r="464" spans="2:8" s="20" customFormat="1" ht="15" x14ac:dyDescent="0.2">
      <c r="B464" s="3" t="s">
        <v>478</v>
      </c>
      <c r="C464" s="32">
        <v>4</v>
      </c>
      <c r="D464" s="32">
        <v>0</v>
      </c>
      <c r="E464" s="37">
        <f t="shared" si="39"/>
        <v>9.5923261390887284E-3</v>
      </c>
      <c r="F464" s="37" t="str">
        <f t="shared" si="40"/>
        <v/>
      </c>
      <c r="G464" s="34" t="str">
        <f t="shared" si="41"/>
        <v>0</v>
      </c>
      <c r="H464" s="29">
        <f t="shared" si="42"/>
        <v>0</v>
      </c>
    </row>
    <row r="465" spans="2:8" s="20" customFormat="1" ht="15" x14ac:dyDescent="0.2">
      <c r="B465" s="3" t="s">
        <v>183</v>
      </c>
      <c r="C465" s="32">
        <v>0</v>
      </c>
      <c r="D465" s="32">
        <v>0</v>
      </c>
      <c r="E465" s="37" t="str">
        <f t="shared" si="39"/>
        <v/>
      </c>
      <c r="F465" s="37" t="str">
        <f t="shared" si="40"/>
        <v/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0</v>
      </c>
      <c r="D466" s="32">
        <v>0</v>
      </c>
      <c r="E466" s="37" t="str">
        <f t="shared" si="39"/>
        <v/>
      </c>
      <c r="F466" s="37" t="str">
        <f t="shared" si="40"/>
        <v/>
      </c>
      <c r="G466" s="34" t="str">
        <f t="shared" si="41"/>
        <v>0</v>
      </c>
      <c r="H466" s="29" t="str">
        <f t="shared" si="42"/>
        <v/>
      </c>
    </row>
    <row r="467" spans="2:8" s="20" customFormat="1" ht="15" x14ac:dyDescent="0.2">
      <c r="B467" s="3" t="s">
        <v>479</v>
      </c>
      <c r="C467" s="32">
        <v>0</v>
      </c>
      <c r="D467" s="32">
        <v>5</v>
      </c>
      <c r="E467" s="37" t="str">
        <f t="shared" si="39"/>
        <v/>
      </c>
      <c r="F467" s="37">
        <f t="shared" si="40"/>
        <v>3.3311125916055963E-3</v>
      </c>
      <c r="G467" s="34" t="str">
        <f t="shared" si="41"/>
        <v>0</v>
      </c>
      <c r="H467" s="29" t="str">
        <f t="shared" si="42"/>
        <v/>
      </c>
    </row>
    <row r="468" spans="2:8" s="20" customFormat="1" ht="15" x14ac:dyDescent="0.2">
      <c r="B468" s="3" t="s">
        <v>182</v>
      </c>
      <c r="C468" s="32">
        <v>0</v>
      </c>
      <c r="D468" s="32">
        <v>0</v>
      </c>
      <c r="E468" s="37" t="str">
        <f t="shared" si="39"/>
        <v/>
      </c>
      <c r="F468" s="37" t="str">
        <f t="shared" si="40"/>
        <v/>
      </c>
      <c r="G468" s="34" t="str">
        <f t="shared" si="41"/>
        <v>0</v>
      </c>
      <c r="H468" s="29" t="str">
        <f t="shared" si="42"/>
        <v/>
      </c>
    </row>
    <row r="469" spans="2:8" s="20" customFormat="1" ht="15" x14ac:dyDescent="0.2">
      <c r="B469" s="3" t="s">
        <v>175</v>
      </c>
      <c r="C469" s="32">
        <v>0</v>
      </c>
      <c r="D469" s="32">
        <v>0</v>
      </c>
      <c r="E469" s="37" t="str">
        <f t="shared" si="39"/>
        <v/>
      </c>
      <c r="F469" s="37" t="str">
        <f t="shared" si="40"/>
        <v/>
      </c>
      <c r="G469" s="34" t="str">
        <f t="shared" si="41"/>
        <v>0</v>
      </c>
      <c r="H469" s="29" t="str">
        <f t="shared" si="42"/>
        <v/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1</v>
      </c>
      <c r="E472" s="37" t="str">
        <f t="shared" si="39"/>
        <v/>
      </c>
      <c r="F472" s="37">
        <f t="shared" si="40"/>
        <v>6.6622251832111927E-4</v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0</v>
      </c>
      <c r="D473" s="32">
        <v>0</v>
      </c>
      <c r="E473" s="37" t="str">
        <f t="shared" si="39"/>
        <v/>
      </c>
      <c r="F473" s="37" t="str">
        <f t="shared" si="40"/>
        <v/>
      </c>
      <c r="G473" s="34" t="str">
        <f t="shared" si="41"/>
        <v>0</v>
      </c>
      <c r="H473" s="29" t="str">
        <f t="shared" si="42"/>
        <v/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0</v>
      </c>
      <c r="D475" s="32">
        <v>0</v>
      </c>
      <c r="E475" s="37" t="str">
        <f t="shared" si="39"/>
        <v/>
      </c>
      <c r="F475" s="37" t="str">
        <f t="shared" si="40"/>
        <v/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32">
        <v>0</v>
      </c>
      <c r="D476" s="32">
        <v>0</v>
      </c>
      <c r="E476" s="37" t="str">
        <f t="shared" si="39"/>
        <v/>
      </c>
      <c r="F476" s="37" t="str">
        <f t="shared" si="40"/>
        <v/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0</v>
      </c>
      <c r="D477" s="32">
        <v>0</v>
      </c>
      <c r="E477" s="37" t="str">
        <f t="shared" si="39"/>
        <v/>
      </c>
      <c r="F477" s="37" t="str">
        <f t="shared" si="40"/>
        <v/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0</v>
      </c>
      <c r="D478" s="32">
        <v>0</v>
      </c>
      <c r="E478" s="37" t="str">
        <f t="shared" si="39"/>
        <v/>
      </c>
      <c r="F478" s="37" t="str">
        <f t="shared" si="40"/>
        <v/>
      </c>
      <c r="G478" s="34" t="str">
        <f t="shared" si="41"/>
        <v>0</v>
      </c>
      <c r="H478" s="29" t="str">
        <f t="shared" si="42"/>
        <v/>
      </c>
    </row>
    <row r="479" spans="2:8" s="20" customFormat="1" ht="30" x14ac:dyDescent="0.2">
      <c r="B479" s="3" t="s">
        <v>440</v>
      </c>
      <c r="C479" s="32">
        <v>0</v>
      </c>
      <c r="D479" s="32">
        <v>0</v>
      </c>
      <c r="E479" s="37" t="str">
        <f t="shared" si="39"/>
        <v/>
      </c>
      <c r="F479" s="37" t="str">
        <f t="shared" si="40"/>
        <v/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0</v>
      </c>
      <c r="D480" s="32">
        <v>0</v>
      </c>
      <c r="E480" s="37" t="str">
        <f t="shared" si="39"/>
        <v/>
      </c>
      <c r="F480" s="37" t="str">
        <f t="shared" si="40"/>
        <v/>
      </c>
      <c r="G480" s="34" t="str">
        <f t="shared" si="41"/>
        <v>0</v>
      </c>
      <c r="H480" s="29" t="str">
        <f t="shared" si="42"/>
        <v/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0</v>
      </c>
      <c r="D483" s="32">
        <v>0</v>
      </c>
      <c r="E483" s="37" t="str">
        <f t="shared" si="39"/>
        <v/>
      </c>
      <c r="F483" s="37" t="str">
        <f t="shared" si="40"/>
        <v/>
      </c>
      <c r="G483" s="34" t="str">
        <f t="shared" si="41"/>
        <v>0</v>
      </c>
      <c r="H483" s="29" t="str">
        <f t="shared" si="42"/>
        <v/>
      </c>
    </row>
    <row r="484" spans="2:8" s="20" customFormat="1" ht="30" x14ac:dyDescent="0.2">
      <c r="B484" s="3" t="s">
        <v>184</v>
      </c>
      <c r="C484" s="32">
        <v>0</v>
      </c>
      <c r="D484" s="32">
        <v>0</v>
      </c>
      <c r="E484" s="37" t="str">
        <f t="shared" si="39"/>
        <v/>
      </c>
      <c r="F484" s="37" t="str">
        <f t="shared" si="40"/>
        <v/>
      </c>
      <c r="G484" s="34" t="str">
        <f t="shared" si="41"/>
        <v>0</v>
      </c>
      <c r="H484" s="29" t="str">
        <f t="shared" si="42"/>
        <v/>
      </c>
    </row>
    <row r="485" spans="2:8" s="20" customFormat="1" ht="15" x14ac:dyDescent="0.2">
      <c r="B485" s="3" t="s">
        <v>443</v>
      </c>
      <c r="C485" s="32">
        <v>6</v>
      </c>
      <c r="D485" s="32">
        <v>1</v>
      </c>
      <c r="E485" s="37">
        <f t="shared" si="39"/>
        <v>1.4388489208633094E-2</v>
      </c>
      <c r="F485" s="37">
        <f t="shared" si="40"/>
        <v>6.6622251832111927E-4</v>
      </c>
      <c r="G485" s="34">
        <f t="shared" si="41"/>
        <v>-0.83333333333333337</v>
      </c>
      <c r="H485" s="29">
        <f t="shared" si="42"/>
        <v>-1.1990407673860913E-2</v>
      </c>
    </row>
    <row r="486" spans="2:8" s="20" customFormat="1" ht="15" x14ac:dyDescent="0.2">
      <c r="B486" s="3" t="s">
        <v>171</v>
      </c>
      <c r="C486" s="32">
        <v>15</v>
      </c>
      <c r="D486" s="32">
        <v>1</v>
      </c>
      <c r="E486" s="37">
        <f t="shared" si="39"/>
        <v>3.5971223021582732E-2</v>
      </c>
      <c r="F486" s="37">
        <f t="shared" si="40"/>
        <v>6.6622251832111927E-4</v>
      </c>
      <c r="G486" s="34">
        <f t="shared" si="41"/>
        <v>-0.93333333333333335</v>
      </c>
      <c r="H486" s="29">
        <f t="shared" si="42"/>
        <v>-3.3573141486810551E-2</v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1</v>
      </c>
      <c r="E488" s="37" t="str">
        <f t="shared" ref="E488:E499" si="43">+IF(C488=0,"",C488/C$294)</f>
        <v/>
      </c>
      <c r="F488" s="37">
        <f t="shared" ref="F488:F499" si="44">+IF(D488=0,"",D488/D$294)</f>
        <v>6.6622251832111927E-4</v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0</v>
      </c>
      <c r="D490" s="32">
        <v>0</v>
      </c>
      <c r="E490" s="37" t="str">
        <f t="shared" si="43"/>
        <v/>
      </c>
      <c r="F490" s="37" t="str">
        <f t="shared" si="44"/>
        <v/>
      </c>
      <c r="G490" s="34" t="str">
        <f t="shared" si="45"/>
        <v>0</v>
      </c>
      <c r="H490" s="29" t="str">
        <f t="shared" si="46"/>
        <v/>
      </c>
    </row>
    <row r="491" spans="2:8" s="20" customFormat="1" ht="15" x14ac:dyDescent="0.2">
      <c r="B491" s="3" t="s">
        <v>180</v>
      </c>
      <c r="C491" s="32">
        <v>10</v>
      </c>
      <c r="D491" s="32">
        <v>0</v>
      </c>
      <c r="E491" s="37">
        <f t="shared" si="43"/>
        <v>2.3980815347721823E-2</v>
      </c>
      <c r="F491" s="37" t="str">
        <f t="shared" si="44"/>
        <v/>
      </c>
      <c r="G491" s="34" t="str">
        <f t="shared" si="45"/>
        <v>0</v>
      </c>
      <c r="H491" s="29">
        <f t="shared" si="46"/>
        <v>0</v>
      </c>
    </row>
    <row r="492" spans="2:8" s="20" customFormat="1" ht="15" x14ac:dyDescent="0.2">
      <c r="B492" s="3" t="s">
        <v>480</v>
      </c>
      <c r="C492" s="32">
        <v>0</v>
      </c>
      <c r="D492" s="32">
        <v>0</v>
      </c>
      <c r="E492" s="37" t="str">
        <f t="shared" si="43"/>
        <v/>
      </c>
      <c r="F492" s="37" t="str">
        <f t="shared" si="44"/>
        <v/>
      </c>
      <c r="G492" s="34" t="str">
        <f t="shared" si="45"/>
        <v>0</v>
      </c>
      <c r="H492" s="29" t="str">
        <f t="shared" si="46"/>
        <v/>
      </c>
    </row>
    <row r="493" spans="2:8" s="20" customFormat="1" ht="15" x14ac:dyDescent="0.2">
      <c r="B493" s="3" t="s">
        <v>447</v>
      </c>
      <c r="C493" s="32">
        <v>0</v>
      </c>
      <c r="D493" s="32">
        <v>1</v>
      </c>
      <c r="E493" s="37" t="str">
        <f t="shared" si="43"/>
        <v/>
      </c>
      <c r="F493" s="37">
        <f t="shared" si="44"/>
        <v>6.6622251832111927E-4</v>
      </c>
      <c r="G493" s="34" t="str">
        <f t="shared" si="45"/>
        <v>0</v>
      </c>
      <c r="H493" s="29" t="str">
        <f t="shared" si="46"/>
        <v/>
      </c>
    </row>
    <row r="494" spans="2:8" s="20" customFormat="1" ht="30" x14ac:dyDescent="0.2">
      <c r="B494" s="3" t="s">
        <v>448</v>
      </c>
      <c r="C494" s="32">
        <v>0</v>
      </c>
      <c r="D494" s="32">
        <v>0</v>
      </c>
      <c r="E494" s="37" t="str">
        <f t="shared" si="43"/>
        <v/>
      </c>
      <c r="F494" s="37" t="str">
        <f t="shared" si="44"/>
        <v/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0</v>
      </c>
      <c r="D495" s="32">
        <v>0</v>
      </c>
      <c r="E495" s="37" t="str">
        <f t="shared" si="43"/>
        <v/>
      </c>
      <c r="F495" s="37" t="str">
        <f t="shared" si="44"/>
        <v/>
      </c>
      <c r="G495" s="34" t="str">
        <f t="shared" si="45"/>
        <v>0</v>
      </c>
      <c r="H495" s="29" t="str">
        <f t="shared" si="46"/>
        <v/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2</v>
      </c>
      <c r="D497" s="32">
        <v>0</v>
      </c>
      <c r="E497" s="37">
        <f t="shared" si="43"/>
        <v>4.7961630695443642E-3</v>
      </c>
      <c r="F497" s="37" t="str">
        <f t="shared" si="44"/>
        <v/>
      </c>
      <c r="G497" s="34" t="str">
        <f t="shared" si="45"/>
        <v>0</v>
      </c>
      <c r="H497" s="29">
        <f t="shared" si="46"/>
        <v>0</v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0</v>
      </c>
      <c r="E499" s="37" t="str">
        <f t="shared" si="43"/>
        <v/>
      </c>
      <c r="F499" s="37" t="str">
        <f t="shared" si="44"/>
        <v/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127</v>
      </c>
      <c r="D505" s="24">
        <f>SUM(D506:D530)</f>
        <v>71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-0.44094488188976377</v>
      </c>
      <c r="H505" s="25">
        <f>+IF(OR(AND(E505=""),(G505="")),"",E505*G505)</f>
        <v>-0.44094488188976377</v>
      </c>
    </row>
    <row r="506" spans="2:8" s="20" customFormat="1" ht="15" x14ac:dyDescent="0.2">
      <c r="B506" s="3" t="s">
        <v>454</v>
      </c>
      <c r="C506" s="32">
        <v>0</v>
      </c>
      <c r="D506" s="32">
        <v>1</v>
      </c>
      <c r="E506" s="37" t="str">
        <f>+IF(C506=0,"",C506/C$505)</f>
        <v/>
      </c>
      <c r="F506" s="37">
        <f>+IF(D506=0,"",D506/D$505)</f>
        <v>1.4084507042253521E-2</v>
      </c>
      <c r="G506" s="34" t="str">
        <f>+IF(OR(AND(D506=0),(C506=0)),"0",((D506-C506)/C506))</f>
        <v>0</v>
      </c>
      <c r="H506" s="29" t="str">
        <f>+IF(OR(AND(E506=""),(G506="")),"",E506*G506)</f>
        <v/>
      </c>
    </row>
    <row r="507" spans="2:8" s="20" customFormat="1" ht="15" x14ac:dyDescent="0.2">
      <c r="B507" s="3" t="s">
        <v>187</v>
      </c>
      <c r="C507" s="32">
        <v>0</v>
      </c>
      <c r="D507" s="32">
        <v>0</v>
      </c>
      <c r="E507" s="37" t="str">
        <f t="shared" ref="E507:E529" si="47">+IF(C507=0,"",C507/C$505)</f>
        <v/>
      </c>
      <c r="F507" s="37" t="str">
        <f t="shared" ref="F507:F529" si="48">+IF(D507=0,"",D507/D$505)</f>
        <v/>
      </c>
      <c r="G507" s="34" t="str">
        <f t="shared" ref="G507:G529" si="49">+IF(OR(AND(D507=0),(C507=0)),"0",((D507-C507)/C507))</f>
        <v>0</v>
      </c>
      <c r="H507" s="29" t="str">
        <f t="shared" ref="H507:H530" si="50">+IF(OR(AND(E507=""),(G507="")),"",E507*G507)</f>
        <v/>
      </c>
    </row>
    <row r="508" spans="2:8" s="20" customFormat="1" ht="15" x14ac:dyDescent="0.2">
      <c r="B508" s="3" t="s">
        <v>455</v>
      </c>
      <c r="C508" s="32">
        <v>61</v>
      </c>
      <c r="D508" s="32">
        <v>27</v>
      </c>
      <c r="E508" s="37">
        <f t="shared" si="47"/>
        <v>0.48031496062992124</v>
      </c>
      <c r="F508" s="37">
        <f t="shared" si="48"/>
        <v>0.38028169014084506</v>
      </c>
      <c r="G508" s="34">
        <f t="shared" si="49"/>
        <v>-0.55737704918032782</v>
      </c>
      <c r="H508" s="29">
        <f t="shared" si="50"/>
        <v>-0.26771653543307083</v>
      </c>
    </row>
    <row r="509" spans="2:8" s="20" customFormat="1" ht="15" x14ac:dyDescent="0.2">
      <c r="B509" s="3" t="s">
        <v>456</v>
      </c>
      <c r="C509" s="32">
        <v>15</v>
      </c>
      <c r="D509" s="32">
        <v>13</v>
      </c>
      <c r="E509" s="37">
        <f t="shared" si="47"/>
        <v>0.11811023622047244</v>
      </c>
      <c r="F509" s="37">
        <f t="shared" si="48"/>
        <v>0.18309859154929578</v>
      </c>
      <c r="G509" s="34">
        <f t="shared" si="49"/>
        <v>-0.13333333333333333</v>
      </c>
      <c r="H509" s="29">
        <f t="shared" si="50"/>
        <v>-1.5748031496062992E-2</v>
      </c>
    </row>
    <row r="510" spans="2:8" s="20" customFormat="1" ht="15" x14ac:dyDescent="0.2">
      <c r="B510" s="3" t="s">
        <v>188</v>
      </c>
      <c r="C510" s="32">
        <v>6</v>
      </c>
      <c r="D510" s="32">
        <v>0</v>
      </c>
      <c r="E510" s="37">
        <f t="shared" si="47"/>
        <v>4.7244094488188976E-2</v>
      </c>
      <c r="F510" s="37" t="str">
        <f t="shared" si="48"/>
        <v/>
      </c>
      <c r="G510" s="34" t="str">
        <f t="shared" si="49"/>
        <v>0</v>
      </c>
      <c r="H510" s="29">
        <f t="shared" si="50"/>
        <v>0</v>
      </c>
    </row>
    <row r="511" spans="2:8" s="20" customFormat="1" ht="15" x14ac:dyDescent="0.2">
      <c r="B511" s="3" t="s">
        <v>186</v>
      </c>
      <c r="C511" s="32">
        <v>0</v>
      </c>
      <c r="D511" s="32">
        <v>0</v>
      </c>
      <c r="E511" s="37" t="str">
        <f t="shared" si="47"/>
        <v/>
      </c>
      <c r="F511" s="37" t="str">
        <f t="shared" si="48"/>
        <v/>
      </c>
      <c r="G511" s="34" t="str">
        <f t="shared" si="49"/>
        <v>0</v>
      </c>
      <c r="H511" s="29" t="str">
        <f t="shared" si="50"/>
        <v/>
      </c>
    </row>
    <row r="512" spans="2:8" s="20" customFormat="1" ht="15" x14ac:dyDescent="0.2">
      <c r="B512" s="3" t="s">
        <v>189</v>
      </c>
      <c r="C512" s="32">
        <v>1</v>
      </c>
      <c r="D512" s="32">
        <v>0</v>
      </c>
      <c r="E512" s="37">
        <f t="shared" si="47"/>
        <v>7.874015748031496E-3</v>
      </c>
      <c r="F512" s="37" t="str">
        <f t="shared" si="48"/>
        <v/>
      </c>
      <c r="G512" s="34" t="str">
        <f t="shared" si="49"/>
        <v>0</v>
      </c>
      <c r="H512" s="29">
        <f t="shared" si="50"/>
        <v>0</v>
      </c>
    </row>
    <row r="513" spans="2:8" s="20" customFormat="1" ht="15" x14ac:dyDescent="0.2">
      <c r="B513" s="3" t="s">
        <v>457</v>
      </c>
      <c r="C513" s="32">
        <v>1</v>
      </c>
      <c r="D513" s="32">
        <v>1</v>
      </c>
      <c r="E513" s="37">
        <f t="shared" si="47"/>
        <v>7.874015748031496E-3</v>
      </c>
      <c r="F513" s="37">
        <f t="shared" si="48"/>
        <v>1.4084507042253521E-2</v>
      </c>
      <c r="G513" s="34">
        <f t="shared" si="49"/>
        <v>0</v>
      </c>
      <c r="H513" s="29">
        <f t="shared" si="50"/>
        <v>0</v>
      </c>
    </row>
    <row r="514" spans="2:8" s="20" customFormat="1" ht="15" x14ac:dyDescent="0.2">
      <c r="B514" s="3" t="s">
        <v>458</v>
      </c>
      <c r="C514" s="32">
        <v>0</v>
      </c>
      <c r="D514" s="32">
        <v>0</v>
      </c>
      <c r="E514" s="37" t="str">
        <f t="shared" si="47"/>
        <v/>
      </c>
      <c r="F514" s="37" t="str">
        <f t="shared" si="48"/>
        <v/>
      </c>
      <c r="G514" s="34" t="str">
        <f t="shared" si="49"/>
        <v>0</v>
      </c>
      <c r="H514" s="29" t="str">
        <f t="shared" si="50"/>
        <v/>
      </c>
    </row>
    <row r="515" spans="2:8" s="20" customFormat="1" ht="15" x14ac:dyDescent="0.2">
      <c r="B515" s="3" t="s">
        <v>530</v>
      </c>
      <c r="C515" s="32">
        <v>0</v>
      </c>
      <c r="D515" s="32">
        <v>0</v>
      </c>
      <c r="E515" s="37" t="str">
        <f t="shared" si="47"/>
        <v/>
      </c>
      <c r="F515" s="37" t="str">
        <f t="shared" si="48"/>
        <v/>
      </c>
      <c r="G515" s="34" t="str">
        <f t="shared" si="49"/>
        <v>0</v>
      </c>
      <c r="H515" s="29" t="str">
        <f t="shared" si="50"/>
        <v/>
      </c>
    </row>
    <row r="516" spans="2:8" s="20" customFormat="1" ht="15" x14ac:dyDescent="0.2">
      <c r="B516" s="3" t="s">
        <v>459</v>
      </c>
      <c r="C516" s="32">
        <v>0</v>
      </c>
      <c r="D516" s="32">
        <v>0</v>
      </c>
      <c r="E516" s="37" t="str">
        <f t="shared" si="47"/>
        <v/>
      </c>
      <c r="F516" s="37" t="str">
        <f t="shared" si="48"/>
        <v/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1</v>
      </c>
      <c r="D517" s="32">
        <v>0</v>
      </c>
      <c r="E517" s="37">
        <f t="shared" si="47"/>
        <v>7.874015748031496E-3</v>
      </c>
      <c r="F517" s="37" t="str">
        <f t="shared" si="48"/>
        <v/>
      </c>
      <c r="G517" s="34" t="str">
        <f t="shared" si="49"/>
        <v>0</v>
      </c>
      <c r="H517" s="29">
        <f t="shared" si="50"/>
        <v>0</v>
      </c>
    </row>
    <row r="518" spans="2:8" s="20" customFormat="1" ht="15" x14ac:dyDescent="0.2">
      <c r="B518" s="3" t="s">
        <v>190</v>
      </c>
      <c r="C518" s="32">
        <v>0</v>
      </c>
      <c r="D518" s="32">
        <v>0</v>
      </c>
      <c r="E518" s="37" t="str">
        <f t="shared" si="47"/>
        <v/>
      </c>
      <c r="F518" s="37" t="str">
        <f t="shared" si="48"/>
        <v/>
      </c>
      <c r="G518" s="34" t="str">
        <f t="shared" si="49"/>
        <v>0</v>
      </c>
      <c r="H518" s="29" t="str">
        <f t="shared" si="50"/>
        <v/>
      </c>
    </row>
    <row r="519" spans="2:8" s="20" customFormat="1" ht="15" x14ac:dyDescent="0.2">
      <c r="B519" s="3" t="s">
        <v>192</v>
      </c>
      <c r="C519" s="32">
        <v>0</v>
      </c>
      <c r="D519" s="32">
        <v>3</v>
      </c>
      <c r="E519" s="37" t="str">
        <f t="shared" si="47"/>
        <v/>
      </c>
      <c r="F519" s="37">
        <f t="shared" si="48"/>
        <v>4.2253521126760563E-2</v>
      </c>
      <c r="G519" s="34" t="str">
        <f t="shared" si="49"/>
        <v>0</v>
      </c>
      <c r="H519" s="29" t="str">
        <f t="shared" si="50"/>
        <v/>
      </c>
    </row>
    <row r="520" spans="2:8" s="20" customFormat="1" ht="15" x14ac:dyDescent="0.2">
      <c r="B520" s="3" t="s">
        <v>191</v>
      </c>
      <c r="C520" s="32">
        <v>0</v>
      </c>
      <c r="D520" s="32">
        <v>0</v>
      </c>
      <c r="E520" s="37" t="str">
        <f t="shared" si="47"/>
        <v/>
      </c>
      <c r="F520" s="37" t="str">
        <f t="shared" si="48"/>
        <v/>
      </c>
      <c r="G520" s="34" t="str">
        <f t="shared" si="49"/>
        <v>0</v>
      </c>
      <c r="H520" s="29" t="str">
        <f t="shared" si="50"/>
        <v/>
      </c>
    </row>
    <row r="521" spans="2:8" s="20" customFormat="1" ht="15" x14ac:dyDescent="0.2">
      <c r="B521" s="3" t="s">
        <v>461</v>
      </c>
      <c r="C521" s="32">
        <v>8</v>
      </c>
      <c r="D521" s="32">
        <v>12</v>
      </c>
      <c r="E521" s="37">
        <f t="shared" si="47"/>
        <v>6.2992125984251968E-2</v>
      </c>
      <c r="F521" s="37">
        <f t="shared" si="48"/>
        <v>0.16901408450704225</v>
      </c>
      <c r="G521" s="34">
        <f t="shared" si="49"/>
        <v>0.5</v>
      </c>
      <c r="H521" s="29">
        <f t="shared" si="50"/>
        <v>3.1496062992125984E-2</v>
      </c>
    </row>
    <row r="522" spans="2:8" s="20" customFormat="1" ht="15" x14ac:dyDescent="0.2">
      <c r="B522" s="3" t="s">
        <v>193</v>
      </c>
      <c r="C522" s="32">
        <v>3</v>
      </c>
      <c r="D522" s="32">
        <v>4</v>
      </c>
      <c r="E522" s="37">
        <f t="shared" si="47"/>
        <v>2.3622047244094488E-2</v>
      </c>
      <c r="F522" s="37">
        <f t="shared" si="48"/>
        <v>5.6338028169014086E-2</v>
      </c>
      <c r="G522" s="34">
        <f t="shared" si="49"/>
        <v>0.33333333333333331</v>
      </c>
      <c r="H522" s="29">
        <f t="shared" si="50"/>
        <v>7.874015748031496E-3</v>
      </c>
    </row>
    <row r="523" spans="2:8" s="20" customFormat="1" ht="15" x14ac:dyDescent="0.2">
      <c r="B523" s="3" t="s">
        <v>462</v>
      </c>
      <c r="C523" s="32">
        <v>0</v>
      </c>
      <c r="D523" s="32">
        <v>0</v>
      </c>
      <c r="E523" s="37" t="str">
        <f t="shared" si="47"/>
        <v/>
      </c>
      <c r="F523" s="37" t="str">
        <f t="shared" si="48"/>
        <v/>
      </c>
      <c r="G523" s="34" t="str">
        <f t="shared" si="49"/>
        <v>0</v>
      </c>
      <c r="H523" s="29" t="str">
        <f t="shared" si="50"/>
        <v/>
      </c>
    </row>
    <row r="524" spans="2:8" s="20" customFormat="1" ht="15" x14ac:dyDescent="0.2">
      <c r="B524" s="3" t="s">
        <v>194</v>
      </c>
      <c r="C524" s="32">
        <v>0</v>
      </c>
      <c r="D524" s="32">
        <v>0</v>
      </c>
      <c r="E524" s="37" t="str">
        <f t="shared" si="47"/>
        <v/>
      </c>
      <c r="F524" s="37" t="str">
        <f t="shared" si="48"/>
        <v/>
      </c>
      <c r="G524" s="34" t="str">
        <f t="shared" si="49"/>
        <v>0</v>
      </c>
      <c r="H524" s="29" t="str">
        <f t="shared" si="50"/>
        <v/>
      </c>
    </row>
    <row r="525" spans="2:8" s="20" customFormat="1" ht="30" x14ac:dyDescent="0.2">
      <c r="B525" s="3" t="s">
        <v>195</v>
      </c>
      <c r="C525" s="32">
        <v>0</v>
      </c>
      <c r="D525" s="32">
        <v>0</v>
      </c>
      <c r="E525" s="37" t="str">
        <f t="shared" si="47"/>
        <v/>
      </c>
      <c r="F525" s="37" t="str">
        <f t="shared" si="48"/>
        <v/>
      </c>
      <c r="G525" s="34" t="str">
        <f t="shared" si="49"/>
        <v>0</v>
      </c>
      <c r="H525" s="29" t="str">
        <f t="shared" si="50"/>
        <v/>
      </c>
    </row>
    <row r="526" spans="2:8" s="20" customFormat="1" ht="15" x14ac:dyDescent="0.2">
      <c r="B526" s="3" t="s">
        <v>463</v>
      </c>
      <c r="C526" s="32">
        <v>0</v>
      </c>
      <c r="D526" s="32">
        <v>0</v>
      </c>
      <c r="E526" s="37" t="str">
        <f t="shared" si="47"/>
        <v/>
      </c>
      <c r="F526" s="37" t="str">
        <f t="shared" si="48"/>
        <v/>
      </c>
      <c r="G526" s="34" t="str">
        <f t="shared" si="49"/>
        <v>0</v>
      </c>
      <c r="H526" s="29" t="str">
        <f t="shared" si="50"/>
        <v/>
      </c>
    </row>
    <row r="527" spans="2:8" s="20" customFormat="1" ht="15" x14ac:dyDescent="0.2">
      <c r="B527" s="3" t="s">
        <v>464</v>
      </c>
      <c r="C527" s="32">
        <v>0</v>
      </c>
      <c r="D527" s="32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0</v>
      </c>
      <c r="D528" s="32">
        <v>0</v>
      </c>
      <c r="E528" s="37" t="str">
        <f t="shared" si="47"/>
        <v/>
      </c>
      <c r="F528" s="37" t="str">
        <f t="shared" si="48"/>
        <v/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31</v>
      </c>
      <c r="D529" s="32">
        <v>10</v>
      </c>
      <c r="E529" s="37">
        <f t="shared" si="47"/>
        <v>0.24409448818897639</v>
      </c>
      <c r="F529" s="37">
        <f t="shared" si="48"/>
        <v>0.14084507042253522</v>
      </c>
      <c r="G529" s="34">
        <f t="shared" si="49"/>
        <v>-0.67741935483870963</v>
      </c>
      <c r="H529" s="29">
        <f t="shared" si="50"/>
        <v>-0.1653543307086614</v>
      </c>
    </row>
    <row r="530" spans="2:8" s="20" customFormat="1" ht="30" x14ac:dyDescent="0.2">
      <c r="B530" s="3" t="s">
        <v>467</v>
      </c>
      <c r="C530" s="32">
        <v>0</v>
      </c>
      <c r="D530" s="32">
        <v>0</v>
      </c>
      <c r="E530" s="37" t="str">
        <f>+IF(C530=0,"",C530/C$505)</f>
        <v/>
      </c>
      <c r="F530" s="37" t="str">
        <f>+IF(D530=0,"",D530/D$505)</f>
        <v/>
      </c>
      <c r="G530" s="34" t="str">
        <f>+IF(OR(AND(D530=0),(C530=0)),"0",((D530-C530)/C530))</f>
        <v>0</v>
      </c>
      <c r="H530" s="29" t="str">
        <f t="shared" si="50"/>
        <v/>
      </c>
    </row>
    <row r="531" spans="2:8" x14ac:dyDescent="0.2">
      <c r="B531" s="8" t="s">
        <v>523</v>
      </c>
      <c r="C531" s="9"/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2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560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496</v>
      </c>
      <c r="C8" s="23">
        <f>+C18+C70+C151+C294+C505</f>
        <v>12705</v>
      </c>
      <c r="D8" s="24">
        <f>+D18+D70+D151+D294+D505</f>
        <v>24316</v>
      </c>
      <c r="E8" s="25">
        <f>SUM(E9:E13)</f>
        <v>1</v>
      </c>
      <c r="F8" s="25">
        <f>SUM(F9:F13)</f>
        <v>1</v>
      </c>
      <c r="G8" s="25">
        <f t="shared" ref="G8:G13" si="0">+(D8-C8)/C8</f>
        <v>0.913892168437623</v>
      </c>
      <c r="H8" s="25">
        <f t="shared" ref="H8:H13" si="1">+IF(OR(AND(E8=""),(G8="")),"",E8*G8)</f>
        <v>0.913892168437623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506</v>
      </c>
      <c r="D9" s="27">
        <f>+D18</f>
        <v>467</v>
      </c>
      <c r="E9" s="28">
        <f t="shared" ref="E9:F13" si="2">+C9/C$8</f>
        <v>3.9826839826839829E-2</v>
      </c>
      <c r="F9" s="28">
        <f t="shared" si="2"/>
        <v>1.9205461424576412E-2</v>
      </c>
      <c r="G9" s="28">
        <f t="shared" si="0"/>
        <v>-7.7075098814229248E-2</v>
      </c>
      <c r="H9" s="29">
        <f t="shared" si="1"/>
        <v>-3.0696576151121608E-3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1320</v>
      </c>
      <c r="D10" s="27">
        <f>+D70</f>
        <v>1321</v>
      </c>
      <c r="E10" s="28">
        <f t="shared" si="2"/>
        <v>0.1038961038961039</v>
      </c>
      <c r="F10" s="28">
        <f t="shared" si="2"/>
        <v>5.4326369468662608E-2</v>
      </c>
      <c r="G10" s="28">
        <f t="shared" si="0"/>
        <v>7.5757575757575758E-4</v>
      </c>
      <c r="H10" s="29">
        <f t="shared" si="1"/>
        <v>7.8709169618260526E-5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3150</v>
      </c>
      <c r="D11" s="27">
        <f>+D151</f>
        <v>4826</v>
      </c>
      <c r="E11" s="28">
        <f t="shared" si="2"/>
        <v>0.24793388429752067</v>
      </c>
      <c r="F11" s="28">
        <f t="shared" si="2"/>
        <v>0.19847014311564401</v>
      </c>
      <c r="G11" s="28">
        <f t="shared" si="0"/>
        <v>0.53206349206349202</v>
      </c>
      <c r="H11" s="29">
        <f t="shared" si="1"/>
        <v>0.13191656828020465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5872</v>
      </c>
      <c r="D12" s="27">
        <f>+D294</f>
        <v>16702</v>
      </c>
      <c r="E12" s="28">
        <f t="shared" si="2"/>
        <v>0.46218024399842583</v>
      </c>
      <c r="F12" s="28">
        <f t="shared" si="2"/>
        <v>0.68687284092778422</v>
      </c>
      <c r="G12" s="28">
        <f t="shared" si="0"/>
        <v>1.8443460490463215</v>
      </c>
      <c r="H12" s="29">
        <f t="shared" si="1"/>
        <v>0.85242030696576154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1857</v>
      </c>
      <c r="D13" s="27">
        <f>+D505</f>
        <v>1000</v>
      </c>
      <c r="E13" s="28">
        <f t="shared" si="2"/>
        <v>0.1461629279811098</v>
      </c>
      <c r="F13" s="28">
        <f t="shared" si="2"/>
        <v>4.1125185063332785E-2</v>
      </c>
      <c r="G13" s="28">
        <f t="shared" si="0"/>
        <v>-0.4614970382337103</v>
      </c>
      <c r="H13" s="29">
        <f t="shared" si="1"/>
        <v>-6.7453758362849281E-2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506</v>
      </c>
      <c r="D18" s="23">
        <f>SUM(D19:D64)</f>
        <v>467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-7.7075098814229248E-2</v>
      </c>
      <c r="H18" s="25">
        <f t="shared" ref="H18:H32" si="6">+IF(OR(AND(E18=""),(G18="")),"",E18*G18)</f>
        <v>-7.7075098814229248E-2</v>
      </c>
    </row>
    <row r="19" spans="2:8" s="20" customFormat="1" ht="15" x14ac:dyDescent="0.2">
      <c r="B19" s="3" t="s">
        <v>0</v>
      </c>
      <c r="C19" s="32">
        <v>1</v>
      </c>
      <c r="D19" s="32">
        <v>0</v>
      </c>
      <c r="E19" s="33">
        <f t="shared" si="3"/>
        <v>1.976284584980237E-3</v>
      </c>
      <c r="F19" s="33" t="str">
        <f t="shared" si="4"/>
        <v/>
      </c>
      <c r="G19" s="34" t="str">
        <f t="shared" si="5"/>
        <v>0</v>
      </c>
      <c r="H19" s="29">
        <f t="shared" si="6"/>
        <v>0</v>
      </c>
    </row>
    <row r="20" spans="2:8" s="20" customFormat="1" ht="15" x14ac:dyDescent="0.2">
      <c r="B20" s="3" t="s">
        <v>196</v>
      </c>
      <c r="C20" s="32">
        <v>22</v>
      </c>
      <c r="D20" s="32">
        <v>28</v>
      </c>
      <c r="E20" s="33">
        <f t="shared" si="3"/>
        <v>4.3478260869565216E-2</v>
      </c>
      <c r="F20" s="33">
        <f t="shared" si="4"/>
        <v>5.9957173447537475E-2</v>
      </c>
      <c r="G20" s="34">
        <f t="shared" si="5"/>
        <v>0.27272727272727271</v>
      </c>
      <c r="H20" s="29">
        <f t="shared" si="6"/>
        <v>1.1857707509881422E-2</v>
      </c>
    </row>
    <row r="21" spans="2:8" s="20" customFormat="1" ht="45" x14ac:dyDescent="0.2">
      <c r="B21" s="3" t="s">
        <v>1</v>
      </c>
      <c r="C21" s="32">
        <v>1</v>
      </c>
      <c r="D21" s="32">
        <v>3</v>
      </c>
      <c r="E21" s="33">
        <f t="shared" si="3"/>
        <v>1.976284584980237E-3</v>
      </c>
      <c r="F21" s="33">
        <f t="shared" si="4"/>
        <v>6.4239828693790149E-3</v>
      </c>
      <c r="G21" s="34">
        <f t="shared" si="5"/>
        <v>2</v>
      </c>
      <c r="H21" s="29">
        <f t="shared" si="6"/>
        <v>3.952569169960474E-3</v>
      </c>
    </row>
    <row r="22" spans="2:8" s="20" customFormat="1" ht="45" x14ac:dyDescent="0.2">
      <c r="B22" s="3" t="s">
        <v>197</v>
      </c>
      <c r="C22" s="32">
        <v>25</v>
      </c>
      <c r="D22" s="32">
        <v>3</v>
      </c>
      <c r="E22" s="33">
        <f t="shared" si="3"/>
        <v>4.9407114624505928E-2</v>
      </c>
      <c r="F22" s="33">
        <f t="shared" si="4"/>
        <v>6.4239828693790149E-3</v>
      </c>
      <c r="G22" s="34">
        <f t="shared" si="5"/>
        <v>-0.88</v>
      </c>
      <c r="H22" s="29">
        <f t="shared" si="6"/>
        <v>-4.3478260869565216E-2</v>
      </c>
    </row>
    <row r="23" spans="2:8" s="20" customFormat="1" ht="30" x14ac:dyDescent="0.2">
      <c r="B23" s="3" t="s">
        <v>198</v>
      </c>
      <c r="C23" s="32">
        <v>4</v>
      </c>
      <c r="D23" s="32">
        <v>7</v>
      </c>
      <c r="E23" s="33">
        <f t="shared" si="3"/>
        <v>7.9051383399209481E-3</v>
      </c>
      <c r="F23" s="33">
        <f t="shared" si="4"/>
        <v>1.4989293361884369E-2</v>
      </c>
      <c r="G23" s="34">
        <f t="shared" si="5"/>
        <v>0.75</v>
      </c>
      <c r="H23" s="29">
        <f t="shared" si="6"/>
        <v>5.9288537549407111E-3</v>
      </c>
    </row>
    <row r="24" spans="2:8" s="20" customFormat="1" ht="45" x14ac:dyDescent="0.2">
      <c r="B24" s="3" t="s">
        <v>199</v>
      </c>
      <c r="C24" s="32">
        <v>5</v>
      </c>
      <c r="D24" s="32">
        <v>2</v>
      </c>
      <c r="E24" s="33">
        <f t="shared" si="3"/>
        <v>9.881422924901186E-3</v>
      </c>
      <c r="F24" s="33">
        <f t="shared" si="4"/>
        <v>4.2826552462526769E-3</v>
      </c>
      <c r="G24" s="34">
        <f t="shared" si="5"/>
        <v>-0.6</v>
      </c>
      <c r="H24" s="29">
        <f t="shared" si="6"/>
        <v>-5.9288537549407111E-3</v>
      </c>
    </row>
    <row r="25" spans="2:8" s="20" customFormat="1" ht="15" x14ac:dyDescent="0.2">
      <c r="B25" s="3" t="s">
        <v>2</v>
      </c>
      <c r="C25" s="32">
        <v>3</v>
      </c>
      <c r="D25" s="32">
        <v>12</v>
      </c>
      <c r="E25" s="33">
        <f t="shared" si="3"/>
        <v>5.9288537549407111E-3</v>
      </c>
      <c r="F25" s="33">
        <f t="shared" si="4"/>
        <v>2.569593147751606E-2</v>
      </c>
      <c r="G25" s="34">
        <f t="shared" si="5"/>
        <v>3</v>
      </c>
      <c r="H25" s="29">
        <f t="shared" si="6"/>
        <v>1.7786561264822132E-2</v>
      </c>
    </row>
    <row r="26" spans="2:8" s="20" customFormat="1" ht="15" x14ac:dyDescent="0.2">
      <c r="B26" s="3" t="s">
        <v>6</v>
      </c>
      <c r="C26" s="32">
        <v>54</v>
      </c>
      <c r="D26" s="32">
        <v>18</v>
      </c>
      <c r="E26" s="33">
        <f t="shared" si="3"/>
        <v>0.1067193675889328</v>
      </c>
      <c r="F26" s="33">
        <f t="shared" si="4"/>
        <v>3.8543897216274089E-2</v>
      </c>
      <c r="G26" s="34">
        <f t="shared" si="5"/>
        <v>-0.66666666666666663</v>
      </c>
      <c r="H26" s="29">
        <f t="shared" si="6"/>
        <v>-7.1146245059288529E-2</v>
      </c>
    </row>
    <row r="27" spans="2:8" s="20" customFormat="1" ht="15" x14ac:dyDescent="0.2">
      <c r="B27" s="3" t="s">
        <v>3</v>
      </c>
      <c r="C27" s="32">
        <v>4</v>
      </c>
      <c r="D27" s="32">
        <v>6</v>
      </c>
      <c r="E27" s="33">
        <f t="shared" si="3"/>
        <v>7.9051383399209481E-3</v>
      </c>
      <c r="F27" s="33">
        <f t="shared" si="4"/>
        <v>1.284796573875803E-2</v>
      </c>
      <c r="G27" s="34">
        <f t="shared" si="5"/>
        <v>0.5</v>
      </c>
      <c r="H27" s="29">
        <f t="shared" si="6"/>
        <v>3.952569169960474E-3</v>
      </c>
    </row>
    <row r="28" spans="2:8" s="20" customFormat="1" ht="15" x14ac:dyDescent="0.2">
      <c r="B28" s="3" t="s">
        <v>5</v>
      </c>
      <c r="C28" s="32">
        <v>37</v>
      </c>
      <c r="D28" s="32">
        <v>46</v>
      </c>
      <c r="E28" s="33">
        <f t="shared" si="3"/>
        <v>7.3122529644268769E-2</v>
      </c>
      <c r="F28" s="33">
        <f t="shared" si="4"/>
        <v>9.8501070663811557E-2</v>
      </c>
      <c r="G28" s="34">
        <f t="shared" si="5"/>
        <v>0.24324324324324326</v>
      </c>
      <c r="H28" s="29">
        <f t="shared" si="6"/>
        <v>1.7786561264822132E-2</v>
      </c>
    </row>
    <row r="29" spans="2:8" s="20" customFormat="1" ht="30" x14ac:dyDescent="0.2">
      <c r="B29" s="3" t="s">
        <v>200</v>
      </c>
      <c r="C29" s="32">
        <v>1</v>
      </c>
      <c r="D29" s="32">
        <v>0</v>
      </c>
      <c r="E29" s="33">
        <f t="shared" si="3"/>
        <v>1.976284584980237E-3</v>
      </c>
      <c r="F29" s="33" t="str">
        <f t="shared" si="4"/>
        <v/>
      </c>
      <c r="G29" s="34" t="str">
        <f t="shared" si="5"/>
        <v>0</v>
      </c>
      <c r="H29" s="29">
        <f t="shared" si="6"/>
        <v>0</v>
      </c>
    </row>
    <row r="30" spans="2:8" s="20" customFormat="1" ht="15" x14ac:dyDescent="0.2">
      <c r="B30" s="3" t="s">
        <v>201</v>
      </c>
      <c r="C30" s="32">
        <v>15</v>
      </c>
      <c r="D30" s="32">
        <v>1</v>
      </c>
      <c r="E30" s="33">
        <f t="shared" si="3"/>
        <v>2.9644268774703556E-2</v>
      </c>
      <c r="F30" s="33">
        <f t="shared" si="4"/>
        <v>2.1413276231263384E-3</v>
      </c>
      <c r="G30" s="34">
        <f t="shared" si="5"/>
        <v>-0.93333333333333335</v>
      </c>
      <c r="H30" s="29">
        <f t="shared" si="6"/>
        <v>-2.766798418972332E-2</v>
      </c>
    </row>
    <row r="31" spans="2:8" s="20" customFormat="1" ht="15" x14ac:dyDescent="0.2">
      <c r="B31" s="3" t="s">
        <v>4</v>
      </c>
      <c r="C31" s="32">
        <v>6</v>
      </c>
      <c r="D31" s="32">
        <v>3</v>
      </c>
      <c r="E31" s="33">
        <f t="shared" si="3"/>
        <v>1.1857707509881422E-2</v>
      </c>
      <c r="F31" s="33">
        <f t="shared" si="4"/>
        <v>6.4239828693790149E-3</v>
      </c>
      <c r="G31" s="34">
        <f t="shared" si="5"/>
        <v>-0.5</v>
      </c>
      <c r="H31" s="29">
        <f t="shared" si="6"/>
        <v>-5.9288537549407111E-3</v>
      </c>
    </row>
    <row r="32" spans="2:8" s="20" customFormat="1" ht="15" x14ac:dyDescent="0.2">
      <c r="B32" s="3" t="s">
        <v>7</v>
      </c>
      <c r="C32" s="32">
        <v>0</v>
      </c>
      <c r="D32" s="32">
        <v>1</v>
      </c>
      <c r="E32" s="33" t="str">
        <f t="shared" si="3"/>
        <v/>
      </c>
      <c r="F32" s="33">
        <f t="shared" si="4"/>
        <v>2.1413276231263384E-3</v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4</v>
      </c>
      <c r="D33" s="32">
        <v>0</v>
      </c>
      <c r="E33" s="33">
        <f>+IF(C33=0,"",C33/C$18)</f>
        <v>7.9051383399209481E-3</v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>
        <f t="shared" ref="H33:H64" si="9">+IF(OR(AND(E33=""),(G33="")),"",E33*G33)</f>
        <v>0</v>
      </c>
    </row>
    <row r="34" spans="2:8" s="20" customFormat="1" ht="15" x14ac:dyDescent="0.2">
      <c r="B34" s="3" t="s">
        <v>203</v>
      </c>
      <c r="C34" s="32">
        <v>5</v>
      </c>
      <c r="D34" s="32">
        <v>9</v>
      </c>
      <c r="E34" s="33">
        <f t="shared" ref="E34:E64" si="10">+IF(C34=0,"",C34/C$18)</f>
        <v>9.881422924901186E-3</v>
      </c>
      <c r="F34" s="33">
        <f t="shared" si="7"/>
        <v>1.9271948608137045E-2</v>
      </c>
      <c r="G34" s="34">
        <f t="shared" si="8"/>
        <v>0.8</v>
      </c>
      <c r="H34" s="29">
        <f t="shared" si="9"/>
        <v>7.9051383399209498E-3</v>
      </c>
    </row>
    <row r="35" spans="2:8" s="20" customFormat="1" ht="30" x14ac:dyDescent="0.2">
      <c r="B35" s="3" t="s">
        <v>204</v>
      </c>
      <c r="C35" s="32">
        <v>0</v>
      </c>
      <c r="D35" s="32">
        <v>2</v>
      </c>
      <c r="E35" s="33" t="str">
        <f t="shared" si="10"/>
        <v/>
      </c>
      <c r="F35" s="33">
        <f t="shared" si="7"/>
        <v>4.2826552462526769E-3</v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0</v>
      </c>
      <c r="D36" s="32">
        <v>3</v>
      </c>
      <c r="E36" s="33" t="str">
        <f t="shared" si="10"/>
        <v/>
      </c>
      <c r="F36" s="33">
        <f t="shared" si="7"/>
        <v>6.4239828693790149E-3</v>
      </c>
      <c r="G36" s="34" t="str">
        <f t="shared" si="8"/>
        <v>0</v>
      </c>
      <c r="H36" s="29" t="str">
        <f t="shared" si="9"/>
        <v/>
      </c>
    </row>
    <row r="37" spans="2:8" s="20" customFormat="1" ht="15" x14ac:dyDescent="0.2">
      <c r="B37" s="3" t="s">
        <v>8</v>
      </c>
      <c r="C37" s="32">
        <v>8</v>
      </c>
      <c r="D37" s="32">
        <v>4</v>
      </c>
      <c r="E37" s="33">
        <f t="shared" si="10"/>
        <v>1.5810276679841896E-2</v>
      </c>
      <c r="F37" s="33">
        <f t="shared" si="7"/>
        <v>8.5653104925053538E-3</v>
      </c>
      <c r="G37" s="34">
        <f t="shared" si="8"/>
        <v>-0.5</v>
      </c>
      <c r="H37" s="29">
        <f t="shared" si="9"/>
        <v>-7.9051383399209481E-3</v>
      </c>
    </row>
    <row r="38" spans="2:8" s="20" customFormat="1" ht="30" x14ac:dyDescent="0.2">
      <c r="B38" s="3" t="s">
        <v>206</v>
      </c>
      <c r="C38" s="32">
        <v>0</v>
      </c>
      <c r="D38" s="32">
        <v>2</v>
      </c>
      <c r="E38" s="33" t="str">
        <f t="shared" si="10"/>
        <v/>
      </c>
      <c r="F38" s="33">
        <f t="shared" si="7"/>
        <v>4.2826552462526769E-3</v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4</v>
      </c>
      <c r="D39" s="32">
        <v>0</v>
      </c>
      <c r="E39" s="33">
        <f t="shared" si="10"/>
        <v>7.9051383399209481E-3</v>
      </c>
      <c r="F39" s="33" t="str">
        <f t="shared" si="7"/>
        <v/>
      </c>
      <c r="G39" s="34" t="str">
        <f t="shared" si="8"/>
        <v>0</v>
      </c>
      <c r="H39" s="29">
        <f t="shared" si="9"/>
        <v>0</v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1</v>
      </c>
      <c r="D41" s="32">
        <v>2</v>
      </c>
      <c r="E41" s="33">
        <f t="shared" si="10"/>
        <v>1.976284584980237E-3</v>
      </c>
      <c r="F41" s="33">
        <f t="shared" si="7"/>
        <v>4.2826552462526769E-3</v>
      </c>
      <c r="G41" s="34">
        <f t="shared" si="8"/>
        <v>1</v>
      </c>
      <c r="H41" s="29">
        <f t="shared" si="9"/>
        <v>1.976284584980237E-3</v>
      </c>
    </row>
    <row r="42" spans="2:8" s="20" customFormat="1" ht="30" x14ac:dyDescent="0.2">
      <c r="B42" s="3" t="s">
        <v>210</v>
      </c>
      <c r="C42" s="32">
        <v>2</v>
      </c>
      <c r="D42" s="32">
        <v>4</v>
      </c>
      <c r="E42" s="33">
        <f t="shared" si="10"/>
        <v>3.952569169960474E-3</v>
      </c>
      <c r="F42" s="33">
        <f t="shared" si="7"/>
        <v>8.5653104925053538E-3</v>
      </c>
      <c r="G42" s="34">
        <f t="shared" si="8"/>
        <v>1</v>
      </c>
      <c r="H42" s="29">
        <f t="shared" si="9"/>
        <v>3.952569169960474E-3</v>
      </c>
    </row>
    <row r="43" spans="2:8" s="20" customFormat="1" ht="30" x14ac:dyDescent="0.2">
      <c r="B43" s="3" t="s">
        <v>211</v>
      </c>
      <c r="C43" s="32">
        <v>1</v>
      </c>
      <c r="D43" s="32">
        <v>0</v>
      </c>
      <c r="E43" s="33">
        <f t="shared" si="10"/>
        <v>1.976284584980237E-3</v>
      </c>
      <c r="F43" s="33" t="str">
        <f t="shared" si="7"/>
        <v/>
      </c>
      <c r="G43" s="34" t="str">
        <f t="shared" si="8"/>
        <v>0</v>
      </c>
      <c r="H43" s="29">
        <f t="shared" si="9"/>
        <v>0</v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1</v>
      </c>
      <c r="D45" s="32">
        <v>3</v>
      </c>
      <c r="E45" s="33">
        <f t="shared" si="10"/>
        <v>1.976284584980237E-3</v>
      </c>
      <c r="F45" s="33">
        <f t="shared" si="7"/>
        <v>6.4239828693790149E-3</v>
      </c>
      <c r="G45" s="34">
        <f t="shared" si="8"/>
        <v>2</v>
      </c>
      <c r="H45" s="29">
        <f t="shared" si="9"/>
        <v>3.952569169960474E-3</v>
      </c>
    </row>
    <row r="46" spans="2:8" s="20" customFormat="1" ht="30" x14ac:dyDescent="0.2">
      <c r="B46" s="3" t="s">
        <v>213</v>
      </c>
      <c r="C46" s="32">
        <v>0</v>
      </c>
      <c r="D46" s="32">
        <v>0</v>
      </c>
      <c r="E46" s="33" t="str">
        <f t="shared" si="10"/>
        <v/>
      </c>
      <c r="F46" s="33" t="str">
        <f t="shared" si="7"/>
        <v/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0</v>
      </c>
      <c r="D47" s="32">
        <v>0</v>
      </c>
      <c r="E47" s="33" t="str">
        <f t="shared" si="10"/>
        <v/>
      </c>
      <c r="F47" s="33" t="str">
        <f t="shared" si="7"/>
        <v/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32">
        <v>58</v>
      </c>
      <c r="D48" s="32">
        <v>34</v>
      </c>
      <c r="E48" s="33">
        <f t="shared" si="10"/>
        <v>0.11462450592885376</v>
      </c>
      <c r="F48" s="33">
        <f t="shared" si="7"/>
        <v>7.2805139186295498E-2</v>
      </c>
      <c r="G48" s="34">
        <f t="shared" si="8"/>
        <v>-0.41379310344827586</v>
      </c>
      <c r="H48" s="29">
        <f t="shared" si="9"/>
        <v>-4.7430830039525695E-2</v>
      </c>
    </row>
    <row r="49" spans="2:8" s="20" customFormat="1" ht="15" x14ac:dyDescent="0.2">
      <c r="B49" s="3" t="s">
        <v>16</v>
      </c>
      <c r="C49" s="32">
        <v>22</v>
      </c>
      <c r="D49" s="32">
        <v>6</v>
      </c>
      <c r="E49" s="33">
        <f t="shared" si="10"/>
        <v>4.3478260869565216E-2</v>
      </c>
      <c r="F49" s="33">
        <f t="shared" si="7"/>
        <v>1.284796573875803E-2</v>
      </c>
      <c r="G49" s="34">
        <f t="shared" si="8"/>
        <v>-0.72727272727272729</v>
      </c>
      <c r="H49" s="29">
        <f t="shared" si="9"/>
        <v>-3.1620553359683792E-2</v>
      </c>
    </row>
    <row r="50" spans="2:8" s="20" customFormat="1" ht="15" x14ac:dyDescent="0.2">
      <c r="B50" s="3" t="s">
        <v>15</v>
      </c>
      <c r="C50" s="32">
        <v>48</v>
      </c>
      <c r="D50" s="32">
        <v>8</v>
      </c>
      <c r="E50" s="33">
        <f t="shared" si="10"/>
        <v>9.4861660079051377E-2</v>
      </c>
      <c r="F50" s="33">
        <f t="shared" si="7"/>
        <v>1.7130620985010708E-2</v>
      </c>
      <c r="G50" s="34">
        <f t="shared" si="8"/>
        <v>-0.83333333333333337</v>
      </c>
      <c r="H50" s="29">
        <f t="shared" si="9"/>
        <v>-7.9051383399209488E-2</v>
      </c>
    </row>
    <row r="51" spans="2:8" s="20" customFormat="1" ht="30" x14ac:dyDescent="0.2">
      <c r="B51" s="3" t="s">
        <v>13</v>
      </c>
      <c r="C51" s="32">
        <v>2</v>
      </c>
      <c r="D51" s="32">
        <v>78</v>
      </c>
      <c r="E51" s="33">
        <f t="shared" si="10"/>
        <v>3.952569169960474E-3</v>
      </c>
      <c r="F51" s="33">
        <f t="shared" si="7"/>
        <v>0.1670235546038544</v>
      </c>
      <c r="G51" s="34">
        <f t="shared" si="8"/>
        <v>38</v>
      </c>
      <c r="H51" s="29">
        <f t="shared" si="9"/>
        <v>0.15019762845849802</v>
      </c>
    </row>
    <row r="52" spans="2:8" s="20" customFormat="1" ht="15" x14ac:dyDescent="0.2">
      <c r="B52" s="3" t="s">
        <v>14</v>
      </c>
      <c r="C52" s="32">
        <v>8</v>
      </c>
      <c r="D52" s="32">
        <v>34</v>
      </c>
      <c r="E52" s="33">
        <f t="shared" si="10"/>
        <v>1.5810276679841896E-2</v>
      </c>
      <c r="F52" s="33">
        <f t="shared" si="7"/>
        <v>7.2805139186295498E-2</v>
      </c>
      <c r="G52" s="34">
        <f t="shared" si="8"/>
        <v>3.25</v>
      </c>
      <c r="H52" s="29">
        <f t="shared" si="9"/>
        <v>5.1383399209486161E-2</v>
      </c>
    </row>
    <row r="53" spans="2:8" s="20" customFormat="1" ht="15" x14ac:dyDescent="0.2">
      <c r="B53" s="3" t="s">
        <v>12</v>
      </c>
      <c r="C53" s="32">
        <v>1</v>
      </c>
      <c r="D53" s="32">
        <v>1</v>
      </c>
      <c r="E53" s="33">
        <f t="shared" si="10"/>
        <v>1.976284584980237E-3</v>
      </c>
      <c r="F53" s="33">
        <f t="shared" si="7"/>
        <v>2.1413276231263384E-3</v>
      </c>
      <c r="G53" s="34">
        <f t="shared" si="8"/>
        <v>0</v>
      </c>
      <c r="H53" s="29">
        <f t="shared" si="9"/>
        <v>0</v>
      </c>
    </row>
    <row r="54" spans="2:8" s="20" customFormat="1" ht="15" x14ac:dyDescent="0.2">
      <c r="B54" s="3" t="s">
        <v>214</v>
      </c>
      <c r="C54" s="32">
        <v>2</v>
      </c>
      <c r="D54" s="32">
        <v>0</v>
      </c>
      <c r="E54" s="33">
        <f t="shared" si="10"/>
        <v>3.952569169960474E-3</v>
      </c>
      <c r="F54" s="33" t="str">
        <f t="shared" si="7"/>
        <v/>
      </c>
      <c r="G54" s="34" t="str">
        <f t="shared" si="8"/>
        <v>0</v>
      </c>
      <c r="H54" s="29">
        <f t="shared" si="9"/>
        <v>0</v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5</v>
      </c>
      <c r="D56" s="32">
        <v>2</v>
      </c>
      <c r="E56" s="33">
        <f t="shared" si="10"/>
        <v>9.881422924901186E-3</v>
      </c>
      <c r="F56" s="33">
        <f t="shared" si="7"/>
        <v>4.2826552462526769E-3</v>
      </c>
      <c r="G56" s="34">
        <f t="shared" si="8"/>
        <v>-0.6</v>
      </c>
      <c r="H56" s="29">
        <f t="shared" si="9"/>
        <v>-5.9288537549407111E-3</v>
      </c>
    </row>
    <row r="57" spans="2:8" s="20" customFormat="1" ht="30" x14ac:dyDescent="0.2">
      <c r="B57" s="3" t="s">
        <v>215</v>
      </c>
      <c r="C57" s="32">
        <v>2</v>
      </c>
      <c r="D57" s="32">
        <v>0</v>
      </c>
      <c r="E57" s="33">
        <f t="shared" si="10"/>
        <v>3.952569169960474E-3</v>
      </c>
      <c r="F57" s="33" t="str">
        <f t="shared" si="7"/>
        <v/>
      </c>
      <c r="G57" s="34" t="str">
        <f t="shared" si="8"/>
        <v>0</v>
      </c>
      <c r="H57" s="29">
        <f t="shared" si="9"/>
        <v>0</v>
      </c>
    </row>
    <row r="58" spans="2:8" s="20" customFormat="1" ht="15" x14ac:dyDescent="0.2">
      <c r="B58" s="3" t="s">
        <v>216</v>
      </c>
      <c r="C58" s="32">
        <v>92</v>
      </c>
      <c r="D58" s="32">
        <v>81</v>
      </c>
      <c r="E58" s="33">
        <f t="shared" si="10"/>
        <v>0.18181818181818182</v>
      </c>
      <c r="F58" s="33">
        <f t="shared" si="7"/>
        <v>0.17344753747323341</v>
      </c>
      <c r="G58" s="34">
        <f t="shared" si="8"/>
        <v>-0.11956521739130435</v>
      </c>
      <c r="H58" s="29">
        <f t="shared" si="9"/>
        <v>-2.1739130434782612E-2</v>
      </c>
    </row>
    <row r="59" spans="2:8" s="20" customFormat="1" ht="15" x14ac:dyDescent="0.2">
      <c r="B59" s="3" t="s">
        <v>217</v>
      </c>
      <c r="C59" s="32">
        <v>2</v>
      </c>
      <c r="D59" s="32">
        <v>0</v>
      </c>
      <c r="E59" s="33">
        <f t="shared" si="10"/>
        <v>3.952569169960474E-3</v>
      </c>
      <c r="F59" s="33" t="str">
        <f t="shared" si="7"/>
        <v/>
      </c>
      <c r="G59" s="34" t="str">
        <f t="shared" si="8"/>
        <v>0</v>
      </c>
      <c r="H59" s="29">
        <f t="shared" si="9"/>
        <v>0</v>
      </c>
    </row>
    <row r="60" spans="2:8" s="20" customFormat="1" ht="15" x14ac:dyDescent="0.2">
      <c r="B60" s="3" t="s">
        <v>218</v>
      </c>
      <c r="C60" s="32">
        <v>37</v>
      </c>
      <c r="D60" s="32">
        <v>43</v>
      </c>
      <c r="E60" s="33">
        <f t="shared" si="10"/>
        <v>7.3122529644268769E-2</v>
      </c>
      <c r="F60" s="33">
        <f t="shared" si="7"/>
        <v>9.2077087794432549E-2</v>
      </c>
      <c r="G60" s="34">
        <f t="shared" si="8"/>
        <v>0.16216216216216217</v>
      </c>
      <c r="H60" s="29">
        <f t="shared" si="9"/>
        <v>1.1857707509881422E-2</v>
      </c>
    </row>
    <row r="61" spans="2:8" s="20" customFormat="1" ht="15" x14ac:dyDescent="0.2">
      <c r="B61" s="3" t="s">
        <v>219</v>
      </c>
      <c r="C61" s="32">
        <v>4</v>
      </c>
      <c r="D61" s="32">
        <v>7</v>
      </c>
      <c r="E61" s="33">
        <f t="shared" si="10"/>
        <v>7.9051383399209481E-3</v>
      </c>
      <c r="F61" s="33">
        <f t="shared" si="7"/>
        <v>1.4989293361884369E-2</v>
      </c>
      <c r="G61" s="34">
        <f t="shared" si="8"/>
        <v>0.75</v>
      </c>
      <c r="H61" s="29">
        <f t="shared" si="9"/>
        <v>5.9288537549407111E-3</v>
      </c>
    </row>
    <row r="62" spans="2:8" s="20" customFormat="1" ht="15" x14ac:dyDescent="0.2">
      <c r="B62" s="3" t="s">
        <v>19</v>
      </c>
      <c r="C62" s="32">
        <v>2</v>
      </c>
      <c r="D62" s="32">
        <v>2</v>
      </c>
      <c r="E62" s="33">
        <f t="shared" si="10"/>
        <v>3.952569169960474E-3</v>
      </c>
      <c r="F62" s="33">
        <f t="shared" si="7"/>
        <v>4.2826552462526769E-3</v>
      </c>
      <c r="G62" s="34">
        <f t="shared" si="8"/>
        <v>0</v>
      </c>
      <c r="H62" s="29">
        <f t="shared" si="9"/>
        <v>0</v>
      </c>
    </row>
    <row r="63" spans="2:8" s="20" customFormat="1" ht="15" x14ac:dyDescent="0.2">
      <c r="B63" s="3" t="s">
        <v>220</v>
      </c>
      <c r="C63" s="32">
        <v>12</v>
      </c>
      <c r="D63" s="32">
        <v>10</v>
      </c>
      <c r="E63" s="33">
        <f t="shared" si="10"/>
        <v>2.3715415019762844E-2</v>
      </c>
      <c r="F63" s="33">
        <f t="shared" si="7"/>
        <v>2.1413276231263382E-2</v>
      </c>
      <c r="G63" s="34">
        <f t="shared" si="8"/>
        <v>-0.16666666666666666</v>
      </c>
      <c r="H63" s="29">
        <f t="shared" si="9"/>
        <v>-3.952569169960474E-3</v>
      </c>
    </row>
    <row r="64" spans="2:8" s="20" customFormat="1" ht="15" x14ac:dyDescent="0.2">
      <c r="B64" s="3" t="s">
        <v>221</v>
      </c>
      <c r="C64" s="32">
        <v>5</v>
      </c>
      <c r="D64" s="32">
        <v>2</v>
      </c>
      <c r="E64" s="33">
        <f t="shared" si="10"/>
        <v>9.881422924901186E-3</v>
      </c>
      <c r="F64" s="33">
        <f t="shared" si="7"/>
        <v>4.2826552462526769E-3</v>
      </c>
      <c r="G64" s="34">
        <f t="shared" si="8"/>
        <v>-0.6</v>
      </c>
      <c r="H64" s="29">
        <f t="shared" si="9"/>
        <v>-5.9288537549407111E-3</v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1320</v>
      </c>
      <c r="D70" s="24">
        <f>SUM(D71:D145)</f>
        <v>1321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7.5757575757575758E-4</v>
      </c>
      <c r="H70" s="25">
        <f>+IF(OR(AND(E70=""),(G70="")),"",E70*G70)</f>
        <v>7.5757575757575758E-4</v>
      </c>
    </row>
    <row r="71" spans="2:8" s="20" customFormat="1" ht="15" x14ac:dyDescent="0.2">
      <c r="B71" s="3" t="s">
        <v>20</v>
      </c>
      <c r="C71" s="32">
        <v>53</v>
      </c>
      <c r="D71" s="32">
        <v>51</v>
      </c>
      <c r="E71" s="37">
        <f>+IF(C71=0,"",C71/C$70)</f>
        <v>4.0151515151515153E-2</v>
      </c>
      <c r="F71" s="37">
        <f>+IF(D71=0,"",D71/D$70)</f>
        <v>3.8607115821347467E-2</v>
      </c>
      <c r="G71" s="34">
        <f>+IF(OR(AND(D71=0),(C71=0)),"0",((D71-C71)/C71))</f>
        <v>-3.7735849056603772E-2</v>
      </c>
      <c r="H71" s="29">
        <f>+IF(OR(AND(E71=""),(G71="")),"",E71*G71)</f>
        <v>-1.5151515151515152E-3</v>
      </c>
    </row>
    <row r="72" spans="2:8" s="20" customFormat="1" ht="15" x14ac:dyDescent="0.2">
      <c r="B72" s="3" t="s">
        <v>21</v>
      </c>
      <c r="C72" s="32">
        <v>11</v>
      </c>
      <c r="D72" s="32">
        <v>23</v>
      </c>
      <c r="E72" s="37">
        <f t="shared" ref="E72:E135" si="11">+IF(C72=0,"",C72/C$70)</f>
        <v>8.3333333333333332E-3</v>
      </c>
      <c r="F72" s="37">
        <f t="shared" ref="F72:F135" si="12">+IF(D72=0,"",D72/D$70)</f>
        <v>1.7411052233156699E-2</v>
      </c>
      <c r="G72" s="34">
        <f t="shared" ref="G72:G135" si="13">+IF(OR(AND(D72=0),(C72=0)),"0",((D72-C72)/C72))</f>
        <v>1.0909090909090908</v>
      </c>
      <c r="H72" s="29">
        <f t="shared" ref="H72:H135" si="14">+IF(OR(AND(E72=""),(G72="")),"",E72*G72)</f>
        <v>9.0909090909090905E-3</v>
      </c>
    </row>
    <row r="73" spans="2:8" s="20" customFormat="1" ht="15" x14ac:dyDescent="0.2">
      <c r="B73" s="3" t="s">
        <v>22</v>
      </c>
      <c r="C73" s="32">
        <v>104</v>
      </c>
      <c r="D73" s="32">
        <v>24</v>
      </c>
      <c r="E73" s="37">
        <f t="shared" si="11"/>
        <v>7.8787878787878782E-2</v>
      </c>
      <c r="F73" s="37">
        <f t="shared" si="12"/>
        <v>1.8168054504163512E-2</v>
      </c>
      <c r="G73" s="34">
        <f t="shared" si="13"/>
        <v>-0.76923076923076927</v>
      </c>
      <c r="H73" s="29">
        <f t="shared" si="14"/>
        <v>-6.0606060606060608E-2</v>
      </c>
    </row>
    <row r="74" spans="2:8" s="20" customFormat="1" ht="30" x14ac:dyDescent="0.2">
      <c r="B74" s="3" t="s">
        <v>222</v>
      </c>
      <c r="C74" s="32">
        <v>146</v>
      </c>
      <c r="D74" s="32">
        <v>60</v>
      </c>
      <c r="E74" s="37">
        <f t="shared" si="11"/>
        <v>0.11060606060606061</v>
      </c>
      <c r="F74" s="37">
        <f t="shared" si="12"/>
        <v>4.5420136260408785E-2</v>
      </c>
      <c r="G74" s="34">
        <f t="shared" si="13"/>
        <v>-0.58904109589041098</v>
      </c>
      <c r="H74" s="29">
        <f t="shared" si="14"/>
        <v>-6.5151515151515155E-2</v>
      </c>
    </row>
    <row r="75" spans="2:8" s="20" customFormat="1" ht="15" x14ac:dyDescent="0.2">
      <c r="B75" s="3" t="s">
        <v>23</v>
      </c>
      <c r="C75" s="32">
        <v>0</v>
      </c>
      <c r="D75" s="32">
        <v>1</v>
      </c>
      <c r="E75" s="37" t="str">
        <f t="shared" si="11"/>
        <v/>
      </c>
      <c r="F75" s="37">
        <f t="shared" si="12"/>
        <v>7.5700227100681302E-4</v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0</v>
      </c>
      <c r="D76" s="32">
        <v>1</v>
      </c>
      <c r="E76" s="37" t="str">
        <f t="shared" si="11"/>
        <v/>
      </c>
      <c r="F76" s="37">
        <f t="shared" si="12"/>
        <v>7.5700227100681302E-4</v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6</v>
      </c>
      <c r="D77" s="32">
        <v>3</v>
      </c>
      <c r="E77" s="37">
        <f t="shared" si="11"/>
        <v>4.5454545454545452E-3</v>
      </c>
      <c r="F77" s="37">
        <f t="shared" si="12"/>
        <v>2.2710068130204391E-3</v>
      </c>
      <c r="G77" s="34">
        <f t="shared" si="13"/>
        <v>-0.5</v>
      </c>
      <c r="H77" s="29">
        <f t="shared" si="14"/>
        <v>-2.2727272727272726E-3</v>
      </c>
    </row>
    <row r="78" spans="2:8" s="20" customFormat="1" ht="15" x14ac:dyDescent="0.2">
      <c r="B78" s="3" t="s">
        <v>225</v>
      </c>
      <c r="C78" s="32">
        <v>10</v>
      </c>
      <c r="D78" s="32">
        <v>16</v>
      </c>
      <c r="E78" s="37">
        <f t="shared" si="11"/>
        <v>7.575757575757576E-3</v>
      </c>
      <c r="F78" s="37">
        <f t="shared" si="12"/>
        <v>1.2112036336109008E-2</v>
      </c>
      <c r="G78" s="34">
        <f t="shared" si="13"/>
        <v>0.6</v>
      </c>
      <c r="H78" s="29">
        <f t="shared" si="14"/>
        <v>4.5454545454545452E-3</v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23</v>
      </c>
      <c r="D80" s="32">
        <v>12</v>
      </c>
      <c r="E80" s="37">
        <f t="shared" si="11"/>
        <v>1.7424242424242425E-2</v>
      </c>
      <c r="F80" s="37">
        <f t="shared" si="12"/>
        <v>9.0840272520817562E-3</v>
      </c>
      <c r="G80" s="34">
        <f t="shared" si="13"/>
        <v>-0.47826086956521741</v>
      </c>
      <c r="H80" s="29">
        <f t="shared" si="14"/>
        <v>-8.333333333333335E-3</v>
      </c>
    </row>
    <row r="81" spans="2:9" s="20" customFormat="1" ht="15" x14ac:dyDescent="0.2">
      <c r="B81" s="3" t="s">
        <v>24</v>
      </c>
      <c r="C81" s="32">
        <v>0</v>
      </c>
      <c r="D81" s="32">
        <v>1</v>
      </c>
      <c r="E81" s="37" t="str">
        <f t="shared" si="11"/>
        <v/>
      </c>
      <c r="F81" s="37">
        <f t="shared" si="12"/>
        <v>7.5700227100681302E-4</v>
      </c>
      <c r="G81" s="34" t="str">
        <f t="shared" si="13"/>
        <v>0</v>
      </c>
      <c r="H81" s="29" t="str">
        <f t="shared" si="14"/>
        <v/>
      </c>
    </row>
    <row r="82" spans="2:9" s="20" customFormat="1" ht="15" x14ac:dyDescent="0.2">
      <c r="B82" s="3" t="s">
        <v>228</v>
      </c>
      <c r="C82" s="32">
        <v>32</v>
      </c>
      <c r="D82" s="32">
        <v>38</v>
      </c>
      <c r="E82" s="37">
        <f t="shared" si="11"/>
        <v>2.4242424242424242E-2</v>
      </c>
      <c r="F82" s="37">
        <f t="shared" si="12"/>
        <v>2.8766086298258896E-2</v>
      </c>
      <c r="G82" s="34">
        <f t="shared" si="13"/>
        <v>0.1875</v>
      </c>
      <c r="H82" s="29">
        <f t="shared" si="14"/>
        <v>4.5454545454545452E-3</v>
      </c>
      <c r="I82" s="38"/>
    </row>
    <row r="83" spans="2:9" s="20" customFormat="1" ht="15" x14ac:dyDescent="0.2">
      <c r="B83" s="3" t="s">
        <v>229</v>
      </c>
      <c r="C83" s="32">
        <v>42</v>
      </c>
      <c r="D83" s="32">
        <v>24</v>
      </c>
      <c r="E83" s="37">
        <f t="shared" si="11"/>
        <v>3.1818181818181815E-2</v>
      </c>
      <c r="F83" s="37">
        <f t="shared" si="12"/>
        <v>1.8168054504163512E-2</v>
      </c>
      <c r="G83" s="34">
        <f t="shared" si="13"/>
        <v>-0.42857142857142855</v>
      </c>
      <c r="H83" s="29">
        <f t="shared" si="14"/>
        <v>-1.3636363636363634E-2</v>
      </c>
    </row>
    <row r="84" spans="2:9" s="20" customFormat="1" ht="15" x14ac:dyDescent="0.2">
      <c r="B84" s="3" t="s">
        <v>230</v>
      </c>
      <c r="C84" s="32">
        <v>22</v>
      </c>
      <c r="D84" s="32">
        <v>15</v>
      </c>
      <c r="E84" s="37">
        <f t="shared" si="11"/>
        <v>1.6666666666666666E-2</v>
      </c>
      <c r="F84" s="37">
        <f t="shared" si="12"/>
        <v>1.1355034065102196E-2</v>
      </c>
      <c r="G84" s="34">
        <f t="shared" si="13"/>
        <v>-0.31818181818181818</v>
      </c>
      <c r="H84" s="29">
        <f t="shared" si="14"/>
        <v>-5.3030303030303025E-3</v>
      </c>
    </row>
    <row r="85" spans="2:9" s="20" customFormat="1" ht="15" x14ac:dyDescent="0.2">
      <c r="B85" s="3" t="s">
        <v>28</v>
      </c>
      <c r="C85" s="32">
        <v>22</v>
      </c>
      <c r="D85" s="32">
        <v>9</v>
      </c>
      <c r="E85" s="37">
        <f t="shared" si="11"/>
        <v>1.6666666666666666E-2</v>
      </c>
      <c r="F85" s="37">
        <f t="shared" si="12"/>
        <v>6.8130204390613172E-3</v>
      </c>
      <c r="G85" s="34">
        <f t="shared" si="13"/>
        <v>-0.59090909090909094</v>
      </c>
      <c r="H85" s="29">
        <f t="shared" si="14"/>
        <v>-9.8484848484848495E-3</v>
      </c>
    </row>
    <row r="86" spans="2:9" s="20" customFormat="1" ht="15" x14ac:dyDescent="0.2">
      <c r="B86" s="3" t="s">
        <v>231</v>
      </c>
      <c r="C86" s="32">
        <v>27</v>
      </c>
      <c r="D86" s="32">
        <v>20</v>
      </c>
      <c r="E86" s="37">
        <f t="shared" si="11"/>
        <v>2.0454545454545454E-2</v>
      </c>
      <c r="F86" s="37">
        <f t="shared" si="12"/>
        <v>1.514004542013626E-2</v>
      </c>
      <c r="G86" s="34">
        <f t="shared" si="13"/>
        <v>-0.25925925925925924</v>
      </c>
      <c r="H86" s="29">
        <f t="shared" si="14"/>
        <v>-5.3030303030303025E-3</v>
      </c>
    </row>
    <row r="87" spans="2:9" s="20" customFormat="1" ht="15" x14ac:dyDescent="0.2">
      <c r="B87" s="3" t="s">
        <v>232</v>
      </c>
      <c r="C87" s="32">
        <v>21</v>
      </c>
      <c r="D87" s="32">
        <v>19</v>
      </c>
      <c r="E87" s="37">
        <f t="shared" si="11"/>
        <v>1.5909090909090907E-2</v>
      </c>
      <c r="F87" s="37">
        <f t="shared" si="12"/>
        <v>1.4383043149129448E-2</v>
      </c>
      <c r="G87" s="34">
        <f t="shared" si="13"/>
        <v>-9.5238095238095233E-2</v>
      </c>
      <c r="H87" s="29">
        <f t="shared" si="14"/>
        <v>-1.5151515151515149E-3</v>
      </c>
    </row>
    <row r="88" spans="2:9" s="20" customFormat="1" ht="15" x14ac:dyDescent="0.2">
      <c r="B88" s="3" t="s">
        <v>233</v>
      </c>
      <c r="C88" s="32">
        <v>44</v>
      </c>
      <c r="D88" s="32">
        <v>28</v>
      </c>
      <c r="E88" s="37">
        <f t="shared" si="11"/>
        <v>3.3333333333333333E-2</v>
      </c>
      <c r="F88" s="37">
        <f t="shared" si="12"/>
        <v>2.1196063588190765E-2</v>
      </c>
      <c r="G88" s="34">
        <f t="shared" si="13"/>
        <v>-0.36363636363636365</v>
      </c>
      <c r="H88" s="29">
        <f t="shared" si="14"/>
        <v>-1.2121212121212121E-2</v>
      </c>
    </row>
    <row r="89" spans="2:9" s="20" customFormat="1" ht="15" x14ac:dyDescent="0.2">
      <c r="B89" s="3" t="s">
        <v>26</v>
      </c>
      <c r="C89" s="32">
        <v>10</v>
      </c>
      <c r="D89" s="32">
        <v>11</v>
      </c>
      <c r="E89" s="37">
        <f t="shared" si="11"/>
        <v>7.575757575757576E-3</v>
      </c>
      <c r="F89" s="37">
        <f t="shared" si="12"/>
        <v>8.3270249810749441E-3</v>
      </c>
      <c r="G89" s="34">
        <f t="shared" si="13"/>
        <v>0.1</v>
      </c>
      <c r="H89" s="29">
        <f t="shared" si="14"/>
        <v>7.5757575757575768E-4</v>
      </c>
    </row>
    <row r="90" spans="2:9" s="20" customFormat="1" ht="15" x14ac:dyDescent="0.2">
      <c r="B90" s="3" t="s">
        <v>29</v>
      </c>
      <c r="C90" s="32">
        <v>0</v>
      </c>
      <c r="D90" s="32">
        <v>1</v>
      </c>
      <c r="E90" s="37" t="str">
        <f t="shared" si="11"/>
        <v/>
      </c>
      <c r="F90" s="37">
        <f t="shared" si="12"/>
        <v>7.5700227100681302E-4</v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17</v>
      </c>
      <c r="D91" s="32">
        <v>14</v>
      </c>
      <c r="E91" s="37">
        <f t="shared" si="11"/>
        <v>1.2878787878787878E-2</v>
      </c>
      <c r="F91" s="37">
        <f t="shared" si="12"/>
        <v>1.0598031794095382E-2</v>
      </c>
      <c r="G91" s="34">
        <f t="shared" si="13"/>
        <v>-0.17647058823529413</v>
      </c>
      <c r="H91" s="29">
        <f t="shared" si="14"/>
        <v>-2.2727272727272726E-3</v>
      </c>
    </row>
    <row r="92" spans="2:9" s="20" customFormat="1" ht="30" x14ac:dyDescent="0.2">
      <c r="B92" s="3" t="s">
        <v>235</v>
      </c>
      <c r="C92" s="32">
        <v>32</v>
      </c>
      <c r="D92" s="32">
        <v>24</v>
      </c>
      <c r="E92" s="37">
        <f t="shared" si="11"/>
        <v>2.4242424242424242E-2</v>
      </c>
      <c r="F92" s="37">
        <f t="shared" si="12"/>
        <v>1.8168054504163512E-2</v>
      </c>
      <c r="G92" s="34">
        <f t="shared" si="13"/>
        <v>-0.25</v>
      </c>
      <c r="H92" s="29">
        <f t="shared" si="14"/>
        <v>-6.0606060606060606E-3</v>
      </c>
    </row>
    <row r="93" spans="2:9" s="20" customFormat="1" ht="15" x14ac:dyDescent="0.2">
      <c r="B93" s="3" t="s">
        <v>524</v>
      </c>
      <c r="C93" s="32">
        <v>46</v>
      </c>
      <c r="D93" s="32">
        <v>29</v>
      </c>
      <c r="E93" s="37">
        <f t="shared" si="11"/>
        <v>3.4848484848484851E-2</v>
      </c>
      <c r="F93" s="37">
        <f t="shared" si="12"/>
        <v>2.1953065859197578E-2</v>
      </c>
      <c r="G93" s="34">
        <f t="shared" si="13"/>
        <v>-0.36956521739130432</v>
      </c>
      <c r="H93" s="29">
        <f t="shared" si="14"/>
        <v>-1.2878787878787878E-2</v>
      </c>
    </row>
    <row r="94" spans="2:9" s="20" customFormat="1" ht="15" x14ac:dyDescent="0.2">
      <c r="B94" s="3" t="s">
        <v>25</v>
      </c>
      <c r="C94" s="32">
        <v>15</v>
      </c>
      <c r="D94" s="32">
        <v>7</v>
      </c>
      <c r="E94" s="37">
        <f t="shared" si="11"/>
        <v>1.1363636363636364E-2</v>
      </c>
      <c r="F94" s="37">
        <f t="shared" si="12"/>
        <v>5.2990158970476911E-3</v>
      </c>
      <c r="G94" s="34">
        <f t="shared" si="13"/>
        <v>-0.53333333333333333</v>
      </c>
      <c r="H94" s="29">
        <f t="shared" si="14"/>
        <v>-6.0606060606060606E-3</v>
      </c>
    </row>
    <row r="95" spans="2:9" s="20" customFormat="1" ht="15" x14ac:dyDescent="0.2">
      <c r="B95" s="3" t="s">
        <v>27</v>
      </c>
      <c r="C95" s="32">
        <v>8</v>
      </c>
      <c r="D95" s="32">
        <v>0</v>
      </c>
      <c r="E95" s="37">
        <f t="shared" si="11"/>
        <v>6.0606060606060606E-3</v>
      </c>
      <c r="F95" s="37" t="str">
        <f t="shared" si="12"/>
        <v/>
      </c>
      <c r="G95" s="34" t="str">
        <f t="shared" si="13"/>
        <v>0</v>
      </c>
      <c r="H95" s="29">
        <f t="shared" si="14"/>
        <v>0</v>
      </c>
    </row>
    <row r="96" spans="2:9" s="20" customFormat="1" ht="15" x14ac:dyDescent="0.2">
      <c r="B96" s="3" t="s">
        <v>236</v>
      </c>
      <c r="C96" s="32">
        <v>3</v>
      </c>
      <c r="D96" s="32">
        <v>1</v>
      </c>
      <c r="E96" s="37">
        <f t="shared" si="11"/>
        <v>2.2727272727272726E-3</v>
      </c>
      <c r="F96" s="37">
        <f t="shared" si="12"/>
        <v>7.5700227100681302E-4</v>
      </c>
      <c r="G96" s="34">
        <f t="shared" si="13"/>
        <v>-0.66666666666666663</v>
      </c>
      <c r="H96" s="29">
        <f t="shared" si="14"/>
        <v>-1.5151515151515149E-3</v>
      </c>
    </row>
    <row r="97" spans="2:8" s="20" customFormat="1" ht="15" x14ac:dyDescent="0.2">
      <c r="B97" s="3" t="s">
        <v>237</v>
      </c>
      <c r="C97" s="32">
        <v>0</v>
      </c>
      <c r="D97" s="32">
        <v>4</v>
      </c>
      <c r="E97" s="37" t="str">
        <f t="shared" si="11"/>
        <v/>
      </c>
      <c r="F97" s="37">
        <f t="shared" si="12"/>
        <v>3.0280090840272521E-3</v>
      </c>
      <c r="G97" s="34" t="str">
        <f t="shared" si="13"/>
        <v>0</v>
      </c>
      <c r="H97" s="29" t="str">
        <f t="shared" si="14"/>
        <v/>
      </c>
    </row>
    <row r="98" spans="2:8" s="20" customFormat="1" ht="15" x14ac:dyDescent="0.2">
      <c r="B98" s="3" t="s">
        <v>238</v>
      </c>
      <c r="C98" s="32">
        <v>48</v>
      </c>
      <c r="D98" s="32">
        <v>77</v>
      </c>
      <c r="E98" s="37">
        <f t="shared" si="11"/>
        <v>3.6363636363636362E-2</v>
      </c>
      <c r="F98" s="37">
        <f t="shared" si="12"/>
        <v>5.82891748675246E-2</v>
      </c>
      <c r="G98" s="34">
        <f t="shared" si="13"/>
        <v>0.60416666666666663</v>
      </c>
      <c r="H98" s="29">
        <f t="shared" si="14"/>
        <v>2.1969696969696969E-2</v>
      </c>
    </row>
    <row r="99" spans="2:8" s="20" customFormat="1" ht="15" x14ac:dyDescent="0.2">
      <c r="B99" s="3" t="s">
        <v>239</v>
      </c>
      <c r="C99" s="32">
        <v>19</v>
      </c>
      <c r="D99" s="32">
        <v>29</v>
      </c>
      <c r="E99" s="37">
        <f t="shared" si="11"/>
        <v>1.4393939393939395E-2</v>
      </c>
      <c r="F99" s="37">
        <f t="shared" si="12"/>
        <v>2.1953065859197578E-2</v>
      </c>
      <c r="G99" s="34">
        <f t="shared" si="13"/>
        <v>0.52631578947368418</v>
      </c>
      <c r="H99" s="29">
        <f t="shared" si="14"/>
        <v>7.575757575757576E-3</v>
      </c>
    </row>
    <row r="100" spans="2:8" s="20" customFormat="1" ht="15" x14ac:dyDescent="0.2">
      <c r="B100" s="3" t="s">
        <v>240</v>
      </c>
      <c r="C100" s="32">
        <v>18</v>
      </c>
      <c r="D100" s="32">
        <v>11</v>
      </c>
      <c r="E100" s="37">
        <f t="shared" si="11"/>
        <v>1.3636363636363636E-2</v>
      </c>
      <c r="F100" s="37">
        <f t="shared" si="12"/>
        <v>8.3270249810749441E-3</v>
      </c>
      <c r="G100" s="34">
        <f t="shared" si="13"/>
        <v>-0.3888888888888889</v>
      </c>
      <c r="H100" s="29">
        <f t="shared" si="14"/>
        <v>-5.3030303030303025E-3</v>
      </c>
    </row>
    <row r="101" spans="2:8" s="20" customFormat="1" ht="15" x14ac:dyDescent="0.2">
      <c r="B101" s="3" t="s">
        <v>241</v>
      </c>
      <c r="C101" s="32">
        <v>6</v>
      </c>
      <c r="D101" s="32">
        <v>2</v>
      </c>
      <c r="E101" s="37">
        <f t="shared" si="11"/>
        <v>4.5454545454545452E-3</v>
      </c>
      <c r="F101" s="37">
        <f t="shared" si="12"/>
        <v>1.514004542013626E-3</v>
      </c>
      <c r="G101" s="34">
        <f t="shared" si="13"/>
        <v>-0.66666666666666663</v>
      </c>
      <c r="H101" s="29">
        <f t="shared" si="14"/>
        <v>-3.0303030303030299E-3</v>
      </c>
    </row>
    <row r="102" spans="2:8" s="20" customFormat="1" ht="15" x14ac:dyDescent="0.2">
      <c r="B102" s="3" t="s">
        <v>242</v>
      </c>
      <c r="C102" s="32">
        <v>6</v>
      </c>
      <c r="D102" s="32">
        <v>6</v>
      </c>
      <c r="E102" s="37">
        <f t="shared" si="11"/>
        <v>4.5454545454545452E-3</v>
      </c>
      <c r="F102" s="37">
        <f t="shared" si="12"/>
        <v>4.5420136260408781E-3</v>
      </c>
      <c r="G102" s="34">
        <f t="shared" si="13"/>
        <v>0</v>
      </c>
      <c r="H102" s="29">
        <f t="shared" si="14"/>
        <v>0</v>
      </c>
    </row>
    <row r="103" spans="2:8" s="20" customFormat="1" ht="15" x14ac:dyDescent="0.2">
      <c r="B103" s="3" t="s">
        <v>243</v>
      </c>
      <c r="C103" s="32">
        <v>5</v>
      </c>
      <c r="D103" s="32">
        <v>5</v>
      </c>
      <c r="E103" s="37">
        <f t="shared" si="11"/>
        <v>3.787878787878788E-3</v>
      </c>
      <c r="F103" s="37">
        <f t="shared" si="12"/>
        <v>3.7850113550340651E-3</v>
      </c>
      <c r="G103" s="34">
        <f t="shared" si="13"/>
        <v>0</v>
      </c>
      <c r="H103" s="29">
        <f t="shared" si="14"/>
        <v>0</v>
      </c>
    </row>
    <row r="104" spans="2:8" s="20" customFormat="1" ht="15" x14ac:dyDescent="0.2">
      <c r="B104" s="3" t="s">
        <v>34</v>
      </c>
      <c r="C104" s="32">
        <v>12</v>
      </c>
      <c r="D104" s="32">
        <v>9</v>
      </c>
      <c r="E104" s="37">
        <f t="shared" si="11"/>
        <v>9.0909090909090905E-3</v>
      </c>
      <c r="F104" s="37">
        <f t="shared" si="12"/>
        <v>6.8130204390613172E-3</v>
      </c>
      <c r="G104" s="34">
        <f t="shared" si="13"/>
        <v>-0.25</v>
      </c>
      <c r="H104" s="29">
        <f t="shared" si="14"/>
        <v>-2.2727272727272726E-3</v>
      </c>
    </row>
    <row r="105" spans="2:8" s="20" customFormat="1" ht="15" x14ac:dyDescent="0.2">
      <c r="B105" s="3" t="s">
        <v>244</v>
      </c>
      <c r="C105" s="32">
        <v>1</v>
      </c>
      <c r="D105" s="32">
        <v>0</v>
      </c>
      <c r="E105" s="37">
        <f t="shared" si="11"/>
        <v>7.5757575757575758E-4</v>
      </c>
      <c r="F105" s="37" t="str">
        <f t="shared" si="12"/>
        <v/>
      </c>
      <c r="G105" s="34" t="str">
        <f t="shared" si="13"/>
        <v>0</v>
      </c>
      <c r="H105" s="29">
        <f t="shared" si="14"/>
        <v>0</v>
      </c>
    </row>
    <row r="106" spans="2:8" s="20" customFormat="1" ht="30" x14ac:dyDescent="0.2">
      <c r="B106" s="3" t="s">
        <v>245</v>
      </c>
      <c r="C106" s="32">
        <v>1</v>
      </c>
      <c r="D106" s="32">
        <v>0</v>
      </c>
      <c r="E106" s="37">
        <f t="shared" si="11"/>
        <v>7.5757575757575758E-4</v>
      </c>
      <c r="F106" s="37" t="str">
        <f t="shared" si="12"/>
        <v/>
      </c>
      <c r="G106" s="34" t="str">
        <f t="shared" si="13"/>
        <v>0</v>
      </c>
      <c r="H106" s="29">
        <f t="shared" si="14"/>
        <v>0</v>
      </c>
    </row>
    <row r="107" spans="2:8" s="20" customFormat="1" ht="15" x14ac:dyDescent="0.2">
      <c r="B107" s="3" t="s">
        <v>246</v>
      </c>
      <c r="C107" s="32">
        <v>4</v>
      </c>
      <c r="D107" s="32">
        <v>2</v>
      </c>
      <c r="E107" s="37">
        <f t="shared" si="11"/>
        <v>3.0303030303030303E-3</v>
      </c>
      <c r="F107" s="37">
        <f t="shared" si="12"/>
        <v>1.514004542013626E-3</v>
      </c>
      <c r="G107" s="34">
        <f t="shared" si="13"/>
        <v>-0.5</v>
      </c>
      <c r="H107" s="29">
        <f t="shared" si="14"/>
        <v>-1.5151515151515152E-3</v>
      </c>
    </row>
    <row r="108" spans="2:8" s="20" customFormat="1" ht="15" x14ac:dyDescent="0.2">
      <c r="B108" s="3" t="s">
        <v>31</v>
      </c>
      <c r="C108" s="32">
        <v>3</v>
      </c>
      <c r="D108" s="32">
        <v>6</v>
      </c>
      <c r="E108" s="37">
        <f t="shared" si="11"/>
        <v>2.2727272727272726E-3</v>
      </c>
      <c r="F108" s="37">
        <f t="shared" si="12"/>
        <v>4.5420136260408781E-3</v>
      </c>
      <c r="G108" s="34">
        <f t="shared" si="13"/>
        <v>1</v>
      </c>
      <c r="H108" s="29">
        <f t="shared" si="14"/>
        <v>2.2727272727272726E-3</v>
      </c>
    </row>
    <row r="109" spans="2:8" s="20" customFormat="1" ht="15" x14ac:dyDescent="0.2">
      <c r="B109" s="3" t="s">
        <v>247</v>
      </c>
      <c r="C109" s="32">
        <v>1</v>
      </c>
      <c r="D109" s="32">
        <v>8</v>
      </c>
      <c r="E109" s="37">
        <f t="shared" si="11"/>
        <v>7.5757575757575758E-4</v>
      </c>
      <c r="F109" s="37">
        <f t="shared" si="12"/>
        <v>6.0560181680545042E-3</v>
      </c>
      <c r="G109" s="34">
        <f t="shared" si="13"/>
        <v>7</v>
      </c>
      <c r="H109" s="29">
        <f t="shared" si="14"/>
        <v>5.3030303030303034E-3</v>
      </c>
    </row>
    <row r="110" spans="2:8" s="20" customFormat="1" ht="15" x14ac:dyDescent="0.2">
      <c r="B110" s="3" t="s">
        <v>32</v>
      </c>
      <c r="C110" s="32">
        <v>3</v>
      </c>
      <c r="D110" s="32">
        <v>8</v>
      </c>
      <c r="E110" s="37">
        <f t="shared" si="11"/>
        <v>2.2727272727272726E-3</v>
      </c>
      <c r="F110" s="37">
        <f t="shared" si="12"/>
        <v>6.0560181680545042E-3</v>
      </c>
      <c r="G110" s="34">
        <f t="shared" si="13"/>
        <v>1.6666666666666667</v>
      </c>
      <c r="H110" s="29">
        <f t="shared" si="14"/>
        <v>3.787878787878788E-3</v>
      </c>
    </row>
    <row r="111" spans="2:8" s="20" customFormat="1" ht="15" x14ac:dyDescent="0.2">
      <c r="B111" s="3" t="s">
        <v>30</v>
      </c>
      <c r="C111" s="32">
        <v>1</v>
      </c>
      <c r="D111" s="32">
        <v>1</v>
      </c>
      <c r="E111" s="37">
        <f t="shared" si="11"/>
        <v>7.5757575757575758E-4</v>
      </c>
      <c r="F111" s="37">
        <f t="shared" si="12"/>
        <v>7.5700227100681302E-4</v>
      </c>
      <c r="G111" s="34">
        <f t="shared" si="13"/>
        <v>0</v>
      </c>
      <c r="H111" s="29">
        <f t="shared" si="14"/>
        <v>0</v>
      </c>
    </row>
    <row r="112" spans="2:8" s="20" customFormat="1" ht="15" x14ac:dyDescent="0.2">
      <c r="B112" s="3" t="s">
        <v>33</v>
      </c>
      <c r="C112" s="32">
        <v>34</v>
      </c>
      <c r="D112" s="32">
        <v>39</v>
      </c>
      <c r="E112" s="37">
        <f t="shared" si="11"/>
        <v>2.5757575757575757E-2</v>
      </c>
      <c r="F112" s="37">
        <f t="shared" si="12"/>
        <v>2.9523088569265707E-2</v>
      </c>
      <c r="G112" s="34">
        <f t="shared" si="13"/>
        <v>0.14705882352941177</v>
      </c>
      <c r="H112" s="29">
        <f t="shared" si="14"/>
        <v>3.787878787878788E-3</v>
      </c>
    </row>
    <row r="113" spans="2:8" s="20" customFormat="1" ht="15" x14ac:dyDescent="0.2">
      <c r="B113" s="3" t="s">
        <v>248</v>
      </c>
      <c r="C113" s="32">
        <v>27</v>
      </c>
      <c r="D113" s="32">
        <v>21</v>
      </c>
      <c r="E113" s="37">
        <f t="shared" si="11"/>
        <v>2.0454545454545454E-2</v>
      </c>
      <c r="F113" s="37">
        <f t="shared" si="12"/>
        <v>1.5897047691143074E-2</v>
      </c>
      <c r="G113" s="34">
        <f t="shared" si="13"/>
        <v>-0.22222222222222221</v>
      </c>
      <c r="H113" s="29">
        <f t="shared" si="14"/>
        <v>-4.5454545454545452E-3</v>
      </c>
    </row>
    <row r="114" spans="2:8" s="20" customFormat="1" ht="15" x14ac:dyDescent="0.2">
      <c r="B114" s="3" t="s">
        <v>38</v>
      </c>
      <c r="C114" s="32">
        <v>0</v>
      </c>
      <c r="D114" s="32">
        <v>3</v>
      </c>
      <c r="E114" s="37" t="str">
        <f t="shared" si="11"/>
        <v/>
      </c>
      <c r="F114" s="37">
        <f t="shared" si="12"/>
        <v>2.2710068130204391E-3</v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83</v>
      </c>
      <c r="D115" s="32">
        <v>220</v>
      </c>
      <c r="E115" s="37">
        <f t="shared" si="11"/>
        <v>6.2878787878787881E-2</v>
      </c>
      <c r="F115" s="37">
        <f t="shared" si="12"/>
        <v>0.16654049962149886</v>
      </c>
      <c r="G115" s="34">
        <f t="shared" si="13"/>
        <v>1.6506024096385543</v>
      </c>
      <c r="H115" s="29">
        <f t="shared" si="14"/>
        <v>0.1037878787878788</v>
      </c>
    </row>
    <row r="116" spans="2:8" s="20" customFormat="1" ht="15" x14ac:dyDescent="0.2">
      <c r="B116" s="3" t="s">
        <v>249</v>
      </c>
      <c r="C116" s="32">
        <v>24</v>
      </c>
      <c r="D116" s="32">
        <v>52</v>
      </c>
      <c r="E116" s="37">
        <f t="shared" si="11"/>
        <v>1.8181818181818181E-2</v>
      </c>
      <c r="F116" s="37">
        <f t="shared" si="12"/>
        <v>3.936411809235428E-2</v>
      </c>
      <c r="G116" s="34">
        <f t="shared" si="13"/>
        <v>1.1666666666666667</v>
      </c>
      <c r="H116" s="29">
        <f t="shared" si="14"/>
        <v>2.1212121212121213E-2</v>
      </c>
    </row>
    <row r="117" spans="2:8" s="20" customFormat="1" ht="30" x14ac:dyDescent="0.2">
      <c r="B117" s="3" t="s">
        <v>250</v>
      </c>
      <c r="C117" s="32">
        <v>0</v>
      </c>
      <c r="D117" s="32">
        <v>2</v>
      </c>
      <c r="E117" s="37" t="str">
        <f t="shared" si="11"/>
        <v/>
      </c>
      <c r="F117" s="37">
        <f t="shared" si="12"/>
        <v>1.514004542013626E-3</v>
      </c>
      <c r="G117" s="34" t="str">
        <f t="shared" si="13"/>
        <v>0</v>
      </c>
      <c r="H117" s="29" t="str">
        <f t="shared" si="14"/>
        <v/>
      </c>
    </row>
    <row r="118" spans="2:8" s="20" customFormat="1" ht="15" x14ac:dyDescent="0.2">
      <c r="B118" s="3" t="s">
        <v>251</v>
      </c>
      <c r="C118" s="32">
        <v>72</v>
      </c>
      <c r="D118" s="32">
        <v>44</v>
      </c>
      <c r="E118" s="37">
        <f t="shared" si="11"/>
        <v>5.4545454545454543E-2</v>
      </c>
      <c r="F118" s="37">
        <f t="shared" si="12"/>
        <v>3.3308099924299776E-2</v>
      </c>
      <c r="G118" s="34">
        <f t="shared" si="13"/>
        <v>-0.3888888888888889</v>
      </c>
      <c r="H118" s="29">
        <f t="shared" si="14"/>
        <v>-2.121212121212121E-2</v>
      </c>
    </row>
    <row r="119" spans="2:8" s="20" customFormat="1" ht="30" x14ac:dyDescent="0.2">
      <c r="B119" s="3" t="s">
        <v>252</v>
      </c>
      <c r="C119" s="32">
        <v>61</v>
      </c>
      <c r="D119" s="32">
        <v>68</v>
      </c>
      <c r="E119" s="37">
        <f t="shared" si="11"/>
        <v>4.6212121212121211E-2</v>
      </c>
      <c r="F119" s="37">
        <f t="shared" si="12"/>
        <v>5.1476154428463289E-2</v>
      </c>
      <c r="G119" s="34">
        <f t="shared" si="13"/>
        <v>0.11475409836065574</v>
      </c>
      <c r="H119" s="29">
        <f t="shared" si="14"/>
        <v>5.3030303030303034E-3</v>
      </c>
    </row>
    <row r="120" spans="2:8" s="20" customFormat="1" ht="15" x14ac:dyDescent="0.2">
      <c r="B120" s="3" t="s">
        <v>253</v>
      </c>
      <c r="C120" s="32">
        <v>38</v>
      </c>
      <c r="D120" s="32">
        <v>34</v>
      </c>
      <c r="E120" s="37">
        <f t="shared" si="11"/>
        <v>2.8787878787878789E-2</v>
      </c>
      <c r="F120" s="37">
        <f t="shared" si="12"/>
        <v>2.5738077214231644E-2</v>
      </c>
      <c r="G120" s="34">
        <f t="shared" si="13"/>
        <v>-0.10526315789473684</v>
      </c>
      <c r="H120" s="29">
        <f t="shared" si="14"/>
        <v>-3.0303030303030303E-3</v>
      </c>
    </row>
    <row r="121" spans="2:8" s="20" customFormat="1" ht="15" x14ac:dyDescent="0.2">
      <c r="B121" s="3" t="s">
        <v>35</v>
      </c>
      <c r="C121" s="32">
        <v>41</v>
      </c>
      <c r="D121" s="32">
        <v>21</v>
      </c>
      <c r="E121" s="37">
        <f t="shared" si="11"/>
        <v>3.1060606060606059E-2</v>
      </c>
      <c r="F121" s="37">
        <f t="shared" si="12"/>
        <v>1.5897047691143074E-2</v>
      </c>
      <c r="G121" s="34">
        <f t="shared" si="13"/>
        <v>-0.48780487804878048</v>
      </c>
      <c r="H121" s="29">
        <f t="shared" si="14"/>
        <v>-1.515151515151515E-2</v>
      </c>
    </row>
    <row r="122" spans="2:8" s="20" customFormat="1" ht="15" x14ac:dyDescent="0.2">
      <c r="B122" s="3" t="s">
        <v>39</v>
      </c>
      <c r="C122" s="32">
        <v>10</v>
      </c>
      <c r="D122" s="32">
        <v>0</v>
      </c>
      <c r="E122" s="37">
        <f t="shared" si="11"/>
        <v>7.575757575757576E-3</v>
      </c>
      <c r="F122" s="37" t="str">
        <f t="shared" si="12"/>
        <v/>
      </c>
      <c r="G122" s="34" t="str">
        <f t="shared" si="13"/>
        <v>0</v>
      </c>
      <c r="H122" s="29">
        <f t="shared" si="14"/>
        <v>0</v>
      </c>
    </row>
    <row r="123" spans="2:8" s="20" customFormat="1" ht="15" x14ac:dyDescent="0.2">
      <c r="B123" s="3" t="s">
        <v>37</v>
      </c>
      <c r="C123" s="32">
        <v>5</v>
      </c>
      <c r="D123" s="32">
        <v>29</v>
      </c>
      <c r="E123" s="37">
        <f t="shared" si="11"/>
        <v>3.787878787878788E-3</v>
      </c>
      <c r="F123" s="37">
        <f t="shared" si="12"/>
        <v>2.1953065859197578E-2</v>
      </c>
      <c r="G123" s="34">
        <f t="shared" si="13"/>
        <v>4.8</v>
      </c>
      <c r="H123" s="29">
        <f t="shared" si="14"/>
        <v>1.8181818181818181E-2</v>
      </c>
    </row>
    <row r="124" spans="2:8" s="20" customFormat="1" ht="15" x14ac:dyDescent="0.2">
      <c r="B124" s="3" t="s">
        <v>36</v>
      </c>
      <c r="C124" s="32">
        <v>3</v>
      </c>
      <c r="D124" s="32">
        <v>0</v>
      </c>
      <c r="E124" s="37">
        <f t="shared" si="11"/>
        <v>2.2727272727272726E-3</v>
      </c>
      <c r="F124" s="37" t="str">
        <f t="shared" si="12"/>
        <v/>
      </c>
      <c r="G124" s="34" t="str">
        <f t="shared" si="13"/>
        <v>0</v>
      </c>
      <c r="H124" s="29">
        <f t="shared" si="14"/>
        <v>0</v>
      </c>
    </row>
    <row r="125" spans="2:8" s="20" customFormat="1" ht="15" x14ac:dyDescent="0.2">
      <c r="B125" s="3" t="s">
        <v>254</v>
      </c>
      <c r="C125" s="32">
        <v>0</v>
      </c>
      <c r="D125" s="32">
        <v>0</v>
      </c>
      <c r="E125" s="37" t="str">
        <f t="shared" si="11"/>
        <v/>
      </c>
      <c r="F125" s="37" t="str">
        <f t="shared" si="12"/>
        <v/>
      </c>
      <c r="G125" s="34" t="str">
        <f t="shared" si="13"/>
        <v>0</v>
      </c>
      <c r="H125" s="29" t="str">
        <f t="shared" si="14"/>
        <v/>
      </c>
    </row>
    <row r="126" spans="2:8" s="20" customFormat="1" ht="15" x14ac:dyDescent="0.2">
      <c r="B126" s="3" t="s">
        <v>255</v>
      </c>
      <c r="C126" s="32">
        <v>1</v>
      </c>
      <c r="D126" s="32">
        <v>1</v>
      </c>
      <c r="E126" s="37">
        <f t="shared" si="11"/>
        <v>7.5757575757575758E-4</v>
      </c>
      <c r="F126" s="37">
        <f t="shared" si="12"/>
        <v>7.5700227100681302E-4</v>
      </c>
      <c r="G126" s="34">
        <f t="shared" si="13"/>
        <v>0</v>
      </c>
      <c r="H126" s="29">
        <f t="shared" si="14"/>
        <v>0</v>
      </c>
    </row>
    <row r="127" spans="2:8" s="20" customFormat="1" ht="30" x14ac:dyDescent="0.2">
      <c r="B127" s="3" t="s">
        <v>256</v>
      </c>
      <c r="C127" s="32">
        <v>11</v>
      </c>
      <c r="D127" s="32">
        <v>5</v>
      </c>
      <c r="E127" s="37">
        <f t="shared" si="11"/>
        <v>8.3333333333333332E-3</v>
      </c>
      <c r="F127" s="37">
        <f t="shared" si="12"/>
        <v>3.7850113550340651E-3</v>
      </c>
      <c r="G127" s="34">
        <f t="shared" si="13"/>
        <v>-0.54545454545454541</v>
      </c>
      <c r="H127" s="29">
        <f t="shared" si="14"/>
        <v>-4.5454545454545452E-3</v>
      </c>
    </row>
    <row r="128" spans="2:8" s="20" customFormat="1" ht="30" x14ac:dyDescent="0.2">
      <c r="B128" s="3" t="s">
        <v>257</v>
      </c>
      <c r="C128" s="32">
        <v>24</v>
      </c>
      <c r="D128" s="32">
        <v>9</v>
      </c>
      <c r="E128" s="37">
        <f t="shared" si="11"/>
        <v>1.8181818181818181E-2</v>
      </c>
      <c r="F128" s="37">
        <f t="shared" si="12"/>
        <v>6.8130204390613172E-3</v>
      </c>
      <c r="G128" s="34">
        <f t="shared" si="13"/>
        <v>-0.625</v>
      </c>
      <c r="H128" s="29">
        <f t="shared" si="14"/>
        <v>-1.1363636363636364E-2</v>
      </c>
    </row>
    <row r="129" spans="2:8" s="20" customFormat="1" ht="30" x14ac:dyDescent="0.2">
      <c r="B129" s="3" t="s">
        <v>258</v>
      </c>
      <c r="C129" s="32">
        <v>2</v>
      </c>
      <c r="D129" s="32">
        <v>7</v>
      </c>
      <c r="E129" s="37">
        <f t="shared" si="11"/>
        <v>1.5151515151515152E-3</v>
      </c>
      <c r="F129" s="37">
        <f t="shared" si="12"/>
        <v>5.2990158970476911E-3</v>
      </c>
      <c r="G129" s="34">
        <f t="shared" si="13"/>
        <v>2.5</v>
      </c>
      <c r="H129" s="29">
        <f t="shared" si="14"/>
        <v>3.787878787878788E-3</v>
      </c>
    </row>
    <row r="130" spans="2:8" s="20" customFormat="1" ht="30" x14ac:dyDescent="0.2">
      <c r="B130" s="3" t="s">
        <v>259</v>
      </c>
      <c r="C130" s="32">
        <v>12</v>
      </c>
      <c r="D130" s="32">
        <v>48</v>
      </c>
      <c r="E130" s="37">
        <f t="shared" si="11"/>
        <v>9.0909090909090905E-3</v>
      </c>
      <c r="F130" s="37">
        <f t="shared" si="12"/>
        <v>3.6336109008327025E-2</v>
      </c>
      <c r="G130" s="34">
        <f t="shared" si="13"/>
        <v>3</v>
      </c>
      <c r="H130" s="29">
        <f t="shared" si="14"/>
        <v>2.7272727272727271E-2</v>
      </c>
    </row>
    <row r="131" spans="2:8" s="20" customFormat="1" ht="30" x14ac:dyDescent="0.2">
      <c r="B131" s="3" t="s">
        <v>260</v>
      </c>
      <c r="C131" s="32">
        <v>14</v>
      </c>
      <c r="D131" s="32">
        <v>72</v>
      </c>
      <c r="E131" s="37">
        <f t="shared" si="11"/>
        <v>1.0606060606060607E-2</v>
      </c>
      <c r="F131" s="37">
        <f t="shared" si="12"/>
        <v>5.4504163512490537E-2</v>
      </c>
      <c r="G131" s="34">
        <f t="shared" si="13"/>
        <v>4.1428571428571432</v>
      </c>
      <c r="H131" s="29">
        <f t="shared" si="14"/>
        <v>4.3939393939393945E-2</v>
      </c>
    </row>
    <row r="132" spans="2:8" s="20" customFormat="1" ht="15" x14ac:dyDescent="0.2">
      <c r="B132" s="3" t="s">
        <v>50</v>
      </c>
      <c r="C132" s="32">
        <v>3</v>
      </c>
      <c r="D132" s="32">
        <v>1</v>
      </c>
      <c r="E132" s="37">
        <f t="shared" si="11"/>
        <v>2.2727272727272726E-3</v>
      </c>
      <c r="F132" s="37">
        <f t="shared" si="12"/>
        <v>7.5700227100681302E-4</v>
      </c>
      <c r="G132" s="34">
        <f t="shared" si="13"/>
        <v>-0.66666666666666663</v>
      </c>
      <c r="H132" s="29">
        <f t="shared" si="14"/>
        <v>-1.5151515151515149E-3</v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12</v>
      </c>
      <c r="D134" s="32">
        <v>8</v>
      </c>
      <c r="E134" s="37">
        <f t="shared" si="11"/>
        <v>9.0909090909090905E-3</v>
      </c>
      <c r="F134" s="37">
        <f t="shared" si="12"/>
        <v>6.0560181680545042E-3</v>
      </c>
      <c r="G134" s="34">
        <f t="shared" si="13"/>
        <v>-0.33333333333333331</v>
      </c>
      <c r="H134" s="29">
        <f t="shared" si="14"/>
        <v>-3.0303030303030299E-3</v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1</v>
      </c>
      <c r="E136" s="37" t="str">
        <f t="shared" ref="E136:E145" si="15">+IF(C136=0,"",C136/C$70)</f>
        <v/>
      </c>
      <c r="F136" s="37">
        <f t="shared" ref="F136:F145" si="16">+IF(D136=0,"",D136/D$70)</f>
        <v>7.5700227100681302E-4</v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9</v>
      </c>
      <c r="D137" s="32">
        <v>13</v>
      </c>
      <c r="E137" s="37">
        <f t="shared" si="15"/>
        <v>6.8181818181818179E-3</v>
      </c>
      <c r="F137" s="37">
        <f t="shared" si="16"/>
        <v>9.8410295230885701E-3</v>
      </c>
      <c r="G137" s="34">
        <f t="shared" si="17"/>
        <v>0.44444444444444442</v>
      </c>
      <c r="H137" s="29">
        <f t="shared" si="18"/>
        <v>3.0303030303030299E-3</v>
      </c>
    </row>
    <row r="138" spans="2:8" s="20" customFormat="1" ht="15" x14ac:dyDescent="0.2">
      <c r="B138" s="3" t="s">
        <v>261</v>
      </c>
      <c r="C138" s="32">
        <v>1</v>
      </c>
      <c r="D138" s="32">
        <v>1</v>
      </c>
      <c r="E138" s="37">
        <f t="shared" si="15"/>
        <v>7.5757575757575758E-4</v>
      </c>
      <c r="F138" s="37">
        <f t="shared" si="16"/>
        <v>7.5700227100681302E-4</v>
      </c>
      <c r="G138" s="34">
        <f t="shared" si="17"/>
        <v>0</v>
      </c>
      <c r="H138" s="29">
        <f t="shared" si="18"/>
        <v>0</v>
      </c>
    </row>
    <row r="139" spans="2:8" s="20" customFormat="1" ht="30" x14ac:dyDescent="0.2">
      <c r="B139" s="3" t="s">
        <v>262</v>
      </c>
      <c r="C139" s="32">
        <v>4</v>
      </c>
      <c r="D139" s="32">
        <v>10</v>
      </c>
      <c r="E139" s="37">
        <f t="shared" si="15"/>
        <v>3.0303030303030303E-3</v>
      </c>
      <c r="F139" s="37">
        <f t="shared" si="16"/>
        <v>7.5700227100681302E-3</v>
      </c>
      <c r="G139" s="34">
        <f t="shared" si="17"/>
        <v>1.5</v>
      </c>
      <c r="H139" s="29">
        <f t="shared" si="18"/>
        <v>4.5454545454545452E-3</v>
      </c>
    </row>
    <row r="140" spans="2:8" s="20" customFormat="1" ht="30" x14ac:dyDescent="0.2">
      <c r="B140" s="3" t="s">
        <v>263</v>
      </c>
      <c r="C140" s="32">
        <v>0</v>
      </c>
      <c r="D140" s="32">
        <v>2</v>
      </c>
      <c r="E140" s="37" t="str">
        <f t="shared" si="15"/>
        <v/>
      </c>
      <c r="F140" s="37">
        <f t="shared" si="16"/>
        <v>1.514004542013626E-3</v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1</v>
      </c>
      <c r="D141" s="32">
        <v>3</v>
      </c>
      <c r="E141" s="37">
        <f t="shared" si="15"/>
        <v>7.5757575757575758E-4</v>
      </c>
      <c r="F141" s="37">
        <f t="shared" si="16"/>
        <v>2.2710068130204391E-3</v>
      </c>
      <c r="G141" s="34">
        <f t="shared" si="17"/>
        <v>2</v>
      </c>
      <c r="H141" s="29">
        <f t="shared" si="18"/>
        <v>1.5151515151515152E-3</v>
      </c>
    </row>
    <row r="142" spans="2:8" s="20" customFormat="1" ht="15" x14ac:dyDescent="0.2">
      <c r="B142" s="3" t="s">
        <v>264</v>
      </c>
      <c r="C142" s="32">
        <v>0</v>
      </c>
      <c r="D142" s="32">
        <v>3</v>
      </c>
      <c r="E142" s="37" t="str">
        <f t="shared" si="15"/>
        <v/>
      </c>
      <c r="F142" s="37">
        <f t="shared" si="16"/>
        <v>2.2710068130204391E-3</v>
      </c>
      <c r="G142" s="34" t="str">
        <f t="shared" si="17"/>
        <v>0</v>
      </c>
      <c r="H142" s="29" t="str">
        <f t="shared" si="18"/>
        <v/>
      </c>
    </row>
    <row r="143" spans="2:8" s="20" customFormat="1" ht="15" x14ac:dyDescent="0.2">
      <c r="B143" s="3" t="s">
        <v>49</v>
      </c>
      <c r="C143" s="32">
        <v>2</v>
      </c>
      <c r="D143" s="32">
        <v>1</v>
      </c>
      <c r="E143" s="37">
        <f t="shared" si="15"/>
        <v>1.5151515151515152E-3</v>
      </c>
      <c r="F143" s="37">
        <f t="shared" si="16"/>
        <v>7.5700227100681302E-4</v>
      </c>
      <c r="G143" s="34">
        <f t="shared" si="17"/>
        <v>-0.5</v>
      </c>
      <c r="H143" s="29">
        <f t="shared" si="18"/>
        <v>-7.5757575757575758E-4</v>
      </c>
    </row>
    <row r="144" spans="2:8" s="20" customFormat="1" ht="15" x14ac:dyDescent="0.2">
      <c r="B144" s="3" t="s">
        <v>46</v>
      </c>
      <c r="C144" s="32">
        <v>3</v>
      </c>
      <c r="D144" s="32">
        <v>2</v>
      </c>
      <c r="E144" s="37">
        <f t="shared" si="15"/>
        <v>2.2727272727272726E-3</v>
      </c>
      <c r="F144" s="37">
        <f t="shared" si="16"/>
        <v>1.514004542013626E-3</v>
      </c>
      <c r="G144" s="34">
        <f t="shared" si="17"/>
        <v>-0.33333333333333331</v>
      </c>
      <c r="H144" s="29">
        <f t="shared" si="18"/>
        <v>-7.5757575757575747E-4</v>
      </c>
    </row>
    <row r="145" spans="2:8" s="20" customFormat="1" ht="15" x14ac:dyDescent="0.2">
      <c r="B145" s="3" t="s">
        <v>47</v>
      </c>
      <c r="C145" s="32">
        <v>1</v>
      </c>
      <c r="D145" s="32">
        <v>1</v>
      </c>
      <c r="E145" s="37">
        <f t="shared" si="15"/>
        <v>7.5757575757575758E-4</v>
      </c>
      <c r="F145" s="37">
        <f t="shared" si="16"/>
        <v>7.5700227100681302E-4</v>
      </c>
      <c r="G145" s="34">
        <f t="shared" si="17"/>
        <v>0</v>
      </c>
      <c r="H145" s="29">
        <f t="shared" si="18"/>
        <v>0</v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3150</v>
      </c>
      <c r="D151" s="24">
        <f>SUM(D152:D288)</f>
        <v>4826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0.53206349206349202</v>
      </c>
      <c r="H151" s="25">
        <f>+IF(OR(AND(E151=""),(G151="")),"",E151*G151)</f>
        <v>0.53206349206349202</v>
      </c>
    </row>
    <row r="152" spans="2:8" s="20" customFormat="1" ht="30" x14ac:dyDescent="0.2">
      <c r="B152" s="4" t="s">
        <v>54</v>
      </c>
      <c r="C152" s="32">
        <v>15</v>
      </c>
      <c r="D152" s="32">
        <v>10</v>
      </c>
      <c r="E152" s="37">
        <f>+IF(C152=0,"",C152/C$151)</f>
        <v>4.7619047619047623E-3</v>
      </c>
      <c r="F152" s="37">
        <f>+IF(D152=0,"",D152/D$151)</f>
        <v>2.0721094073767096E-3</v>
      </c>
      <c r="G152" s="34">
        <f>+IF(OR(AND(D152=0),(C152=0)),"0",((D152-C152)/C152))</f>
        <v>-0.33333333333333331</v>
      </c>
      <c r="H152" s="29">
        <f>+IF(OR(AND(E152=""),(G152="")),"",E152*G152)</f>
        <v>-1.5873015873015873E-3</v>
      </c>
    </row>
    <row r="153" spans="2:8" s="20" customFormat="1" ht="15" x14ac:dyDescent="0.2">
      <c r="B153" s="4" t="s">
        <v>58</v>
      </c>
      <c r="C153" s="32">
        <v>2</v>
      </c>
      <c r="D153" s="32">
        <v>3</v>
      </c>
      <c r="E153" s="37">
        <f t="shared" ref="E153:E216" si="19">+IF(C153=0,"",C153/C$151)</f>
        <v>6.3492063492063492E-4</v>
      </c>
      <c r="F153" s="37">
        <f t="shared" ref="F153:F216" si="20">+IF(D153=0,"",D153/D$151)</f>
        <v>6.2163282221301284E-4</v>
      </c>
      <c r="G153" s="34">
        <f t="shared" ref="G153:G216" si="21">+IF(OR(AND(D153=0),(C153=0)),"0",((D153-C153)/C153))</f>
        <v>0.5</v>
      </c>
      <c r="H153" s="29">
        <f t="shared" ref="H153:H216" si="22">+IF(OR(AND(E153=""),(G153="")),"",E153*G153)</f>
        <v>3.1746031746031746E-4</v>
      </c>
    </row>
    <row r="154" spans="2:8" s="20" customFormat="1" ht="30" x14ac:dyDescent="0.2">
      <c r="B154" s="4" t="s">
        <v>265</v>
      </c>
      <c r="C154" s="32">
        <v>13</v>
      </c>
      <c r="D154" s="32">
        <v>3</v>
      </c>
      <c r="E154" s="37">
        <f t="shared" si="19"/>
        <v>4.1269841269841274E-3</v>
      </c>
      <c r="F154" s="37">
        <f t="shared" si="20"/>
        <v>6.2163282221301284E-4</v>
      </c>
      <c r="G154" s="34">
        <f t="shared" si="21"/>
        <v>-0.76923076923076927</v>
      </c>
      <c r="H154" s="29">
        <f t="shared" si="22"/>
        <v>-3.174603174603175E-3</v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18</v>
      </c>
      <c r="D156" s="32">
        <v>14</v>
      </c>
      <c r="E156" s="37">
        <f t="shared" si="19"/>
        <v>5.7142857142857143E-3</v>
      </c>
      <c r="F156" s="37">
        <f t="shared" si="20"/>
        <v>2.9009531703273932E-3</v>
      </c>
      <c r="G156" s="34">
        <f t="shared" si="21"/>
        <v>-0.22222222222222221</v>
      </c>
      <c r="H156" s="29">
        <f t="shared" si="22"/>
        <v>-1.2698412698412698E-3</v>
      </c>
    </row>
    <row r="157" spans="2:8" s="20" customFormat="1" ht="15" x14ac:dyDescent="0.2">
      <c r="B157" s="4" t="s">
        <v>53</v>
      </c>
      <c r="C157" s="32">
        <v>448</v>
      </c>
      <c r="D157" s="32">
        <v>396</v>
      </c>
      <c r="E157" s="37">
        <f t="shared" si="19"/>
        <v>0.14222222222222222</v>
      </c>
      <c r="F157" s="37">
        <f t="shared" si="20"/>
        <v>8.2055532532117698E-2</v>
      </c>
      <c r="G157" s="34">
        <f t="shared" si="21"/>
        <v>-0.11607142857142858</v>
      </c>
      <c r="H157" s="29">
        <f t="shared" si="22"/>
        <v>-1.650793650793651E-2</v>
      </c>
    </row>
    <row r="158" spans="2:8" s="20" customFormat="1" ht="15" x14ac:dyDescent="0.2">
      <c r="B158" s="4" t="s">
        <v>59</v>
      </c>
      <c r="C158" s="32">
        <v>4</v>
      </c>
      <c r="D158" s="32">
        <v>58</v>
      </c>
      <c r="E158" s="37">
        <f t="shared" si="19"/>
        <v>1.2698412698412698E-3</v>
      </c>
      <c r="F158" s="37">
        <f t="shared" si="20"/>
        <v>1.2018234562784915E-2</v>
      </c>
      <c r="G158" s="34">
        <f t="shared" si="21"/>
        <v>13.5</v>
      </c>
      <c r="H158" s="29">
        <f t="shared" si="22"/>
        <v>1.7142857142857144E-2</v>
      </c>
    </row>
    <row r="159" spans="2:8" s="20" customFormat="1" ht="15" x14ac:dyDescent="0.2">
      <c r="B159" s="4" t="s">
        <v>268</v>
      </c>
      <c r="C159" s="32">
        <v>36</v>
      </c>
      <c r="D159" s="32">
        <v>30</v>
      </c>
      <c r="E159" s="37">
        <f t="shared" si="19"/>
        <v>1.1428571428571429E-2</v>
      </c>
      <c r="F159" s="37">
        <f t="shared" si="20"/>
        <v>6.2163282221301287E-3</v>
      </c>
      <c r="G159" s="34">
        <f t="shared" si="21"/>
        <v>-0.16666666666666666</v>
      </c>
      <c r="H159" s="29">
        <f t="shared" si="22"/>
        <v>-1.9047619047619048E-3</v>
      </c>
    </row>
    <row r="160" spans="2:8" s="20" customFormat="1" ht="15" x14ac:dyDescent="0.2">
      <c r="B160" s="4" t="s">
        <v>55</v>
      </c>
      <c r="C160" s="32">
        <v>2</v>
      </c>
      <c r="D160" s="32">
        <v>12</v>
      </c>
      <c r="E160" s="37">
        <f t="shared" si="19"/>
        <v>6.3492063492063492E-4</v>
      </c>
      <c r="F160" s="37">
        <f t="shared" si="20"/>
        <v>2.4865312888520514E-3</v>
      </c>
      <c r="G160" s="34">
        <f t="shared" si="21"/>
        <v>5</v>
      </c>
      <c r="H160" s="29">
        <f t="shared" si="22"/>
        <v>3.1746031746031746E-3</v>
      </c>
    </row>
    <row r="161" spans="2:8" s="20" customFormat="1" ht="15" x14ac:dyDescent="0.2">
      <c r="B161" s="4" t="s">
        <v>51</v>
      </c>
      <c r="C161" s="32">
        <v>1</v>
      </c>
      <c r="D161" s="32">
        <v>10</v>
      </c>
      <c r="E161" s="37">
        <f t="shared" si="19"/>
        <v>3.1746031746031746E-4</v>
      </c>
      <c r="F161" s="37">
        <f t="shared" si="20"/>
        <v>2.0721094073767096E-3</v>
      </c>
      <c r="G161" s="34">
        <f t="shared" si="21"/>
        <v>9</v>
      </c>
      <c r="H161" s="29">
        <f t="shared" si="22"/>
        <v>2.8571428571428571E-3</v>
      </c>
    </row>
    <row r="162" spans="2:8" s="20" customFormat="1" ht="30" x14ac:dyDescent="0.2">
      <c r="B162" s="4" t="s">
        <v>269</v>
      </c>
      <c r="C162" s="32">
        <v>0</v>
      </c>
      <c r="D162" s="32">
        <v>1</v>
      </c>
      <c r="E162" s="37" t="str">
        <f t="shared" si="19"/>
        <v/>
      </c>
      <c r="F162" s="37">
        <f t="shared" si="20"/>
        <v>2.0721094073767094E-4</v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7</v>
      </c>
      <c r="D163" s="32">
        <v>11</v>
      </c>
      <c r="E163" s="37">
        <f t="shared" si="19"/>
        <v>2.2222222222222222E-3</v>
      </c>
      <c r="F163" s="37">
        <f t="shared" si="20"/>
        <v>2.2793203481143802E-3</v>
      </c>
      <c r="G163" s="34">
        <f t="shared" si="21"/>
        <v>0.5714285714285714</v>
      </c>
      <c r="H163" s="29">
        <f t="shared" si="22"/>
        <v>1.2698412698412698E-3</v>
      </c>
    </row>
    <row r="164" spans="2:8" s="20" customFormat="1" ht="15" x14ac:dyDescent="0.2">
      <c r="B164" s="4" t="s">
        <v>56</v>
      </c>
      <c r="C164" s="32">
        <v>6</v>
      </c>
      <c r="D164" s="32">
        <v>3</v>
      </c>
      <c r="E164" s="37">
        <f t="shared" si="19"/>
        <v>1.9047619047619048E-3</v>
      </c>
      <c r="F164" s="37">
        <f t="shared" si="20"/>
        <v>6.2163282221301284E-4</v>
      </c>
      <c r="G164" s="34">
        <f t="shared" si="21"/>
        <v>-0.5</v>
      </c>
      <c r="H164" s="29">
        <f t="shared" si="22"/>
        <v>-9.5238095238095238E-4</v>
      </c>
    </row>
    <row r="165" spans="2:8" s="20" customFormat="1" ht="15" x14ac:dyDescent="0.2">
      <c r="B165" s="4" t="s">
        <v>57</v>
      </c>
      <c r="C165" s="32">
        <v>69</v>
      </c>
      <c r="D165" s="32">
        <v>229</v>
      </c>
      <c r="E165" s="37">
        <f t="shared" si="19"/>
        <v>2.1904761904761906E-2</v>
      </c>
      <c r="F165" s="37">
        <f t="shared" si="20"/>
        <v>4.745130542892665E-2</v>
      </c>
      <c r="G165" s="34">
        <f t="shared" si="21"/>
        <v>2.318840579710145</v>
      </c>
      <c r="H165" s="29">
        <f t="shared" si="22"/>
        <v>5.0793650793650801E-2</v>
      </c>
    </row>
    <row r="166" spans="2:8" s="20" customFormat="1" ht="15" x14ac:dyDescent="0.2">
      <c r="B166" s="4" t="s">
        <v>270</v>
      </c>
      <c r="C166" s="32">
        <v>5</v>
      </c>
      <c r="D166" s="32">
        <v>15</v>
      </c>
      <c r="E166" s="37">
        <f t="shared" si="19"/>
        <v>1.5873015873015873E-3</v>
      </c>
      <c r="F166" s="37">
        <f t="shared" si="20"/>
        <v>3.1081641110650643E-3</v>
      </c>
      <c r="G166" s="34">
        <f t="shared" si="21"/>
        <v>2</v>
      </c>
      <c r="H166" s="29">
        <f t="shared" si="22"/>
        <v>3.1746031746031746E-3</v>
      </c>
    </row>
    <row r="167" spans="2:8" s="20" customFormat="1" ht="15" x14ac:dyDescent="0.2">
      <c r="B167" s="4" t="s">
        <v>52</v>
      </c>
      <c r="C167" s="32">
        <v>7</v>
      </c>
      <c r="D167" s="32">
        <v>1</v>
      </c>
      <c r="E167" s="37">
        <f t="shared" si="19"/>
        <v>2.2222222222222222E-3</v>
      </c>
      <c r="F167" s="37">
        <f t="shared" si="20"/>
        <v>2.0721094073767094E-4</v>
      </c>
      <c r="G167" s="34">
        <f t="shared" si="21"/>
        <v>-0.8571428571428571</v>
      </c>
      <c r="H167" s="29">
        <f t="shared" si="22"/>
        <v>-1.9047619047619048E-3</v>
      </c>
    </row>
    <row r="168" spans="2:8" s="20" customFormat="1" ht="15" x14ac:dyDescent="0.2">
      <c r="B168" s="4" t="s">
        <v>60</v>
      </c>
      <c r="C168" s="32">
        <v>0</v>
      </c>
      <c r="D168" s="32">
        <v>1</v>
      </c>
      <c r="E168" s="37" t="str">
        <f t="shared" si="19"/>
        <v/>
      </c>
      <c r="F168" s="37">
        <f t="shared" si="20"/>
        <v>2.0721094073767094E-4</v>
      </c>
      <c r="G168" s="34" t="str">
        <f t="shared" si="21"/>
        <v>0</v>
      </c>
      <c r="H168" s="29" t="str">
        <f t="shared" si="22"/>
        <v/>
      </c>
    </row>
    <row r="169" spans="2:8" s="20" customFormat="1" ht="15" x14ac:dyDescent="0.2">
      <c r="B169" s="4" t="s">
        <v>271</v>
      </c>
      <c r="C169" s="32">
        <v>10</v>
      </c>
      <c r="D169" s="32">
        <v>47</v>
      </c>
      <c r="E169" s="37">
        <f t="shared" si="19"/>
        <v>3.1746031746031746E-3</v>
      </c>
      <c r="F169" s="37">
        <f t="shared" si="20"/>
        <v>9.7389142146705344E-3</v>
      </c>
      <c r="G169" s="34">
        <f t="shared" si="21"/>
        <v>3.7</v>
      </c>
      <c r="H169" s="29">
        <f t="shared" si="22"/>
        <v>1.1746031746031747E-2</v>
      </c>
    </row>
    <row r="170" spans="2:8" s="20" customFormat="1" ht="15" x14ac:dyDescent="0.2">
      <c r="B170" s="4" t="s">
        <v>272</v>
      </c>
      <c r="C170" s="32">
        <v>0</v>
      </c>
      <c r="D170" s="32">
        <v>3</v>
      </c>
      <c r="E170" s="37" t="str">
        <f t="shared" si="19"/>
        <v/>
      </c>
      <c r="F170" s="37">
        <f t="shared" si="20"/>
        <v>6.2163282221301284E-4</v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0</v>
      </c>
      <c r="D172" s="32">
        <v>0</v>
      </c>
      <c r="E172" s="37" t="str">
        <f t="shared" si="19"/>
        <v/>
      </c>
      <c r="F172" s="37" t="str">
        <f t="shared" si="20"/>
        <v/>
      </c>
      <c r="G172" s="34" t="str">
        <f t="shared" si="21"/>
        <v>0</v>
      </c>
      <c r="H172" s="29" t="str">
        <f t="shared" si="22"/>
        <v/>
      </c>
    </row>
    <row r="173" spans="2:8" s="20" customFormat="1" ht="15" x14ac:dyDescent="0.2">
      <c r="B173" s="4" t="s">
        <v>275</v>
      </c>
      <c r="C173" s="32">
        <v>17</v>
      </c>
      <c r="D173" s="32">
        <v>6</v>
      </c>
      <c r="E173" s="37">
        <f t="shared" si="19"/>
        <v>5.3968253968253973E-3</v>
      </c>
      <c r="F173" s="37">
        <f t="shared" si="20"/>
        <v>1.2432656444260257E-3</v>
      </c>
      <c r="G173" s="34">
        <f t="shared" si="21"/>
        <v>-0.6470588235294118</v>
      </c>
      <c r="H173" s="29">
        <f t="shared" si="22"/>
        <v>-3.4920634920634925E-3</v>
      </c>
    </row>
    <row r="174" spans="2:8" s="20" customFormat="1" ht="15" x14ac:dyDescent="0.2">
      <c r="B174" s="4" t="s">
        <v>276</v>
      </c>
      <c r="C174" s="32">
        <v>130</v>
      </c>
      <c r="D174" s="32">
        <v>9</v>
      </c>
      <c r="E174" s="37">
        <f t="shared" si="19"/>
        <v>4.1269841269841269E-2</v>
      </c>
      <c r="F174" s="37">
        <f t="shared" si="20"/>
        <v>1.8648984666390386E-3</v>
      </c>
      <c r="G174" s="34">
        <f t="shared" si="21"/>
        <v>-0.93076923076923079</v>
      </c>
      <c r="H174" s="29">
        <f t="shared" si="22"/>
        <v>-3.8412698412698412E-2</v>
      </c>
    </row>
    <row r="175" spans="2:8" s="20" customFormat="1" ht="15" x14ac:dyDescent="0.2">
      <c r="B175" s="4" t="s">
        <v>277</v>
      </c>
      <c r="C175" s="32">
        <v>19</v>
      </c>
      <c r="D175" s="32">
        <v>18</v>
      </c>
      <c r="E175" s="37">
        <f t="shared" si="19"/>
        <v>6.0317460317460322E-3</v>
      </c>
      <c r="F175" s="37">
        <f t="shared" si="20"/>
        <v>3.7297969332780773E-3</v>
      </c>
      <c r="G175" s="34">
        <f t="shared" si="21"/>
        <v>-5.2631578947368418E-2</v>
      </c>
      <c r="H175" s="29">
        <f t="shared" si="22"/>
        <v>-3.1746031746031746E-4</v>
      </c>
    </row>
    <row r="176" spans="2:8" s="20" customFormat="1" ht="15" x14ac:dyDescent="0.2">
      <c r="B176" s="4" t="s">
        <v>278</v>
      </c>
      <c r="C176" s="32">
        <v>44</v>
      </c>
      <c r="D176" s="32">
        <v>70</v>
      </c>
      <c r="E176" s="37">
        <f t="shared" si="19"/>
        <v>1.3968253968253968E-2</v>
      </c>
      <c r="F176" s="37">
        <f t="shared" si="20"/>
        <v>1.4504765851636967E-2</v>
      </c>
      <c r="G176" s="34">
        <f t="shared" si="21"/>
        <v>0.59090909090909094</v>
      </c>
      <c r="H176" s="29">
        <f t="shared" si="22"/>
        <v>8.2539682539682548E-3</v>
      </c>
    </row>
    <row r="177" spans="2:8" s="20" customFormat="1" ht="15" x14ac:dyDescent="0.2">
      <c r="B177" s="4" t="s">
        <v>279</v>
      </c>
      <c r="C177" s="32">
        <v>44</v>
      </c>
      <c r="D177" s="32">
        <v>27</v>
      </c>
      <c r="E177" s="37">
        <f t="shared" si="19"/>
        <v>1.3968253968253968E-2</v>
      </c>
      <c r="F177" s="37">
        <f t="shared" si="20"/>
        <v>5.5946953999171153E-3</v>
      </c>
      <c r="G177" s="34">
        <f t="shared" si="21"/>
        <v>-0.38636363636363635</v>
      </c>
      <c r="H177" s="29">
        <f t="shared" si="22"/>
        <v>-5.3968253968253964E-3</v>
      </c>
    </row>
    <row r="178" spans="2:8" s="20" customFormat="1" ht="15" x14ac:dyDescent="0.2">
      <c r="B178" s="4" t="s">
        <v>280</v>
      </c>
      <c r="C178" s="32">
        <v>76</v>
      </c>
      <c r="D178" s="32">
        <v>22</v>
      </c>
      <c r="E178" s="37">
        <f t="shared" si="19"/>
        <v>2.4126984126984129E-2</v>
      </c>
      <c r="F178" s="37">
        <f t="shared" si="20"/>
        <v>4.5586406962287605E-3</v>
      </c>
      <c r="G178" s="34">
        <f t="shared" si="21"/>
        <v>-0.71052631578947367</v>
      </c>
      <c r="H178" s="29">
        <f t="shared" si="22"/>
        <v>-1.7142857142857144E-2</v>
      </c>
    </row>
    <row r="179" spans="2:8" s="20" customFormat="1" ht="15" x14ac:dyDescent="0.2">
      <c r="B179" s="4" t="s">
        <v>281</v>
      </c>
      <c r="C179" s="32">
        <v>7</v>
      </c>
      <c r="D179" s="32">
        <v>11</v>
      </c>
      <c r="E179" s="37">
        <f t="shared" si="19"/>
        <v>2.2222222222222222E-3</v>
      </c>
      <c r="F179" s="37">
        <f t="shared" si="20"/>
        <v>2.2793203481143802E-3</v>
      </c>
      <c r="G179" s="34">
        <f t="shared" si="21"/>
        <v>0.5714285714285714</v>
      </c>
      <c r="H179" s="29">
        <f t="shared" si="22"/>
        <v>1.2698412698412698E-3</v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9</v>
      </c>
      <c r="D181" s="32">
        <v>2</v>
      </c>
      <c r="E181" s="37">
        <f t="shared" si="19"/>
        <v>2.8571428571428571E-3</v>
      </c>
      <c r="F181" s="37">
        <f t="shared" si="20"/>
        <v>4.1442188147534188E-4</v>
      </c>
      <c r="G181" s="34">
        <f t="shared" si="21"/>
        <v>-0.77777777777777779</v>
      </c>
      <c r="H181" s="29">
        <f t="shared" si="22"/>
        <v>-2.2222222222222222E-3</v>
      </c>
    </row>
    <row r="182" spans="2:8" s="20" customFormat="1" ht="15" x14ac:dyDescent="0.2">
      <c r="B182" s="4" t="s">
        <v>284</v>
      </c>
      <c r="C182" s="32">
        <v>24</v>
      </c>
      <c r="D182" s="32">
        <v>37</v>
      </c>
      <c r="E182" s="37">
        <f t="shared" si="19"/>
        <v>7.619047619047619E-3</v>
      </c>
      <c r="F182" s="37">
        <f t="shared" si="20"/>
        <v>7.6668048072938248E-3</v>
      </c>
      <c r="G182" s="34">
        <f t="shared" si="21"/>
        <v>0.54166666666666663</v>
      </c>
      <c r="H182" s="29">
        <f t="shared" si="22"/>
        <v>4.1269841269841265E-3</v>
      </c>
    </row>
    <row r="183" spans="2:8" s="20" customFormat="1" ht="15" x14ac:dyDescent="0.2">
      <c r="B183" s="4" t="s">
        <v>285</v>
      </c>
      <c r="C183" s="32">
        <v>78</v>
      </c>
      <c r="D183" s="32">
        <v>10</v>
      </c>
      <c r="E183" s="37">
        <f t="shared" si="19"/>
        <v>2.4761904761904763E-2</v>
      </c>
      <c r="F183" s="37">
        <f t="shared" si="20"/>
        <v>2.0721094073767096E-3</v>
      </c>
      <c r="G183" s="34">
        <f t="shared" si="21"/>
        <v>-0.87179487179487181</v>
      </c>
      <c r="H183" s="29">
        <f t="shared" si="22"/>
        <v>-2.1587301587301589E-2</v>
      </c>
    </row>
    <row r="184" spans="2:8" s="20" customFormat="1" ht="15" x14ac:dyDescent="0.2">
      <c r="B184" s="4" t="s">
        <v>286</v>
      </c>
      <c r="C184" s="32">
        <v>0</v>
      </c>
      <c r="D184" s="32">
        <v>4</v>
      </c>
      <c r="E184" s="37" t="str">
        <f t="shared" si="19"/>
        <v/>
      </c>
      <c r="F184" s="37">
        <f t="shared" si="20"/>
        <v>8.2884376295068376E-4</v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1</v>
      </c>
      <c r="D185" s="32">
        <v>2</v>
      </c>
      <c r="E185" s="37">
        <f t="shared" si="19"/>
        <v>3.1746031746031746E-4</v>
      </c>
      <c r="F185" s="37">
        <f t="shared" si="20"/>
        <v>4.1442188147534188E-4</v>
      </c>
      <c r="G185" s="34">
        <f t="shared" si="21"/>
        <v>1</v>
      </c>
      <c r="H185" s="29">
        <f t="shared" si="22"/>
        <v>3.1746031746031746E-4</v>
      </c>
    </row>
    <row r="186" spans="2:8" s="20" customFormat="1" ht="30" x14ac:dyDescent="0.2">
      <c r="B186" s="4" t="s">
        <v>63</v>
      </c>
      <c r="C186" s="32">
        <v>182</v>
      </c>
      <c r="D186" s="32">
        <v>46</v>
      </c>
      <c r="E186" s="37">
        <f t="shared" si="19"/>
        <v>5.7777777777777775E-2</v>
      </c>
      <c r="F186" s="37">
        <f t="shared" si="20"/>
        <v>9.5317032739328632E-3</v>
      </c>
      <c r="G186" s="34">
        <f t="shared" si="21"/>
        <v>-0.74725274725274726</v>
      </c>
      <c r="H186" s="29">
        <f t="shared" si="22"/>
        <v>-4.3174603174603171E-2</v>
      </c>
    </row>
    <row r="187" spans="2:8" s="20" customFormat="1" ht="15" x14ac:dyDescent="0.2">
      <c r="B187" s="4" t="s">
        <v>287</v>
      </c>
      <c r="C187" s="32">
        <v>3</v>
      </c>
      <c r="D187" s="32">
        <v>1</v>
      </c>
      <c r="E187" s="37">
        <f t="shared" si="19"/>
        <v>9.5238095238095238E-4</v>
      </c>
      <c r="F187" s="37">
        <f t="shared" si="20"/>
        <v>2.0721094073767094E-4</v>
      </c>
      <c r="G187" s="34">
        <f t="shared" si="21"/>
        <v>-0.66666666666666663</v>
      </c>
      <c r="H187" s="29">
        <f t="shared" si="22"/>
        <v>-6.3492063492063492E-4</v>
      </c>
    </row>
    <row r="188" spans="2:8" s="20" customFormat="1" ht="30" x14ac:dyDescent="0.2">
      <c r="B188" s="4" t="s">
        <v>288</v>
      </c>
      <c r="C188" s="32">
        <v>0</v>
      </c>
      <c r="D188" s="32">
        <v>1</v>
      </c>
      <c r="E188" s="37" t="str">
        <f t="shared" si="19"/>
        <v/>
      </c>
      <c r="F188" s="37">
        <f t="shared" si="20"/>
        <v>2.0721094073767094E-4</v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7</v>
      </c>
      <c r="D189" s="32">
        <v>0</v>
      </c>
      <c r="E189" s="37">
        <f t="shared" si="19"/>
        <v>2.2222222222222222E-3</v>
      </c>
      <c r="F189" s="37" t="str">
        <f t="shared" si="20"/>
        <v/>
      </c>
      <c r="G189" s="34" t="str">
        <f t="shared" si="21"/>
        <v>0</v>
      </c>
      <c r="H189" s="29">
        <f t="shared" si="22"/>
        <v>0</v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1</v>
      </c>
      <c r="D192" s="32">
        <v>0</v>
      </c>
      <c r="E192" s="37">
        <f t="shared" si="19"/>
        <v>3.1746031746031746E-4</v>
      </c>
      <c r="F192" s="37" t="str">
        <f t="shared" si="20"/>
        <v/>
      </c>
      <c r="G192" s="34" t="str">
        <f t="shared" si="21"/>
        <v>0</v>
      </c>
      <c r="H192" s="29">
        <f t="shared" si="22"/>
        <v>0</v>
      </c>
    </row>
    <row r="193" spans="2:8" s="20" customFormat="1" ht="15" x14ac:dyDescent="0.2">
      <c r="B193" s="4" t="s">
        <v>291</v>
      </c>
      <c r="C193" s="32">
        <v>5</v>
      </c>
      <c r="D193" s="32">
        <v>1</v>
      </c>
      <c r="E193" s="37">
        <f t="shared" si="19"/>
        <v>1.5873015873015873E-3</v>
      </c>
      <c r="F193" s="37">
        <f t="shared" si="20"/>
        <v>2.0721094073767094E-4</v>
      </c>
      <c r="G193" s="34">
        <f t="shared" si="21"/>
        <v>-0.8</v>
      </c>
      <c r="H193" s="29">
        <f t="shared" si="22"/>
        <v>-1.2698412698412698E-3</v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1</v>
      </c>
      <c r="D195" s="32">
        <v>2</v>
      </c>
      <c r="E195" s="37">
        <f t="shared" si="19"/>
        <v>3.1746031746031746E-4</v>
      </c>
      <c r="F195" s="37">
        <f t="shared" si="20"/>
        <v>4.1442188147534188E-4</v>
      </c>
      <c r="G195" s="34">
        <f t="shared" si="21"/>
        <v>1</v>
      </c>
      <c r="H195" s="29">
        <f t="shared" si="22"/>
        <v>3.1746031746031746E-4</v>
      </c>
    </row>
    <row r="196" spans="2:8" s="20" customFormat="1" ht="15" x14ac:dyDescent="0.2">
      <c r="B196" s="4" t="s">
        <v>293</v>
      </c>
      <c r="C196" s="32">
        <v>390</v>
      </c>
      <c r="D196" s="32">
        <v>170</v>
      </c>
      <c r="E196" s="37">
        <f t="shared" si="19"/>
        <v>0.12380952380952381</v>
      </c>
      <c r="F196" s="37">
        <f t="shared" si="20"/>
        <v>3.5225859925404064E-2</v>
      </c>
      <c r="G196" s="34">
        <f t="shared" si="21"/>
        <v>-0.5641025641025641</v>
      </c>
      <c r="H196" s="29">
        <f t="shared" si="22"/>
        <v>-6.9841269841269843E-2</v>
      </c>
    </row>
    <row r="197" spans="2:8" s="20" customFormat="1" ht="15" x14ac:dyDescent="0.2">
      <c r="B197" s="4" t="s">
        <v>294</v>
      </c>
      <c r="C197" s="32">
        <v>0</v>
      </c>
      <c r="D197" s="32">
        <v>0</v>
      </c>
      <c r="E197" s="37" t="str">
        <f t="shared" si="19"/>
        <v/>
      </c>
      <c r="F197" s="37" t="str">
        <f t="shared" si="20"/>
        <v/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0</v>
      </c>
      <c r="E199" s="37" t="str">
        <f t="shared" si="19"/>
        <v/>
      </c>
      <c r="F199" s="37" t="str">
        <f t="shared" si="20"/>
        <v/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0</v>
      </c>
      <c r="D200" s="32">
        <v>0</v>
      </c>
      <c r="E200" s="37" t="str">
        <f t="shared" si="19"/>
        <v/>
      </c>
      <c r="F200" s="37" t="str">
        <f t="shared" si="20"/>
        <v/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0</v>
      </c>
      <c r="D201" s="32">
        <v>0</v>
      </c>
      <c r="E201" s="37" t="str">
        <f t="shared" si="19"/>
        <v/>
      </c>
      <c r="F201" s="37" t="str">
        <f t="shared" si="20"/>
        <v/>
      </c>
      <c r="G201" s="34" t="str">
        <f t="shared" si="21"/>
        <v>0</v>
      </c>
      <c r="H201" s="29" t="str">
        <f t="shared" si="22"/>
        <v/>
      </c>
    </row>
    <row r="202" spans="2:8" s="20" customFormat="1" ht="15" x14ac:dyDescent="0.2">
      <c r="B202" s="4" t="s">
        <v>299</v>
      </c>
      <c r="C202" s="32">
        <v>0</v>
      </c>
      <c r="D202" s="32">
        <v>0</v>
      </c>
      <c r="E202" s="37" t="str">
        <f t="shared" si="19"/>
        <v/>
      </c>
      <c r="F202" s="37" t="str">
        <f t="shared" si="20"/>
        <v/>
      </c>
      <c r="G202" s="34" t="str">
        <f t="shared" si="21"/>
        <v>0</v>
      </c>
      <c r="H202" s="29" t="str">
        <f t="shared" si="22"/>
        <v/>
      </c>
    </row>
    <row r="203" spans="2:8" s="20" customFormat="1" ht="15" x14ac:dyDescent="0.2">
      <c r="B203" s="4" t="s">
        <v>67</v>
      </c>
      <c r="C203" s="32">
        <v>5</v>
      </c>
      <c r="D203" s="32">
        <v>3</v>
      </c>
      <c r="E203" s="37">
        <f t="shared" si="19"/>
        <v>1.5873015873015873E-3</v>
      </c>
      <c r="F203" s="37">
        <f t="shared" si="20"/>
        <v>6.2163282221301284E-4</v>
      </c>
      <c r="G203" s="34">
        <f t="shared" si="21"/>
        <v>-0.4</v>
      </c>
      <c r="H203" s="29">
        <f t="shared" si="22"/>
        <v>-6.3492063492063492E-4</v>
      </c>
    </row>
    <row r="204" spans="2:8" s="20" customFormat="1" ht="15" x14ac:dyDescent="0.2">
      <c r="B204" s="4" t="s">
        <v>300</v>
      </c>
      <c r="C204" s="32">
        <v>1</v>
      </c>
      <c r="D204" s="32">
        <v>1</v>
      </c>
      <c r="E204" s="37">
        <f t="shared" si="19"/>
        <v>3.1746031746031746E-4</v>
      </c>
      <c r="F204" s="37">
        <f t="shared" si="20"/>
        <v>2.0721094073767094E-4</v>
      </c>
      <c r="G204" s="34">
        <f t="shared" si="21"/>
        <v>0</v>
      </c>
      <c r="H204" s="29">
        <f t="shared" si="22"/>
        <v>0</v>
      </c>
    </row>
    <row r="205" spans="2:8" s="20" customFormat="1" ht="15" x14ac:dyDescent="0.2">
      <c r="B205" s="4" t="s">
        <v>66</v>
      </c>
      <c r="C205" s="32">
        <v>2</v>
      </c>
      <c r="D205" s="32">
        <v>1</v>
      </c>
      <c r="E205" s="37">
        <f t="shared" si="19"/>
        <v>6.3492063492063492E-4</v>
      </c>
      <c r="F205" s="37">
        <f t="shared" si="20"/>
        <v>2.0721094073767094E-4</v>
      </c>
      <c r="G205" s="34">
        <f t="shared" si="21"/>
        <v>-0.5</v>
      </c>
      <c r="H205" s="29">
        <f t="shared" si="22"/>
        <v>-3.1746031746031746E-4</v>
      </c>
    </row>
    <row r="206" spans="2:8" s="20" customFormat="1" ht="30" x14ac:dyDescent="0.2">
      <c r="B206" s="4" t="s">
        <v>301</v>
      </c>
      <c r="C206" s="32">
        <v>4</v>
      </c>
      <c r="D206" s="32">
        <v>0</v>
      </c>
      <c r="E206" s="37">
        <f t="shared" si="19"/>
        <v>1.2698412698412698E-3</v>
      </c>
      <c r="F206" s="37" t="str">
        <f t="shared" si="20"/>
        <v/>
      </c>
      <c r="G206" s="34" t="str">
        <f t="shared" si="21"/>
        <v>0</v>
      </c>
      <c r="H206" s="29">
        <f t="shared" si="22"/>
        <v>0</v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74</v>
      </c>
      <c r="D208" s="32">
        <v>22</v>
      </c>
      <c r="E208" s="37">
        <f t="shared" si="19"/>
        <v>2.3492063492063491E-2</v>
      </c>
      <c r="F208" s="37">
        <f t="shared" si="20"/>
        <v>4.5586406962287605E-3</v>
      </c>
      <c r="G208" s="34">
        <f t="shared" si="21"/>
        <v>-0.70270270270270274</v>
      </c>
      <c r="H208" s="29">
        <f t="shared" si="22"/>
        <v>-1.650793650793651E-2</v>
      </c>
    </row>
    <row r="209" spans="2:8" s="20" customFormat="1" ht="15" x14ac:dyDescent="0.2">
      <c r="B209" s="4" t="s">
        <v>71</v>
      </c>
      <c r="C209" s="32">
        <v>3</v>
      </c>
      <c r="D209" s="32">
        <v>5</v>
      </c>
      <c r="E209" s="37">
        <f t="shared" si="19"/>
        <v>9.5238095238095238E-4</v>
      </c>
      <c r="F209" s="37">
        <f t="shared" si="20"/>
        <v>1.0360547036883548E-3</v>
      </c>
      <c r="G209" s="34">
        <f t="shared" si="21"/>
        <v>0.66666666666666663</v>
      </c>
      <c r="H209" s="29">
        <f t="shared" si="22"/>
        <v>6.3492063492063492E-4</v>
      </c>
    </row>
    <row r="210" spans="2:8" s="20" customFormat="1" ht="30" x14ac:dyDescent="0.2">
      <c r="B210" s="4" t="s">
        <v>73</v>
      </c>
      <c r="C210" s="32">
        <v>0</v>
      </c>
      <c r="D210" s="32">
        <v>0</v>
      </c>
      <c r="E210" s="37" t="str">
        <f t="shared" si="19"/>
        <v/>
      </c>
      <c r="F210" s="37" t="str">
        <f t="shared" si="20"/>
        <v/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2</v>
      </c>
      <c r="D211" s="32">
        <v>1</v>
      </c>
      <c r="E211" s="37">
        <f t="shared" si="19"/>
        <v>6.3492063492063492E-4</v>
      </c>
      <c r="F211" s="37">
        <f t="shared" si="20"/>
        <v>2.0721094073767094E-4</v>
      </c>
      <c r="G211" s="34">
        <f t="shared" si="21"/>
        <v>-0.5</v>
      </c>
      <c r="H211" s="29">
        <f t="shared" si="22"/>
        <v>-3.1746031746031746E-4</v>
      </c>
    </row>
    <row r="212" spans="2:8" s="20" customFormat="1" ht="15" x14ac:dyDescent="0.2">
      <c r="B212" s="4" t="s">
        <v>68</v>
      </c>
      <c r="C212" s="32">
        <v>1</v>
      </c>
      <c r="D212" s="32">
        <v>0</v>
      </c>
      <c r="E212" s="37">
        <f t="shared" si="19"/>
        <v>3.1746031746031746E-4</v>
      </c>
      <c r="F212" s="37" t="str">
        <f t="shared" si="20"/>
        <v/>
      </c>
      <c r="G212" s="34" t="str">
        <f t="shared" si="21"/>
        <v>0</v>
      </c>
      <c r="H212" s="29">
        <f t="shared" si="22"/>
        <v>0</v>
      </c>
    </row>
    <row r="213" spans="2:8" s="20" customFormat="1" ht="15" x14ac:dyDescent="0.2">
      <c r="B213" s="4" t="s">
        <v>302</v>
      </c>
      <c r="C213" s="32">
        <v>9</v>
      </c>
      <c r="D213" s="32">
        <v>15</v>
      </c>
      <c r="E213" s="37">
        <f t="shared" si="19"/>
        <v>2.8571428571428571E-3</v>
      </c>
      <c r="F213" s="37">
        <f t="shared" si="20"/>
        <v>3.1081641110650643E-3</v>
      </c>
      <c r="G213" s="34">
        <f t="shared" si="21"/>
        <v>0.66666666666666663</v>
      </c>
      <c r="H213" s="29">
        <f t="shared" si="22"/>
        <v>1.9047619047619048E-3</v>
      </c>
    </row>
    <row r="214" spans="2:8" s="20" customFormat="1" ht="15" x14ac:dyDescent="0.2">
      <c r="B214" s="4" t="s">
        <v>70</v>
      </c>
      <c r="C214" s="32">
        <v>9</v>
      </c>
      <c r="D214" s="32">
        <v>43</v>
      </c>
      <c r="E214" s="37">
        <f t="shared" si="19"/>
        <v>2.8571428571428571E-3</v>
      </c>
      <c r="F214" s="37">
        <f t="shared" si="20"/>
        <v>8.9100704517198516E-3</v>
      </c>
      <c r="G214" s="34">
        <f t="shared" si="21"/>
        <v>3.7777777777777777</v>
      </c>
      <c r="H214" s="29">
        <f t="shared" si="22"/>
        <v>1.0793650793650793E-2</v>
      </c>
    </row>
    <row r="215" spans="2:8" s="20" customFormat="1" ht="30" x14ac:dyDescent="0.2">
      <c r="B215" s="4" t="s">
        <v>303</v>
      </c>
      <c r="C215" s="32">
        <v>6</v>
      </c>
      <c r="D215" s="32">
        <v>0</v>
      </c>
      <c r="E215" s="37">
        <f t="shared" si="19"/>
        <v>1.9047619047619048E-3</v>
      </c>
      <c r="F215" s="37" t="str">
        <f t="shared" si="20"/>
        <v/>
      </c>
      <c r="G215" s="34" t="str">
        <f t="shared" si="21"/>
        <v>0</v>
      </c>
      <c r="H215" s="29">
        <f t="shared" si="22"/>
        <v>0</v>
      </c>
    </row>
    <row r="216" spans="2:8" s="20" customFormat="1" ht="15" x14ac:dyDescent="0.2">
      <c r="B216" s="4" t="s">
        <v>304</v>
      </c>
      <c r="C216" s="32">
        <v>4</v>
      </c>
      <c r="D216" s="32">
        <v>11</v>
      </c>
      <c r="E216" s="37">
        <f t="shared" si="19"/>
        <v>1.2698412698412698E-3</v>
      </c>
      <c r="F216" s="37">
        <f t="shared" si="20"/>
        <v>2.2793203481143802E-3</v>
      </c>
      <c r="G216" s="34">
        <f t="shared" si="21"/>
        <v>1.75</v>
      </c>
      <c r="H216" s="29">
        <f t="shared" si="22"/>
        <v>2.2222222222222222E-3</v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1</v>
      </c>
      <c r="D218" s="32">
        <v>3</v>
      </c>
      <c r="E218" s="37">
        <f t="shared" si="23"/>
        <v>3.1746031746031746E-4</v>
      </c>
      <c r="F218" s="37">
        <f t="shared" si="24"/>
        <v>6.2163282221301284E-4</v>
      </c>
      <c r="G218" s="34">
        <f t="shared" si="25"/>
        <v>2</v>
      </c>
      <c r="H218" s="29">
        <f t="shared" si="26"/>
        <v>6.3492063492063492E-4</v>
      </c>
    </row>
    <row r="219" spans="2:8" s="20" customFormat="1" ht="15" x14ac:dyDescent="0.2">
      <c r="B219" s="4" t="s">
        <v>306</v>
      </c>
      <c r="C219" s="32">
        <v>3</v>
      </c>
      <c r="D219" s="32">
        <v>0</v>
      </c>
      <c r="E219" s="37">
        <f t="shared" si="23"/>
        <v>9.5238095238095238E-4</v>
      </c>
      <c r="F219" s="37" t="str">
        <f t="shared" si="24"/>
        <v/>
      </c>
      <c r="G219" s="34" t="str">
        <f t="shared" si="25"/>
        <v>0</v>
      </c>
      <c r="H219" s="29">
        <f t="shared" si="26"/>
        <v>0</v>
      </c>
    </row>
    <row r="220" spans="2:8" s="20" customFormat="1" ht="15" x14ac:dyDescent="0.2">
      <c r="B220" s="4" t="s">
        <v>307</v>
      </c>
      <c r="C220" s="32">
        <v>2</v>
      </c>
      <c r="D220" s="32">
        <v>2</v>
      </c>
      <c r="E220" s="37">
        <f t="shared" si="23"/>
        <v>6.3492063492063492E-4</v>
      </c>
      <c r="F220" s="37">
        <f t="shared" si="24"/>
        <v>4.1442188147534188E-4</v>
      </c>
      <c r="G220" s="34">
        <f t="shared" si="25"/>
        <v>0</v>
      </c>
      <c r="H220" s="29">
        <f t="shared" si="26"/>
        <v>0</v>
      </c>
    </row>
    <row r="221" spans="2:8" s="20" customFormat="1" ht="15" x14ac:dyDescent="0.2">
      <c r="B221" s="4" t="s">
        <v>308</v>
      </c>
      <c r="C221" s="32">
        <v>0</v>
      </c>
      <c r="D221" s="32">
        <v>0</v>
      </c>
      <c r="E221" s="37" t="str">
        <f t="shared" si="23"/>
        <v/>
      </c>
      <c r="F221" s="37" t="str">
        <f t="shared" si="24"/>
        <v/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2</v>
      </c>
      <c r="D222" s="32">
        <v>5</v>
      </c>
      <c r="E222" s="37">
        <f t="shared" si="23"/>
        <v>6.3492063492063492E-4</v>
      </c>
      <c r="F222" s="37">
        <f t="shared" si="24"/>
        <v>1.0360547036883548E-3</v>
      </c>
      <c r="G222" s="34">
        <f t="shared" si="25"/>
        <v>1.5</v>
      </c>
      <c r="H222" s="29">
        <f t="shared" si="26"/>
        <v>9.5238095238095238E-4</v>
      </c>
    </row>
    <row r="223" spans="2:8" s="20" customFormat="1" ht="30" x14ac:dyDescent="0.2">
      <c r="B223" s="4" t="s">
        <v>526</v>
      </c>
      <c r="C223" s="32">
        <v>1</v>
      </c>
      <c r="D223" s="32">
        <v>2</v>
      </c>
      <c r="E223" s="37">
        <f t="shared" si="23"/>
        <v>3.1746031746031746E-4</v>
      </c>
      <c r="F223" s="37">
        <f t="shared" si="24"/>
        <v>4.1442188147534188E-4</v>
      </c>
      <c r="G223" s="34">
        <f t="shared" si="25"/>
        <v>1</v>
      </c>
      <c r="H223" s="29">
        <f t="shared" si="26"/>
        <v>3.1746031746031746E-4</v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1</v>
      </c>
      <c r="D226" s="32">
        <v>4</v>
      </c>
      <c r="E226" s="37">
        <f t="shared" si="23"/>
        <v>3.1746031746031746E-4</v>
      </c>
      <c r="F226" s="37">
        <f t="shared" si="24"/>
        <v>8.2884376295068376E-4</v>
      </c>
      <c r="G226" s="34">
        <f t="shared" si="25"/>
        <v>3</v>
      </c>
      <c r="H226" s="29">
        <f t="shared" si="26"/>
        <v>9.5238095238095238E-4</v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2</v>
      </c>
      <c r="D228" s="32">
        <v>2</v>
      </c>
      <c r="E228" s="37">
        <f t="shared" si="23"/>
        <v>6.3492063492063492E-4</v>
      </c>
      <c r="F228" s="37">
        <f t="shared" si="24"/>
        <v>4.1442188147534188E-4</v>
      </c>
      <c r="G228" s="34">
        <f t="shared" si="25"/>
        <v>0</v>
      </c>
      <c r="H228" s="29">
        <f t="shared" si="26"/>
        <v>0</v>
      </c>
    </row>
    <row r="229" spans="2:8" s="20" customFormat="1" ht="15" x14ac:dyDescent="0.2">
      <c r="B229" s="4" t="s">
        <v>311</v>
      </c>
      <c r="C229" s="32">
        <v>73</v>
      </c>
      <c r="D229" s="32">
        <v>85</v>
      </c>
      <c r="E229" s="37">
        <f t="shared" si="23"/>
        <v>2.3174603174603174E-2</v>
      </c>
      <c r="F229" s="37">
        <f t="shared" si="24"/>
        <v>1.7612929962702032E-2</v>
      </c>
      <c r="G229" s="34">
        <f t="shared" si="25"/>
        <v>0.16438356164383561</v>
      </c>
      <c r="H229" s="29">
        <f t="shared" si="26"/>
        <v>3.8095238095238091E-3</v>
      </c>
    </row>
    <row r="230" spans="2:8" s="20" customFormat="1" ht="15" x14ac:dyDescent="0.2">
      <c r="B230" s="4" t="s">
        <v>312</v>
      </c>
      <c r="C230" s="32">
        <v>9</v>
      </c>
      <c r="D230" s="32">
        <v>4</v>
      </c>
      <c r="E230" s="37">
        <f t="shared" si="23"/>
        <v>2.8571428571428571E-3</v>
      </c>
      <c r="F230" s="37">
        <f t="shared" si="24"/>
        <v>8.2884376295068376E-4</v>
      </c>
      <c r="G230" s="34">
        <f t="shared" si="25"/>
        <v>-0.55555555555555558</v>
      </c>
      <c r="H230" s="29">
        <f t="shared" si="26"/>
        <v>-1.5873015873015873E-3</v>
      </c>
    </row>
    <row r="231" spans="2:8" s="20" customFormat="1" ht="30" x14ac:dyDescent="0.2">
      <c r="B231" s="4" t="s">
        <v>313</v>
      </c>
      <c r="C231" s="32">
        <v>33</v>
      </c>
      <c r="D231" s="32">
        <v>3</v>
      </c>
      <c r="E231" s="37">
        <f t="shared" si="23"/>
        <v>1.0476190476190476E-2</v>
      </c>
      <c r="F231" s="37">
        <f t="shared" si="24"/>
        <v>6.2163282221301284E-4</v>
      </c>
      <c r="G231" s="34">
        <f t="shared" si="25"/>
        <v>-0.90909090909090906</v>
      </c>
      <c r="H231" s="29">
        <f t="shared" si="26"/>
        <v>-9.5238095238095229E-3</v>
      </c>
    </row>
    <row r="232" spans="2:8" s="20" customFormat="1" ht="15" x14ac:dyDescent="0.2">
      <c r="B232" s="4" t="s">
        <v>77</v>
      </c>
      <c r="C232" s="32">
        <v>14</v>
      </c>
      <c r="D232" s="32">
        <v>2</v>
      </c>
      <c r="E232" s="37">
        <f t="shared" si="23"/>
        <v>4.4444444444444444E-3</v>
      </c>
      <c r="F232" s="37">
        <f t="shared" si="24"/>
        <v>4.1442188147534188E-4</v>
      </c>
      <c r="G232" s="34">
        <f t="shared" si="25"/>
        <v>-0.8571428571428571</v>
      </c>
      <c r="H232" s="29">
        <f t="shared" si="26"/>
        <v>-3.8095238095238095E-3</v>
      </c>
    </row>
    <row r="233" spans="2:8" s="20" customFormat="1" ht="15" x14ac:dyDescent="0.2">
      <c r="B233" s="4" t="s">
        <v>74</v>
      </c>
      <c r="C233" s="32">
        <v>19</v>
      </c>
      <c r="D233" s="32">
        <v>2</v>
      </c>
      <c r="E233" s="37">
        <f t="shared" si="23"/>
        <v>6.0317460317460322E-3</v>
      </c>
      <c r="F233" s="37">
        <f t="shared" si="24"/>
        <v>4.1442188147534188E-4</v>
      </c>
      <c r="G233" s="34">
        <f t="shared" si="25"/>
        <v>-0.89473684210526316</v>
      </c>
      <c r="H233" s="29">
        <f t="shared" si="26"/>
        <v>-5.3968253968253973E-3</v>
      </c>
    </row>
    <row r="234" spans="2:8" s="20" customFormat="1" ht="15" x14ac:dyDescent="0.2">
      <c r="B234" s="4" t="s">
        <v>75</v>
      </c>
      <c r="C234" s="32">
        <v>1</v>
      </c>
      <c r="D234" s="32">
        <v>0</v>
      </c>
      <c r="E234" s="37">
        <f t="shared" si="23"/>
        <v>3.1746031746031746E-4</v>
      </c>
      <c r="F234" s="37" t="str">
        <f t="shared" si="24"/>
        <v/>
      </c>
      <c r="G234" s="34" t="str">
        <f t="shared" si="25"/>
        <v>0</v>
      </c>
      <c r="H234" s="29">
        <f t="shared" si="26"/>
        <v>0</v>
      </c>
    </row>
    <row r="235" spans="2:8" s="20" customFormat="1" ht="15" x14ac:dyDescent="0.2">
      <c r="B235" s="4" t="s">
        <v>314</v>
      </c>
      <c r="C235" s="32">
        <v>47</v>
      </c>
      <c r="D235" s="32">
        <v>14</v>
      </c>
      <c r="E235" s="37">
        <f t="shared" si="23"/>
        <v>1.4920634920634921E-2</v>
      </c>
      <c r="F235" s="37">
        <f t="shared" si="24"/>
        <v>2.9009531703273932E-3</v>
      </c>
      <c r="G235" s="34">
        <f t="shared" si="25"/>
        <v>-0.7021276595744681</v>
      </c>
      <c r="H235" s="29">
        <f t="shared" si="26"/>
        <v>-1.0476190476190477E-2</v>
      </c>
    </row>
    <row r="236" spans="2:8" s="20" customFormat="1" ht="15" x14ac:dyDescent="0.2">
      <c r="B236" s="4" t="s">
        <v>315</v>
      </c>
      <c r="C236" s="32">
        <v>1</v>
      </c>
      <c r="D236" s="32">
        <v>0</v>
      </c>
      <c r="E236" s="37">
        <f t="shared" si="23"/>
        <v>3.1746031746031746E-4</v>
      </c>
      <c r="F236" s="37" t="str">
        <f t="shared" si="24"/>
        <v/>
      </c>
      <c r="G236" s="34" t="str">
        <f t="shared" si="25"/>
        <v>0</v>
      </c>
      <c r="H236" s="29">
        <f t="shared" si="26"/>
        <v>0</v>
      </c>
    </row>
    <row r="237" spans="2:8" s="20" customFormat="1" ht="15" x14ac:dyDescent="0.2">
      <c r="B237" s="4" t="s">
        <v>80</v>
      </c>
      <c r="C237" s="32">
        <v>16</v>
      </c>
      <c r="D237" s="32">
        <v>28</v>
      </c>
      <c r="E237" s="37">
        <f t="shared" si="23"/>
        <v>5.0793650793650794E-3</v>
      </c>
      <c r="F237" s="37">
        <f t="shared" si="24"/>
        <v>5.8019063406547864E-3</v>
      </c>
      <c r="G237" s="34">
        <f t="shared" si="25"/>
        <v>0.75</v>
      </c>
      <c r="H237" s="29">
        <f t="shared" si="26"/>
        <v>3.8095238095238095E-3</v>
      </c>
    </row>
    <row r="238" spans="2:8" s="20" customFormat="1" ht="30" x14ac:dyDescent="0.2">
      <c r="B238" s="4" t="s">
        <v>85</v>
      </c>
      <c r="C238" s="32">
        <v>68</v>
      </c>
      <c r="D238" s="32">
        <v>2474</v>
      </c>
      <c r="E238" s="37">
        <f t="shared" si="23"/>
        <v>2.1587301587301589E-2</v>
      </c>
      <c r="F238" s="37">
        <f t="shared" si="24"/>
        <v>0.51263986738499789</v>
      </c>
      <c r="G238" s="34">
        <f t="shared" si="25"/>
        <v>35.382352941176471</v>
      </c>
      <c r="H238" s="29">
        <f t="shared" si="26"/>
        <v>0.76380952380952383</v>
      </c>
    </row>
    <row r="239" spans="2:8" s="20" customFormat="1" ht="15" x14ac:dyDescent="0.2">
      <c r="B239" s="4" t="s">
        <v>81</v>
      </c>
      <c r="C239" s="32">
        <v>16</v>
      </c>
      <c r="D239" s="32">
        <v>67</v>
      </c>
      <c r="E239" s="37">
        <f t="shared" si="23"/>
        <v>5.0793650793650794E-3</v>
      </c>
      <c r="F239" s="37">
        <f t="shared" si="24"/>
        <v>1.3883133029423953E-2</v>
      </c>
      <c r="G239" s="34">
        <f t="shared" si="25"/>
        <v>3.1875</v>
      </c>
      <c r="H239" s="29">
        <f t="shared" si="26"/>
        <v>1.6190476190476189E-2</v>
      </c>
    </row>
    <row r="240" spans="2:8" s="20" customFormat="1" ht="15" x14ac:dyDescent="0.2">
      <c r="B240" s="4" t="s">
        <v>316</v>
      </c>
      <c r="C240" s="32">
        <v>12</v>
      </c>
      <c r="D240" s="32">
        <v>2</v>
      </c>
      <c r="E240" s="37">
        <f t="shared" si="23"/>
        <v>3.8095238095238095E-3</v>
      </c>
      <c r="F240" s="37">
        <f t="shared" si="24"/>
        <v>4.1442188147534188E-4</v>
      </c>
      <c r="G240" s="34">
        <f t="shared" si="25"/>
        <v>-0.83333333333333337</v>
      </c>
      <c r="H240" s="29">
        <f t="shared" si="26"/>
        <v>-3.1746031746031746E-3</v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4</v>
      </c>
      <c r="D242" s="32">
        <v>1</v>
      </c>
      <c r="E242" s="37">
        <f t="shared" si="23"/>
        <v>1.2698412698412698E-3</v>
      </c>
      <c r="F242" s="37">
        <f t="shared" si="24"/>
        <v>2.0721094073767094E-4</v>
      </c>
      <c r="G242" s="34">
        <f t="shared" si="25"/>
        <v>-0.75</v>
      </c>
      <c r="H242" s="29">
        <f t="shared" si="26"/>
        <v>-9.5238095238095238E-4</v>
      </c>
    </row>
    <row r="243" spans="2:8" s="20" customFormat="1" ht="15" x14ac:dyDescent="0.2">
      <c r="B243" s="4" t="s">
        <v>317</v>
      </c>
      <c r="C243" s="32">
        <v>15</v>
      </c>
      <c r="D243" s="32">
        <v>2</v>
      </c>
      <c r="E243" s="37">
        <f t="shared" si="23"/>
        <v>4.7619047619047623E-3</v>
      </c>
      <c r="F243" s="37">
        <f t="shared" si="24"/>
        <v>4.1442188147534188E-4</v>
      </c>
      <c r="G243" s="34">
        <f t="shared" si="25"/>
        <v>-0.8666666666666667</v>
      </c>
      <c r="H243" s="29">
        <f t="shared" si="26"/>
        <v>-4.1269841269841274E-3</v>
      </c>
    </row>
    <row r="244" spans="2:8" s="20" customFormat="1" ht="15" x14ac:dyDescent="0.2">
      <c r="B244" s="4" t="s">
        <v>79</v>
      </c>
      <c r="C244" s="32">
        <v>10</v>
      </c>
      <c r="D244" s="32">
        <v>5</v>
      </c>
      <c r="E244" s="37">
        <f t="shared" si="23"/>
        <v>3.1746031746031746E-3</v>
      </c>
      <c r="F244" s="37">
        <f t="shared" si="24"/>
        <v>1.0360547036883548E-3</v>
      </c>
      <c r="G244" s="34">
        <f t="shared" si="25"/>
        <v>-0.5</v>
      </c>
      <c r="H244" s="29">
        <f t="shared" si="26"/>
        <v>-1.5873015873015873E-3</v>
      </c>
    </row>
    <row r="245" spans="2:8" s="20" customFormat="1" ht="15" x14ac:dyDescent="0.2">
      <c r="B245" s="4" t="s">
        <v>84</v>
      </c>
      <c r="C245" s="32">
        <v>4</v>
      </c>
      <c r="D245" s="32">
        <v>138</v>
      </c>
      <c r="E245" s="37">
        <f t="shared" si="23"/>
        <v>1.2698412698412698E-3</v>
      </c>
      <c r="F245" s="37">
        <f t="shared" si="24"/>
        <v>2.8595109821798591E-2</v>
      </c>
      <c r="G245" s="34">
        <f t="shared" si="25"/>
        <v>33.5</v>
      </c>
      <c r="H245" s="29">
        <f t="shared" si="26"/>
        <v>4.2539682539682537E-2</v>
      </c>
    </row>
    <row r="246" spans="2:8" s="20" customFormat="1" ht="15" x14ac:dyDescent="0.2">
      <c r="B246" s="4" t="s">
        <v>318</v>
      </c>
      <c r="C246" s="32">
        <v>2</v>
      </c>
      <c r="D246" s="32">
        <v>4</v>
      </c>
      <c r="E246" s="37">
        <f t="shared" si="23"/>
        <v>6.3492063492063492E-4</v>
      </c>
      <c r="F246" s="37">
        <f t="shared" si="24"/>
        <v>8.2884376295068376E-4</v>
      </c>
      <c r="G246" s="34">
        <f t="shared" si="25"/>
        <v>1</v>
      </c>
      <c r="H246" s="29">
        <f t="shared" si="26"/>
        <v>6.3492063492063492E-4</v>
      </c>
    </row>
    <row r="247" spans="2:8" s="20" customFormat="1" ht="15" x14ac:dyDescent="0.2">
      <c r="B247" s="4" t="s">
        <v>319</v>
      </c>
      <c r="C247" s="32">
        <v>19</v>
      </c>
      <c r="D247" s="32">
        <v>258</v>
      </c>
      <c r="E247" s="37">
        <f t="shared" si="23"/>
        <v>6.0317460317460322E-3</v>
      </c>
      <c r="F247" s="37">
        <f t="shared" si="24"/>
        <v>5.3460422710319103E-2</v>
      </c>
      <c r="G247" s="34">
        <f t="shared" si="25"/>
        <v>12.578947368421053</v>
      </c>
      <c r="H247" s="29">
        <f t="shared" si="26"/>
        <v>7.5873015873015884E-2</v>
      </c>
    </row>
    <row r="248" spans="2:8" s="20" customFormat="1" ht="15" x14ac:dyDescent="0.2">
      <c r="B248" s="4" t="s">
        <v>86</v>
      </c>
      <c r="C248" s="32">
        <v>9</v>
      </c>
      <c r="D248" s="32">
        <v>56</v>
      </c>
      <c r="E248" s="37">
        <f t="shared" si="23"/>
        <v>2.8571428571428571E-3</v>
      </c>
      <c r="F248" s="37">
        <f t="shared" si="24"/>
        <v>1.1603812681309573E-2</v>
      </c>
      <c r="G248" s="34">
        <f t="shared" si="25"/>
        <v>5.2222222222222223</v>
      </c>
      <c r="H248" s="29">
        <f t="shared" si="26"/>
        <v>1.4920634920634921E-2</v>
      </c>
    </row>
    <row r="249" spans="2:8" s="20" customFormat="1" ht="15" x14ac:dyDescent="0.2">
      <c r="B249" s="4" t="s">
        <v>87</v>
      </c>
      <c r="C249" s="32">
        <v>27</v>
      </c>
      <c r="D249" s="32">
        <v>25</v>
      </c>
      <c r="E249" s="37">
        <f t="shared" si="23"/>
        <v>8.5714285714285719E-3</v>
      </c>
      <c r="F249" s="37">
        <f t="shared" si="24"/>
        <v>5.1802735184417739E-3</v>
      </c>
      <c r="G249" s="34">
        <f t="shared" si="25"/>
        <v>-7.407407407407407E-2</v>
      </c>
      <c r="H249" s="29">
        <f t="shared" si="26"/>
        <v>-6.3492063492063492E-4</v>
      </c>
    </row>
    <row r="250" spans="2:8" s="20" customFormat="1" ht="15" x14ac:dyDescent="0.2">
      <c r="B250" s="4" t="s">
        <v>82</v>
      </c>
      <c r="C250" s="32">
        <v>4</v>
      </c>
      <c r="D250" s="32">
        <v>17</v>
      </c>
      <c r="E250" s="37">
        <f t="shared" si="23"/>
        <v>1.2698412698412698E-3</v>
      </c>
      <c r="F250" s="37">
        <f t="shared" si="24"/>
        <v>3.5225859925404062E-3</v>
      </c>
      <c r="G250" s="34">
        <f t="shared" si="25"/>
        <v>3.25</v>
      </c>
      <c r="H250" s="29">
        <f t="shared" si="26"/>
        <v>4.1269841269841265E-3</v>
      </c>
    </row>
    <row r="251" spans="2:8" s="20" customFormat="1" ht="15" x14ac:dyDescent="0.2">
      <c r="B251" s="4" t="s">
        <v>320</v>
      </c>
      <c r="C251" s="32">
        <v>0</v>
      </c>
      <c r="D251" s="32">
        <v>1</v>
      </c>
      <c r="E251" s="37" t="str">
        <f t="shared" si="23"/>
        <v/>
      </c>
      <c r="F251" s="37">
        <f t="shared" si="24"/>
        <v>2.0721094073767094E-4</v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11</v>
      </c>
      <c r="D252" s="32">
        <v>8</v>
      </c>
      <c r="E252" s="37">
        <f t="shared" si="23"/>
        <v>3.4920634920634921E-3</v>
      </c>
      <c r="F252" s="37">
        <f t="shared" si="24"/>
        <v>1.6576875259013675E-3</v>
      </c>
      <c r="G252" s="34">
        <f t="shared" si="25"/>
        <v>-0.27272727272727271</v>
      </c>
      <c r="H252" s="29">
        <f t="shared" si="26"/>
        <v>-9.5238095238095227E-4</v>
      </c>
    </row>
    <row r="253" spans="2:8" s="20" customFormat="1" ht="15" x14ac:dyDescent="0.2">
      <c r="B253" s="4" t="s">
        <v>322</v>
      </c>
      <c r="C253" s="32">
        <v>20</v>
      </c>
      <c r="D253" s="32">
        <v>1</v>
      </c>
      <c r="E253" s="37">
        <f t="shared" si="23"/>
        <v>6.3492063492063492E-3</v>
      </c>
      <c r="F253" s="37">
        <f t="shared" si="24"/>
        <v>2.0721094073767094E-4</v>
      </c>
      <c r="G253" s="34">
        <f t="shared" si="25"/>
        <v>-0.95</v>
      </c>
      <c r="H253" s="29">
        <f t="shared" si="26"/>
        <v>-6.0317460317460313E-3</v>
      </c>
    </row>
    <row r="254" spans="2:8" s="20" customFormat="1" ht="15" x14ac:dyDescent="0.2">
      <c r="B254" s="4" t="s">
        <v>323</v>
      </c>
      <c r="C254" s="32">
        <v>21</v>
      </c>
      <c r="D254" s="32">
        <v>5</v>
      </c>
      <c r="E254" s="37">
        <f t="shared" si="23"/>
        <v>6.6666666666666671E-3</v>
      </c>
      <c r="F254" s="37">
        <f t="shared" si="24"/>
        <v>1.0360547036883548E-3</v>
      </c>
      <c r="G254" s="34">
        <f t="shared" si="25"/>
        <v>-0.76190476190476186</v>
      </c>
      <c r="H254" s="29">
        <f t="shared" si="26"/>
        <v>-5.0793650793650794E-3</v>
      </c>
    </row>
    <row r="255" spans="2:8" s="20" customFormat="1" ht="15" x14ac:dyDescent="0.2">
      <c r="B255" s="4" t="s">
        <v>324</v>
      </c>
      <c r="C255" s="32">
        <v>1</v>
      </c>
      <c r="D255" s="32">
        <v>0</v>
      </c>
      <c r="E255" s="37">
        <f t="shared" si="23"/>
        <v>3.1746031746031746E-4</v>
      </c>
      <c r="F255" s="37" t="str">
        <f t="shared" si="24"/>
        <v/>
      </c>
      <c r="G255" s="34" t="str">
        <f t="shared" si="25"/>
        <v>0</v>
      </c>
      <c r="H255" s="29">
        <f t="shared" si="26"/>
        <v>0</v>
      </c>
    </row>
    <row r="256" spans="2:8" s="20" customFormat="1" ht="15" x14ac:dyDescent="0.2">
      <c r="B256" s="4" t="s">
        <v>88</v>
      </c>
      <c r="C256" s="32">
        <v>792</v>
      </c>
      <c r="D256" s="32">
        <v>137</v>
      </c>
      <c r="E256" s="37">
        <f t="shared" si="23"/>
        <v>0.25142857142857145</v>
      </c>
      <c r="F256" s="37">
        <f t="shared" si="24"/>
        <v>2.838789888106092E-2</v>
      </c>
      <c r="G256" s="34">
        <f t="shared" si="25"/>
        <v>-0.82702020202020199</v>
      </c>
      <c r="H256" s="29">
        <f t="shared" si="26"/>
        <v>-0.20793650793650795</v>
      </c>
    </row>
    <row r="257" spans="2:8" s="20" customFormat="1" ht="15" x14ac:dyDescent="0.2">
      <c r="B257" s="4" t="s">
        <v>325</v>
      </c>
      <c r="C257" s="32">
        <v>0</v>
      </c>
      <c r="D257" s="32">
        <v>0</v>
      </c>
      <c r="E257" s="37" t="str">
        <f t="shared" si="23"/>
        <v/>
      </c>
      <c r="F257" s="37" t="str">
        <f t="shared" si="24"/>
        <v/>
      </c>
      <c r="G257" s="34" t="str">
        <f t="shared" si="25"/>
        <v>0</v>
      </c>
      <c r="H257" s="29" t="str">
        <f t="shared" si="26"/>
        <v/>
      </c>
    </row>
    <row r="258" spans="2:8" s="20" customFormat="1" ht="30" x14ac:dyDescent="0.2">
      <c r="B258" s="4" t="s">
        <v>326</v>
      </c>
      <c r="C258" s="32">
        <v>5</v>
      </c>
      <c r="D258" s="32">
        <v>19</v>
      </c>
      <c r="E258" s="37">
        <f t="shared" si="23"/>
        <v>1.5873015873015873E-3</v>
      </c>
      <c r="F258" s="37">
        <f t="shared" si="24"/>
        <v>3.937007874015748E-3</v>
      </c>
      <c r="G258" s="34">
        <f t="shared" si="25"/>
        <v>2.8</v>
      </c>
      <c r="H258" s="29">
        <f t="shared" si="26"/>
        <v>4.4444444444444444E-3</v>
      </c>
    </row>
    <row r="259" spans="2:8" s="20" customFormat="1" ht="15" x14ac:dyDescent="0.2">
      <c r="B259" s="4" t="s">
        <v>327</v>
      </c>
      <c r="C259" s="32">
        <v>1</v>
      </c>
      <c r="D259" s="32">
        <v>22</v>
      </c>
      <c r="E259" s="37">
        <f t="shared" si="23"/>
        <v>3.1746031746031746E-4</v>
      </c>
      <c r="F259" s="37">
        <f t="shared" si="24"/>
        <v>4.5586406962287605E-3</v>
      </c>
      <c r="G259" s="34">
        <f t="shared" si="25"/>
        <v>21</v>
      </c>
      <c r="H259" s="29">
        <f t="shared" si="26"/>
        <v>6.6666666666666662E-3</v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4</v>
      </c>
      <c r="E261" s="37" t="str">
        <f t="shared" si="23"/>
        <v/>
      </c>
      <c r="F261" s="37">
        <f t="shared" si="24"/>
        <v>8.2884376295068376E-4</v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5</v>
      </c>
      <c r="D262" s="32">
        <v>4</v>
      </c>
      <c r="E262" s="37">
        <f t="shared" si="23"/>
        <v>1.5873015873015873E-3</v>
      </c>
      <c r="F262" s="37">
        <f t="shared" si="24"/>
        <v>8.2884376295068376E-4</v>
      </c>
      <c r="G262" s="34">
        <f t="shared" si="25"/>
        <v>-0.2</v>
      </c>
      <c r="H262" s="29">
        <f t="shared" si="26"/>
        <v>-3.1746031746031746E-4</v>
      </c>
    </row>
    <row r="263" spans="2:8" s="20" customFormat="1" ht="30" x14ac:dyDescent="0.2">
      <c r="B263" s="4" t="s">
        <v>329</v>
      </c>
      <c r="C263" s="32">
        <v>2</v>
      </c>
      <c r="D263" s="32">
        <v>0</v>
      </c>
      <c r="E263" s="37">
        <f t="shared" si="23"/>
        <v>6.3492063492063492E-4</v>
      </c>
      <c r="F263" s="37" t="str">
        <f t="shared" si="24"/>
        <v/>
      </c>
      <c r="G263" s="34" t="str">
        <f t="shared" si="25"/>
        <v>0</v>
      </c>
      <c r="H263" s="29">
        <f t="shared" si="26"/>
        <v>0</v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0</v>
      </c>
      <c r="D265" s="32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7</v>
      </c>
      <c r="D266" s="32">
        <v>4</v>
      </c>
      <c r="E266" s="37">
        <f t="shared" si="23"/>
        <v>2.2222222222222222E-3</v>
      </c>
      <c r="F266" s="37">
        <f t="shared" si="24"/>
        <v>8.2884376295068376E-4</v>
      </c>
      <c r="G266" s="34">
        <f t="shared" si="25"/>
        <v>-0.42857142857142855</v>
      </c>
      <c r="H266" s="29">
        <f t="shared" si="26"/>
        <v>-9.5238095238095238E-4</v>
      </c>
    </row>
    <row r="267" spans="2:8" s="20" customFormat="1" ht="30" x14ac:dyDescent="0.2">
      <c r="B267" s="4" t="s">
        <v>333</v>
      </c>
      <c r="C267" s="32">
        <v>1</v>
      </c>
      <c r="D267" s="32">
        <v>0</v>
      </c>
      <c r="E267" s="37">
        <f t="shared" si="23"/>
        <v>3.1746031746031746E-4</v>
      </c>
      <c r="F267" s="37" t="str">
        <f t="shared" si="24"/>
        <v/>
      </c>
      <c r="G267" s="34" t="str">
        <f t="shared" si="25"/>
        <v>0</v>
      </c>
      <c r="H267" s="29">
        <f t="shared" si="26"/>
        <v>0</v>
      </c>
    </row>
    <row r="268" spans="2:8" s="20" customFormat="1" ht="30" x14ac:dyDescent="0.2">
      <c r="B268" s="4" t="s">
        <v>334</v>
      </c>
      <c r="C268" s="32">
        <v>47</v>
      </c>
      <c r="D268" s="32">
        <v>10</v>
      </c>
      <c r="E268" s="37">
        <f t="shared" si="23"/>
        <v>1.4920634920634921E-2</v>
      </c>
      <c r="F268" s="37">
        <f t="shared" si="24"/>
        <v>2.0721094073767096E-3</v>
      </c>
      <c r="G268" s="34">
        <f t="shared" si="25"/>
        <v>-0.78723404255319152</v>
      </c>
      <c r="H268" s="29">
        <f t="shared" si="26"/>
        <v>-1.1746031746031747E-2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3</v>
      </c>
      <c r="E270" s="37" t="str">
        <f t="shared" si="23"/>
        <v/>
      </c>
      <c r="F270" s="37">
        <f t="shared" si="24"/>
        <v>6.2163282221301284E-4</v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0</v>
      </c>
      <c r="D271" s="32">
        <v>1</v>
      </c>
      <c r="E271" s="37" t="str">
        <f t="shared" si="23"/>
        <v/>
      </c>
      <c r="F271" s="37">
        <f t="shared" si="24"/>
        <v>2.0721094073767094E-4</v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0</v>
      </c>
      <c r="D272" s="32">
        <v>1</v>
      </c>
      <c r="E272" s="37" t="str">
        <f t="shared" si="23"/>
        <v/>
      </c>
      <c r="F272" s="37">
        <f t="shared" si="24"/>
        <v>2.0721094073767094E-4</v>
      </c>
      <c r="G272" s="34" t="str">
        <f t="shared" si="25"/>
        <v>0</v>
      </c>
      <c r="H272" s="29" t="str">
        <f t="shared" si="26"/>
        <v/>
      </c>
    </row>
    <row r="273" spans="2:8" s="20" customFormat="1" ht="30" x14ac:dyDescent="0.2">
      <c r="B273" s="4" t="s">
        <v>91</v>
      </c>
      <c r="C273" s="32">
        <v>7</v>
      </c>
      <c r="D273" s="32">
        <v>1</v>
      </c>
      <c r="E273" s="37">
        <f t="shared" si="23"/>
        <v>2.2222222222222222E-3</v>
      </c>
      <c r="F273" s="37">
        <f t="shared" si="24"/>
        <v>2.0721094073767094E-4</v>
      </c>
      <c r="G273" s="34">
        <f t="shared" si="25"/>
        <v>-0.8571428571428571</v>
      </c>
      <c r="H273" s="29">
        <f t="shared" si="26"/>
        <v>-1.9047619047619048E-3</v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1</v>
      </c>
      <c r="D278" s="32">
        <v>0</v>
      </c>
      <c r="E278" s="37">
        <f t="shared" si="23"/>
        <v>3.1746031746031746E-4</v>
      </c>
      <c r="F278" s="37" t="str">
        <f t="shared" si="24"/>
        <v/>
      </c>
      <c r="G278" s="34" t="str">
        <f t="shared" si="25"/>
        <v>0</v>
      </c>
      <c r="H278" s="29">
        <f t="shared" si="26"/>
        <v>0</v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1</v>
      </c>
      <c r="D281" s="32">
        <v>0</v>
      </c>
      <c r="E281" s="37">
        <f t="shared" ref="E281:E288" si="27">+IF(C281=0,"",C281/C$151)</f>
        <v>3.1746031746031746E-4</v>
      </c>
      <c r="F281" s="37" t="str">
        <f t="shared" ref="F281:F288" si="28">+IF(D281=0,"",D281/D$151)</f>
        <v/>
      </c>
      <c r="G281" s="34" t="str">
        <f t="shared" ref="G281:G288" si="29">+IF(OR(AND(D281=0),(C281=0)),"0",((D281-C281)/C281))</f>
        <v>0</v>
      </c>
      <c r="H281" s="29">
        <f t="shared" ref="H281:H288" si="30">+IF(OR(AND(E281=""),(G281="")),"",E281*G281)</f>
        <v>0</v>
      </c>
    </row>
    <row r="282" spans="2:8" s="20" customFormat="1" ht="30" x14ac:dyDescent="0.2">
      <c r="B282" s="4" t="s">
        <v>345</v>
      </c>
      <c r="C282" s="32">
        <v>7</v>
      </c>
      <c r="D282" s="32">
        <v>0</v>
      </c>
      <c r="E282" s="37">
        <f t="shared" si="27"/>
        <v>2.2222222222222222E-3</v>
      </c>
      <c r="F282" s="37" t="str">
        <f t="shared" si="28"/>
        <v/>
      </c>
      <c r="G282" s="34" t="str">
        <f t="shared" si="29"/>
        <v>0</v>
      </c>
      <c r="H282" s="29">
        <f t="shared" si="30"/>
        <v>0</v>
      </c>
    </row>
    <row r="283" spans="2:8" s="20" customFormat="1" ht="30" x14ac:dyDescent="0.2">
      <c r="B283" s="4" t="s">
        <v>346</v>
      </c>
      <c r="C283" s="32">
        <v>1</v>
      </c>
      <c r="D283" s="32">
        <v>1</v>
      </c>
      <c r="E283" s="37">
        <f t="shared" si="27"/>
        <v>3.1746031746031746E-4</v>
      </c>
      <c r="F283" s="37">
        <f t="shared" si="28"/>
        <v>2.0721094073767094E-4</v>
      </c>
      <c r="G283" s="34">
        <f t="shared" si="29"/>
        <v>0</v>
      </c>
      <c r="H283" s="29">
        <f t="shared" si="30"/>
        <v>0</v>
      </c>
    </row>
    <row r="284" spans="2:8" s="20" customFormat="1" ht="30" x14ac:dyDescent="0.2">
      <c r="B284" s="4" t="s">
        <v>347</v>
      </c>
      <c r="C284" s="32">
        <v>0</v>
      </c>
      <c r="D284" s="32">
        <v>2</v>
      </c>
      <c r="E284" s="37" t="str">
        <f t="shared" si="27"/>
        <v/>
      </c>
      <c r="F284" s="37">
        <f t="shared" si="28"/>
        <v>4.1442188147534188E-4</v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1</v>
      </c>
      <c r="D285" s="32">
        <v>0</v>
      </c>
      <c r="E285" s="37">
        <f t="shared" si="27"/>
        <v>3.1746031746031746E-4</v>
      </c>
      <c r="F285" s="37" t="str">
        <f t="shared" si="28"/>
        <v/>
      </c>
      <c r="G285" s="34" t="str">
        <f t="shared" si="29"/>
        <v>0</v>
      </c>
      <c r="H285" s="29">
        <f t="shared" si="30"/>
        <v>0</v>
      </c>
    </row>
    <row r="286" spans="2:8" s="20" customFormat="1" ht="30" x14ac:dyDescent="0.2">
      <c r="B286" s="4" t="s">
        <v>348</v>
      </c>
      <c r="C286" s="32">
        <v>1</v>
      </c>
      <c r="D286" s="32">
        <v>9</v>
      </c>
      <c r="E286" s="37">
        <f t="shared" si="27"/>
        <v>3.1746031746031746E-4</v>
      </c>
      <c r="F286" s="37">
        <f t="shared" si="28"/>
        <v>1.8648984666390386E-3</v>
      </c>
      <c r="G286" s="34">
        <f t="shared" si="29"/>
        <v>8</v>
      </c>
      <c r="H286" s="29">
        <f t="shared" si="30"/>
        <v>2.5396825396825397E-3</v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2</v>
      </c>
      <c r="D288" s="32">
        <v>0</v>
      </c>
      <c r="E288" s="37">
        <f t="shared" si="27"/>
        <v>6.3492063492063492E-4</v>
      </c>
      <c r="F288" s="37" t="str">
        <f t="shared" si="28"/>
        <v/>
      </c>
      <c r="G288" s="34" t="str">
        <f t="shared" si="29"/>
        <v>0</v>
      </c>
      <c r="H288" s="29">
        <f t="shared" si="30"/>
        <v>0</v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5872</v>
      </c>
      <c r="D294" s="24">
        <f>SUM(D295:D499)</f>
        <v>16702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1.8443460490463215</v>
      </c>
      <c r="H294" s="25">
        <f>+IF(OR(AND(E294=""),(G294="")),"",E294*G294)</f>
        <v>1.8443460490463215</v>
      </c>
    </row>
    <row r="295" spans="2:8" s="20" customFormat="1" ht="15" x14ac:dyDescent="0.2">
      <c r="B295" s="3" t="s">
        <v>100</v>
      </c>
      <c r="C295" s="32">
        <v>245</v>
      </c>
      <c r="D295" s="32">
        <v>155</v>
      </c>
      <c r="E295" s="37">
        <f>+IF(C295=0,"",C295/C$294)</f>
        <v>4.1723433242506811E-2</v>
      </c>
      <c r="F295" s="37">
        <f>+IF(D295=0,"",D295/D$294)</f>
        <v>9.280325709495869E-3</v>
      </c>
      <c r="G295" s="34">
        <f>+IF(OR(AND(D295=0),(C295=0)),"0",((D295-C295)/C295))</f>
        <v>-0.36734693877551022</v>
      </c>
      <c r="H295" s="29">
        <f>+IF(OR(AND(E295=""),(G295="")),"",E295*G295)</f>
        <v>-1.5326975476839238E-2</v>
      </c>
    </row>
    <row r="296" spans="2:8" s="20" customFormat="1" ht="15" x14ac:dyDescent="0.2">
      <c r="B296" s="3" t="s">
        <v>113</v>
      </c>
      <c r="C296" s="32">
        <v>26</v>
      </c>
      <c r="D296" s="32">
        <v>11</v>
      </c>
      <c r="E296" s="37">
        <f t="shared" ref="E296:E359" si="31">+IF(C296=0,"",C296/C$294)</f>
        <v>4.4277929155313355E-3</v>
      </c>
      <c r="F296" s="37">
        <f t="shared" ref="F296:F359" si="32">+IF(D296=0,"",D296/D$294)</f>
        <v>6.5860376002873906E-4</v>
      </c>
      <c r="G296" s="34">
        <f t="shared" ref="G296:G359" si="33">+IF(OR(AND(D296=0),(C296=0)),"0",((D296-C296)/C296))</f>
        <v>-0.57692307692307687</v>
      </c>
      <c r="H296" s="29">
        <f t="shared" ref="H296:H359" si="34">+IF(OR(AND(E296=""),(G296="")),"",E296*G296)</f>
        <v>-2.5544959128065395E-3</v>
      </c>
    </row>
    <row r="297" spans="2:8" s="20" customFormat="1" ht="15" x14ac:dyDescent="0.2">
      <c r="B297" s="3" t="s">
        <v>104</v>
      </c>
      <c r="C297" s="32">
        <v>48</v>
      </c>
      <c r="D297" s="32">
        <v>35</v>
      </c>
      <c r="E297" s="37">
        <f t="shared" si="31"/>
        <v>8.1743869209809257E-3</v>
      </c>
      <c r="F297" s="37">
        <f t="shared" si="32"/>
        <v>2.0955574182732607E-3</v>
      </c>
      <c r="G297" s="34">
        <f t="shared" si="33"/>
        <v>-0.27083333333333331</v>
      </c>
      <c r="H297" s="29">
        <f t="shared" si="34"/>
        <v>-2.2138964577656673E-3</v>
      </c>
    </row>
    <row r="298" spans="2:8" s="20" customFormat="1" ht="15" x14ac:dyDescent="0.2">
      <c r="B298" s="3" t="s">
        <v>95</v>
      </c>
      <c r="C298" s="32">
        <v>105</v>
      </c>
      <c r="D298" s="32">
        <v>94</v>
      </c>
      <c r="E298" s="37">
        <f t="shared" si="31"/>
        <v>1.7881471389645777E-2</v>
      </c>
      <c r="F298" s="37">
        <f t="shared" si="32"/>
        <v>5.6280684947910432E-3</v>
      </c>
      <c r="G298" s="34">
        <f t="shared" si="33"/>
        <v>-0.10476190476190476</v>
      </c>
      <c r="H298" s="29">
        <f t="shared" si="34"/>
        <v>-1.8732970027247958E-3</v>
      </c>
    </row>
    <row r="299" spans="2:8" s="20" customFormat="1" ht="15" x14ac:dyDescent="0.2">
      <c r="B299" s="3" t="s">
        <v>112</v>
      </c>
      <c r="C299" s="32">
        <v>0</v>
      </c>
      <c r="D299" s="32">
        <v>1</v>
      </c>
      <c r="E299" s="37" t="str">
        <f t="shared" si="31"/>
        <v/>
      </c>
      <c r="F299" s="37">
        <f t="shared" si="32"/>
        <v>5.9873069093521731E-5</v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0</v>
      </c>
      <c r="D300" s="32">
        <v>1</v>
      </c>
      <c r="E300" s="37" t="str">
        <f t="shared" si="31"/>
        <v/>
      </c>
      <c r="F300" s="37">
        <f t="shared" si="32"/>
        <v>5.9873069093521731E-5</v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458</v>
      </c>
      <c r="D301" s="32">
        <v>562</v>
      </c>
      <c r="E301" s="37">
        <f t="shared" si="31"/>
        <v>7.7997275204359673E-2</v>
      </c>
      <c r="F301" s="37">
        <f t="shared" si="32"/>
        <v>3.3648664830559213E-2</v>
      </c>
      <c r="G301" s="34">
        <f t="shared" si="33"/>
        <v>0.22707423580786026</v>
      </c>
      <c r="H301" s="29">
        <f t="shared" si="34"/>
        <v>1.7711171662125342E-2</v>
      </c>
    </row>
    <row r="302" spans="2:8" s="20" customFormat="1" ht="15" x14ac:dyDescent="0.2">
      <c r="B302" s="3" t="s">
        <v>109</v>
      </c>
      <c r="C302" s="32">
        <v>7</v>
      </c>
      <c r="D302" s="32">
        <v>193</v>
      </c>
      <c r="E302" s="37">
        <f t="shared" si="31"/>
        <v>1.1920980926430518E-3</v>
      </c>
      <c r="F302" s="37">
        <f t="shared" si="32"/>
        <v>1.1555502335049695E-2</v>
      </c>
      <c r="G302" s="34">
        <f t="shared" si="33"/>
        <v>26.571428571428573</v>
      </c>
      <c r="H302" s="29">
        <f t="shared" si="34"/>
        <v>3.1675749318801093E-2</v>
      </c>
    </row>
    <row r="303" spans="2:8" s="20" customFormat="1" ht="30" x14ac:dyDescent="0.2">
      <c r="B303" s="3" t="s">
        <v>108</v>
      </c>
      <c r="C303" s="32">
        <v>2</v>
      </c>
      <c r="D303" s="32">
        <v>24</v>
      </c>
      <c r="E303" s="37">
        <f t="shared" si="31"/>
        <v>3.4059945504087192E-4</v>
      </c>
      <c r="F303" s="37">
        <f t="shared" si="32"/>
        <v>1.4369536582445215E-3</v>
      </c>
      <c r="G303" s="34">
        <f t="shared" si="33"/>
        <v>11</v>
      </c>
      <c r="H303" s="29">
        <f t="shared" si="34"/>
        <v>3.7465940054495911E-3</v>
      </c>
    </row>
    <row r="304" spans="2:8" s="20" customFormat="1" ht="15" x14ac:dyDescent="0.2">
      <c r="B304" s="3" t="s">
        <v>107</v>
      </c>
      <c r="C304" s="32">
        <v>20</v>
      </c>
      <c r="D304" s="32">
        <v>10</v>
      </c>
      <c r="E304" s="37">
        <f t="shared" si="31"/>
        <v>3.4059945504087193E-3</v>
      </c>
      <c r="F304" s="37">
        <f t="shared" si="32"/>
        <v>5.9873069093521736E-4</v>
      </c>
      <c r="G304" s="34">
        <f t="shared" si="33"/>
        <v>-0.5</v>
      </c>
      <c r="H304" s="29">
        <f t="shared" si="34"/>
        <v>-1.7029972752043597E-3</v>
      </c>
    </row>
    <row r="305" spans="2:8" s="20" customFormat="1" ht="15" x14ac:dyDescent="0.2">
      <c r="B305" s="3" t="s">
        <v>351</v>
      </c>
      <c r="C305" s="32">
        <v>4</v>
      </c>
      <c r="D305" s="32">
        <v>7</v>
      </c>
      <c r="E305" s="37">
        <f t="shared" si="31"/>
        <v>6.8119891008174384E-4</v>
      </c>
      <c r="F305" s="37">
        <f t="shared" si="32"/>
        <v>4.1911148365465214E-4</v>
      </c>
      <c r="G305" s="34">
        <f t="shared" si="33"/>
        <v>0.75</v>
      </c>
      <c r="H305" s="29">
        <f t="shared" si="34"/>
        <v>5.1089918256130786E-4</v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177</v>
      </c>
      <c r="D307" s="32">
        <v>216</v>
      </c>
      <c r="E307" s="37">
        <f t="shared" si="31"/>
        <v>3.0143051771117167E-2</v>
      </c>
      <c r="F307" s="37">
        <f t="shared" si="32"/>
        <v>1.2932582924200695E-2</v>
      </c>
      <c r="G307" s="34">
        <f t="shared" si="33"/>
        <v>0.22033898305084745</v>
      </c>
      <c r="H307" s="29">
        <f t="shared" si="34"/>
        <v>6.6416893732970028E-3</v>
      </c>
    </row>
    <row r="308" spans="2:8" s="20" customFormat="1" ht="15" x14ac:dyDescent="0.2">
      <c r="B308" s="3" t="s">
        <v>99</v>
      </c>
      <c r="C308" s="32">
        <v>17</v>
      </c>
      <c r="D308" s="32">
        <v>22</v>
      </c>
      <c r="E308" s="37">
        <f t="shared" si="31"/>
        <v>2.8950953678474113E-3</v>
      </c>
      <c r="F308" s="37">
        <f t="shared" si="32"/>
        <v>1.3172075200574781E-3</v>
      </c>
      <c r="G308" s="34">
        <f t="shared" si="33"/>
        <v>0.29411764705882354</v>
      </c>
      <c r="H308" s="29">
        <f t="shared" si="34"/>
        <v>8.5149863760217983E-4</v>
      </c>
    </row>
    <row r="309" spans="2:8" s="20" customFormat="1" ht="15" x14ac:dyDescent="0.2">
      <c r="B309" s="3" t="s">
        <v>96</v>
      </c>
      <c r="C309" s="32">
        <v>0</v>
      </c>
      <c r="D309" s="32">
        <v>13</v>
      </c>
      <c r="E309" s="37" t="str">
        <f t="shared" si="31"/>
        <v/>
      </c>
      <c r="F309" s="37">
        <f t="shared" si="32"/>
        <v>7.7834989821578258E-4</v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197</v>
      </c>
      <c r="D310" s="32">
        <v>145</v>
      </c>
      <c r="E310" s="37">
        <f t="shared" si="31"/>
        <v>3.3549046321525888E-2</v>
      </c>
      <c r="F310" s="37">
        <f t="shared" si="32"/>
        <v>8.6815950185606516E-3</v>
      </c>
      <c r="G310" s="34">
        <f t="shared" si="33"/>
        <v>-0.26395939086294418</v>
      </c>
      <c r="H310" s="29">
        <f t="shared" si="34"/>
        <v>-8.855585831062671E-3</v>
      </c>
    </row>
    <row r="311" spans="2:8" s="20" customFormat="1" ht="15" x14ac:dyDescent="0.2">
      <c r="B311" s="3" t="s">
        <v>102</v>
      </c>
      <c r="C311" s="32">
        <v>58</v>
      </c>
      <c r="D311" s="32">
        <v>59</v>
      </c>
      <c r="E311" s="37">
        <f t="shared" si="31"/>
        <v>9.8773841961852862E-3</v>
      </c>
      <c r="F311" s="37">
        <f t="shared" si="32"/>
        <v>3.5325110765177825E-3</v>
      </c>
      <c r="G311" s="34">
        <f t="shared" si="33"/>
        <v>1.7241379310344827E-2</v>
      </c>
      <c r="H311" s="29">
        <f t="shared" si="34"/>
        <v>1.7029972752043596E-4</v>
      </c>
    </row>
    <row r="312" spans="2:8" s="20" customFormat="1" ht="15" x14ac:dyDescent="0.2">
      <c r="B312" s="3" t="s">
        <v>97</v>
      </c>
      <c r="C312" s="32">
        <v>1</v>
      </c>
      <c r="D312" s="32">
        <v>1</v>
      </c>
      <c r="E312" s="37">
        <f t="shared" si="31"/>
        <v>1.7029972752043596E-4</v>
      </c>
      <c r="F312" s="37">
        <f t="shared" si="32"/>
        <v>5.9873069093521731E-5</v>
      </c>
      <c r="G312" s="34">
        <f t="shared" si="33"/>
        <v>0</v>
      </c>
      <c r="H312" s="29">
        <f t="shared" si="34"/>
        <v>0</v>
      </c>
    </row>
    <row r="313" spans="2:8" s="20" customFormat="1" ht="15" x14ac:dyDescent="0.2">
      <c r="B313" s="3" t="s">
        <v>352</v>
      </c>
      <c r="C313" s="32">
        <v>2</v>
      </c>
      <c r="D313" s="32">
        <v>1</v>
      </c>
      <c r="E313" s="37">
        <f t="shared" si="31"/>
        <v>3.4059945504087192E-4</v>
      </c>
      <c r="F313" s="37">
        <f t="shared" si="32"/>
        <v>5.9873069093521731E-5</v>
      </c>
      <c r="G313" s="34">
        <f t="shared" si="33"/>
        <v>-0.5</v>
      </c>
      <c r="H313" s="29">
        <f t="shared" si="34"/>
        <v>-1.7029972752043596E-4</v>
      </c>
    </row>
    <row r="314" spans="2:8" s="20" customFormat="1" ht="15" x14ac:dyDescent="0.2">
      <c r="B314" s="3" t="s">
        <v>353</v>
      </c>
      <c r="C314" s="32">
        <v>407</v>
      </c>
      <c r="D314" s="32">
        <v>389</v>
      </c>
      <c r="E314" s="37">
        <f t="shared" si="31"/>
        <v>6.9311989100817442E-2</v>
      </c>
      <c r="F314" s="37">
        <f t="shared" si="32"/>
        <v>2.3290623877379953E-2</v>
      </c>
      <c r="G314" s="34">
        <f t="shared" si="33"/>
        <v>-4.4226044226044224E-2</v>
      </c>
      <c r="H314" s="29">
        <f t="shared" si="34"/>
        <v>-3.0653950953678476E-3</v>
      </c>
    </row>
    <row r="315" spans="2:8" s="20" customFormat="1" ht="15" x14ac:dyDescent="0.2">
      <c r="B315" s="3" t="s">
        <v>354</v>
      </c>
      <c r="C315" s="32">
        <v>27</v>
      </c>
      <c r="D315" s="32">
        <v>69</v>
      </c>
      <c r="E315" s="37">
        <f t="shared" si="31"/>
        <v>4.5980926430517714E-3</v>
      </c>
      <c r="F315" s="37">
        <f t="shared" si="32"/>
        <v>4.1312417674529995E-3</v>
      </c>
      <c r="G315" s="34">
        <f t="shared" si="33"/>
        <v>1.5555555555555556</v>
      </c>
      <c r="H315" s="29">
        <f t="shared" si="34"/>
        <v>7.1525885558583113E-3</v>
      </c>
    </row>
    <row r="316" spans="2:8" s="20" customFormat="1" ht="15" x14ac:dyDescent="0.2">
      <c r="B316" s="3" t="s">
        <v>101</v>
      </c>
      <c r="C316" s="32">
        <v>0</v>
      </c>
      <c r="D316" s="32">
        <v>0</v>
      </c>
      <c r="E316" s="37" t="str">
        <f t="shared" si="31"/>
        <v/>
      </c>
      <c r="F316" s="37" t="str">
        <f t="shared" si="32"/>
        <v/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23</v>
      </c>
      <c r="D317" s="32">
        <v>40</v>
      </c>
      <c r="E317" s="37">
        <f t="shared" si="31"/>
        <v>3.916893732970027E-3</v>
      </c>
      <c r="F317" s="37">
        <f t="shared" si="32"/>
        <v>2.3949227637408694E-3</v>
      </c>
      <c r="G317" s="34">
        <f t="shared" si="33"/>
        <v>0.73913043478260865</v>
      </c>
      <c r="H317" s="29">
        <f t="shared" si="34"/>
        <v>2.8950953678474113E-3</v>
      </c>
    </row>
    <row r="318" spans="2:8" s="20" customFormat="1" ht="15" x14ac:dyDescent="0.2">
      <c r="B318" s="3" t="s">
        <v>355</v>
      </c>
      <c r="C318" s="32">
        <v>91</v>
      </c>
      <c r="D318" s="32">
        <v>114</v>
      </c>
      <c r="E318" s="37">
        <f t="shared" si="31"/>
        <v>1.5497275204359673E-2</v>
      </c>
      <c r="F318" s="37">
        <f t="shared" si="32"/>
        <v>6.8255298766614772E-3</v>
      </c>
      <c r="G318" s="34">
        <f t="shared" si="33"/>
        <v>0.25274725274725274</v>
      </c>
      <c r="H318" s="29">
        <f t="shared" si="34"/>
        <v>3.916893732970027E-3</v>
      </c>
    </row>
    <row r="319" spans="2:8" s="20" customFormat="1" ht="15" x14ac:dyDescent="0.2">
      <c r="B319" s="3" t="s">
        <v>115</v>
      </c>
      <c r="C319" s="32">
        <v>5</v>
      </c>
      <c r="D319" s="32">
        <v>109</v>
      </c>
      <c r="E319" s="37">
        <f t="shared" si="31"/>
        <v>8.5149863760217983E-4</v>
      </c>
      <c r="F319" s="37">
        <f t="shared" si="32"/>
        <v>6.5261645311938694E-3</v>
      </c>
      <c r="G319" s="34">
        <f t="shared" si="33"/>
        <v>20.8</v>
      </c>
      <c r="H319" s="29">
        <f t="shared" si="34"/>
        <v>1.7711171662125342E-2</v>
      </c>
    </row>
    <row r="320" spans="2:8" s="20" customFormat="1" ht="15" x14ac:dyDescent="0.2">
      <c r="B320" s="3" t="s">
        <v>114</v>
      </c>
      <c r="C320" s="32">
        <v>3</v>
      </c>
      <c r="D320" s="32">
        <v>2</v>
      </c>
      <c r="E320" s="37">
        <f t="shared" si="31"/>
        <v>5.1089918256130786E-4</v>
      </c>
      <c r="F320" s="37">
        <f t="shared" si="32"/>
        <v>1.1974613818704346E-4</v>
      </c>
      <c r="G320" s="34">
        <f t="shared" si="33"/>
        <v>-0.33333333333333331</v>
      </c>
      <c r="H320" s="29">
        <f t="shared" si="34"/>
        <v>-1.7029972752043593E-4</v>
      </c>
    </row>
    <row r="321" spans="2:8" s="20" customFormat="1" ht="15" x14ac:dyDescent="0.2">
      <c r="B321" s="3" t="s">
        <v>98</v>
      </c>
      <c r="C321" s="32">
        <v>1</v>
      </c>
      <c r="D321" s="32">
        <v>3</v>
      </c>
      <c r="E321" s="37">
        <f t="shared" si="31"/>
        <v>1.7029972752043596E-4</v>
      </c>
      <c r="F321" s="37">
        <f t="shared" si="32"/>
        <v>1.7961920728056519E-4</v>
      </c>
      <c r="G321" s="34">
        <f t="shared" si="33"/>
        <v>2</v>
      </c>
      <c r="H321" s="29">
        <f t="shared" si="34"/>
        <v>3.4059945504087192E-4</v>
      </c>
    </row>
    <row r="322" spans="2:8" s="20" customFormat="1" ht="15" x14ac:dyDescent="0.2">
      <c r="B322" s="3" t="s">
        <v>356</v>
      </c>
      <c r="C322" s="32">
        <v>0</v>
      </c>
      <c r="D322" s="32">
        <v>2</v>
      </c>
      <c r="E322" s="37" t="str">
        <f t="shared" si="31"/>
        <v/>
      </c>
      <c r="F322" s="37">
        <f t="shared" si="32"/>
        <v>1.1974613818704346E-4</v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2</v>
      </c>
      <c r="D323" s="32">
        <v>0</v>
      </c>
      <c r="E323" s="37">
        <f t="shared" si="31"/>
        <v>3.4059945504087192E-4</v>
      </c>
      <c r="F323" s="37" t="str">
        <f t="shared" si="32"/>
        <v/>
      </c>
      <c r="G323" s="34" t="str">
        <f t="shared" si="33"/>
        <v>0</v>
      </c>
      <c r="H323" s="29">
        <f t="shared" si="34"/>
        <v>0</v>
      </c>
    </row>
    <row r="324" spans="2:8" s="20" customFormat="1" ht="15" x14ac:dyDescent="0.2">
      <c r="B324" s="3" t="s">
        <v>473</v>
      </c>
      <c r="C324" s="32">
        <v>6</v>
      </c>
      <c r="D324" s="32">
        <v>8</v>
      </c>
      <c r="E324" s="37">
        <f t="shared" si="31"/>
        <v>1.0217983651226157E-3</v>
      </c>
      <c r="F324" s="37">
        <f t="shared" si="32"/>
        <v>4.7898455274817384E-4</v>
      </c>
      <c r="G324" s="34">
        <f t="shared" si="33"/>
        <v>0.33333333333333331</v>
      </c>
      <c r="H324" s="29">
        <f t="shared" si="34"/>
        <v>3.4059945504087187E-4</v>
      </c>
    </row>
    <row r="325" spans="2:8" s="20" customFormat="1" ht="15" x14ac:dyDescent="0.2">
      <c r="B325" s="3" t="s">
        <v>474</v>
      </c>
      <c r="C325" s="32">
        <v>4</v>
      </c>
      <c r="D325" s="32">
        <v>3</v>
      </c>
      <c r="E325" s="37">
        <f t="shared" si="31"/>
        <v>6.8119891008174384E-4</v>
      </c>
      <c r="F325" s="37">
        <f t="shared" si="32"/>
        <v>1.7961920728056519E-4</v>
      </c>
      <c r="G325" s="34">
        <f t="shared" si="33"/>
        <v>-0.25</v>
      </c>
      <c r="H325" s="29">
        <f t="shared" si="34"/>
        <v>-1.7029972752043596E-4</v>
      </c>
    </row>
    <row r="326" spans="2:8" s="20" customFormat="1" ht="15" x14ac:dyDescent="0.2">
      <c r="B326" s="3" t="s">
        <v>357</v>
      </c>
      <c r="C326" s="32">
        <v>146</v>
      </c>
      <c r="D326" s="32">
        <v>61</v>
      </c>
      <c r="E326" s="37">
        <f t="shared" si="31"/>
        <v>2.4863760217983651E-2</v>
      </c>
      <c r="F326" s="37">
        <f t="shared" si="32"/>
        <v>3.6522572147048259E-3</v>
      </c>
      <c r="G326" s="34">
        <f t="shared" si="33"/>
        <v>-0.5821917808219178</v>
      </c>
      <c r="H326" s="29">
        <f t="shared" si="34"/>
        <v>-1.4475476839237058E-2</v>
      </c>
    </row>
    <row r="327" spans="2:8" s="20" customFormat="1" ht="15" x14ac:dyDescent="0.2">
      <c r="B327" s="3" t="s">
        <v>358</v>
      </c>
      <c r="C327" s="32">
        <v>30</v>
      </c>
      <c r="D327" s="32">
        <v>10</v>
      </c>
      <c r="E327" s="37">
        <f t="shared" si="31"/>
        <v>5.108991825613079E-3</v>
      </c>
      <c r="F327" s="37">
        <f t="shared" si="32"/>
        <v>5.9873069093521736E-4</v>
      </c>
      <c r="G327" s="34">
        <f t="shared" si="33"/>
        <v>-0.66666666666666663</v>
      </c>
      <c r="H327" s="29">
        <f t="shared" si="34"/>
        <v>-3.4059945504087193E-3</v>
      </c>
    </row>
    <row r="328" spans="2:8" s="20" customFormat="1" ht="15" x14ac:dyDescent="0.2">
      <c r="B328" s="3" t="s">
        <v>116</v>
      </c>
      <c r="C328" s="32">
        <v>5</v>
      </c>
      <c r="D328" s="32">
        <v>4</v>
      </c>
      <c r="E328" s="37">
        <f t="shared" si="31"/>
        <v>8.5149863760217983E-4</v>
      </c>
      <c r="F328" s="37">
        <f t="shared" si="32"/>
        <v>2.3949227637408692E-4</v>
      </c>
      <c r="G328" s="34">
        <f t="shared" si="33"/>
        <v>-0.2</v>
      </c>
      <c r="H328" s="29">
        <f t="shared" si="34"/>
        <v>-1.7029972752043599E-4</v>
      </c>
    </row>
    <row r="329" spans="2:8" s="20" customFormat="1" ht="15" x14ac:dyDescent="0.2">
      <c r="B329" s="3" t="s">
        <v>359</v>
      </c>
      <c r="C329" s="32">
        <v>0</v>
      </c>
      <c r="D329" s="32">
        <v>1</v>
      </c>
      <c r="E329" s="37" t="str">
        <f t="shared" si="31"/>
        <v/>
      </c>
      <c r="F329" s="37">
        <f t="shared" si="32"/>
        <v>5.9873069093521731E-5</v>
      </c>
      <c r="G329" s="34" t="str">
        <f t="shared" si="33"/>
        <v>0</v>
      </c>
      <c r="H329" s="29" t="str">
        <f t="shared" si="34"/>
        <v/>
      </c>
    </row>
    <row r="330" spans="2:8" s="20" customFormat="1" ht="15" x14ac:dyDescent="0.2">
      <c r="B330" s="3" t="s">
        <v>360</v>
      </c>
      <c r="C330" s="32">
        <v>89</v>
      </c>
      <c r="D330" s="32">
        <v>54</v>
      </c>
      <c r="E330" s="37">
        <f t="shared" si="31"/>
        <v>1.5156675749318801E-2</v>
      </c>
      <c r="F330" s="37">
        <f t="shared" si="32"/>
        <v>3.2331457310501737E-3</v>
      </c>
      <c r="G330" s="34">
        <f t="shared" si="33"/>
        <v>-0.39325842696629215</v>
      </c>
      <c r="H330" s="29">
        <f t="shared" si="34"/>
        <v>-5.9604904632152593E-3</v>
      </c>
    </row>
    <row r="331" spans="2:8" s="20" customFormat="1" ht="15" x14ac:dyDescent="0.2">
      <c r="B331" s="3" t="s">
        <v>117</v>
      </c>
      <c r="C331" s="32">
        <v>1</v>
      </c>
      <c r="D331" s="32">
        <v>1</v>
      </c>
      <c r="E331" s="37">
        <f t="shared" si="31"/>
        <v>1.7029972752043596E-4</v>
      </c>
      <c r="F331" s="37">
        <f t="shared" si="32"/>
        <v>5.9873069093521731E-5</v>
      </c>
      <c r="G331" s="34">
        <f t="shared" si="33"/>
        <v>0</v>
      </c>
      <c r="H331" s="29">
        <f t="shared" si="34"/>
        <v>0</v>
      </c>
    </row>
    <row r="332" spans="2:8" s="20" customFormat="1" ht="15" x14ac:dyDescent="0.2">
      <c r="B332" s="3" t="s">
        <v>361</v>
      </c>
      <c r="C332" s="32">
        <v>415</v>
      </c>
      <c r="D332" s="32">
        <v>8552</v>
      </c>
      <c r="E332" s="37">
        <f t="shared" si="31"/>
        <v>7.0674386920980922E-2</v>
      </c>
      <c r="F332" s="37">
        <f t="shared" si="32"/>
        <v>0.51203448688779785</v>
      </c>
      <c r="G332" s="34">
        <f t="shared" si="33"/>
        <v>19.607228915662649</v>
      </c>
      <c r="H332" s="29">
        <f t="shared" si="34"/>
        <v>1.3857288828337873</v>
      </c>
    </row>
    <row r="333" spans="2:8" s="20" customFormat="1" ht="15" x14ac:dyDescent="0.2">
      <c r="B333" s="3" t="s">
        <v>130</v>
      </c>
      <c r="C333" s="32">
        <v>166</v>
      </c>
      <c r="D333" s="32">
        <v>1060</v>
      </c>
      <c r="E333" s="37">
        <f t="shared" si="31"/>
        <v>2.8269754768392372E-2</v>
      </c>
      <c r="F333" s="37">
        <f t="shared" si="32"/>
        <v>6.3465453239133038E-2</v>
      </c>
      <c r="G333" s="34">
        <f t="shared" si="33"/>
        <v>5.3855421686746991</v>
      </c>
      <c r="H333" s="29">
        <f t="shared" si="34"/>
        <v>0.15224795640326977</v>
      </c>
    </row>
    <row r="334" spans="2:8" s="20" customFormat="1" ht="15" x14ac:dyDescent="0.2">
      <c r="B334" s="3" t="s">
        <v>119</v>
      </c>
      <c r="C334" s="32">
        <v>205</v>
      </c>
      <c r="D334" s="32">
        <v>2152</v>
      </c>
      <c r="E334" s="37">
        <f t="shared" si="31"/>
        <v>3.4911444141689375E-2</v>
      </c>
      <c r="F334" s="37">
        <f t="shared" si="32"/>
        <v>0.12884684468925878</v>
      </c>
      <c r="G334" s="34">
        <f t="shared" si="33"/>
        <v>9.4975609756097565</v>
      </c>
      <c r="H334" s="29">
        <f t="shared" si="34"/>
        <v>0.33157356948228889</v>
      </c>
    </row>
    <row r="335" spans="2:8" s="20" customFormat="1" ht="15" x14ac:dyDescent="0.2">
      <c r="B335" s="3" t="s">
        <v>128</v>
      </c>
      <c r="C335" s="32">
        <v>61</v>
      </c>
      <c r="D335" s="32">
        <v>846</v>
      </c>
      <c r="E335" s="37">
        <f t="shared" si="31"/>
        <v>1.0388283378746595E-2</v>
      </c>
      <c r="F335" s="37">
        <f t="shared" si="32"/>
        <v>5.0652616453119387E-2</v>
      </c>
      <c r="G335" s="34">
        <f t="shared" si="33"/>
        <v>12.868852459016393</v>
      </c>
      <c r="H335" s="29">
        <f t="shared" si="34"/>
        <v>0.13368528610354224</v>
      </c>
    </row>
    <row r="336" spans="2:8" s="20" customFormat="1" ht="15" x14ac:dyDescent="0.2">
      <c r="B336" s="3" t="s">
        <v>132</v>
      </c>
      <c r="C336" s="32">
        <v>2</v>
      </c>
      <c r="D336" s="32">
        <v>0</v>
      </c>
      <c r="E336" s="37">
        <f t="shared" si="31"/>
        <v>3.4059945504087192E-4</v>
      </c>
      <c r="F336" s="37" t="str">
        <f t="shared" si="32"/>
        <v/>
      </c>
      <c r="G336" s="34" t="str">
        <f t="shared" si="33"/>
        <v>0</v>
      </c>
      <c r="H336" s="29">
        <f t="shared" si="34"/>
        <v>0</v>
      </c>
    </row>
    <row r="337" spans="2:8" s="20" customFormat="1" ht="15" x14ac:dyDescent="0.2">
      <c r="B337" s="3" t="s">
        <v>133</v>
      </c>
      <c r="C337" s="32">
        <v>12</v>
      </c>
      <c r="D337" s="32">
        <v>18</v>
      </c>
      <c r="E337" s="37">
        <f t="shared" si="31"/>
        <v>2.0435967302452314E-3</v>
      </c>
      <c r="F337" s="37">
        <f t="shared" si="32"/>
        <v>1.0777152436833913E-3</v>
      </c>
      <c r="G337" s="34">
        <f t="shared" si="33"/>
        <v>0.5</v>
      </c>
      <c r="H337" s="29">
        <f t="shared" si="34"/>
        <v>1.0217983651226157E-3</v>
      </c>
    </row>
    <row r="338" spans="2:8" s="20" customFormat="1" ht="30" x14ac:dyDescent="0.2">
      <c r="B338" s="3" t="s">
        <v>362</v>
      </c>
      <c r="C338" s="32">
        <v>16</v>
      </c>
      <c r="D338" s="32">
        <v>39</v>
      </c>
      <c r="E338" s="37">
        <f t="shared" si="31"/>
        <v>2.7247956403269754E-3</v>
      </c>
      <c r="F338" s="37">
        <f t="shared" si="32"/>
        <v>2.3350496946473475E-3</v>
      </c>
      <c r="G338" s="34">
        <f t="shared" si="33"/>
        <v>1.4375</v>
      </c>
      <c r="H338" s="29">
        <f t="shared" si="34"/>
        <v>3.916893732970027E-3</v>
      </c>
    </row>
    <row r="339" spans="2:8" s="20" customFormat="1" ht="15" x14ac:dyDescent="0.2">
      <c r="B339" s="3" t="s">
        <v>363</v>
      </c>
      <c r="C339" s="32">
        <v>16</v>
      </c>
      <c r="D339" s="32">
        <v>7</v>
      </c>
      <c r="E339" s="37">
        <f t="shared" si="31"/>
        <v>2.7247956403269754E-3</v>
      </c>
      <c r="F339" s="37">
        <f t="shared" si="32"/>
        <v>4.1911148365465214E-4</v>
      </c>
      <c r="G339" s="34">
        <f t="shared" si="33"/>
        <v>-0.5625</v>
      </c>
      <c r="H339" s="29">
        <f t="shared" si="34"/>
        <v>-1.5326975476839236E-3</v>
      </c>
    </row>
    <row r="340" spans="2:8" s="20" customFormat="1" ht="15" x14ac:dyDescent="0.2">
      <c r="B340" s="3" t="s">
        <v>364</v>
      </c>
      <c r="C340" s="32">
        <v>3</v>
      </c>
      <c r="D340" s="32">
        <v>3</v>
      </c>
      <c r="E340" s="37">
        <f t="shared" si="31"/>
        <v>5.1089918256130786E-4</v>
      </c>
      <c r="F340" s="37">
        <f t="shared" si="32"/>
        <v>1.7961920728056519E-4</v>
      </c>
      <c r="G340" s="34">
        <f t="shared" si="33"/>
        <v>0</v>
      </c>
      <c r="H340" s="29">
        <f t="shared" si="34"/>
        <v>0</v>
      </c>
    </row>
    <row r="341" spans="2:8" s="20" customFormat="1" ht="15" x14ac:dyDescent="0.2">
      <c r="B341" s="3" t="s">
        <v>118</v>
      </c>
      <c r="C341" s="32">
        <v>6</v>
      </c>
      <c r="D341" s="32">
        <v>6</v>
      </c>
      <c r="E341" s="37">
        <f t="shared" si="31"/>
        <v>1.0217983651226157E-3</v>
      </c>
      <c r="F341" s="37">
        <f t="shared" si="32"/>
        <v>3.5923841456113038E-4</v>
      </c>
      <c r="G341" s="34">
        <f t="shared" si="33"/>
        <v>0</v>
      </c>
      <c r="H341" s="29">
        <f t="shared" si="34"/>
        <v>0</v>
      </c>
    </row>
    <row r="342" spans="2:8" s="20" customFormat="1" ht="15" x14ac:dyDescent="0.2">
      <c r="B342" s="3" t="s">
        <v>365</v>
      </c>
      <c r="C342" s="32">
        <v>2</v>
      </c>
      <c r="D342" s="32">
        <v>1</v>
      </c>
      <c r="E342" s="37">
        <f t="shared" si="31"/>
        <v>3.4059945504087192E-4</v>
      </c>
      <c r="F342" s="37">
        <f t="shared" si="32"/>
        <v>5.9873069093521731E-5</v>
      </c>
      <c r="G342" s="34">
        <f t="shared" si="33"/>
        <v>-0.5</v>
      </c>
      <c r="H342" s="29">
        <f t="shared" si="34"/>
        <v>-1.7029972752043596E-4</v>
      </c>
    </row>
    <row r="343" spans="2:8" s="20" customFormat="1" ht="30" x14ac:dyDescent="0.2">
      <c r="B343" s="3" t="s">
        <v>129</v>
      </c>
      <c r="C343" s="32">
        <v>2</v>
      </c>
      <c r="D343" s="32">
        <v>3</v>
      </c>
      <c r="E343" s="37">
        <f t="shared" si="31"/>
        <v>3.4059945504087192E-4</v>
      </c>
      <c r="F343" s="37">
        <f t="shared" si="32"/>
        <v>1.7961920728056519E-4</v>
      </c>
      <c r="G343" s="34">
        <f t="shared" si="33"/>
        <v>0.5</v>
      </c>
      <c r="H343" s="29">
        <f t="shared" si="34"/>
        <v>1.7029972752043596E-4</v>
      </c>
    </row>
    <row r="344" spans="2:8" s="20" customFormat="1" ht="15" x14ac:dyDescent="0.2">
      <c r="B344" s="3" t="s">
        <v>131</v>
      </c>
      <c r="C344" s="32">
        <v>49</v>
      </c>
      <c r="D344" s="32">
        <v>28</v>
      </c>
      <c r="E344" s="37">
        <f t="shared" si="31"/>
        <v>8.3446866485013624E-3</v>
      </c>
      <c r="F344" s="37">
        <f t="shared" si="32"/>
        <v>1.6764459346186086E-3</v>
      </c>
      <c r="G344" s="34">
        <f t="shared" si="33"/>
        <v>-0.42857142857142855</v>
      </c>
      <c r="H344" s="29">
        <f t="shared" si="34"/>
        <v>-3.5762942779291552E-3</v>
      </c>
    </row>
    <row r="345" spans="2:8" s="20" customFormat="1" ht="15" x14ac:dyDescent="0.2">
      <c r="B345" s="3" t="s">
        <v>366</v>
      </c>
      <c r="C345" s="32">
        <v>58</v>
      </c>
      <c r="D345" s="32">
        <v>80</v>
      </c>
      <c r="E345" s="37">
        <f t="shared" si="31"/>
        <v>9.8773841961852862E-3</v>
      </c>
      <c r="F345" s="37">
        <f t="shared" si="32"/>
        <v>4.7898455274817389E-3</v>
      </c>
      <c r="G345" s="34">
        <f t="shared" si="33"/>
        <v>0.37931034482758619</v>
      </c>
      <c r="H345" s="29">
        <f t="shared" si="34"/>
        <v>3.7465940054495911E-3</v>
      </c>
    </row>
    <row r="346" spans="2:8" s="20" customFormat="1" ht="15" x14ac:dyDescent="0.2">
      <c r="B346" s="3" t="s">
        <v>122</v>
      </c>
      <c r="C346" s="32">
        <v>8</v>
      </c>
      <c r="D346" s="32">
        <v>32</v>
      </c>
      <c r="E346" s="37">
        <f t="shared" si="31"/>
        <v>1.3623978201634877E-3</v>
      </c>
      <c r="F346" s="37">
        <f t="shared" si="32"/>
        <v>1.9159382109926954E-3</v>
      </c>
      <c r="G346" s="34">
        <f t="shared" si="33"/>
        <v>3</v>
      </c>
      <c r="H346" s="29">
        <f t="shared" si="34"/>
        <v>4.0871934604904629E-3</v>
      </c>
    </row>
    <row r="347" spans="2:8" s="20" customFormat="1" ht="15" x14ac:dyDescent="0.2">
      <c r="B347" s="3" t="s">
        <v>121</v>
      </c>
      <c r="C347" s="32">
        <v>55</v>
      </c>
      <c r="D347" s="32">
        <v>12</v>
      </c>
      <c r="E347" s="37">
        <f t="shared" si="31"/>
        <v>9.3664850136239777E-3</v>
      </c>
      <c r="F347" s="37">
        <f t="shared" si="32"/>
        <v>7.1847682912226077E-4</v>
      </c>
      <c r="G347" s="34">
        <f t="shared" si="33"/>
        <v>-0.78181818181818186</v>
      </c>
      <c r="H347" s="29">
        <f t="shared" si="34"/>
        <v>-7.3228882833787463E-3</v>
      </c>
    </row>
    <row r="348" spans="2:8" s="20" customFormat="1" ht="15" x14ac:dyDescent="0.2">
      <c r="B348" s="3" t="s">
        <v>367</v>
      </c>
      <c r="C348" s="32">
        <v>1</v>
      </c>
      <c r="D348" s="32">
        <v>4</v>
      </c>
      <c r="E348" s="37">
        <f t="shared" si="31"/>
        <v>1.7029972752043596E-4</v>
      </c>
      <c r="F348" s="37">
        <f t="shared" si="32"/>
        <v>2.3949227637408692E-4</v>
      </c>
      <c r="G348" s="34">
        <f t="shared" si="33"/>
        <v>3</v>
      </c>
      <c r="H348" s="29">
        <f t="shared" si="34"/>
        <v>5.1089918256130786E-4</v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13</v>
      </c>
      <c r="D350" s="32">
        <v>7</v>
      </c>
      <c r="E350" s="37">
        <f t="shared" si="31"/>
        <v>2.2138964577656677E-3</v>
      </c>
      <c r="F350" s="37">
        <f t="shared" si="32"/>
        <v>4.1911148365465214E-4</v>
      </c>
      <c r="G350" s="34">
        <f t="shared" si="33"/>
        <v>-0.46153846153846156</v>
      </c>
      <c r="H350" s="29">
        <f t="shared" si="34"/>
        <v>-1.0217983651226159E-3</v>
      </c>
    </row>
    <row r="351" spans="2:8" s="20" customFormat="1" ht="15" x14ac:dyDescent="0.2">
      <c r="B351" s="3" t="s">
        <v>120</v>
      </c>
      <c r="C351" s="32">
        <v>3</v>
      </c>
      <c r="D351" s="32">
        <v>0</v>
      </c>
      <c r="E351" s="37">
        <f t="shared" si="31"/>
        <v>5.1089918256130786E-4</v>
      </c>
      <c r="F351" s="37" t="str">
        <f t="shared" si="32"/>
        <v/>
      </c>
      <c r="G351" s="34" t="str">
        <f t="shared" si="33"/>
        <v>0</v>
      </c>
      <c r="H351" s="29">
        <f t="shared" si="34"/>
        <v>0</v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4</v>
      </c>
      <c r="D353" s="32">
        <v>12</v>
      </c>
      <c r="E353" s="37">
        <f t="shared" si="31"/>
        <v>6.8119891008174384E-4</v>
      </c>
      <c r="F353" s="37">
        <f t="shared" si="32"/>
        <v>7.1847682912226077E-4</v>
      </c>
      <c r="G353" s="34">
        <f t="shared" si="33"/>
        <v>2</v>
      </c>
      <c r="H353" s="29">
        <f t="shared" si="34"/>
        <v>1.3623978201634877E-3</v>
      </c>
    </row>
    <row r="354" spans="2:8" s="20" customFormat="1" ht="15" x14ac:dyDescent="0.2">
      <c r="B354" s="3" t="s">
        <v>124</v>
      </c>
      <c r="C354" s="32">
        <v>84</v>
      </c>
      <c r="D354" s="32">
        <v>81</v>
      </c>
      <c r="E354" s="37">
        <f t="shared" si="31"/>
        <v>1.4305177111716621E-2</v>
      </c>
      <c r="F354" s="37">
        <f t="shared" si="32"/>
        <v>4.8497185965752608E-3</v>
      </c>
      <c r="G354" s="34">
        <f t="shared" si="33"/>
        <v>-3.5714285714285712E-2</v>
      </c>
      <c r="H354" s="29">
        <f t="shared" si="34"/>
        <v>-5.1089918256130786E-4</v>
      </c>
    </row>
    <row r="355" spans="2:8" s="20" customFormat="1" ht="15" x14ac:dyDescent="0.2">
      <c r="B355" s="3" t="s">
        <v>126</v>
      </c>
      <c r="C355" s="32">
        <v>1</v>
      </c>
      <c r="D355" s="32">
        <v>0</v>
      </c>
      <c r="E355" s="37">
        <f t="shared" si="31"/>
        <v>1.7029972752043596E-4</v>
      </c>
      <c r="F355" s="37" t="str">
        <f t="shared" si="32"/>
        <v/>
      </c>
      <c r="G355" s="34" t="str">
        <f t="shared" si="33"/>
        <v>0</v>
      </c>
      <c r="H355" s="29">
        <f t="shared" si="34"/>
        <v>0</v>
      </c>
    </row>
    <row r="356" spans="2:8" s="20" customFormat="1" ht="15" x14ac:dyDescent="0.2">
      <c r="B356" s="3" t="s">
        <v>371</v>
      </c>
      <c r="C356" s="32">
        <v>77</v>
      </c>
      <c r="D356" s="32">
        <v>4</v>
      </c>
      <c r="E356" s="37">
        <f t="shared" si="31"/>
        <v>1.3113079019073569E-2</v>
      </c>
      <c r="F356" s="37">
        <f t="shared" si="32"/>
        <v>2.3949227637408692E-4</v>
      </c>
      <c r="G356" s="34">
        <f t="shared" si="33"/>
        <v>-0.94805194805194803</v>
      </c>
      <c r="H356" s="29">
        <f t="shared" si="34"/>
        <v>-1.2431880108991825E-2</v>
      </c>
    </row>
    <row r="357" spans="2:8" s="20" customFormat="1" ht="15" x14ac:dyDescent="0.2">
      <c r="B357" s="3" t="s">
        <v>372</v>
      </c>
      <c r="C357" s="32">
        <v>41</v>
      </c>
      <c r="D357" s="32">
        <v>25</v>
      </c>
      <c r="E357" s="37">
        <f t="shared" si="31"/>
        <v>6.9822888283378745E-3</v>
      </c>
      <c r="F357" s="37">
        <f t="shared" si="32"/>
        <v>1.4968267273380435E-3</v>
      </c>
      <c r="G357" s="34">
        <f t="shared" si="33"/>
        <v>-0.3902439024390244</v>
      </c>
      <c r="H357" s="29">
        <f t="shared" si="34"/>
        <v>-2.7247956403269754E-3</v>
      </c>
    </row>
    <row r="358" spans="2:8" s="20" customFormat="1" ht="15" x14ac:dyDescent="0.2">
      <c r="B358" s="3" t="s">
        <v>127</v>
      </c>
      <c r="C358" s="32">
        <v>66</v>
      </c>
      <c r="D358" s="32">
        <v>252</v>
      </c>
      <c r="E358" s="37">
        <f t="shared" si="31"/>
        <v>1.1239782016348773E-2</v>
      </c>
      <c r="F358" s="37">
        <f t="shared" si="32"/>
        <v>1.5088013411567477E-2</v>
      </c>
      <c r="G358" s="34">
        <f t="shared" si="33"/>
        <v>2.8181818181818183</v>
      </c>
      <c r="H358" s="29">
        <f t="shared" si="34"/>
        <v>3.1675749318801093E-2</v>
      </c>
    </row>
    <row r="359" spans="2:8" s="20" customFormat="1" ht="15" x14ac:dyDescent="0.2">
      <c r="B359" s="3" t="s">
        <v>123</v>
      </c>
      <c r="C359" s="32">
        <v>6</v>
      </c>
      <c r="D359" s="32">
        <v>1</v>
      </c>
      <c r="E359" s="37">
        <f t="shared" si="31"/>
        <v>1.0217983651226157E-3</v>
      </c>
      <c r="F359" s="37">
        <f t="shared" si="32"/>
        <v>5.9873069093521731E-5</v>
      </c>
      <c r="G359" s="34">
        <f t="shared" si="33"/>
        <v>-0.83333333333333337</v>
      </c>
      <c r="H359" s="29">
        <f t="shared" si="34"/>
        <v>-8.5149863760217983E-4</v>
      </c>
    </row>
    <row r="360" spans="2:8" s="20" customFormat="1" ht="15" x14ac:dyDescent="0.2">
      <c r="B360" s="3" t="s">
        <v>373</v>
      </c>
      <c r="C360" s="32">
        <v>0</v>
      </c>
      <c r="D360" s="32">
        <v>1</v>
      </c>
      <c r="E360" s="37" t="str">
        <f t="shared" ref="E360:E423" si="35">+IF(C360=0,"",C360/C$294)</f>
        <v/>
      </c>
      <c r="F360" s="37">
        <f t="shared" ref="F360:F423" si="36">+IF(D360=0,"",D360/D$294)</f>
        <v>5.9873069093521731E-5</v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1</v>
      </c>
      <c r="D361" s="32">
        <v>0</v>
      </c>
      <c r="E361" s="37">
        <f t="shared" si="35"/>
        <v>1.7029972752043596E-4</v>
      </c>
      <c r="F361" s="37" t="str">
        <f t="shared" si="36"/>
        <v/>
      </c>
      <c r="G361" s="34" t="str">
        <f t="shared" si="37"/>
        <v>0</v>
      </c>
      <c r="H361" s="29">
        <f t="shared" si="38"/>
        <v>0</v>
      </c>
    </row>
    <row r="362" spans="2:8" s="20" customFormat="1" ht="30" x14ac:dyDescent="0.2">
      <c r="B362" s="3" t="s">
        <v>375</v>
      </c>
      <c r="C362" s="32">
        <v>3</v>
      </c>
      <c r="D362" s="32">
        <v>0</v>
      </c>
      <c r="E362" s="37">
        <f t="shared" si="35"/>
        <v>5.1089918256130786E-4</v>
      </c>
      <c r="F362" s="37" t="str">
        <f t="shared" si="36"/>
        <v/>
      </c>
      <c r="G362" s="34" t="str">
        <f t="shared" si="37"/>
        <v>0</v>
      </c>
      <c r="H362" s="29">
        <f t="shared" si="38"/>
        <v>0</v>
      </c>
    </row>
    <row r="363" spans="2:8" s="20" customFormat="1" ht="30" x14ac:dyDescent="0.2">
      <c r="B363" s="3" t="s">
        <v>376</v>
      </c>
      <c r="C363" s="32">
        <v>56</v>
      </c>
      <c r="D363" s="32">
        <v>186</v>
      </c>
      <c r="E363" s="37">
        <f t="shared" si="35"/>
        <v>9.5367847411444145E-3</v>
      </c>
      <c r="F363" s="37">
        <f t="shared" si="36"/>
        <v>1.1136390851395042E-2</v>
      </c>
      <c r="G363" s="34">
        <f t="shared" si="37"/>
        <v>2.3214285714285716</v>
      </c>
      <c r="H363" s="29">
        <f t="shared" si="38"/>
        <v>2.213896457765668E-2</v>
      </c>
    </row>
    <row r="364" spans="2:8" s="20" customFormat="1" ht="15" x14ac:dyDescent="0.2">
      <c r="B364" s="3" t="s">
        <v>377</v>
      </c>
      <c r="C364" s="32">
        <v>5</v>
      </c>
      <c r="D364" s="32">
        <v>0</v>
      </c>
      <c r="E364" s="37">
        <f t="shared" si="35"/>
        <v>8.5149863760217983E-4</v>
      </c>
      <c r="F364" s="37" t="str">
        <f t="shared" si="36"/>
        <v/>
      </c>
      <c r="G364" s="34" t="str">
        <f t="shared" si="37"/>
        <v>0</v>
      </c>
      <c r="H364" s="29">
        <f t="shared" si="38"/>
        <v>0</v>
      </c>
    </row>
    <row r="365" spans="2:8" s="20" customFormat="1" ht="30" x14ac:dyDescent="0.2">
      <c r="B365" s="3" t="s">
        <v>378</v>
      </c>
      <c r="C365" s="32">
        <v>23</v>
      </c>
      <c r="D365" s="32">
        <v>5</v>
      </c>
      <c r="E365" s="37">
        <f t="shared" si="35"/>
        <v>3.916893732970027E-3</v>
      </c>
      <c r="F365" s="37">
        <f t="shared" si="36"/>
        <v>2.9936534546760868E-4</v>
      </c>
      <c r="G365" s="34">
        <f t="shared" si="37"/>
        <v>-0.78260869565217395</v>
      </c>
      <c r="H365" s="29">
        <f t="shared" si="38"/>
        <v>-3.0653950953678471E-3</v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2</v>
      </c>
      <c r="D367" s="32">
        <v>3</v>
      </c>
      <c r="E367" s="37">
        <f t="shared" si="35"/>
        <v>3.4059945504087192E-4</v>
      </c>
      <c r="F367" s="37">
        <f t="shared" si="36"/>
        <v>1.7961920728056519E-4</v>
      </c>
      <c r="G367" s="34">
        <f t="shared" si="37"/>
        <v>0.5</v>
      </c>
      <c r="H367" s="29">
        <f t="shared" si="38"/>
        <v>1.7029972752043596E-4</v>
      </c>
    </row>
    <row r="368" spans="2:8" s="20" customFormat="1" ht="15" x14ac:dyDescent="0.2">
      <c r="B368" s="3" t="s">
        <v>380</v>
      </c>
      <c r="C368" s="32">
        <v>205</v>
      </c>
      <c r="D368" s="32">
        <v>5</v>
      </c>
      <c r="E368" s="37">
        <f t="shared" si="35"/>
        <v>3.4911444141689375E-2</v>
      </c>
      <c r="F368" s="37">
        <f t="shared" si="36"/>
        <v>2.9936534546760868E-4</v>
      </c>
      <c r="G368" s="34">
        <f t="shared" si="37"/>
        <v>-0.97560975609756095</v>
      </c>
      <c r="H368" s="29">
        <f t="shared" si="38"/>
        <v>-3.4059945504087197E-2</v>
      </c>
    </row>
    <row r="369" spans="2:8" s="20" customFormat="1" ht="15" x14ac:dyDescent="0.2">
      <c r="B369" s="3" t="s">
        <v>381</v>
      </c>
      <c r="C369" s="32">
        <v>1</v>
      </c>
      <c r="D369" s="32">
        <v>10</v>
      </c>
      <c r="E369" s="37">
        <f t="shared" si="35"/>
        <v>1.7029972752043596E-4</v>
      </c>
      <c r="F369" s="37">
        <f t="shared" si="36"/>
        <v>5.9873069093521736E-4</v>
      </c>
      <c r="G369" s="34">
        <f t="shared" si="37"/>
        <v>9</v>
      </c>
      <c r="H369" s="29">
        <f t="shared" si="38"/>
        <v>1.5326975476839236E-3</v>
      </c>
    </row>
    <row r="370" spans="2:8" s="20" customFormat="1" ht="15" x14ac:dyDescent="0.2">
      <c r="B370" s="3" t="s">
        <v>135</v>
      </c>
      <c r="C370" s="32">
        <v>142</v>
      </c>
      <c r="D370" s="32">
        <v>30</v>
      </c>
      <c r="E370" s="37">
        <f t="shared" si="35"/>
        <v>2.4182561307901907E-2</v>
      </c>
      <c r="F370" s="37">
        <f t="shared" si="36"/>
        <v>1.796192072805652E-3</v>
      </c>
      <c r="G370" s="34">
        <f t="shared" si="37"/>
        <v>-0.78873239436619713</v>
      </c>
      <c r="H370" s="29">
        <f t="shared" si="38"/>
        <v>-1.9073569482288825E-2</v>
      </c>
    </row>
    <row r="371" spans="2:8" s="20" customFormat="1" ht="15" x14ac:dyDescent="0.2">
      <c r="B371" s="3" t="s">
        <v>136</v>
      </c>
      <c r="C371" s="32">
        <v>2</v>
      </c>
      <c r="D371" s="32">
        <v>6</v>
      </c>
      <c r="E371" s="37">
        <f t="shared" si="35"/>
        <v>3.4059945504087192E-4</v>
      </c>
      <c r="F371" s="37">
        <f t="shared" si="36"/>
        <v>3.5923841456113038E-4</v>
      </c>
      <c r="G371" s="34">
        <f t="shared" si="37"/>
        <v>2</v>
      </c>
      <c r="H371" s="29">
        <f t="shared" si="38"/>
        <v>6.8119891008174384E-4</v>
      </c>
    </row>
    <row r="372" spans="2:8" s="20" customFormat="1" ht="15" x14ac:dyDescent="0.2">
      <c r="B372" s="3" t="s">
        <v>137</v>
      </c>
      <c r="C372" s="32">
        <v>176</v>
      </c>
      <c r="D372" s="32">
        <v>4</v>
      </c>
      <c r="E372" s="37">
        <f t="shared" si="35"/>
        <v>2.9972752043596729E-2</v>
      </c>
      <c r="F372" s="37">
        <f t="shared" si="36"/>
        <v>2.3949227637408692E-4</v>
      </c>
      <c r="G372" s="34">
        <f t="shared" si="37"/>
        <v>-0.97727272727272729</v>
      </c>
      <c r="H372" s="29">
        <f t="shared" si="38"/>
        <v>-2.9291553133514985E-2</v>
      </c>
    </row>
    <row r="373" spans="2:8" s="20" customFormat="1" ht="15" x14ac:dyDescent="0.2">
      <c r="B373" s="3" t="s">
        <v>382</v>
      </c>
      <c r="C373" s="32">
        <v>2</v>
      </c>
      <c r="D373" s="32">
        <v>0</v>
      </c>
      <c r="E373" s="37">
        <f t="shared" si="35"/>
        <v>3.4059945504087192E-4</v>
      </c>
      <c r="F373" s="37" t="str">
        <f t="shared" si="36"/>
        <v/>
      </c>
      <c r="G373" s="34" t="str">
        <f t="shared" si="37"/>
        <v>0</v>
      </c>
      <c r="H373" s="29">
        <f t="shared" si="38"/>
        <v>0</v>
      </c>
    </row>
    <row r="374" spans="2:8" s="20" customFormat="1" ht="15" x14ac:dyDescent="0.2">
      <c r="B374" s="3" t="s">
        <v>134</v>
      </c>
      <c r="C374" s="32">
        <v>0</v>
      </c>
      <c r="D374" s="32">
        <v>5</v>
      </c>
      <c r="E374" s="37" t="str">
        <f t="shared" si="35"/>
        <v/>
      </c>
      <c r="F374" s="37">
        <f t="shared" si="36"/>
        <v>2.9936534546760868E-4</v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32">
        <v>6</v>
      </c>
      <c r="D375" s="32">
        <v>3</v>
      </c>
      <c r="E375" s="37">
        <f t="shared" si="35"/>
        <v>1.0217983651226157E-3</v>
      </c>
      <c r="F375" s="37">
        <f t="shared" si="36"/>
        <v>1.7961920728056519E-4</v>
      </c>
      <c r="G375" s="34">
        <f t="shared" si="37"/>
        <v>-0.5</v>
      </c>
      <c r="H375" s="29">
        <f t="shared" si="38"/>
        <v>-5.1089918256130786E-4</v>
      </c>
    </row>
    <row r="376" spans="2:8" s="20" customFormat="1" ht="15" x14ac:dyDescent="0.2">
      <c r="B376" s="3" t="s">
        <v>141</v>
      </c>
      <c r="C376" s="32">
        <v>0</v>
      </c>
      <c r="D376" s="32">
        <v>1</v>
      </c>
      <c r="E376" s="37" t="str">
        <f t="shared" si="35"/>
        <v/>
      </c>
      <c r="F376" s="37">
        <f t="shared" si="36"/>
        <v>5.9873069093521731E-5</v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17</v>
      </c>
      <c r="D377" s="32">
        <v>16</v>
      </c>
      <c r="E377" s="37">
        <f t="shared" si="35"/>
        <v>2.8950953678474113E-3</v>
      </c>
      <c r="F377" s="37">
        <f t="shared" si="36"/>
        <v>9.5796910549634769E-4</v>
      </c>
      <c r="G377" s="34">
        <f t="shared" si="37"/>
        <v>-5.8823529411764705E-2</v>
      </c>
      <c r="H377" s="29">
        <f t="shared" si="38"/>
        <v>-1.7029972752043596E-4</v>
      </c>
    </row>
    <row r="378" spans="2:8" s="20" customFormat="1" ht="15" x14ac:dyDescent="0.2">
      <c r="B378" s="3" t="s">
        <v>149</v>
      </c>
      <c r="C378" s="32">
        <v>35</v>
      </c>
      <c r="D378" s="32">
        <v>19</v>
      </c>
      <c r="E378" s="37">
        <f t="shared" si="35"/>
        <v>5.9604904632152593E-3</v>
      </c>
      <c r="F378" s="37">
        <f t="shared" si="36"/>
        <v>1.137588312776913E-3</v>
      </c>
      <c r="G378" s="34">
        <f t="shared" si="37"/>
        <v>-0.45714285714285713</v>
      </c>
      <c r="H378" s="29">
        <f t="shared" si="38"/>
        <v>-2.7247956403269754E-3</v>
      </c>
    </row>
    <row r="379" spans="2:8" s="20" customFormat="1" ht="15" x14ac:dyDescent="0.2">
      <c r="B379" s="3" t="s">
        <v>384</v>
      </c>
      <c r="C379" s="32">
        <v>27</v>
      </c>
      <c r="D379" s="32">
        <v>7</v>
      </c>
      <c r="E379" s="37">
        <f t="shared" si="35"/>
        <v>4.5980926430517714E-3</v>
      </c>
      <c r="F379" s="37">
        <f t="shared" si="36"/>
        <v>4.1911148365465214E-4</v>
      </c>
      <c r="G379" s="34">
        <f t="shared" si="37"/>
        <v>-0.7407407407407407</v>
      </c>
      <c r="H379" s="29">
        <f t="shared" si="38"/>
        <v>-3.4059945504087193E-3</v>
      </c>
    </row>
    <row r="380" spans="2:8" s="20" customFormat="1" ht="30" x14ac:dyDescent="0.2">
      <c r="B380" s="3" t="s">
        <v>385</v>
      </c>
      <c r="C380" s="32">
        <v>7</v>
      </c>
      <c r="D380" s="32">
        <v>0</v>
      </c>
      <c r="E380" s="37">
        <f t="shared" si="35"/>
        <v>1.1920980926430518E-3</v>
      </c>
      <c r="F380" s="37" t="str">
        <f t="shared" si="36"/>
        <v/>
      </c>
      <c r="G380" s="34" t="str">
        <f t="shared" si="37"/>
        <v>0</v>
      </c>
      <c r="H380" s="29">
        <f t="shared" si="38"/>
        <v>0</v>
      </c>
    </row>
    <row r="381" spans="2:8" s="20" customFormat="1" ht="30" x14ac:dyDescent="0.2">
      <c r="B381" s="3" t="s">
        <v>386</v>
      </c>
      <c r="C381" s="32">
        <v>1</v>
      </c>
      <c r="D381" s="32">
        <v>1</v>
      </c>
      <c r="E381" s="37">
        <f t="shared" si="35"/>
        <v>1.7029972752043596E-4</v>
      </c>
      <c r="F381" s="37">
        <f t="shared" si="36"/>
        <v>5.9873069093521731E-5</v>
      </c>
      <c r="G381" s="34">
        <f t="shared" si="37"/>
        <v>0</v>
      </c>
      <c r="H381" s="29">
        <f t="shared" si="38"/>
        <v>0</v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1</v>
      </c>
      <c r="D383" s="32">
        <v>2</v>
      </c>
      <c r="E383" s="37">
        <f t="shared" si="35"/>
        <v>1.7029972752043596E-4</v>
      </c>
      <c r="F383" s="37">
        <f t="shared" si="36"/>
        <v>1.1974613818704346E-4</v>
      </c>
      <c r="G383" s="34">
        <f t="shared" si="37"/>
        <v>1</v>
      </c>
      <c r="H383" s="29">
        <f t="shared" si="38"/>
        <v>1.7029972752043596E-4</v>
      </c>
    </row>
    <row r="384" spans="2:8" s="20" customFormat="1" ht="15" x14ac:dyDescent="0.2">
      <c r="B384" s="3" t="s">
        <v>388</v>
      </c>
      <c r="C384" s="32">
        <v>0</v>
      </c>
      <c r="D384" s="32">
        <v>0</v>
      </c>
      <c r="E384" s="37" t="str">
        <f t="shared" si="35"/>
        <v/>
      </c>
      <c r="F384" s="37" t="str">
        <f t="shared" si="36"/>
        <v/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15</v>
      </c>
      <c r="D385" s="32">
        <v>2</v>
      </c>
      <c r="E385" s="37">
        <f t="shared" si="35"/>
        <v>2.5544959128065395E-3</v>
      </c>
      <c r="F385" s="37">
        <f t="shared" si="36"/>
        <v>1.1974613818704346E-4</v>
      </c>
      <c r="G385" s="34">
        <f t="shared" si="37"/>
        <v>-0.8666666666666667</v>
      </c>
      <c r="H385" s="29">
        <f t="shared" si="38"/>
        <v>-2.2138964577656677E-3</v>
      </c>
    </row>
    <row r="386" spans="2:8" s="20" customFormat="1" ht="15" x14ac:dyDescent="0.2">
      <c r="B386" s="3" t="s">
        <v>529</v>
      </c>
      <c r="C386" s="32">
        <v>1</v>
      </c>
      <c r="D386" s="32">
        <v>1</v>
      </c>
      <c r="E386" s="37">
        <f t="shared" si="35"/>
        <v>1.7029972752043596E-4</v>
      </c>
      <c r="F386" s="37">
        <f t="shared" si="36"/>
        <v>5.9873069093521731E-5</v>
      </c>
      <c r="G386" s="34">
        <f t="shared" si="37"/>
        <v>0</v>
      </c>
      <c r="H386" s="29">
        <f t="shared" si="38"/>
        <v>0</v>
      </c>
    </row>
    <row r="387" spans="2:8" s="20" customFormat="1" ht="15" x14ac:dyDescent="0.2">
      <c r="B387" s="3" t="s">
        <v>144</v>
      </c>
      <c r="C387" s="32">
        <v>49</v>
      </c>
      <c r="D387" s="32">
        <v>37</v>
      </c>
      <c r="E387" s="37">
        <f t="shared" si="35"/>
        <v>8.3446866485013624E-3</v>
      </c>
      <c r="F387" s="37">
        <f t="shared" si="36"/>
        <v>2.2153035564603041E-3</v>
      </c>
      <c r="G387" s="34">
        <f t="shared" si="37"/>
        <v>-0.24489795918367346</v>
      </c>
      <c r="H387" s="29">
        <f t="shared" si="38"/>
        <v>-2.0435967302452314E-3</v>
      </c>
    </row>
    <row r="388" spans="2:8" s="20" customFormat="1" ht="15" x14ac:dyDescent="0.2">
      <c r="B388" s="3" t="s">
        <v>389</v>
      </c>
      <c r="C388" s="32">
        <v>37</v>
      </c>
      <c r="D388" s="32">
        <v>3</v>
      </c>
      <c r="E388" s="37">
        <f t="shared" si="35"/>
        <v>6.301089918256131E-3</v>
      </c>
      <c r="F388" s="37">
        <f t="shared" si="36"/>
        <v>1.7961920728056519E-4</v>
      </c>
      <c r="G388" s="34">
        <f t="shared" si="37"/>
        <v>-0.91891891891891897</v>
      </c>
      <c r="H388" s="29">
        <f t="shared" si="38"/>
        <v>-5.7901907356948234E-3</v>
      </c>
    </row>
    <row r="389" spans="2:8" s="20" customFormat="1" ht="15" x14ac:dyDescent="0.2">
      <c r="B389" s="3" t="s">
        <v>143</v>
      </c>
      <c r="C389" s="32">
        <v>62</v>
      </c>
      <c r="D389" s="32">
        <v>2</v>
      </c>
      <c r="E389" s="37">
        <f t="shared" si="35"/>
        <v>1.055858310626703E-2</v>
      </c>
      <c r="F389" s="37">
        <f t="shared" si="36"/>
        <v>1.1974613818704346E-4</v>
      </c>
      <c r="G389" s="34">
        <f t="shared" si="37"/>
        <v>-0.967741935483871</v>
      </c>
      <c r="H389" s="29">
        <f t="shared" si="38"/>
        <v>-1.0217983651226158E-2</v>
      </c>
    </row>
    <row r="390" spans="2:8" s="20" customFormat="1" ht="15" x14ac:dyDescent="0.2">
      <c r="B390" s="3" t="s">
        <v>476</v>
      </c>
      <c r="C390" s="32">
        <v>3</v>
      </c>
      <c r="D390" s="32">
        <v>0</v>
      </c>
      <c r="E390" s="37">
        <f t="shared" si="35"/>
        <v>5.1089918256130786E-4</v>
      </c>
      <c r="F390" s="37" t="str">
        <f t="shared" si="36"/>
        <v/>
      </c>
      <c r="G390" s="34" t="str">
        <f t="shared" si="37"/>
        <v>0</v>
      </c>
      <c r="H390" s="29">
        <f t="shared" si="38"/>
        <v>0</v>
      </c>
    </row>
    <row r="391" spans="2:8" s="20" customFormat="1" ht="15" x14ac:dyDescent="0.2">
      <c r="B391" s="3" t="s">
        <v>153</v>
      </c>
      <c r="C391" s="32">
        <v>8</v>
      </c>
      <c r="D391" s="32">
        <v>2</v>
      </c>
      <c r="E391" s="37">
        <f t="shared" si="35"/>
        <v>1.3623978201634877E-3</v>
      </c>
      <c r="F391" s="37">
        <f t="shared" si="36"/>
        <v>1.1974613818704346E-4</v>
      </c>
      <c r="G391" s="34">
        <f t="shared" si="37"/>
        <v>-0.75</v>
      </c>
      <c r="H391" s="29">
        <f t="shared" si="38"/>
        <v>-1.0217983651226157E-3</v>
      </c>
    </row>
    <row r="392" spans="2:8" s="20" customFormat="1" ht="15" x14ac:dyDescent="0.2">
      <c r="B392" s="3" t="s">
        <v>140</v>
      </c>
      <c r="C392" s="32">
        <v>2</v>
      </c>
      <c r="D392" s="32">
        <v>1</v>
      </c>
      <c r="E392" s="37">
        <f t="shared" si="35"/>
        <v>3.4059945504087192E-4</v>
      </c>
      <c r="F392" s="37">
        <f t="shared" si="36"/>
        <v>5.9873069093521731E-5</v>
      </c>
      <c r="G392" s="34">
        <f t="shared" si="37"/>
        <v>-0.5</v>
      </c>
      <c r="H392" s="29">
        <f t="shared" si="38"/>
        <v>-1.7029972752043596E-4</v>
      </c>
    </row>
    <row r="393" spans="2:8" s="20" customFormat="1" ht="15" x14ac:dyDescent="0.2">
      <c r="B393" s="3" t="s">
        <v>390</v>
      </c>
      <c r="C393" s="32">
        <v>271</v>
      </c>
      <c r="D393" s="32">
        <v>43</v>
      </c>
      <c r="E393" s="37">
        <f t="shared" si="35"/>
        <v>4.6151226158038149E-2</v>
      </c>
      <c r="F393" s="37">
        <f t="shared" si="36"/>
        <v>2.5745419710214348E-3</v>
      </c>
      <c r="G393" s="34">
        <f t="shared" si="37"/>
        <v>-0.84132841328413288</v>
      </c>
      <c r="H393" s="29">
        <f t="shared" si="38"/>
        <v>-3.8828337874659405E-2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1</v>
      </c>
      <c r="D395" s="32">
        <v>0</v>
      </c>
      <c r="E395" s="37">
        <f t="shared" si="35"/>
        <v>1.7029972752043596E-4</v>
      </c>
      <c r="F395" s="37" t="str">
        <f t="shared" si="36"/>
        <v/>
      </c>
      <c r="G395" s="34" t="str">
        <f t="shared" si="37"/>
        <v>0</v>
      </c>
      <c r="H395" s="29">
        <f t="shared" si="38"/>
        <v>0</v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5</v>
      </c>
      <c r="D397" s="32">
        <v>1</v>
      </c>
      <c r="E397" s="37">
        <f t="shared" si="35"/>
        <v>8.5149863760217983E-4</v>
      </c>
      <c r="F397" s="37">
        <f t="shared" si="36"/>
        <v>5.9873069093521731E-5</v>
      </c>
      <c r="G397" s="34">
        <f t="shared" si="37"/>
        <v>-0.8</v>
      </c>
      <c r="H397" s="29">
        <f t="shared" si="38"/>
        <v>-6.8119891008174395E-4</v>
      </c>
    </row>
    <row r="398" spans="2:8" s="20" customFormat="1" ht="15" x14ac:dyDescent="0.2">
      <c r="B398" s="3" t="s">
        <v>142</v>
      </c>
      <c r="C398" s="32">
        <v>2</v>
      </c>
      <c r="D398" s="32">
        <v>1</v>
      </c>
      <c r="E398" s="37">
        <f t="shared" si="35"/>
        <v>3.4059945504087192E-4</v>
      </c>
      <c r="F398" s="37">
        <f t="shared" si="36"/>
        <v>5.9873069093521731E-5</v>
      </c>
      <c r="G398" s="34">
        <f t="shared" si="37"/>
        <v>-0.5</v>
      </c>
      <c r="H398" s="29">
        <f t="shared" si="38"/>
        <v>-1.7029972752043596E-4</v>
      </c>
    </row>
    <row r="399" spans="2:8" s="20" customFormat="1" ht="15" x14ac:dyDescent="0.2">
      <c r="B399" s="3" t="s">
        <v>148</v>
      </c>
      <c r="C399" s="32">
        <v>2</v>
      </c>
      <c r="D399" s="32">
        <v>0</v>
      </c>
      <c r="E399" s="37">
        <f t="shared" si="35"/>
        <v>3.4059945504087192E-4</v>
      </c>
      <c r="F399" s="37" t="str">
        <f t="shared" si="36"/>
        <v/>
      </c>
      <c r="G399" s="34" t="str">
        <f t="shared" si="37"/>
        <v>0</v>
      </c>
      <c r="H399" s="29">
        <f t="shared" si="38"/>
        <v>0</v>
      </c>
    </row>
    <row r="400" spans="2:8" s="20" customFormat="1" ht="15" x14ac:dyDescent="0.2">
      <c r="B400" s="3" t="s">
        <v>152</v>
      </c>
      <c r="C400" s="32">
        <v>2</v>
      </c>
      <c r="D400" s="32">
        <v>0</v>
      </c>
      <c r="E400" s="37">
        <f t="shared" si="35"/>
        <v>3.4059945504087192E-4</v>
      </c>
      <c r="F400" s="37" t="str">
        <f t="shared" si="36"/>
        <v/>
      </c>
      <c r="G400" s="34" t="str">
        <f t="shared" si="37"/>
        <v>0</v>
      </c>
      <c r="H400" s="29">
        <f t="shared" si="38"/>
        <v>0</v>
      </c>
    </row>
    <row r="401" spans="2:8" s="20" customFormat="1" ht="15" x14ac:dyDescent="0.2">
      <c r="B401" s="3" t="s">
        <v>392</v>
      </c>
      <c r="C401" s="32">
        <v>25</v>
      </c>
      <c r="D401" s="32">
        <v>35</v>
      </c>
      <c r="E401" s="37">
        <f t="shared" si="35"/>
        <v>4.2574931880108996E-3</v>
      </c>
      <c r="F401" s="37">
        <f t="shared" si="36"/>
        <v>2.0955574182732607E-3</v>
      </c>
      <c r="G401" s="34">
        <f t="shared" si="37"/>
        <v>0.4</v>
      </c>
      <c r="H401" s="29">
        <f t="shared" si="38"/>
        <v>1.7029972752043599E-3</v>
      </c>
    </row>
    <row r="402" spans="2:8" s="20" customFormat="1" ht="15" x14ac:dyDescent="0.2">
      <c r="B402" s="3" t="s">
        <v>393</v>
      </c>
      <c r="C402" s="32">
        <v>0</v>
      </c>
      <c r="D402" s="32">
        <v>0</v>
      </c>
      <c r="E402" s="37" t="str">
        <f t="shared" si="35"/>
        <v/>
      </c>
      <c r="F402" s="37" t="str">
        <f t="shared" si="36"/>
        <v/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4</v>
      </c>
      <c r="D403" s="32">
        <v>3</v>
      </c>
      <c r="E403" s="37">
        <f t="shared" si="35"/>
        <v>6.8119891008174384E-4</v>
      </c>
      <c r="F403" s="37">
        <f t="shared" si="36"/>
        <v>1.7961920728056519E-4</v>
      </c>
      <c r="G403" s="34">
        <f t="shared" si="37"/>
        <v>-0.25</v>
      </c>
      <c r="H403" s="29">
        <f t="shared" si="38"/>
        <v>-1.7029972752043596E-4</v>
      </c>
    </row>
    <row r="404" spans="2:8" s="20" customFormat="1" ht="15" x14ac:dyDescent="0.2">
      <c r="B404" s="3" t="s">
        <v>395</v>
      </c>
      <c r="C404" s="32">
        <v>1</v>
      </c>
      <c r="D404" s="32">
        <v>0</v>
      </c>
      <c r="E404" s="37">
        <f t="shared" si="35"/>
        <v>1.7029972752043596E-4</v>
      </c>
      <c r="F404" s="37" t="str">
        <f t="shared" si="36"/>
        <v/>
      </c>
      <c r="G404" s="34" t="str">
        <f t="shared" si="37"/>
        <v>0</v>
      </c>
      <c r="H404" s="29">
        <f t="shared" si="38"/>
        <v>0</v>
      </c>
    </row>
    <row r="405" spans="2:8" s="20" customFormat="1" ht="15" x14ac:dyDescent="0.2">
      <c r="B405" s="3" t="s">
        <v>396</v>
      </c>
      <c r="C405" s="32">
        <v>0</v>
      </c>
      <c r="D405" s="32">
        <v>0</v>
      </c>
      <c r="E405" s="37" t="str">
        <f t="shared" si="35"/>
        <v/>
      </c>
      <c r="F405" s="37" t="str">
        <f t="shared" si="36"/>
        <v/>
      </c>
      <c r="G405" s="34" t="str">
        <f t="shared" si="37"/>
        <v>0</v>
      </c>
      <c r="H405" s="29" t="str">
        <f t="shared" si="38"/>
        <v/>
      </c>
    </row>
    <row r="406" spans="2:8" s="20" customFormat="1" ht="15" x14ac:dyDescent="0.2">
      <c r="B406" s="3" t="s">
        <v>397</v>
      </c>
      <c r="C406" s="32">
        <v>45</v>
      </c>
      <c r="D406" s="32">
        <v>38</v>
      </c>
      <c r="E406" s="37">
        <f t="shared" si="35"/>
        <v>7.6634877384196189E-3</v>
      </c>
      <c r="F406" s="37">
        <f t="shared" si="36"/>
        <v>2.275176625553826E-3</v>
      </c>
      <c r="G406" s="34">
        <f t="shared" si="37"/>
        <v>-0.15555555555555556</v>
      </c>
      <c r="H406" s="29">
        <f t="shared" si="38"/>
        <v>-1.1920980926430518E-3</v>
      </c>
    </row>
    <row r="407" spans="2:8" s="20" customFormat="1" ht="15" x14ac:dyDescent="0.2">
      <c r="B407" s="3" t="s">
        <v>398</v>
      </c>
      <c r="C407" s="32">
        <v>3</v>
      </c>
      <c r="D407" s="32">
        <v>2</v>
      </c>
      <c r="E407" s="37">
        <f t="shared" si="35"/>
        <v>5.1089918256130786E-4</v>
      </c>
      <c r="F407" s="37">
        <f t="shared" si="36"/>
        <v>1.1974613818704346E-4</v>
      </c>
      <c r="G407" s="34">
        <f t="shared" si="37"/>
        <v>-0.33333333333333331</v>
      </c>
      <c r="H407" s="29">
        <f t="shared" si="38"/>
        <v>-1.7029972752043593E-4</v>
      </c>
    </row>
    <row r="408" spans="2:8" s="20" customFormat="1" ht="15" x14ac:dyDescent="0.2">
      <c r="B408" s="3" t="s">
        <v>399</v>
      </c>
      <c r="C408" s="32">
        <v>30</v>
      </c>
      <c r="D408" s="32">
        <v>1</v>
      </c>
      <c r="E408" s="37">
        <f t="shared" si="35"/>
        <v>5.108991825613079E-3</v>
      </c>
      <c r="F408" s="37">
        <f t="shared" si="36"/>
        <v>5.9873069093521731E-5</v>
      </c>
      <c r="G408" s="34">
        <f t="shared" si="37"/>
        <v>-0.96666666666666667</v>
      </c>
      <c r="H408" s="29">
        <f t="shared" si="38"/>
        <v>-4.9386920980926431E-3</v>
      </c>
    </row>
    <row r="409" spans="2:8" s="20" customFormat="1" ht="15" x14ac:dyDescent="0.2">
      <c r="B409" s="3" t="s">
        <v>139</v>
      </c>
      <c r="C409" s="32">
        <v>4</v>
      </c>
      <c r="D409" s="32">
        <v>0</v>
      </c>
      <c r="E409" s="37">
        <f t="shared" si="35"/>
        <v>6.8119891008174384E-4</v>
      </c>
      <c r="F409" s="37" t="str">
        <f t="shared" si="36"/>
        <v/>
      </c>
      <c r="G409" s="34" t="str">
        <f t="shared" si="37"/>
        <v>0</v>
      </c>
      <c r="H409" s="29">
        <f t="shared" si="38"/>
        <v>0</v>
      </c>
    </row>
    <row r="410" spans="2:8" s="20" customFormat="1" ht="15" x14ac:dyDescent="0.2">
      <c r="B410" s="3" t="s">
        <v>400</v>
      </c>
      <c r="C410" s="32">
        <v>1</v>
      </c>
      <c r="D410" s="32">
        <v>0</v>
      </c>
      <c r="E410" s="37">
        <f t="shared" si="35"/>
        <v>1.7029972752043596E-4</v>
      </c>
      <c r="F410" s="37" t="str">
        <f t="shared" si="36"/>
        <v/>
      </c>
      <c r="G410" s="34" t="str">
        <f t="shared" si="37"/>
        <v>0</v>
      </c>
      <c r="H410" s="29">
        <f t="shared" si="38"/>
        <v>0</v>
      </c>
    </row>
    <row r="411" spans="2:8" s="20" customFormat="1" ht="15" x14ac:dyDescent="0.2">
      <c r="B411" s="3" t="s">
        <v>401</v>
      </c>
      <c r="C411" s="32">
        <v>34</v>
      </c>
      <c r="D411" s="32">
        <v>6</v>
      </c>
      <c r="E411" s="37">
        <f t="shared" si="35"/>
        <v>5.7901907356948225E-3</v>
      </c>
      <c r="F411" s="37">
        <f t="shared" si="36"/>
        <v>3.5923841456113038E-4</v>
      </c>
      <c r="G411" s="34">
        <f t="shared" si="37"/>
        <v>-0.82352941176470584</v>
      </c>
      <c r="H411" s="29">
        <f t="shared" si="38"/>
        <v>-4.7683923705722064E-3</v>
      </c>
    </row>
    <row r="412" spans="2:8" s="20" customFormat="1" ht="30" x14ac:dyDescent="0.2">
      <c r="B412" s="3" t="s">
        <v>402</v>
      </c>
      <c r="C412" s="32">
        <v>60</v>
      </c>
      <c r="D412" s="32">
        <v>24</v>
      </c>
      <c r="E412" s="37">
        <f t="shared" si="35"/>
        <v>1.0217983651226158E-2</v>
      </c>
      <c r="F412" s="37">
        <f t="shared" si="36"/>
        <v>1.4369536582445215E-3</v>
      </c>
      <c r="G412" s="34">
        <f t="shared" si="37"/>
        <v>-0.6</v>
      </c>
      <c r="H412" s="29">
        <f t="shared" si="38"/>
        <v>-6.1307901907356943E-3</v>
      </c>
    </row>
    <row r="413" spans="2:8" s="20" customFormat="1" ht="30" x14ac:dyDescent="0.2">
      <c r="B413" s="3" t="s">
        <v>403</v>
      </c>
      <c r="C413" s="32">
        <v>1</v>
      </c>
      <c r="D413" s="32">
        <v>1</v>
      </c>
      <c r="E413" s="37">
        <f t="shared" si="35"/>
        <v>1.7029972752043596E-4</v>
      </c>
      <c r="F413" s="37">
        <f t="shared" si="36"/>
        <v>5.9873069093521731E-5</v>
      </c>
      <c r="G413" s="34">
        <f t="shared" si="37"/>
        <v>0</v>
      </c>
      <c r="H413" s="29">
        <f t="shared" si="38"/>
        <v>0</v>
      </c>
    </row>
    <row r="414" spans="2:8" s="20" customFormat="1" ht="30" x14ac:dyDescent="0.2">
      <c r="B414" s="3" t="s">
        <v>404</v>
      </c>
      <c r="C414" s="32">
        <v>0</v>
      </c>
      <c r="D414" s="32">
        <v>0</v>
      </c>
      <c r="E414" s="37" t="str">
        <f t="shared" si="35"/>
        <v/>
      </c>
      <c r="F414" s="37" t="str">
        <f t="shared" si="36"/>
        <v/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1</v>
      </c>
      <c r="D415" s="32">
        <v>1</v>
      </c>
      <c r="E415" s="37">
        <f t="shared" si="35"/>
        <v>1.7029972752043596E-4</v>
      </c>
      <c r="F415" s="37">
        <f t="shared" si="36"/>
        <v>5.9873069093521731E-5</v>
      </c>
      <c r="G415" s="34">
        <f t="shared" si="37"/>
        <v>0</v>
      </c>
      <c r="H415" s="29">
        <f t="shared" si="38"/>
        <v>0</v>
      </c>
    </row>
    <row r="416" spans="2:8" s="20" customFormat="1" ht="30" x14ac:dyDescent="0.2">
      <c r="B416" s="3" t="s">
        <v>406</v>
      </c>
      <c r="C416" s="32">
        <v>4</v>
      </c>
      <c r="D416" s="32">
        <v>3</v>
      </c>
      <c r="E416" s="37">
        <f t="shared" si="35"/>
        <v>6.8119891008174384E-4</v>
      </c>
      <c r="F416" s="37">
        <f t="shared" si="36"/>
        <v>1.7961920728056519E-4</v>
      </c>
      <c r="G416" s="34">
        <f t="shared" si="37"/>
        <v>-0.25</v>
      </c>
      <c r="H416" s="29">
        <f t="shared" si="38"/>
        <v>-1.7029972752043596E-4</v>
      </c>
    </row>
    <row r="417" spans="2:8" s="20" customFormat="1" ht="30" x14ac:dyDescent="0.2">
      <c r="B417" s="3" t="s">
        <v>165</v>
      </c>
      <c r="C417" s="32">
        <v>2</v>
      </c>
      <c r="D417" s="32">
        <v>3</v>
      </c>
      <c r="E417" s="37">
        <f t="shared" si="35"/>
        <v>3.4059945504087192E-4</v>
      </c>
      <c r="F417" s="37">
        <f t="shared" si="36"/>
        <v>1.7961920728056519E-4</v>
      </c>
      <c r="G417" s="34">
        <f t="shared" si="37"/>
        <v>0.5</v>
      </c>
      <c r="H417" s="29">
        <f t="shared" si="38"/>
        <v>1.7029972752043596E-4</v>
      </c>
    </row>
    <row r="418" spans="2:8" s="20" customFormat="1" ht="30" x14ac:dyDescent="0.2">
      <c r="B418" s="3" t="s">
        <v>166</v>
      </c>
      <c r="C418" s="32">
        <v>0</v>
      </c>
      <c r="D418" s="32">
        <v>2</v>
      </c>
      <c r="E418" s="37" t="str">
        <f t="shared" si="35"/>
        <v/>
      </c>
      <c r="F418" s="37">
        <f t="shared" si="36"/>
        <v>1.1974613818704346E-4</v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2</v>
      </c>
      <c r="D419" s="32">
        <v>21</v>
      </c>
      <c r="E419" s="37">
        <f t="shared" si="35"/>
        <v>3.4059945504087192E-4</v>
      </c>
      <c r="F419" s="37">
        <f t="shared" si="36"/>
        <v>1.2573344509639564E-3</v>
      </c>
      <c r="G419" s="34">
        <f t="shared" si="37"/>
        <v>9.5</v>
      </c>
      <c r="H419" s="29">
        <f t="shared" si="38"/>
        <v>3.2356948228882835E-3</v>
      </c>
    </row>
    <row r="420" spans="2:8" s="20" customFormat="1" ht="30" x14ac:dyDescent="0.2">
      <c r="B420" s="3" t="s">
        <v>408</v>
      </c>
      <c r="C420" s="32">
        <v>0</v>
      </c>
      <c r="D420" s="32">
        <v>0</v>
      </c>
      <c r="E420" s="37" t="str">
        <f t="shared" si="35"/>
        <v/>
      </c>
      <c r="F420" s="37" t="str">
        <f t="shared" si="36"/>
        <v/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1</v>
      </c>
      <c r="D422" s="32">
        <v>3</v>
      </c>
      <c r="E422" s="37">
        <f t="shared" si="35"/>
        <v>1.7029972752043596E-4</v>
      </c>
      <c r="F422" s="37">
        <f t="shared" si="36"/>
        <v>1.7961920728056519E-4</v>
      </c>
      <c r="G422" s="34">
        <f t="shared" si="37"/>
        <v>2</v>
      </c>
      <c r="H422" s="29">
        <f t="shared" si="38"/>
        <v>3.4059945504087192E-4</v>
      </c>
    </row>
    <row r="423" spans="2:8" s="20" customFormat="1" ht="30" x14ac:dyDescent="0.2">
      <c r="B423" s="3" t="s">
        <v>410</v>
      </c>
      <c r="C423" s="32">
        <v>202</v>
      </c>
      <c r="D423" s="32">
        <v>0</v>
      </c>
      <c r="E423" s="37">
        <f t="shared" si="35"/>
        <v>3.4400544959128067E-2</v>
      </c>
      <c r="F423" s="37" t="str">
        <f t="shared" si="36"/>
        <v/>
      </c>
      <c r="G423" s="34" t="str">
        <f t="shared" si="37"/>
        <v>0</v>
      </c>
      <c r="H423" s="29">
        <f t="shared" si="38"/>
        <v>0</v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3</v>
      </c>
      <c r="D425" s="32">
        <v>0</v>
      </c>
      <c r="E425" s="37">
        <f t="shared" si="39"/>
        <v>5.1089918256130786E-4</v>
      </c>
      <c r="F425" s="37" t="str">
        <f t="shared" si="40"/>
        <v/>
      </c>
      <c r="G425" s="34" t="str">
        <f t="shared" si="41"/>
        <v>0</v>
      </c>
      <c r="H425" s="29">
        <f t="shared" si="42"/>
        <v>0</v>
      </c>
    </row>
    <row r="426" spans="2:8" s="20" customFormat="1" ht="30" x14ac:dyDescent="0.2">
      <c r="B426" s="3" t="s">
        <v>413</v>
      </c>
      <c r="C426" s="32">
        <v>0</v>
      </c>
      <c r="D426" s="32">
        <v>2</v>
      </c>
      <c r="E426" s="37" t="str">
        <f t="shared" si="39"/>
        <v/>
      </c>
      <c r="F426" s="37">
        <f t="shared" si="40"/>
        <v>1.1974613818704346E-4</v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1</v>
      </c>
      <c r="E427" s="37" t="str">
        <f t="shared" si="39"/>
        <v/>
      </c>
      <c r="F427" s="37">
        <f t="shared" si="40"/>
        <v>5.9873069093521731E-5</v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1</v>
      </c>
      <c r="D428" s="32">
        <v>1</v>
      </c>
      <c r="E428" s="37">
        <f t="shared" si="39"/>
        <v>1.7029972752043596E-4</v>
      </c>
      <c r="F428" s="37">
        <f t="shared" si="40"/>
        <v>5.9873069093521731E-5</v>
      </c>
      <c r="G428" s="34">
        <f t="shared" si="41"/>
        <v>0</v>
      </c>
      <c r="H428" s="29">
        <f t="shared" si="42"/>
        <v>0</v>
      </c>
    </row>
    <row r="429" spans="2:8" s="20" customFormat="1" ht="30" x14ac:dyDescent="0.2">
      <c r="B429" s="3" t="s">
        <v>415</v>
      </c>
      <c r="C429" s="32">
        <v>3</v>
      </c>
      <c r="D429" s="32">
        <v>4</v>
      </c>
      <c r="E429" s="37">
        <f t="shared" si="39"/>
        <v>5.1089918256130786E-4</v>
      </c>
      <c r="F429" s="37">
        <f t="shared" si="40"/>
        <v>2.3949227637408692E-4</v>
      </c>
      <c r="G429" s="34">
        <f t="shared" si="41"/>
        <v>0.33333333333333331</v>
      </c>
      <c r="H429" s="29">
        <f t="shared" si="42"/>
        <v>1.7029972752043593E-4</v>
      </c>
    </row>
    <row r="430" spans="2:8" s="20" customFormat="1" ht="30" x14ac:dyDescent="0.2">
      <c r="B430" s="3" t="s">
        <v>416</v>
      </c>
      <c r="C430" s="32">
        <v>5</v>
      </c>
      <c r="D430" s="32">
        <v>7</v>
      </c>
      <c r="E430" s="37">
        <f t="shared" si="39"/>
        <v>8.5149863760217983E-4</v>
      </c>
      <c r="F430" s="37">
        <f t="shared" si="40"/>
        <v>4.1911148365465214E-4</v>
      </c>
      <c r="G430" s="34">
        <f t="shared" si="41"/>
        <v>0.4</v>
      </c>
      <c r="H430" s="29">
        <f t="shared" si="42"/>
        <v>3.4059945504087198E-4</v>
      </c>
    </row>
    <row r="431" spans="2:8" s="20" customFormat="1" ht="15" x14ac:dyDescent="0.2">
      <c r="B431" s="3" t="s">
        <v>169</v>
      </c>
      <c r="C431" s="32">
        <v>3</v>
      </c>
      <c r="D431" s="32">
        <v>0</v>
      </c>
      <c r="E431" s="37">
        <f t="shared" si="39"/>
        <v>5.1089918256130786E-4</v>
      </c>
      <c r="F431" s="37" t="str">
        <f t="shared" si="40"/>
        <v/>
      </c>
      <c r="G431" s="34" t="str">
        <f t="shared" si="41"/>
        <v>0</v>
      </c>
      <c r="H431" s="29">
        <f t="shared" si="42"/>
        <v>0</v>
      </c>
    </row>
    <row r="432" spans="2:8" s="20" customFormat="1" ht="15" x14ac:dyDescent="0.2">
      <c r="B432" s="3" t="s">
        <v>417</v>
      </c>
      <c r="C432" s="32">
        <v>11</v>
      </c>
      <c r="D432" s="32">
        <v>7</v>
      </c>
      <c r="E432" s="37">
        <f t="shared" si="39"/>
        <v>1.8732970027247955E-3</v>
      </c>
      <c r="F432" s="37">
        <f t="shared" si="40"/>
        <v>4.1911148365465214E-4</v>
      </c>
      <c r="G432" s="34">
        <f t="shared" si="41"/>
        <v>-0.36363636363636365</v>
      </c>
      <c r="H432" s="29">
        <f t="shared" si="42"/>
        <v>-6.8119891008174384E-4</v>
      </c>
    </row>
    <row r="433" spans="2:8" s="20" customFormat="1" ht="15" x14ac:dyDescent="0.2">
      <c r="B433" s="3" t="s">
        <v>162</v>
      </c>
      <c r="C433" s="32">
        <v>41</v>
      </c>
      <c r="D433" s="32">
        <v>21</v>
      </c>
      <c r="E433" s="37">
        <f t="shared" si="39"/>
        <v>6.9822888283378745E-3</v>
      </c>
      <c r="F433" s="37">
        <f t="shared" si="40"/>
        <v>1.2573344509639564E-3</v>
      </c>
      <c r="G433" s="34">
        <f t="shared" si="41"/>
        <v>-0.48780487804878048</v>
      </c>
      <c r="H433" s="29">
        <f t="shared" si="42"/>
        <v>-3.4059945504087193E-3</v>
      </c>
    </row>
    <row r="434" spans="2:8" s="20" customFormat="1" ht="45" x14ac:dyDescent="0.2">
      <c r="B434" s="3" t="s">
        <v>418</v>
      </c>
      <c r="C434" s="32">
        <v>9</v>
      </c>
      <c r="D434" s="32">
        <v>21</v>
      </c>
      <c r="E434" s="37">
        <f t="shared" si="39"/>
        <v>1.5326975476839238E-3</v>
      </c>
      <c r="F434" s="37">
        <f t="shared" si="40"/>
        <v>1.2573344509639564E-3</v>
      </c>
      <c r="G434" s="34">
        <f t="shared" si="41"/>
        <v>1.3333333333333333</v>
      </c>
      <c r="H434" s="29">
        <f t="shared" si="42"/>
        <v>2.0435967302452314E-3</v>
      </c>
    </row>
    <row r="435" spans="2:8" s="20" customFormat="1" ht="15" x14ac:dyDescent="0.2">
      <c r="B435" s="3" t="s">
        <v>164</v>
      </c>
      <c r="C435" s="32">
        <v>0</v>
      </c>
      <c r="D435" s="32">
        <v>0</v>
      </c>
      <c r="E435" s="37" t="str">
        <f t="shared" si="39"/>
        <v/>
      </c>
      <c r="F435" s="37" t="str">
        <f t="shared" si="40"/>
        <v/>
      </c>
      <c r="G435" s="34" t="str">
        <f t="shared" si="41"/>
        <v>0</v>
      </c>
      <c r="H435" s="29" t="str">
        <f t="shared" si="42"/>
        <v/>
      </c>
    </row>
    <row r="436" spans="2:8" s="20" customFormat="1" ht="30" x14ac:dyDescent="0.2">
      <c r="B436" s="3" t="s">
        <v>419</v>
      </c>
      <c r="C436" s="32">
        <v>6</v>
      </c>
      <c r="D436" s="32">
        <v>2</v>
      </c>
      <c r="E436" s="37">
        <f t="shared" si="39"/>
        <v>1.0217983651226157E-3</v>
      </c>
      <c r="F436" s="37">
        <f t="shared" si="40"/>
        <v>1.1974613818704346E-4</v>
      </c>
      <c r="G436" s="34">
        <f t="shared" si="41"/>
        <v>-0.66666666666666663</v>
      </c>
      <c r="H436" s="29">
        <f t="shared" si="42"/>
        <v>-6.8119891008174374E-4</v>
      </c>
    </row>
    <row r="437" spans="2:8" s="20" customFormat="1" ht="30" x14ac:dyDescent="0.2">
      <c r="B437" s="3" t="s">
        <v>420</v>
      </c>
      <c r="C437" s="32">
        <v>66</v>
      </c>
      <c r="D437" s="32">
        <v>46</v>
      </c>
      <c r="E437" s="37">
        <f t="shared" si="39"/>
        <v>1.1239782016348773E-2</v>
      </c>
      <c r="F437" s="37">
        <f t="shared" si="40"/>
        <v>2.7541611783019997E-3</v>
      </c>
      <c r="G437" s="34">
        <f t="shared" si="41"/>
        <v>-0.30303030303030304</v>
      </c>
      <c r="H437" s="29">
        <f t="shared" si="42"/>
        <v>-3.4059945504087193E-3</v>
      </c>
    </row>
    <row r="438" spans="2:8" s="20" customFormat="1" ht="15" x14ac:dyDescent="0.2">
      <c r="B438" s="3" t="s">
        <v>155</v>
      </c>
      <c r="C438" s="32">
        <v>3</v>
      </c>
      <c r="D438" s="32">
        <v>10</v>
      </c>
      <c r="E438" s="37">
        <f t="shared" si="39"/>
        <v>5.1089918256130786E-4</v>
      </c>
      <c r="F438" s="37">
        <f t="shared" si="40"/>
        <v>5.9873069093521736E-4</v>
      </c>
      <c r="G438" s="34">
        <f t="shared" si="41"/>
        <v>2.3333333333333335</v>
      </c>
      <c r="H438" s="29">
        <f t="shared" si="42"/>
        <v>1.1920980926430518E-3</v>
      </c>
    </row>
    <row r="439" spans="2:8" s="20" customFormat="1" ht="30" x14ac:dyDescent="0.2">
      <c r="B439" s="3" t="s">
        <v>154</v>
      </c>
      <c r="C439" s="32">
        <v>0</v>
      </c>
      <c r="D439" s="32">
        <v>1</v>
      </c>
      <c r="E439" s="37" t="str">
        <f t="shared" si="39"/>
        <v/>
      </c>
      <c r="F439" s="37">
        <f t="shared" si="40"/>
        <v>5.9873069093521731E-5</v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0</v>
      </c>
      <c r="D440" s="32">
        <v>8</v>
      </c>
      <c r="E440" s="37" t="str">
        <f t="shared" si="39"/>
        <v/>
      </c>
      <c r="F440" s="37">
        <f t="shared" si="40"/>
        <v>4.7898455274817384E-4</v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6</v>
      </c>
      <c r="D441" s="32">
        <v>2</v>
      </c>
      <c r="E441" s="37">
        <f t="shared" si="39"/>
        <v>1.0217983651226157E-3</v>
      </c>
      <c r="F441" s="37">
        <f t="shared" si="40"/>
        <v>1.1974613818704346E-4</v>
      </c>
      <c r="G441" s="34">
        <f t="shared" si="41"/>
        <v>-0.66666666666666663</v>
      </c>
      <c r="H441" s="29">
        <f t="shared" si="42"/>
        <v>-6.8119891008174374E-4</v>
      </c>
    </row>
    <row r="442" spans="2:8" s="20" customFormat="1" ht="15" x14ac:dyDescent="0.2">
      <c r="B442" s="3" t="s">
        <v>422</v>
      </c>
      <c r="C442" s="32">
        <v>1</v>
      </c>
      <c r="D442" s="32">
        <v>2</v>
      </c>
      <c r="E442" s="37">
        <f t="shared" si="39"/>
        <v>1.7029972752043596E-4</v>
      </c>
      <c r="F442" s="37">
        <f t="shared" si="40"/>
        <v>1.1974613818704346E-4</v>
      </c>
      <c r="G442" s="34">
        <f t="shared" si="41"/>
        <v>1</v>
      </c>
      <c r="H442" s="29">
        <f t="shared" si="42"/>
        <v>1.7029972752043596E-4</v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2</v>
      </c>
      <c r="E444" s="37" t="str">
        <f t="shared" si="39"/>
        <v/>
      </c>
      <c r="F444" s="37">
        <f t="shared" si="40"/>
        <v>1.1974613818704346E-4</v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1</v>
      </c>
      <c r="D446" s="32">
        <v>1</v>
      </c>
      <c r="E446" s="37">
        <f t="shared" si="39"/>
        <v>1.7029972752043596E-4</v>
      </c>
      <c r="F446" s="37">
        <f t="shared" si="40"/>
        <v>5.9873069093521731E-5</v>
      </c>
      <c r="G446" s="34">
        <f t="shared" si="41"/>
        <v>0</v>
      </c>
      <c r="H446" s="29">
        <f t="shared" si="42"/>
        <v>0</v>
      </c>
    </row>
    <row r="447" spans="2:8" s="20" customFormat="1" ht="30" x14ac:dyDescent="0.2">
      <c r="B447" s="3" t="s">
        <v>427</v>
      </c>
      <c r="C447" s="32">
        <v>0</v>
      </c>
      <c r="D447" s="32">
        <v>0</v>
      </c>
      <c r="E447" s="37" t="str">
        <f t="shared" si="39"/>
        <v/>
      </c>
      <c r="F447" s="37" t="str">
        <f t="shared" si="40"/>
        <v/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32">
        <v>1</v>
      </c>
      <c r="D448" s="32">
        <v>1</v>
      </c>
      <c r="E448" s="37">
        <f t="shared" si="39"/>
        <v>1.7029972752043596E-4</v>
      </c>
      <c r="F448" s="37">
        <f t="shared" si="40"/>
        <v>5.9873069093521731E-5</v>
      </c>
      <c r="G448" s="34">
        <f t="shared" si="41"/>
        <v>0</v>
      </c>
      <c r="H448" s="29">
        <f t="shared" si="42"/>
        <v>0</v>
      </c>
    </row>
    <row r="449" spans="2:8" s="20" customFormat="1" ht="45" x14ac:dyDescent="0.2">
      <c r="B449" s="3" t="s">
        <v>429</v>
      </c>
      <c r="C449" s="32">
        <v>1</v>
      </c>
      <c r="D449" s="32">
        <v>9</v>
      </c>
      <c r="E449" s="37">
        <f t="shared" si="39"/>
        <v>1.7029972752043596E-4</v>
      </c>
      <c r="F449" s="37">
        <f t="shared" si="40"/>
        <v>5.3885762184169566E-4</v>
      </c>
      <c r="G449" s="34">
        <f t="shared" si="41"/>
        <v>8</v>
      </c>
      <c r="H449" s="29">
        <f t="shared" si="42"/>
        <v>1.3623978201634877E-3</v>
      </c>
    </row>
    <row r="450" spans="2:8" s="20" customFormat="1" ht="30" x14ac:dyDescent="0.2">
      <c r="B450" s="3" t="s">
        <v>430</v>
      </c>
      <c r="C450" s="32">
        <v>1</v>
      </c>
      <c r="D450" s="32">
        <v>2</v>
      </c>
      <c r="E450" s="37">
        <f t="shared" si="39"/>
        <v>1.7029972752043596E-4</v>
      </c>
      <c r="F450" s="37">
        <f t="shared" si="40"/>
        <v>1.1974613818704346E-4</v>
      </c>
      <c r="G450" s="34">
        <f t="shared" si="41"/>
        <v>1</v>
      </c>
      <c r="H450" s="29">
        <f t="shared" si="42"/>
        <v>1.7029972752043596E-4</v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0</v>
      </c>
      <c r="E452" s="37" t="str">
        <f t="shared" si="39"/>
        <v/>
      </c>
      <c r="F452" s="37" t="str">
        <f t="shared" si="40"/>
        <v/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1</v>
      </c>
      <c r="D455" s="32">
        <v>5</v>
      </c>
      <c r="E455" s="37">
        <f t="shared" si="39"/>
        <v>1.7029972752043596E-4</v>
      </c>
      <c r="F455" s="37">
        <f t="shared" si="40"/>
        <v>2.9936534546760868E-4</v>
      </c>
      <c r="G455" s="34">
        <f t="shared" si="41"/>
        <v>4</v>
      </c>
      <c r="H455" s="29">
        <f t="shared" si="42"/>
        <v>6.8119891008174384E-4</v>
      </c>
    </row>
    <row r="456" spans="2:8" s="20" customFormat="1" ht="30" x14ac:dyDescent="0.2">
      <c r="B456" s="3" t="s">
        <v>432</v>
      </c>
      <c r="C456" s="32">
        <v>1</v>
      </c>
      <c r="D456" s="32">
        <v>0</v>
      </c>
      <c r="E456" s="37">
        <f t="shared" si="39"/>
        <v>1.7029972752043596E-4</v>
      </c>
      <c r="F456" s="37" t="str">
        <f t="shared" si="40"/>
        <v/>
      </c>
      <c r="G456" s="34" t="str">
        <f t="shared" si="41"/>
        <v>0</v>
      </c>
      <c r="H456" s="29">
        <f t="shared" si="42"/>
        <v>0</v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8</v>
      </c>
      <c r="D458" s="32">
        <v>4</v>
      </c>
      <c r="E458" s="37">
        <f t="shared" si="39"/>
        <v>1.3623978201634877E-3</v>
      </c>
      <c r="F458" s="37">
        <f t="shared" si="40"/>
        <v>2.3949227637408692E-4</v>
      </c>
      <c r="G458" s="34">
        <f t="shared" si="41"/>
        <v>-0.5</v>
      </c>
      <c r="H458" s="29">
        <f t="shared" si="42"/>
        <v>-6.8119891008174384E-4</v>
      </c>
    </row>
    <row r="459" spans="2:8" s="20" customFormat="1" ht="15" x14ac:dyDescent="0.2">
      <c r="B459" s="3" t="s">
        <v>161</v>
      </c>
      <c r="C459" s="32">
        <v>1</v>
      </c>
      <c r="D459" s="32">
        <v>1</v>
      </c>
      <c r="E459" s="37">
        <f t="shared" si="39"/>
        <v>1.7029972752043596E-4</v>
      </c>
      <c r="F459" s="37">
        <f t="shared" si="40"/>
        <v>5.9873069093521731E-5</v>
      </c>
      <c r="G459" s="34">
        <f t="shared" si="41"/>
        <v>0</v>
      </c>
      <c r="H459" s="29">
        <f t="shared" si="42"/>
        <v>0</v>
      </c>
    </row>
    <row r="460" spans="2:8" s="20" customFormat="1" ht="15" x14ac:dyDescent="0.2">
      <c r="B460" s="3" t="s">
        <v>176</v>
      </c>
      <c r="C460" s="32">
        <v>12</v>
      </c>
      <c r="D460" s="32">
        <v>7</v>
      </c>
      <c r="E460" s="37">
        <f t="shared" si="39"/>
        <v>2.0435967302452314E-3</v>
      </c>
      <c r="F460" s="37">
        <f t="shared" si="40"/>
        <v>4.1911148365465214E-4</v>
      </c>
      <c r="G460" s="34">
        <f t="shared" si="41"/>
        <v>-0.41666666666666669</v>
      </c>
      <c r="H460" s="29">
        <f t="shared" si="42"/>
        <v>-8.5149863760217983E-4</v>
      </c>
    </row>
    <row r="461" spans="2:8" s="20" customFormat="1" ht="30" x14ac:dyDescent="0.2">
      <c r="B461" s="3" t="s">
        <v>173</v>
      </c>
      <c r="C461" s="32">
        <v>2</v>
      </c>
      <c r="D461" s="32">
        <v>3</v>
      </c>
      <c r="E461" s="37">
        <f t="shared" si="39"/>
        <v>3.4059945504087192E-4</v>
      </c>
      <c r="F461" s="37">
        <f t="shared" si="40"/>
        <v>1.7961920728056519E-4</v>
      </c>
      <c r="G461" s="34">
        <f t="shared" si="41"/>
        <v>0.5</v>
      </c>
      <c r="H461" s="29">
        <f t="shared" si="42"/>
        <v>1.7029972752043596E-4</v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31</v>
      </c>
      <c r="D463" s="32">
        <v>18</v>
      </c>
      <c r="E463" s="37">
        <f t="shared" si="39"/>
        <v>5.2792915531335149E-3</v>
      </c>
      <c r="F463" s="37">
        <f t="shared" si="40"/>
        <v>1.0777152436833913E-3</v>
      </c>
      <c r="G463" s="34">
        <f t="shared" si="41"/>
        <v>-0.41935483870967744</v>
      </c>
      <c r="H463" s="29">
        <f t="shared" si="42"/>
        <v>-2.2138964577656677E-3</v>
      </c>
    </row>
    <row r="464" spans="2:8" s="20" customFormat="1" ht="15" x14ac:dyDescent="0.2">
      <c r="B464" s="3" t="s">
        <v>478</v>
      </c>
      <c r="C464" s="32">
        <v>5</v>
      </c>
      <c r="D464" s="32">
        <v>6</v>
      </c>
      <c r="E464" s="37">
        <f t="shared" si="39"/>
        <v>8.5149863760217983E-4</v>
      </c>
      <c r="F464" s="37">
        <f t="shared" si="40"/>
        <v>3.5923841456113038E-4</v>
      </c>
      <c r="G464" s="34">
        <f t="shared" si="41"/>
        <v>0.2</v>
      </c>
      <c r="H464" s="29">
        <f t="shared" si="42"/>
        <v>1.7029972752043599E-4</v>
      </c>
    </row>
    <row r="465" spans="2:8" s="20" customFormat="1" ht="15" x14ac:dyDescent="0.2">
      <c r="B465" s="3" t="s">
        <v>183</v>
      </c>
      <c r="C465" s="32">
        <v>0</v>
      </c>
      <c r="D465" s="32">
        <v>1</v>
      </c>
      <c r="E465" s="37" t="str">
        <f t="shared" si="39"/>
        <v/>
      </c>
      <c r="F465" s="37">
        <f t="shared" si="40"/>
        <v>5.9873069093521731E-5</v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2</v>
      </c>
      <c r="D466" s="32">
        <v>0</v>
      </c>
      <c r="E466" s="37">
        <f t="shared" si="39"/>
        <v>3.4059945504087192E-4</v>
      </c>
      <c r="F466" s="37" t="str">
        <f t="shared" si="40"/>
        <v/>
      </c>
      <c r="G466" s="34" t="str">
        <f t="shared" si="41"/>
        <v>0</v>
      </c>
      <c r="H466" s="29">
        <f t="shared" si="42"/>
        <v>0</v>
      </c>
    </row>
    <row r="467" spans="2:8" s="20" customFormat="1" ht="15" x14ac:dyDescent="0.2">
      <c r="B467" s="3" t="s">
        <v>479</v>
      </c>
      <c r="C467" s="32">
        <v>11</v>
      </c>
      <c r="D467" s="32">
        <v>8</v>
      </c>
      <c r="E467" s="37">
        <f t="shared" si="39"/>
        <v>1.8732970027247955E-3</v>
      </c>
      <c r="F467" s="37">
        <f t="shared" si="40"/>
        <v>4.7898455274817384E-4</v>
      </c>
      <c r="G467" s="34">
        <f t="shared" si="41"/>
        <v>-0.27272727272727271</v>
      </c>
      <c r="H467" s="29">
        <f t="shared" si="42"/>
        <v>-5.1089918256130786E-4</v>
      </c>
    </row>
    <row r="468" spans="2:8" s="20" customFormat="1" ht="15" x14ac:dyDescent="0.2">
      <c r="B468" s="3" t="s">
        <v>182</v>
      </c>
      <c r="C468" s="32">
        <v>14</v>
      </c>
      <c r="D468" s="32">
        <v>4</v>
      </c>
      <c r="E468" s="37">
        <f t="shared" si="39"/>
        <v>2.3841961852861036E-3</v>
      </c>
      <c r="F468" s="37">
        <f t="shared" si="40"/>
        <v>2.3949227637408692E-4</v>
      </c>
      <c r="G468" s="34">
        <f t="shared" si="41"/>
        <v>-0.7142857142857143</v>
      </c>
      <c r="H468" s="29">
        <f t="shared" si="42"/>
        <v>-1.7029972752043597E-3</v>
      </c>
    </row>
    <row r="469" spans="2:8" s="20" customFormat="1" ht="15" x14ac:dyDescent="0.2">
      <c r="B469" s="3" t="s">
        <v>175</v>
      </c>
      <c r="C469" s="32">
        <v>1</v>
      </c>
      <c r="D469" s="32">
        <v>1</v>
      </c>
      <c r="E469" s="37">
        <f t="shared" si="39"/>
        <v>1.7029972752043596E-4</v>
      </c>
      <c r="F469" s="37">
        <f t="shared" si="40"/>
        <v>5.9873069093521731E-5</v>
      </c>
      <c r="G469" s="34">
        <f t="shared" si="41"/>
        <v>0</v>
      </c>
      <c r="H469" s="29">
        <f t="shared" si="42"/>
        <v>0</v>
      </c>
    </row>
    <row r="470" spans="2:8" s="20" customFormat="1" ht="15" x14ac:dyDescent="0.2">
      <c r="B470" s="3" t="s">
        <v>434</v>
      </c>
      <c r="C470" s="32">
        <v>5</v>
      </c>
      <c r="D470" s="32">
        <v>4</v>
      </c>
      <c r="E470" s="37">
        <f t="shared" si="39"/>
        <v>8.5149863760217983E-4</v>
      </c>
      <c r="F470" s="37">
        <f t="shared" si="40"/>
        <v>2.3949227637408692E-4</v>
      </c>
      <c r="G470" s="34">
        <f t="shared" si="41"/>
        <v>-0.2</v>
      </c>
      <c r="H470" s="29">
        <f t="shared" si="42"/>
        <v>-1.7029972752043599E-4</v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2</v>
      </c>
      <c r="D473" s="32">
        <v>1</v>
      </c>
      <c r="E473" s="37">
        <f t="shared" si="39"/>
        <v>3.4059945504087192E-4</v>
      </c>
      <c r="F473" s="37">
        <f t="shared" si="40"/>
        <v>5.9873069093521731E-5</v>
      </c>
      <c r="G473" s="34">
        <f t="shared" si="41"/>
        <v>-0.5</v>
      </c>
      <c r="H473" s="29">
        <f t="shared" si="42"/>
        <v>-1.7029972752043596E-4</v>
      </c>
    </row>
    <row r="474" spans="2:8" s="20" customFormat="1" ht="30" x14ac:dyDescent="0.2">
      <c r="B474" s="3" t="s">
        <v>436</v>
      </c>
      <c r="C474" s="32">
        <v>1</v>
      </c>
      <c r="D474" s="32">
        <v>2</v>
      </c>
      <c r="E474" s="37">
        <f t="shared" si="39"/>
        <v>1.7029972752043596E-4</v>
      </c>
      <c r="F474" s="37">
        <f t="shared" si="40"/>
        <v>1.1974613818704346E-4</v>
      </c>
      <c r="G474" s="34">
        <f t="shared" si="41"/>
        <v>1</v>
      </c>
      <c r="H474" s="29">
        <f t="shared" si="42"/>
        <v>1.7029972752043596E-4</v>
      </c>
    </row>
    <row r="475" spans="2:8" s="20" customFormat="1" ht="15" x14ac:dyDescent="0.2">
      <c r="B475" s="3" t="s">
        <v>437</v>
      </c>
      <c r="C475" s="32">
        <v>7</v>
      </c>
      <c r="D475" s="32">
        <v>6</v>
      </c>
      <c r="E475" s="37">
        <f t="shared" si="39"/>
        <v>1.1920980926430518E-3</v>
      </c>
      <c r="F475" s="37">
        <f t="shared" si="40"/>
        <v>3.5923841456113038E-4</v>
      </c>
      <c r="G475" s="34">
        <f t="shared" si="41"/>
        <v>-0.14285714285714285</v>
      </c>
      <c r="H475" s="29">
        <f t="shared" si="42"/>
        <v>-1.7029972752043596E-4</v>
      </c>
    </row>
    <row r="476" spans="2:8" s="20" customFormat="1" ht="30" x14ac:dyDescent="0.2">
      <c r="B476" s="3" t="s">
        <v>438</v>
      </c>
      <c r="C476" s="32">
        <v>2</v>
      </c>
      <c r="D476" s="32">
        <v>2</v>
      </c>
      <c r="E476" s="37">
        <f t="shared" si="39"/>
        <v>3.4059945504087192E-4</v>
      </c>
      <c r="F476" s="37">
        <f t="shared" si="40"/>
        <v>1.1974613818704346E-4</v>
      </c>
      <c r="G476" s="34">
        <f t="shared" si="41"/>
        <v>0</v>
      </c>
      <c r="H476" s="29">
        <f t="shared" si="42"/>
        <v>0</v>
      </c>
    </row>
    <row r="477" spans="2:8" s="20" customFormat="1" ht="15" x14ac:dyDescent="0.2">
      <c r="B477" s="3" t="s">
        <v>181</v>
      </c>
      <c r="C477" s="32">
        <v>0</v>
      </c>
      <c r="D477" s="32">
        <v>0</v>
      </c>
      <c r="E477" s="37" t="str">
        <f t="shared" si="39"/>
        <v/>
      </c>
      <c r="F477" s="37" t="str">
        <f t="shared" si="40"/>
        <v/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66</v>
      </c>
      <c r="D478" s="32">
        <v>23</v>
      </c>
      <c r="E478" s="37">
        <f t="shared" si="39"/>
        <v>1.1239782016348773E-2</v>
      </c>
      <c r="F478" s="37">
        <f t="shared" si="40"/>
        <v>1.3770805891509998E-3</v>
      </c>
      <c r="G478" s="34">
        <f t="shared" si="41"/>
        <v>-0.65151515151515149</v>
      </c>
      <c r="H478" s="29">
        <f t="shared" si="42"/>
        <v>-7.3228882833787463E-3</v>
      </c>
    </row>
    <row r="479" spans="2:8" s="20" customFormat="1" ht="30" x14ac:dyDescent="0.2">
      <c r="B479" s="3" t="s">
        <v>440</v>
      </c>
      <c r="C479" s="32">
        <v>0</v>
      </c>
      <c r="D479" s="32">
        <v>0</v>
      </c>
      <c r="E479" s="37" t="str">
        <f t="shared" si="39"/>
        <v/>
      </c>
      <c r="F479" s="37" t="str">
        <f t="shared" si="40"/>
        <v/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28</v>
      </c>
      <c r="D480" s="32">
        <v>0</v>
      </c>
      <c r="E480" s="37">
        <f t="shared" si="39"/>
        <v>4.7683923705722072E-3</v>
      </c>
      <c r="F480" s="37" t="str">
        <f t="shared" si="40"/>
        <v/>
      </c>
      <c r="G480" s="34" t="str">
        <f t="shared" si="41"/>
        <v>0</v>
      </c>
      <c r="H480" s="29">
        <f t="shared" si="42"/>
        <v>0</v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1</v>
      </c>
      <c r="D482" s="32">
        <v>0</v>
      </c>
      <c r="E482" s="37">
        <f t="shared" si="39"/>
        <v>1.7029972752043596E-4</v>
      </c>
      <c r="F482" s="37" t="str">
        <f t="shared" si="40"/>
        <v/>
      </c>
      <c r="G482" s="34" t="str">
        <f t="shared" si="41"/>
        <v>0</v>
      </c>
      <c r="H482" s="29">
        <f t="shared" si="42"/>
        <v>0</v>
      </c>
    </row>
    <row r="483" spans="2:8" s="20" customFormat="1" ht="15" x14ac:dyDescent="0.2">
      <c r="B483" s="3" t="s">
        <v>442</v>
      </c>
      <c r="C483" s="32">
        <v>131</v>
      </c>
      <c r="D483" s="32">
        <v>25</v>
      </c>
      <c r="E483" s="37">
        <f t="shared" si="39"/>
        <v>2.2309264305177112E-2</v>
      </c>
      <c r="F483" s="37">
        <f t="shared" si="40"/>
        <v>1.4968267273380435E-3</v>
      </c>
      <c r="G483" s="34">
        <f t="shared" si="41"/>
        <v>-0.80916030534351147</v>
      </c>
      <c r="H483" s="29">
        <f t="shared" si="42"/>
        <v>-1.8051771117166212E-2</v>
      </c>
    </row>
    <row r="484" spans="2:8" s="20" customFormat="1" ht="30" x14ac:dyDescent="0.2">
      <c r="B484" s="3" t="s">
        <v>184</v>
      </c>
      <c r="C484" s="32">
        <v>23</v>
      </c>
      <c r="D484" s="32">
        <v>27</v>
      </c>
      <c r="E484" s="37">
        <f t="shared" si="39"/>
        <v>3.916893732970027E-3</v>
      </c>
      <c r="F484" s="37">
        <f t="shared" si="40"/>
        <v>1.6165728655250869E-3</v>
      </c>
      <c r="G484" s="34">
        <f t="shared" si="41"/>
        <v>0.17391304347826086</v>
      </c>
      <c r="H484" s="29">
        <f t="shared" si="42"/>
        <v>6.8119891008174384E-4</v>
      </c>
    </row>
    <row r="485" spans="2:8" s="20" customFormat="1" ht="15" x14ac:dyDescent="0.2">
      <c r="B485" s="3" t="s">
        <v>443</v>
      </c>
      <c r="C485" s="32">
        <v>101</v>
      </c>
      <c r="D485" s="32">
        <v>44</v>
      </c>
      <c r="E485" s="37">
        <f t="shared" si="39"/>
        <v>1.7200272479564033E-2</v>
      </c>
      <c r="F485" s="37">
        <f t="shared" si="40"/>
        <v>2.6344150401149563E-3</v>
      </c>
      <c r="G485" s="34">
        <f t="shared" si="41"/>
        <v>-0.5643564356435643</v>
      </c>
      <c r="H485" s="29">
        <f t="shared" si="42"/>
        <v>-9.7070844686648495E-3</v>
      </c>
    </row>
    <row r="486" spans="2:8" s="20" customFormat="1" ht="15" x14ac:dyDescent="0.2">
      <c r="B486" s="3" t="s">
        <v>171</v>
      </c>
      <c r="C486" s="32">
        <v>1</v>
      </c>
      <c r="D486" s="32">
        <v>94</v>
      </c>
      <c r="E486" s="37">
        <f t="shared" si="39"/>
        <v>1.7029972752043596E-4</v>
      </c>
      <c r="F486" s="37">
        <f t="shared" si="40"/>
        <v>5.6280684947910432E-3</v>
      </c>
      <c r="G486" s="34">
        <f t="shared" si="41"/>
        <v>93</v>
      </c>
      <c r="H486" s="29">
        <f t="shared" si="42"/>
        <v>1.5837874659400543E-2</v>
      </c>
    </row>
    <row r="487" spans="2:8" s="20" customFormat="1" ht="15" x14ac:dyDescent="0.2">
      <c r="B487" s="3" t="s">
        <v>444</v>
      </c>
      <c r="C487" s="32">
        <v>1</v>
      </c>
      <c r="D487" s="32">
        <v>0</v>
      </c>
      <c r="E487" s="37">
        <f t="shared" si="39"/>
        <v>1.7029972752043596E-4</v>
      </c>
      <c r="F487" s="37" t="str">
        <f t="shared" si="40"/>
        <v/>
      </c>
      <c r="G487" s="34" t="str">
        <f t="shared" si="41"/>
        <v>0</v>
      </c>
      <c r="H487" s="29">
        <f t="shared" si="42"/>
        <v>0</v>
      </c>
    </row>
    <row r="488" spans="2:8" s="20" customFormat="1" ht="15" x14ac:dyDescent="0.2">
      <c r="B488" s="3" t="s">
        <v>445</v>
      </c>
      <c r="C488" s="32">
        <v>1</v>
      </c>
      <c r="D488" s="32">
        <v>33</v>
      </c>
      <c r="E488" s="37">
        <f t="shared" ref="E488:E499" si="43">+IF(C488=0,"",C488/C$294)</f>
        <v>1.7029972752043596E-4</v>
      </c>
      <c r="F488" s="37">
        <f t="shared" ref="F488:F499" si="44">+IF(D488=0,"",D488/D$294)</f>
        <v>1.9758112800862173E-3</v>
      </c>
      <c r="G488" s="34">
        <f t="shared" ref="G488:G499" si="45">+IF(OR(AND(D488=0),(C488=0)),"0",((D488-C488)/C488))</f>
        <v>32</v>
      </c>
      <c r="H488" s="29">
        <f t="shared" ref="H488:H499" si="46">+IF(OR(AND(E488=""),(G488="")),"",E488*G488)</f>
        <v>5.4495912806539508E-3</v>
      </c>
    </row>
    <row r="489" spans="2:8" s="20" customFormat="1" ht="15" x14ac:dyDescent="0.2">
      <c r="B489" s="3" t="s">
        <v>446</v>
      </c>
      <c r="C489" s="32">
        <v>1</v>
      </c>
      <c r="D489" s="32">
        <v>0</v>
      </c>
      <c r="E489" s="37">
        <f t="shared" si="43"/>
        <v>1.7029972752043596E-4</v>
      </c>
      <c r="F489" s="37" t="str">
        <f t="shared" si="44"/>
        <v/>
      </c>
      <c r="G489" s="34" t="str">
        <f t="shared" si="45"/>
        <v>0</v>
      </c>
      <c r="H489" s="29">
        <f t="shared" si="46"/>
        <v>0</v>
      </c>
    </row>
    <row r="490" spans="2:8" s="20" customFormat="1" ht="15" x14ac:dyDescent="0.2">
      <c r="B490" s="3" t="s">
        <v>172</v>
      </c>
      <c r="C490" s="32">
        <v>3</v>
      </c>
      <c r="D490" s="32">
        <v>0</v>
      </c>
      <c r="E490" s="37">
        <f t="shared" si="43"/>
        <v>5.1089918256130786E-4</v>
      </c>
      <c r="F490" s="37" t="str">
        <f t="shared" si="44"/>
        <v/>
      </c>
      <c r="G490" s="34" t="str">
        <f t="shared" si="45"/>
        <v>0</v>
      </c>
      <c r="H490" s="29">
        <f t="shared" si="46"/>
        <v>0</v>
      </c>
    </row>
    <row r="491" spans="2:8" s="20" customFormat="1" ht="15" x14ac:dyDescent="0.2">
      <c r="B491" s="3" t="s">
        <v>180</v>
      </c>
      <c r="C491" s="32">
        <v>39</v>
      </c>
      <c r="D491" s="32">
        <v>32</v>
      </c>
      <c r="E491" s="37">
        <f t="shared" si="43"/>
        <v>6.6416893732970028E-3</v>
      </c>
      <c r="F491" s="37">
        <f t="shared" si="44"/>
        <v>1.9159382109926954E-3</v>
      </c>
      <c r="G491" s="34">
        <f t="shared" si="45"/>
        <v>-0.17948717948717949</v>
      </c>
      <c r="H491" s="29">
        <f t="shared" si="46"/>
        <v>-1.1920980926430518E-3</v>
      </c>
    </row>
    <row r="492" spans="2:8" s="20" customFormat="1" ht="15" x14ac:dyDescent="0.2">
      <c r="B492" s="3" t="s">
        <v>480</v>
      </c>
      <c r="C492" s="32">
        <v>7</v>
      </c>
      <c r="D492" s="32">
        <v>2</v>
      </c>
      <c r="E492" s="37">
        <f t="shared" si="43"/>
        <v>1.1920980926430518E-3</v>
      </c>
      <c r="F492" s="37">
        <f t="shared" si="44"/>
        <v>1.1974613818704346E-4</v>
      </c>
      <c r="G492" s="34">
        <f t="shared" si="45"/>
        <v>-0.7142857142857143</v>
      </c>
      <c r="H492" s="29">
        <f t="shared" si="46"/>
        <v>-8.5149863760217983E-4</v>
      </c>
    </row>
    <row r="493" spans="2:8" s="20" customFormat="1" ht="15" x14ac:dyDescent="0.2">
      <c r="B493" s="3" t="s">
        <v>447</v>
      </c>
      <c r="C493" s="32">
        <v>18</v>
      </c>
      <c r="D493" s="32">
        <v>4</v>
      </c>
      <c r="E493" s="37">
        <f t="shared" si="43"/>
        <v>3.0653950953678476E-3</v>
      </c>
      <c r="F493" s="37">
        <f t="shared" si="44"/>
        <v>2.3949227637408692E-4</v>
      </c>
      <c r="G493" s="34">
        <f t="shared" si="45"/>
        <v>-0.77777777777777779</v>
      </c>
      <c r="H493" s="29">
        <f t="shared" si="46"/>
        <v>-2.3841961852861036E-3</v>
      </c>
    </row>
    <row r="494" spans="2:8" s="20" customFormat="1" ht="30" x14ac:dyDescent="0.2">
      <c r="B494" s="3" t="s">
        <v>448</v>
      </c>
      <c r="C494" s="32">
        <v>5</v>
      </c>
      <c r="D494" s="32">
        <v>3</v>
      </c>
      <c r="E494" s="37">
        <f t="shared" si="43"/>
        <v>8.5149863760217983E-4</v>
      </c>
      <c r="F494" s="37">
        <f t="shared" si="44"/>
        <v>1.7961920728056519E-4</v>
      </c>
      <c r="G494" s="34">
        <f t="shared" si="45"/>
        <v>-0.4</v>
      </c>
      <c r="H494" s="29">
        <f t="shared" si="46"/>
        <v>-3.4059945504087198E-4</v>
      </c>
    </row>
    <row r="495" spans="2:8" s="20" customFormat="1" ht="30" x14ac:dyDescent="0.2">
      <c r="B495" s="3" t="s">
        <v>449</v>
      </c>
      <c r="C495" s="32">
        <v>2</v>
      </c>
      <c r="D495" s="32">
        <v>3</v>
      </c>
      <c r="E495" s="37">
        <f t="shared" si="43"/>
        <v>3.4059945504087192E-4</v>
      </c>
      <c r="F495" s="37">
        <f t="shared" si="44"/>
        <v>1.7961920728056519E-4</v>
      </c>
      <c r="G495" s="34">
        <f t="shared" si="45"/>
        <v>0.5</v>
      </c>
      <c r="H495" s="29">
        <f t="shared" si="46"/>
        <v>1.7029972752043596E-4</v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4</v>
      </c>
      <c r="D497" s="32">
        <v>4</v>
      </c>
      <c r="E497" s="37">
        <f t="shared" si="43"/>
        <v>6.8119891008174384E-4</v>
      </c>
      <c r="F497" s="37">
        <f t="shared" si="44"/>
        <v>2.3949227637408692E-4</v>
      </c>
      <c r="G497" s="34">
        <f t="shared" si="45"/>
        <v>0</v>
      </c>
      <c r="H497" s="29">
        <f t="shared" si="46"/>
        <v>0</v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1</v>
      </c>
      <c r="D499" s="32">
        <v>0</v>
      </c>
      <c r="E499" s="37">
        <f t="shared" si="43"/>
        <v>1.7029972752043596E-4</v>
      </c>
      <c r="F499" s="37" t="str">
        <f t="shared" si="44"/>
        <v/>
      </c>
      <c r="G499" s="34" t="str">
        <f t="shared" si="45"/>
        <v>0</v>
      </c>
      <c r="H499" s="29">
        <f t="shared" si="46"/>
        <v>0</v>
      </c>
    </row>
    <row r="500" spans="2:8" s="20" customFormat="1" x14ac:dyDescent="0.2">
      <c r="B500" s="30"/>
      <c r="C500" s="46"/>
      <c r="D500" s="46"/>
      <c r="E500" s="39"/>
      <c r="H500" s="31"/>
    </row>
    <row r="501" spans="2:8" s="20" customFormat="1" x14ac:dyDescent="0.2">
      <c r="B501" s="30"/>
      <c r="C501" s="46"/>
      <c r="D501" s="46"/>
      <c r="E501" s="39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1857</v>
      </c>
      <c r="D505" s="24">
        <f>SUM(D506:D530)</f>
        <v>1000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-0.4614970382337103</v>
      </c>
      <c r="H505" s="25">
        <f>+IF(OR(AND(E505=""),(G505="")),"",E505*G505)</f>
        <v>-0.4614970382337103</v>
      </c>
    </row>
    <row r="506" spans="2:8" s="20" customFormat="1" ht="15" x14ac:dyDescent="0.2">
      <c r="B506" s="3" t="s">
        <v>454</v>
      </c>
      <c r="C506" s="32">
        <v>7</v>
      </c>
      <c r="D506" s="32">
        <v>6</v>
      </c>
      <c r="E506" s="37">
        <f>+IF(C506=0,"",C506/C$505)</f>
        <v>3.7695207323640281E-3</v>
      </c>
      <c r="F506" s="37">
        <f>+IF(D506=0,"",D506/D$505)</f>
        <v>6.0000000000000001E-3</v>
      </c>
      <c r="G506" s="34">
        <f>+IF(OR(AND(D506=0),(C506=0)),"0",((D506-C506)/C506))</f>
        <v>-0.14285714285714285</v>
      </c>
      <c r="H506" s="29">
        <f>+IF(OR(AND(E506=""),(G506="")),"",E506*G506)</f>
        <v>-5.3850296176628971E-4</v>
      </c>
    </row>
    <row r="507" spans="2:8" s="20" customFormat="1" ht="15" x14ac:dyDescent="0.2">
      <c r="B507" s="3" t="s">
        <v>187</v>
      </c>
      <c r="C507" s="32">
        <v>27</v>
      </c>
      <c r="D507" s="32">
        <v>99</v>
      </c>
      <c r="E507" s="37">
        <f t="shared" ref="E507:E529" si="47">+IF(C507=0,"",C507/C$505)</f>
        <v>1.4539579967689823E-2</v>
      </c>
      <c r="F507" s="37">
        <f t="shared" ref="F507:F529" si="48">+IF(D507=0,"",D507/D$505)</f>
        <v>9.9000000000000005E-2</v>
      </c>
      <c r="G507" s="34">
        <f t="shared" ref="G507:G529" si="49">+IF(OR(AND(D507=0),(C507=0)),"0",((D507-C507)/C507))</f>
        <v>2.6666666666666665</v>
      </c>
      <c r="H507" s="29">
        <f t="shared" ref="H507:H530" si="50">+IF(OR(AND(E507=""),(G507="")),"",E507*G507)</f>
        <v>3.8772213247172858E-2</v>
      </c>
    </row>
    <row r="508" spans="2:8" s="20" customFormat="1" ht="15" x14ac:dyDescent="0.2">
      <c r="B508" s="3" t="s">
        <v>455</v>
      </c>
      <c r="C508" s="32">
        <v>159</v>
      </c>
      <c r="D508" s="32">
        <v>118</v>
      </c>
      <c r="E508" s="37">
        <f t="shared" si="47"/>
        <v>8.5621970920840063E-2</v>
      </c>
      <c r="F508" s="37">
        <f t="shared" si="48"/>
        <v>0.11799999999999999</v>
      </c>
      <c r="G508" s="34">
        <f t="shared" si="49"/>
        <v>-0.25786163522012578</v>
      </c>
      <c r="H508" s="29">
        <f t="shared" si="50"/>
        <v>-2.2078621432417879E-2</v>
      </c>
    </row>
    <row r="509" spans="2:8" s="20" customFormat="1" ht="15" x14ac:dyDescent="0.2">
      <c r="B509" s="3" t="s">
        <v>456</v>
      </c>
      <c r="C509" s="32">
        <v>169</v>
      </c>
      <c r="D509" s="32">
        <v>179</v>
      </c>
      <c r="E509" s="37">
        <f t="shared" si="47"/>
        <v>9.1007000538502955E-2</v>
      </c>
      <c r="F509" s="37">
        <f t="shared" si="48"/>
        <v>0.17899999999999999</v>
      </c>
      <c r="G509" s="34">
        <f t="shared" si="49"/>
        <v>5.9171597633136092E-2</v>
      </c>
      <c r="H509" s="29">
        <f t="shared" si="50"/>
        <v>5.3850296176628969E-3</v>
      </c>
    </row>
    <row r="510" spans="2:8" s="20" customFormat="1" ht="15" x14ac:dyDescent="0.2">
      <c r="B510" s="3" t="s">
        <v>188</v>
      </c>
      <c r="C510" s="32">
        <v>5</v>
      </c>
      <c r="D510" s="32">
        <v>29</v>
      </c>
      <c r="E510" s="37">
        <f t="shared" si="47"/>
        <v>2.6925148088314485E-3</v>
      </c>
      <c r="F510" s="37">
        <f t="shared" si="48"/>
        <v>2.9000000000000001E-2</v>
      </c>
      <c r="G510" s="34">
        <f t="shared" si="49"/>
        <v>4.8</v>
      </c>
      <c r="H510" s="29">
        <f t="shared" si="50"/>
        <v>1.2924071082390952E-2</v>
      </c>
    </row>
    <row r="511" spans="2:8" s="20" customFormat="1" ht="15" x14ac:dyDescent="0.2">
      <c r="B511" s="3" t="s">
        <v>186</v>
      </c>
      <c r="C511" s="32">
        <v>1</v>
      </c>
      <c r="D511" s="32">
        <v>2</v>
      </c>
      <c r="E511" s="37">
        <f t="shared" si="47"/>
        <v>5.3850296176628971E-4</v>
      </c>
      <c r="F511" s="37">
        <f t="shared" si="48"/>
        <v>2E-3</v>
      </c>
      <c r="G511" s="34">
        <f t="shared" si="49"/>
        <v>1</v>
      </c>
      <c r="H511" s="29">
        <f t="shared" si="50"/>
        <v>5.3850296176628971E-4</v>
      </c>
    </row>
    <row r="512" spans="2:8" s="20" customFormat="1" ht="15" x14ac:dyDescent="0.2">
      <c r="B512" s="3" t="s">
        <v>189</v>
      </c>
      <c r="C512" s="32">
        <v>1</v>
      </c>
      <c r="D512" s="32">
        <v>1</v>
      </c>
      <c r="E512" s="37">
        <f t="shared" si="47"/>
        <v>5.3850296176628971E-4</v>
      </c>
      <c r="F512" s="37">
        <f t="shared" si="48"/>
        <v>1E-3</v>
      </c>
      <c r="G512" s="34">
        <f t="shared" si="49"/>
        <v>0</v>
      </c>
      <c r="H512" s="29">
        <f t="shared" si="50"/>
        <v>0</v>
      </c>
    </row>
    <row r="513" spans="2:8" s="20" customFormat="1" ht="15" x14ac:dyDescent="0.2">
      <c r="B513" s="3" t="s">
        <v>457</v>
      </c>
      <c r="C513" s="32">
        <v>2</v>
      </c>
      <c r="D513" s="32">
        <v>2</v>
      </c>
      <c r="E513" s="37">
        <f t="shared" si="47"/>
        <v>1.0770059235325794E-3</v>
      </c>
      <c r="F513" s="37">
        <f t="shared" si="48"/>
        <v>2E-3</v>
      </c>
      <c r="G513" s="34">
        <f t="shared" si="49"/>
        <v>0</v>
      </c>
      <c r="H513" s="29">
        <f t="shared" si="50"/>
        <v>0</v>
      </c>
    </row>
    <row r="514" spans="2:8" s="20" customFormat="1" ht="15" x14ac:dyDescent="0.2">
      <c r="B514" s="3" t="s">
        <v>458</v>
      </c>
      <c r="C514" s="32">
        <v>2</v>
      </c>
      <c r="D514" s="32">
        <v>0</v>
      </c>
      <c r="E514" s="37">
        <f t="shared" si="47"/>
        <v>1.0770059235325794E-3</v>
      </c>
      <c r="F514" s="37" t="str">
        <f t="shared" si="48"/>
        <v/>
      </c>
      <c r="G514" s="34" t="str">
        <f t="shared" si="49"/>
        <v>0</v>
      </c>
      <c r="H514" s="29">
        <f t="shared" si="50"/>
        <v>0</v>
      </c>
    </row>
    <row r="515" spans="2:8" s="20" customFormat="1" ht="15" x14ac:dyDescent="0.2">
      <c r="B515" s="3" t="s">
        <v>530</v>
      </c>
      <c r="C515" s="32">
        <v>13</v>
      </c>
      <c r="D515" s="32">
        <v>59</v>
      </c>
      <c r="E515" s="37">
        <f t="shared" si="47"/>
        <v>7.0005385029617666E-3</v>
      </c>
      <c r="F515" s="37">
        <f t="shared" si="48"/>
        <v>5.8999999999999997E-2</v>
      </c>
      <c r="G515" s="34">
        <f t="shared" si="49"/>
        <v>3.5384615384615383</v>
      </c>
      <c r="H515" s="29">
        <f t="shared" si="50"/>
        <v>2.4771136241249325E-2</v>
      </c>
    </row>
    <row r="516" spans="2:8" s="20" customFormat="1" ht="15" x14ac:dyDescent="0.2">
      <c r="B516" s="3" t="s">
        <v>459</v>
      </c>
      <c r="C516" s="32">
        <v>0</v>
      </c>
      <c r="D516" s="32">
        <v>1</v>
      </c>
      <c r="E516" s="37" t="str">
        <f t="shared" si="47"/>
        <v/>
      </c>
      <c r="F516" s="37">
        <f t="shared" si="48"/>
        <v>1E-3</v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141</v>
      </c>
      <c r="D517" s="32">
        <v>53</v>
      </c>
      <c r="E517" s="37">
        <f t="shared" si="47"/>
        <v>7.5928917609046853E-2</v>
      </c>
      <c r="F517" s="37">
        <f t="shared" si="48"/>
        <v>5.2999999999999999E-2</v>
      </c>
      <c r="G517" s="34">
        <f t="shared" si="49"/>
        <v>-0.62411347517730498</v>
      </c>
      <c r="H517" s="29">
        <f t="shared" si="50"/>
        <v>-4.7388260635433499E-2</v>
      </c>
    </row>
    <row r="518" spans="2:8" s="20" customFormat="1" ht="15" x14ac:dyDescent="0.2">
      <c r="B518" s="3" t="s">
        <v>190</v>
      </c>
      <c r="C518" s="32">
        <v>184</v>
      </c>
      <c r="D518" s="32">
        <v>13</v>
      </c>
      <c r="E518" s="37">
        <f t="shared" si="47"/>
        <v>9.9084544964997301E-2</v>
      </c>
      <c r="F518" s="37">
        <f t="shared" si="48"/>
        <v>1.2999999999999999E-2</v>
      </c>
      <c r="G518" s="34">
        <f t="shared" si="49"/>
        <v>-0.92934782608695654</v>
      </c>
      <c r="H518" s="29">
        <f t="shared" si="50"/>
        <v>-9.2084006462035531E-2</v>
      </c>
    </row>
    <row r="519" spans="2:8" s="20" customFormat="1" ht="15" x14ac:dyDescent="0.2">
      <c r="B519" s="3" t="s">
        <v>192</v>
      </c>
      <c r="C519" s="32">
        <v>8</v>
      </c>
      <c r="D519" s="32">
        <v>9</v>
      </c>
      <c r="E519" s="37">
        <f t="shared" si="47"/>
        <v>4.3080236941303177E-3</v>
      </c>
      <c r="F519" s="37">
        <f t="shared" si="48"/>
        <v>8.9999999999999993E-3</v>
      </c>
      <c r="G519" s="34">
        <f t="shared" si="49"/>
        <v>0.125</v>
      </c>
      <c r="H519" s="29">
        <f t="shared" si="50"/>
        <v>5.3850296176628971E-4</v>
      </c>
    </row>
    <row r="520" spans="2:8" s="20" customFormat="1" ht="15" x14ac:dyDescent="0.2">
      <c r="B520" s="3" t="s">
        <v>191</v>
      </c>
      <c r="C520" s="32">
        <v>0</v>
      </c>
      <c r="D520" s="32">
        <v>0</v>
      </c>
      <c r="E520" s="37" t="str">
        <f t="shared" si="47"/>
        <v/>
      </c>
      <c r="F520" s="37" t="str">
        <f t="shared" si="48"/>
        <v/>
      </c>
      <c r="G520" s="34" t="str">
        <f t="shared" si="49"/>
        <v>0</v>
      </c>
      <c r="H520" s="29" t="str">
        <f t="shared" si="50"/>
        <v/>
      </c>
    </row>
    <row r="521" spans="2:8" s="20" customFormat="1" ht="15" x14ac:dyDescent="0.2">
      <c r="B521" s="3" t="s">
        <v>461</v>
      </c>
      <c r="C521" s="32">
        <v>946</v>
      </c>
      <c r="D521" s="32">
        <v>174</v>
      </c>
      <c r="E521" s="37">
        <f t="shared" si="47"/>
        <v>0.50942380183091007</v>
      </c>
      <c r="F521" s="37">
        <f t="shared" si="48"/>
        <v>0.17399999999999999</v>
      </c>
      <c r="G521" s="34">
        <f t="shared" si="49"/>
        <v>-0.81606765327695563</v>
      </c>
      <c r="H521" s="29">
        <f t="shared" si="50"/>
        <v>-0.41572428648357568</v>
      </c>
    </row>
    <row r="522" spans="2:8" s="20" customFormat="1" ht="15" x14ac:dyDescent="0.2">
      <c r="B522" s="3" t="s">
        <v>193</v>
      </c>
      <c r="C522" s="32">
        <v>81</v>
      </c>
      <c r="D522" s="32">
        <v>140</v>
      </c>
      <c r="E522" s="37">
        <f t="shared" si="47"/>
        <v>4.361873990306947E-2</v>
      </c>
      <c r="F522" s="37">
        <f t="shared" si="48"/>
        <v>0.14000000000000001</v>
      </c>
      <c r="G522" s="34">
        <f t="shared" si="49"/>
        <v>0.72839506172839508</v>
      </c>
      <c r="H522" s="29">
        <f t="shared" si="50"/>
        <v>3.1771674744211095E-2</v>
      </c>
    </row>
    <row r="523" spans="2:8" s="20" customFormat="1" ht="15" x14ac:dyDescent="0.2">
      <c r="B523" s="3" t="s">
        <v>462</v>
      </c>
      <c r="C523" s="32">
        <v>9</v>
      </c>
      <c r="D523" s="32">
        <v>4</v>
      </c>
      <c r="E523" s="37">
        <f t="shared" si="47"/>
        <v>4.8465266558966073E-3</v>
      </c>
      <c r="F523" s="37">
        <f t="shared" si="48"/>
        <v>4.0000000000000001E-3</v>
      </c>
      <c r="G523" s="34">
        <f t="shared" si="49"/>
        <v>-0.55555555555555558</v>
      </c>
      <c r="H523" s="29">
        <f t="shared" si="50"/>
        <v>-2.6925148088314485E-3</v>
      </c>
    </row>
    <row r="524" spans="2:8" s="20" customFormat="1" ht="15" x14ac:dyDescent="0.2">
      <c r="B524" s="3" t="s">
        <v>194</v>
      </c>
      <c r="C524" s="32">
        <v>27</v>
      </c>
      <c r="D524" s="32">
        <v>10</v>
      </c>
      <c r="E524" s="37">
        <f t="shared" si="47"/>
        <v>1.4539579967689823E-2</v>
      </c>
      <c r="F524" s="37">
        <f t="shared" si="48"/>
        <v>0.01</v>
      </c>
      <c r="G524" s="34">
        <f t="shared" si="49"/>
        <v>-0.62962962962962965</v>
      </c>
      <c r="H524" s="29">
        <f t="shared" si="50"/>
        <v>-9.154550350026925E-3</v>
      </c>
    </row>
    <row r="525" spans="2:8" s="20" customFormat="1" ht="30" x14ac:dyDescent="0.2">
      <c r="B525" s="3" t="s">
        <v>195</v>
      </c>
      <c r="C525" s="32">
        <v>0</v>
      </c>
      <c r="D525" s="32">
        <v>4</v>
      </c>
      <c r="E525" s="37" t="str">
        <f t="shared" si="47"/>
        <v/>
      </c>
      <c r="F525" s="37">
        <f t="shared" si="48"/>
        <v>4.0000000000000001E-3</v>
      </c>
      <c r="G525" s="34" t="str">
        <f t="shared" si="49"/>
        <v>0</v>
      </c>
      <c r="H525" s="29" t="str">
        <f t="shared" si="50"/>
        <v/>
      </c>
    </row>
    <row r="526" spans="2:8" s="20" customFormat="1" ht="15" x14ac:dyDescent="0.2">
      <c r="B526" s="3" t="s">
        <v>463</v>
      </c>
      <c r="C526" s="32">
        <v>23</v>
      </c>
      <c r="D526" s="32">
        <v>13</v>
      </c>
      <c r="E526" s="37">
        <f t="shared" si="47"/>
        <v>1.2385568120624663E-2</v>
      </c>
      <c r="F526" s="37">
        <f t="shared" si="48"/>
        <v>1.2999999999999999E-2</v>
      </c>
      <c r="G526" s="34">
        <f t="shared" si="49"/>
        <v>-0.43478260869565216</v>
      </c>
      <c r="H526" s="29">
        <f t="shared" si="50"/>
        <v>-5.3850296176628969E-3</v>
      </c>
    </row>
    <row r="527" spans="2:8" s="20" customFormat="1" ht="15" x14ac:dyDescent="0.2">
      <c r="B527" s="3" t="s">
        <v>464</v>
      </c>
      <c r="C527" s="32">
        <v>0</v>
      </c>
      <c r="D527" s="32">
        <v>1</v>
      </c>
      <c r="E527" s="37" t="str">
        <f t="shared" si="47"/>
        <v/>
      </c>
      <c r="F527" s="37">
        <f t="shared" si="48"/>
        <v>1E-3</v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3</v>
      </c>
      <c r="D528" s="32">
        <v>1</v>
      </c>
      <c r="E528" s="37">
        <f t="shared" si="47"/>
        <v>1.6155088852988692E-3</v>
      </c>
      <c r="F528" s="37">
        <f t="shared" si="48"/>
        <v>1E-3</v>
      </c>
      <c r="G528" s="34">
        <f t="shared" si="49"/>
        <v>-0.66666666666666663</v>
      </c>
      <c r="H528" s="29">
        <f t="shared" si="50"/>
        <v>-1.0770059235325794E-3</v>
      </c>
    </row>
    <row r="529" spans="2:8" s="20" customFormat="1" ht="30" x14ac:dyDescent="0.2">
      <c r="B529" s="3" t="s">
        <v>466</v>
      </c>
      <c r="C529" s="32">
        <v>17</v>
      </c>
      <c r="D529" s="32">
        <v>58</v>
      </c>
      <c r="E529" s="37">
        <f t="shared" si="47"/>
        <v>9.154550350026925E-3</v>
      </c>
      <c r="F529" s="37">
        <f t="shared" si="48"/>
        <v>5.8000000000000003E-2</v>
      </c>
      <c r="G529" s="34">
        <f t="shared" si="49"/>
        <v>2.4117647058823528</v>
      </c>
      <c r="H529" s="29">
        <f t="shared" si="50"/>
        <v>2.2078621432417875E-2</v>
      </c>
    </row>
    <row r="530" spans="2:8" s="20" customFormat="1" ht="30" x14ac:dyDescent="0.2">
      <c r="B530" s="3" t="s">
        <v>467</v>
      </c>
      <c r="C530" s="32">
        <v>32</v>
      </c>
      <c r="D530" s="32">
        <v>24</v>
      </c>
      <c r="E530" s="37">
        <f>+IF(C530=0,"",C530/C$505)</f>
        <v>1.7232094776521271E-2</v>
      </c>
      <c r="F530" s="37">
        <f>+IF(D530=0,"",D530/D$505)</f>
        <v>2.4E-2</v>
      </c>
      <c r="G530" s="34">
        <f>+IF(OR(AND(D530=0),(C530=0)),"0",((D530-C530)/C530))</f>
        <v>-0.25</v>
      </c>
      <c r="H530" s="29">
        <f t="shared" si="50"/>
        <v>-4.3080236941303177E-3</v>
      </c>
    </row>
    <row r="531" spans="2:8" x14ac:dyDescent="0.2">
      <c r="B531" s="8" t="s">
        <v>523</v>
      </c>
      <c r="C531" s="9"/>
      <c r="D531" s="7"/>
      <c r="E531" s="7"/>
    </row>
    <row r="532" spans="2:8" x14ac:dyDescent="0.2">
      <c r="C532" s="9"/>
      <c r="D532" s="9"/>
      <c r="E532" s="7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19" sqref="D19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534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521</v>
      </c>
      <c r="C8" s="23">
        <f>+C18+C70+C151+C294+C505</f>
        <v>34777</v>
      </c>
      <c r="D8" s="24">
        <f>+D18+D70+D151+D294+D505</f>
        <v>44678</v>
      </c>
      <c r="E8" s="25">
        <f>SUM(E9:E13)</f>
        <v>1</v>
      </c>
      <c r="F8" s="25">
        <f>SUM(F9:F13)</f>
        <v>1</v>
      </c>
      <c r="G8" s="25">
        <f t="shared" ref="G8:G13" si="0">+(D8-C8)/C8</f>
        <v>0.28469965781982343</v>
      </c>
      <c r="H8" s="25">
        <f t="shared" ref="H8:H13" si="1">+IF(OR(AND(E8=""),(G8="")),"",E8*G8)</f>
        <v>0.28469965781982343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724</v>
      </c>
      <c r="D9" s="27">
        <f>+D18</f>
        <v>756</v>
      </c>
      <c r="E9" s="28">
        <f t="shared" ref="E9:F13" si="2">+C9/C$8</f>
        <v>2.0818356960059809E-2</v>
      </c>
      <c r="F9" s="28">
        <f t="shared" si="2"/>
        <v>1.6921079726039661E-2</v>
      </c>
      <c r="G9" s="28">
        <f t="shared" si="0"/>
        <v>4.4198895027624308E-2</v>
      </c>
      <c r="H9" s="29">
        <f t="shared" si="1"/>
        <v>9.2014837392529543E-4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2769</v>
      </c>
      <c r="D10" s="27">
        <f>+D70</f>
        <v>4884</v>
      </c>
      <c r="E10" s="28">
        <f t="shared" si="2"/>
        <v>7.9621588981223221E-2</v>
      </c>
      <c r="F10" s="28">
        <f t="shared" si="2"/>
        <v>0.10931554680155782</v>
      </c>
      <c r="G10" s="28">
        <f t="shared" si="0"/>
        <v>0.76381365113759481</v>
      </c>
      <c r="H10" s="29">
        <f t="shared" si="1"/>
        <v>6.0816056589124999E-2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5809</v>
      </c>
      <c r="D11" s="27">
        <f>+D151</f>
        <v>8370</v>
      </c>
      <c r="E11" s="28">
        <f t="shared" si="2"/>
        <v>0.16703568450412629</v>
      </c>
      <c r="F11" s="28">
        <f t="shared" si="2"/>
        <v>0.18734052553829625</v>
      </c>
      <c r="G11" s="28">
        <f t="shared" si="0"/>
        <v>0.44086761921156825</v>
      </c>
      <c r="H11" s="29">
        <f t="shared" si="1"/>
        <v>7.36406245507088E-2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16826</v>
      </c>
      <c r="D12" s="27">
        <f>+D294</f>
        <v>25142</v>
      </c>
      <c r="E12" s="28">
        <f t="shared" si="2"/>
        <v>0.48382551686459441</v>
      </c>
      <c r="F12" s="28">
        <f t="shared" si="2"/>
        <v>0.56273781279376878</v>
      </c>
      <c r="G12" s="28">
        <f t="shared" si="0"/>
        <v>0.49423511232616191</v>
      </c>
      <c r="H12" s="29">
        <f t="shared" si="1"/>
        <v>0.23912355867383617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8649</v>
      </c>
      <c r="D13" s="27">
        <f>+D505</f>
        <v>5526</v>
      </c>
      <c r="E13" s="28">
        <f t="shared" si="2"/>
        <v>0.24869885268999625</v>
      </c>
      <c r="F13" s="28">
        <f t="shared" si="2"/>
        <v>0.12368503514033753</v>
      </c>
      <c r="G13" s="28">
        <f t="shared" si="0"/>
        <v>-0.36108220603537983</v>
      </c>
      <c r="H13" s="29">
        <f t="shared" si="1"/>
        <v>-8.9800730367771808E-2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724</v>
      </c>
      <c r="D18" s="23">
        <f>SUM(D19:D64)</f>
        <v>756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4.4198895027624308E-2</v>
      </c>
      <c r="H18" s="25">
        <f t="shared" ref="H18:H32" si="6">+IF(OR(AND(E18=""),(G18="")),"",E18*G18)</f>
        <v>4.4198895027624308E-2</v>
      </c>
    </row>
    <row r="19" spans="2:8" s="20" customFormat="1" ht="15" x14ac:dyDescent="0.2">
      <c r="B19" s="3" t="s">
        <v>0</v>
      </c>
      <c r="C19" s="47">
        <v>1</v>
      </c>
      <c r="D19" s="47">
        <v>3</v>
      </c>
      <c r="E19" s="33">
        <f t="shared" si="3"/>
        <v>1.3812154696132596E-3</v>
      </c>
      <c r="F19" s="33">
        <f t="shared" si="4"/>
        <v>3.968253968253968E-3</v>
      </c>
      <c r="G19" s="34">
        <f t="shared" si="5"/>
        <v>2</v>
      </c>
      <c r="H19" s="29">
        <f t="shared" si="6"/>
        <v>2.7624309392265192E-3</v>
      </c>
    </row>
    <row r="20" spans="2:8" s="20" customFormat="1" ht="15" x14ac:dyDescent="0.2">
      <c r="B20" s="3" t="s">
        <v>196</v>
      </c>
      <c r="C20" s="47">
        <v>34</v>
      </c>
      <c r="D20" s="47">
        <v>33</v>
      </c>
      <c r="E20" s="33">
        <f t="shared" si="3"/>
        <v>4.6961325966850827E-2</v>
      </c>
      <c r="F20" s="33">
        <f t="shared" si="4"/>
        <v>4.3650793650793648E-2</v>
      </c>
      <c r="G20" s="34">
        <f t="shared" si="5"/>
        <v>-2.9411764705882353E-2</v>
      </c>
      <c r="H20" s="29">
        <f t="shared" si="6"/>
        <v>-1.3812154696132596E-3</v>
      </c>
    </row>
    <row r="21" spans="2:8" s="20" customFormat="1" ht="45" x14ac:dyDescent="0.2">
      <c r="B21" s="3" t="s">
        <v>1</v>
      </c>
      <c r="C21" s="47">
        <v>0</v>
      </c>
      <c r="D21" s="47">
        <v>1</v>
      </c>
      <c r="E21" s="33" t="str">
        <f t="shared" si="3"/>
        <v/>
      </c>
      <c r="F21" s="33">
        <f t="shared" si="4"/>
        <v>1.3227513227513227E-3</v>
      </c>
      <c r="G21" s="34" t="str">
        <f t="shared" si="5"/>
        <v>0</v>
      </c>
      <c r="H21" s="29" t="str">
        <f t="shared" si="6"/>
        <v/>
      </c>
    </row>
    <row r="22" spans="2:8" s="20" customFormat="1" ht="45" x14ac:dyDescent="0.2">
      <c r="B22" s="3" t="s">
        <v>197</v>
      </c>
      <c r="C22" s="47">
        <v>5</v>
      </c>
      <c r="D22" s="47">
        <v>20</v>
      </c>
      <c r="E22" s="33">
        <f t="shared" si="3"/>
        <v>6.9060773480662981E-3</v>
      </c>
      <c r="F22" s="33">
        <f t="shared" si="4"/>
        <v>2.6455026455026454E-2</v>
      </c>
      <c r="G22" s="34">
        <f t="shared" si="5"/>
        <v>3</v>
      </c>
      <c r="H22" s="29">
        <f t="shared" si="6"/>
        <v>2.0718232044198894E-2</v>
      </c>
    </row>
    <row r="23" spans="2:8" s="20" customFormat="1" ht="30" x14ac:dyDescent="0.2">
      <c r="B23" s="3" t="s">
        <v>198</v>
      </c>
      <c r="C23" s="47">
        <v>10</v>
      </c>
      <c r="D23" s="47">
        <v>12</v>
      </c>
      <c r="E23" s="33">
        <f t="shared" si="3"/>
        <v>1.3812154696132596E-2</v>
      </c>
      <c r="F23" s="33">
        <f t="shared" si="4"/>
        <v>1.5873015873015872E-2</v>
      </c>
      <c r="G23" s="34">
        <f t="shared" si="5"/>
        <v>0.2</v>
      </c>
      <c r="H23" s="29">
        <f t="shared" si="6"/>
        <v>2.7624309392265192E-3</v>
      </c>
    </row>
    <row r="24" spans="2:8" s="20" customFormat="1" ht="45" x14ac:dyDescent="0.2">
      <c r="B24" s="3" t="s">
        <v>199</v>
      </c>
      <c r="C24" s="47">
        <v>4</v>
      </c>
      <c r="D24" s="47">
        <v>6</v>
      </c>
      <c r="E24" s="33">
        <f t="shared" si="3"/>
        <v>5.5248618784530384E-3</v>
      </c>
      <c r="F24" s="33">
        <f t="shared" si="4"/>
        <v>7.9365079365079361E-3</v>
      </c>
      <c r="G24" s="34">
        <f t="shared" si="5"/>
        <v>0.5</v>
      </c>
      <c r="H24" s="29">
        <f t="shared" si="6"/>
        <v>2.7624309392265192E-3</v>
      </c>
    </row>
    <row r="25" spans="2:8" s="20" customFormat="1" ht="15" x14ac:dyDescent="0.2">
      <c r="B25" s="3" t="s">
        <v>2</v>
      </c>
      <c r="C25" s="47">
        <v>11</v>
      </c>
      <c r="D25" s="47">
        <v>11</v>
      </c>
      <c r="E25" s="33">
        <f t="shared" si="3"/>
        <v>1.5193370165745856E-2</v>
      </c>
      <c r="F25" s="33">
        <f t="shared" si="4"/>
        <v>1.4550264550264549E-2</v>
      </c>
      <c r="G25" s="34">
        <f t="shared" si="5"/>
        <v>0</v>
      </c>
      <c r="H25" s="29">
        <f t="shared" si="6"/>
        <v>0</v>
      </c>
    </row>
    <row r="26" spans="2:8" s="20" customFormat="1" ht="15" x14ac:dyDescent="0.2">
      <c r="B26" s="3" t="s">
        <v>6</v>
      </c>
      <c r="C26" s="47">
        <v>129</v>
      </c>
      <c r="D26" s="47">
        <v>23</v>
      </c>
      <c r="E26" s="33">
        <f t="shared" si="3"/>
        <v>0.17817679558011049</v>
      </c>
      <c r="F26" s="33">
        <f t="shared" si="4"/>
        <v>3.0423280423280422E-2</v>
      </c>
      <c r="G26" s="34">
        <f t="shared" si="5"/>
        <v>-0.82170542635658916</v>
      </c>
      <c r="H26" s="29">
        <f t="shared" si="6"/>
        <v>-0.14640883977900551</v>
      </c>
    </row>
    <row r="27" spans="2:8" s="20" customFormat="1" ht="15" x14ac:dyDescent="0.2">
      <c r="B27" s="3" t="s">
        <v>3</v>
      </c>
      <c r="C27" s="47">
        <v>9</v>
      </c>
      <c r="D27" s="47">
        <v>8</v>
      </c>
      <c r="E27" s="33">
        <f t="shared" si="3"/>
        <v>1.2430939226519336E-2</v>
      </c>
      <c r="F27" s="33">
        <f t="shared" si="4"/>
        <v>1.0582010582010581E-2</v>
      </c>
      <c r="G27" s="34">
        <f t="shared" si="5"/>
        <v>-0.1111111111111111</v>
      </c>
      <c r="H27" s="29">
        <f t="shared" si="6"/>
        <v>-1.3812154696132596E-3</v>
      </c>
    </row>
    <row r="28" spans="2:8" s="20" customFormat="1" ht="15" x14ac:dyDescent="0.2">
      <c r="B28" s="3" t="s">
        <v>5</v>
      </c>
      <c r="C28" s="47">
        <v>61</v>
      </c>
      <c r="D28" s="47">
        <v>79</v>
      </c>
      <c r="E28" s="33">
        <f t="shared" si="3"/>
        <v>8.4254143646408847E-2</v>
      </c>
      <c r="F28" s="33">
        <f t="shared" si="4"/>
        <v>0.10449735449735449</v>
      </c>
      <c r="G28" s="34">
        <f t="shared" si="5"/>
        <v>0.29508196721311475</v>
      </c>
      <c r="H28" s="29">
        <f t="shared" si="6"/>
        <v>2.4861878453038676E-2</v>
      </c>
    </row>
    <row r="29" spans="2:8" s="20" customFormat="1" ht="30" x14ac:dyDescent="0.2">
      <c r="B29" s="3" t="s">
        <v>200</v>
      </c>
      <c r="C29" s="47">
        <v>1</v>
      </c>
      <c r="D29" s="47">
        <v>3</v>
      </c>
      <c r="E29" s="33">
        <f t="shared" si="3"/>
        <v>1.3812154696132596E-3</v>
      </c>
      <c r="F29" s="33">
        <f t="shared" si="4"/>
        <v>3.968253968253968E-3</v>
      </c>
      <c r="G29" s="34">
        <f t="shared" si="5"/>
        <v>2</v>
      </c>
      <c r="H29" s="29">
        <f t="shared" si="6"/>
        <v>2.7624309392265192E-3</v>
      </c>
    </row>
    <row r="30" spans="2:8" s="20" customFormat="1" ht="15" x14ac:dyDescent="0.2">
      <c r="B30" s="3" t="s">
        <v>201</v>
      </c>
      <c r="C30" s="47">
        <v>10</v>
      </c>
      <c r="D30" s="47">
        <v>15</v>
      </c>
      <c r="E30" s="33">
        <f t="shared" si="3"/>
        <v>1.3812154696132596E-2</v>
      </c>
      <c r="F30" s="33">
        <f t="shared" si="4"/>
        <v>1.984126984126984E-2</v>
      </c>
      <c r="G30" s="34">
        <f t="shared" si="5"/>
        <v>0.5</v>
      </c>
      <c r="H30" s="29">
        <f t="shared" si="6"/>
        <v>6.9060773480662981E-3</v>
      </c>
    </row>
    <row r="31" spans="2:8" s="20" customFormat="1" ht="15" x14ac:dyDescent="0.2">
      <c r="B31" s="3" t="s">
        <v>4</v>
      </c>
      <c r="C31" s="47">
        <v>1</v>
      </c>
      <c r="D31" s="47">
        <v>1</v>
      </c>
      <c r="E31" s="33">
        <f t="shared" si="3"/>
        <v>1.3812154696132596E-3</v>
      </c>
      <c r="F31" s="33">
        <f t="shared" si="4"/>
        <v>1.3227513227513227E-3</v>
      </c>
      <c r="G31" s="34">
        <f t="shared" si="5"/>
        <v>0</v>
      </c>
      <c r="H31" s="29">
        <f t="shared" si="6"/>
        <v>0</v>
      </c>
    </row>
    <row r="32" spans="2:8" s="20" customFormat="1" ht="15" x14ac:dyDescent="0.2">
      <c r="B32" s="3" t="s">
        <v>7</v>
      </c>
      <c r="C32" s="47">
        <v>0</v>
      </c>
      <c r="D32" s="47">
        <v>2</v>
      </c>
      <c r="E32" s="33" t="str">
        <f t="shared" si="3"/>
        <v/>
      </c>
      <c r="F32" s="33">
        <f t="shared" si="4"/>
        <v>2.6455026455026454E-3</v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47">
        <v>0</v>
      </c>
      <c r="D33" s="47">
        <v>3</v>
      </c>
      <c r="E33" s="33" t="str">
        <f>+IF(C33=0,"",C33/C$18)</f>
        <v/>
      </c>
      <c r="F33" s="33">
        <f t="shared" ref="F33:F64" si="7">+IF(D33=0,"",D33/D$18)</f>
        <v>3.968253968253968E-3</v>
      </c>
      <c r="G33" s="34" t="str">
        <f t="shared" ref="G33:G64" si="8">+IF(OR(AND(D33=0),(C33=0)),"0",((D33-C33)/C33))</f>
        <v>0</v>
      </c>
      <c r="H33" s="29" t="str">
        <f t="shared" ref="H33:H64" si="9">+IF(OR(AND(E33=""),(G33="")),"",E33*G33)</f>
        <v/>
      </c>
    </row>
    <row r="34" spans="2:8" s="20" customFormat="1" ht="15" x14ac:dyDescent="0.2">
      <c r="B34" s="3" t="s">
        <v>203</v>
      </c>
      <c r="C34" s="47">
        <v>24</v>
      </c>
      <c r="D34" s="47">
        <v>10</v>
      </c>
      <c r="E34" s="33">
        <f t="shared" ref="E34:E64" si="10">+IF(C34=0,"",C34/C$18)</f>
        <v>3.3149171270718231E-2</v>
      </c>
      <c r="F34" s="33">
        <f t="shared" si="7"/>
        <v>1.3227513227513227E-2</v>
      </c>
      <c r="G34" s="34">
        <f t="shared" si="8"/>
        <v>-0.58333333333333337</v>
      </c>
      <c r="H34" s="29">
        <f t="shared" si="9"/>
        <v>-1.9337016574585635E-2</v>
      </c>
    </row>
    <row r="35" spans="2:8" s="20" customFormat="1" ht="30" x14ac:dyDescent="0.2">
      <c r="B35" s="3" t="s">
        <v>204</v>
      </c>
      <c r="C35" s="47">
        <v>0</v>
      </c>
      <c r="D35" s="47">
        <v>4</v>
      </c>
      <c r="E35" s="33" t="str">
        <f t="shared" si="10"/>
        <v/>
      </c>
      <c r="F35" s="33">
        <f t="shared" si="7"/>
        <v>5.2910052910052907E-3</v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47">
        <v>4</v>
      </c>
      <c r="D36" s="47">
        <v>14</v>
      </c>
      <c r="E36" s="33">
        <f t="shared" si="10"/>
        <v>5.5248618784530384E-3</v>
      </c>
      <c r="F36" s="33">
        <f t="shared" si="7"/>
        <v>1.8518518518518517E-2</v>
      </c>
      <c r="G36" s="34">
        <f t="shared" si="8"/>
        <v>2.5</v>
      </c>
      <c r="H36" s="29">
        <f t="shared" si="9"/>
        <v>1.3812154696132596E-2</v>
      </c>
    </row>
    <row r="37" spans="2:8" s="20" customFormat="1" ht="15" x14ac:dyDescent="0.2">
      <c r="B37" s="3" t="s">
        <v>8</v>
      </c>
      <c r="C37" s="47">
        <v>7</v>
      </c>
      <c r="D37" s="47">
        <v>75</v>
      </c>
      <c r="E37" s="33">
        <f t="shared" si="10"/>
        <v>9.6685082872928173E-3</v>
      </c>
      <c r="F37" s="33">
        <f t="shared" si="7"/>
        <v>9.9206349206349201E-2</v>
      </c>
      <c r="G37" s="34">
        <f t="shared" si="8"/>
        <v>9.7142857142857135</v>
      </c>
      <c r="H37" s="29">
        <f t="shared" si="9"/>
        <v>9.392265193370164E-2</v>
      </c>
    </row>
    <row r="38" spans="2:8" s="20" customFormat="1" ht="30" x14ac:dyDescent="0.2">
      <c r="B38" s="3" t="s">
        <v>206</v>
      </c>
      <c r="C38" s="47">
        <v>0</v>
      </c>
      <c r="D38" s="47">
        <v>1</v>
      </c>
      <c r="E38" s="33" t="str">
        <f t="shared" si="10"/>
        <v/>
      </c>
      <c r="F38" s="33">
        <f t="shared" si="7"/>
        <v>1.3227513227513227E-3</v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47">
        <v>7</v>
      </c>
      <c r="D39" s="47">
        <v>2</v>
      </c>
      <c r="E39" s="33">
        <f t="shared" si="10"/>
        <v>9.6685082872928173E-3</v>
      </c>
      <c r="F39" s="33">
        <f t="shared" si="7"/>
        <v>2.6455026455026454E-3</v>
      </c>
      <c r="G39" s="34">
        <f t="shared" si="8"/>
        <v>-0.7142857142857143</v>
      </c>
      <c r="H39" s="29">
        <f t="shared" si="9"/>
        <v>-6.9060773480662981E-3</v>
      </c>
    </row>
    <row r="40" spans="2:8" s="20" customFormat="1" ht="15" x14ac:dyDescent="0.2">
      <c r="B40" s="3" t="s">
        <v>208</v>
      </c>
      <c r="C40" s="47">
        <v>0</v>
      </c>
      <c r="D40" s="47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47">
        <v>1</v>
      </c>
      <c r="D41" s="47">
        <v>0</v>
      </c>
      <c r="E41" s="33">
        <f t="shared" si="10"/>
        <v>1.3812154696132596E-3</v>
      </c>
      <c r="F41" s="33" t="str">
        <f t="shared" si="7"/>
        <v/>
      </c>
      <c r="G41" s="34" t="str">
        <f t="shared" si="8"/>
        <v>0</v>
      </c>
      <c r="H41" s="29">
        <f t="shared" si="9"/>
        <v>0</v>
      </c>
    </row>
    <row r="42" spans="2:8" s="20" customFormat="1" ht="30" x14ac:dyDescent="0.2">
      <c r="B42" s="3" t="s">
        <v>210</v>
      </c>
      <c r="C42" s="47">
        <v>8</v>
      </c>
      <c r="D42" s="47">
        <v>12</v>
      </c>
      <c r="E42" s="33">
        <f t="shared" si="10"/>
        <v>1.1049723756906077E-2</v>
      </c>
      <c r="F42" s="33">
        <f t="shared" si="7"/>
        <v>1.5873015873015872E-2</v>
      </c>
      <c r="G42" s="34">
        <f t="shared" si="8"/>
        <v>0.5</v>
      </c>
      <c r="H42" s="29">
        <f t="shared" si="9"/>
        <v>5.5248618784530384E-3</v>
      </c>
    </row>
    <row r="43" spans="2:8" s="20" customFormat="1" ht="30" x14ac:dyDescent="0.2">
      <c r="B43" s="3" t="s">
        <v>211</v>
      </c>
      <c r="C43" s="47">
        <v>4</v>
      </c>
      <c r="D43" s="47">
        <v>2</v>
      </c>
      <c r="E43" s="33">
        <f t="shared" si="10"/>
        <v>5.5248618784530384E-3</v>
      </c>
      <c r="F43" s="33">
        <f t="shared" si="7"/>
        <v>2.6455026455026454E-3</v>
      </c>
      <c r="G43" s="34">
        <f t="shared" si="8"/>
        <v>-0.5</v>
      </c>
      <c r="H43" s="29">
        <f t="shared" si="9"/>
        <v>-2.7624309392265192E-3</v>
      </c>
    </row>
    <row r="44" spans="2:8" s="20" customFormat="1" ht="30" x14ac:dyDescent="0.2">
      <c r="B44" s="3" t="s">
        <v>9</v>
      </c>
      <c r="C44" s="47">
        <v>0</v>
      </c>
      <c r="D44" s="47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47">
        <v>5</v>
      </c>
      <c r="D45" s="47">
        <v>9</v>
      </c>
      <c r="E45" s="33">
        <f t="shared" si="10"/>
        <v>6.9060773480662981E-3</v>
      </c>
      <c r="F45" s="33">
        <f t="shared" si="7"/>
        <v>1.1904761904761904E-2</v>
      </c>
      <c r="G45" s="34">
        <f t="shared" si="8"/>
        <v>0.8</v>
      </c>
      <c r="H45" s="29">
        <f t="shared" si="9"/>
        <v>5.5248618784530384E-3</v>
      </c>
    </row>
    <row r="46" spans="2:8" s="20" customFormat="1" ht="30" x14ac:dyDescent="0.2">
      <c r="B46" s="3" t="s">
        <v>213</v>
      </c>
      <c r="C46" s="47">
        <v>0</v>
      </c>
      <c r="D46" s="47">
        <v>10</v>
      </c>
      <c r="E46" s="33" t="str">
        <f t="shared" si="10"/>
        <v/>
      </c>
      <c r="F46" s="33">
        <f t="shared" si="7"/>
        <v>1.3227513227513227E-2</v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47">
        <v>1</v>
      </c>
      <c r="D47" s="47">
        <v>1</v>
      </c>
      <c r="E47" s="33">
        <f t="shared" si="10"/>
        <v>1.3812154696132596E-3</v>
      </c>
      <c r="F47" s="33">
        <f t="shared" si="7"/>
        <v>1.3227513227513227E-3</v>
      </c>
      <c r="G47" s="34">
        <f t="shared" si="8"/>
        <v>0</v>
      </c>
      <c r="H47" s="29">
        <f t="shared" si="9"/>
        <v>0</v>
      </c>
    </row>
    <row r="48" spans="2:8" s="20" customFormat="1" ht="15" x14ac:dyDescent="0.2">
      <c r="B48" s="3" t="s">
        <v>11</v>
      </c>
      <c r="C48" s="47">
        <v>57</v>
      </c>
      <c r="D48" s="47">
        <v>91</v>
      </c>
      <c r="E48" s="33">
        <f t="shared" si="10"/>
        <v>7.8729281767955794E-2</v>
      </c>
      <c r="F48" s="33">
        <f t="shared" si="7"/>
        <v>0.12037037037037036</v>
      </c>
      <c r="G48" s="34">
        <f t="shared" si="8"/>
        <v>0.59649122807017541</v>
      </c>
      <c r="H48" s="29">
        <f t="shared" si="9"/>
        <v>4.696132596685082E-2</v>
      </c>
    </row>
    <row r="49" spans="2:8" s="20" customFormat="1" ht="15" x14ac:dyDescent="0.2">
      <c r="B49" s="3" t="s">
        <v>16</v>
      </c>
      <c r="C49" s="47">
        <v>30</v>
      </c>
      <c r="D49" s="47">
        <v>43</v>
      </c>
      <c r="E49" s="33">
        <f t="shared" si="10"/>
        <v>4.1436464088397788E-2</v>
      </c>
      <c r="F49" s="33">
        <f t="shared" si="7"/>
        <v>5.6878306878306875E-2</v>
      </c>
      <c r="G49" s="34">
        <f t="shared" si="8"/>
        <v>0.43333333333333335</v>
      </c>
      <c r="H49" s="29">
        <f t="shared" si="9"/>
        <v>1.7955801104972375E-2</v>
      </c>
    </row>
    <row r="50" spans="2:8" s="20" customFormat="1" ht="15" x14ac:dyDescent="0.2">
      <c r="B50" s="3" t="s">
        <v>15</v>
      </c>
      <c r="C50" s="47">
        <v>23</v>
      </c>
      <c r="D50" s="47">
        <v>11</v>
      </c>
      <c r="E50" s="33">
        <f t="shared" si="10"/>
        <v>3.1767955801104975E-2</v>
      </c>
      <c r="F50" s="33">
        <f t="shared" si="7"/>
        <v>1.4550264550264549E-2</v>
      </c>
      <c r="G50" s="34">
        <f t="shared" si="8"/>
        <v>-0.52173913043478259</v>
      </c>
      <c r="H50" s="29">
        <f t="shared" si="9"/>
        <v>-1.6574585635359115E-2</v>
      </c>
    </row>
    <row r="51" spans="2:8" s="20" customFormat="1" ht="30" x14ac:dyDescent="0.2">
      <c r="B51" s="3" t="s">
        <v>13</v>
      </c>
      <c r="C51" s="47">
        <v>0</v>
      </c>
      <c r="D51" s="47">
        <v>1</v>
      </c>
      <c r="E51" s="33" t="str">
        <f t="shared" si="10"/>
        <v/>
      </c>
      <c r="F51" s="33">
        <f t="shared" si="7"/>
        <v>1.3227513227513227E-3</v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47">
        <v>20</v>
      </c>
      <c r="D52" s="47">
        <v>33</v>
      </c>
      <c r="E52" s="33">
        <f t="shared" si="10"/>
        <v>2.7624309392265192E-2</v>
      </c>
      <c r="F52" s="33">
        <f t="shared" si="7"/>
        <v>4.3650793650793648E-2</v>
      </c>
      <c r="G52" s="34">
        <f t="shared" si="8"/>
        <v>0.65</v>
      </c>
      <c r="H52" s="29">
        <f t="shared" si="9"/>
        <v>1.7955801104972375E-2</v>
      </c>
    </row>
    <row r="53" spans="2:8" s="20" customFormat="1" ht="15" x14ac:dyDescent="0.2">
      <c r="B53" s="3" t="s">
        <v>12</v>
      </c>
      <c r="C53" s="47">
        <v>4</v>
      </c>
      <c r="D53" s="47">
        <v>0</v>
      </c>
      <c r="E53" s="33">
        <f t="shared" si="10"/>
        <v>5.5248618784530384E-3</v>
      </c>
      <c r="F53" s="33" t="str">
        <f t="shared" si="7"/>
        <v/>
      </c>
      <c r="G53" s="34" t="str">
        <f t="shared" si="8"/>
        <v>0</v>
      </c>
      <c r="H53" s="29">
        <f t="shared" si="9"/>
        <v>0</v>
      </c>
    </row>
    <row r="54" spans="2:8" s="20" customFormat="1" ht="15" x14ac:dyDescent="0.2">
      <c r="B54" s="3" t="s">
        <v>214</v>
      </c>
      <c r="C54" s="47">
        <v>0</v>
      </c>
      <c r="D54" s="47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47">
        <v>1</v>
      </c>
      <c r="D55" s="47">
        <v>0</v>
      </c>
      <c r="E55" s="33">
        <f t="shared" si="10"/>
        <v>1.3812154696132596E-3</v>
      </c>
      <c r="F55" s="33" t="str">
        <f t="shared" si="7"/>
        <v/>
      </c>
      <c r="G55" s="34" t="str">
        <f t="shared" si="8"/>
        <v>0</v>
      </c>
      <c r="H55" s="29">
        <f t="shared" si="9"/>
        <v>0</v>
      </c>
    </row>
    <row r="56" spans="2:8" s="20" customFormat="1" ht="15" x14ac:dyDescent="0.2">
      <c r="B56" s="3" t="s">
        <v>18</v>
      </c>
      <c r="C56" s="47">
        <v>3</v>
      </c>
      <c r="D56" s="47">
        <v>19</v>
      </c>
      <c r="E56" s="33">
        <f t="shared" si="10"/>
        <v>4.1436464088397788E-3</v>
      </c>
      <c r="F56" s="33">
        <f t="shared" si="7"/>
        <v>2.5132275132275131E-2</v>
      </c>
      <c r="G56" s="34">
        <f t="shared" si="8"/>
        <v>5.333333333333333</v>
      </c>
      <c r="H56" s="29">
        <f t="shared" si="9"/>
        <v>2.2099447513812154E-2</v>
      </c>
    </row>
    <row r="57" spans="2:8" s="20" customFormat="1" ht="30" x14ac:dyDescent="0.2">
      <c r="B57" s="3" t="s">
        <v>215</v>
      </c>
      <c r="C57" s="47">
        <v>0</v>
      </c>
      <c r="D57" s="47">
        <v>2</v>
      </c>
      <c r="E57" s="33" t="str">
        <f t="shared" si="10"/>
        <v/>
      </c>
      <c r="F57" s="33">
        <f t="shared" si="7"/>
        <v>2.6455026455026454E-3</v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47">
        <v>109</v>
      </c>
      <c r="D58" s="47">
        <v>69</v>
      </c>
      <c r="E58" s="33">
        <f t="shared" si="10"/>
        <v>0.15055248618784531</v>
      </c>
      <c r="F58" s="33">
        <f t="shared" si="7"/>
        <v>9.1269841269841265E-2</v>
      </c>
      <c r="G58" s="34">
        <f t="shared" si="8"/>
        <v>-0.3669724770642202</v>
      </c>
      <c r="H58" s="29">
        <f t="shared" si="9"/>
        <v>-5.5248618784530391E-2</v>
      </c>
    </row>
    <row r="59" spans="2:8" s="20" customFormat="1" ht="15" x14ac:dyDescent="0.2">
      <c r="B59" s="3" t="s">
        <v>217</v>
      </c>
      <c r="C59" s="47">
        <v>0</v>
      </c>
      <c r="D59" s="47">
        <v>3</v>
      </c>
      <c r="E59" s="33" t="str">
        <f t="shared" si="10"/>
        <v/>
      </c>
      <c r="F59" s="33">
        <f t="shared" si="7"/>
        <v>3.968253968253968E-3</v>
      </c>
      <c r="G59" s="34" t="str">
        <f t="shared" si="8"/>
        <v>0</v>
      </c>
      <c r="H59" s="29" t="str">
        <f t="shared" si="9"/>
        <v/>
      </c>
    </row>
    <row r="60" spans="2:8" s="20" customFormat="1" ht="15" x14ac:dyDescent="0.2">
      <c r="B60" s="3" t="s">
        <v>218</v>
      </c>
      <c r="C60" s="47">
        <v>85</v>
      </c>
      <c r="D60" s="47">
        <v>68</v>
      </c>
      <c r="E60" s="33">
        <f t="shared" si="10"/>
        <v>0.11740331491712708</v>
      </c>
      <c r="F60" s="33">
        <f t="shared" si="7"/>
        <v>8.9947089947089942E-2</v>
      </c>
      <c r="G60" s="34">
        <f t="shared" si="8"/>
        <v>-0.2</v>
      </c>
      <c r="H60" s="29">
        <f t="shared" si="9"/>
        <v>-2.3480662983425417E-2</v>
      </c>
    </row>
    <row r="61" spans="2:8" s="20" customFormat="1" ht="15" x14ac:dyDescent="0.2">
      <c r="B61" s="3" t="s">
        <v>219</v>
      </c>
      <c r="C61" s="47">
        <v>6</v>
      </c>
      <c r="D61" s="47">
        <v>27</v>
      </c>
      <c r="E61" s="33">
        <f t="shared" si="10"/>
        <v>8.2872928176795577E-3</v>
      </c>
      <c r="F61" s="33">
        <f t="shared" si="7"/>
        <v>3.5714285714285712E-2</v>
      </c>
      <c r="G61" s="34">
        <f t="shared" si="8"/>
        <v>3.5</v>
      </c>
      <c r="H61" s="29">
        <f t="shared" si="9"/>
        <v>2.9005524861878452E-2</v>
      </c>
    </row>
    <row r="62" spans="2:8" s="20" customFormat="1" ht="15" x14ac:dyDescent="0.2">
      <c r="B62" s="3" t="s">
        <v>19</v>
      </c>
      <c r="C62" s="47">
        <v>3</v>
      </c>
      <c r="D62" s="47">
        <v>3</v>
      </c>
      <c r="E62" s="33">
        <f t="shared" si="10"/>
        <v>4.1436464088397788E-3</v>
      </c>
      <c r="F62" s="33">
        <f t="shared" si="7"/>
        <v>3.968253968253968E-3</v>
      </c>
      <c r="G62" s="34">
        <f t="shared" si="8"/>
        <v>0</v>
      </c>
      <c r="H62" s="29">
        <f t="shared" si="9"/>
        <v>0</v>
      </c>
    </row>
    <row r="63" spans="2:8" s="20" customFormat="1" ht="15" x14ac:dyDescent="0.2">
      <c r="B63" s="3" t="s">
        <v>220</v>
      </c>
      <c r="C63" s="47">
        <v>37</v>
      </c>
      <c r="D63" s="47">
        <v>22</v>
      </c>
      <c r="E63" s="33">
        <f t="shared" si="10"/>
        <v>5.1104972375690609E-2</v>
      </c>
      <c r="F63" s="33">
        <f t="shared" si="7"/>
        <v>2.9100529100529099E-2</v>
      </c>
      <c r="G63" s="34">
        <f t="shared" si="8"/>
        <v>-0.40540540540540543</v>
      </c>
      <c r="H63" s="29">
        <f t="shared" si="9"/>
        <v>-2.0718232044198898E-2</v>
      </c>
    </row>
    <row r="64" spans="2:8" s="20" customFormat="1" ht="15" x14ac:dyDescent="0.2">
      <c r="B64" s="3" t="s">
        <v>221</v>
      </c>
      <c r="C64" s="47">
        <v>9</v>
      </c>
      <c r="D64" s="47">
        <v>4</v>
      </c>
      <c r="E64" s="33">
        <f t="shared" si="10"/>
        <v>1.2430939226519336E-2</v>
      </c>
      <c r="F64" s="33">
        <f t="shared" si="7"/>
        <v>5.2910052910052907E-3</v>
      </c>
      <c r="G64" s="34">
        <f t="shared" si="8"/>
        <v>-0.55555555555555558</v>
      </c>
      <c r="H64" s="29">
        <f t="shared" si="9"/>
        <v>-6.9060773480662981E-3</v>
      </c>
    </row>
    <row r="65" spans="2:8" s="20" customFormat="1" x14ac:dyDescent="0.2">
      <c r="C65" s="39"/>
      <c r="D65" s="39"/>
      <c r="H65" s="31"/>
    </row>
    <row r="66" spans="2:8" s="20" customFormat="1" x14ac:dyDescent="0.2">
      <c r="C66" s="39"/>
      <c r="D66" s="39"/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2769</v>
      </c>
      <c r="D70" s="24">
        <f>SUM(D71:D145)</f>
        <v>4884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0.76381365113759481</v>
      </c>
      <c r="H70" s="25">
        <f>+IF(OR(AND(E70=""),(G70="")),"",E70*G70)</f>
        <v>0.76381365113759481</v>
      </c>
    </row>
    <row r="71" spans="2:8" s="20" customFormat="1" ht="15" x14ac:dyDescent="0.2">
      <c r="B71" s="3" t="s">
        <v>20</v>
      </c>
      <c r="C71" s="47">
        <v>202</v>
      </c>
      <c r="D71" s="47">
        <v>92</v>
      </c>
      <c r="E71" s="37">
        <f>+IF(C71=0,"",C71/C$70)</f>
        <v>7.2950523654749008E-2</v>
      </c>
      <c r="F71" s="37">
        <f>+IF(D71=0,"",D71/D$70)</f>
        <v>1.8837018837018837E-2</v>
      </c>
      <c r="G71" s="34">
        <f>+IF(OR(AND(D71=0),(C71=0)),"0",((D71-C71)/C71))</f>
        <v>-0.54455445544554459</v>
      </c>
      <c r="H71" s="29">
        <f>+IF(OR(AND(E71=""),(G71="")),"",E71*G71)</f>
        <v>-3.9725532683279163E-2</v>
      </c>
    </row>
    <row r="72" spans="2:8" s="20" customFormat="1" ht="15" x14ac:dyDescent="0.2">
      <c r="B72" s="3" t="s">
        <v>21</v>
      </c>
      <c r="C72" s="47">
        <v>49</v>
      </c>
      <c r="D72" s="47">
        <v>59</v>
      </c>
      <c r="E72" s="37">
        <f t="shared" ref="E72:E135" si="11">+IF(C72=0,"",C72/C$70)</f>
        <v>1.7695919104369809E-2</v>
      </c>
      <c r="F72" s="37">
        <f t="shared" ref="F72:F135" si="12">+IF(D72=0,"",D72/D$70)</f>
        <v>1.208026208026208E-2</v>
      </c>
      <c r="G72" s="34">
        <f t="shared" ref="G72:G135" si="13">+IF(OR(AND(D72=0),(C72=0)),"0",((D72-C72)/C72))</f>
        <v>0.20408163265306123</v>
      </c>
      <c r="H72" s="29">
        <f t="shared" ref="H72:H135" si="14">+IF(OR(AND(E72=""),(G72="")),"",E72*G72)</f>
        <v>3.6114120621162874E-3</v>
      </c>
    </row>
    <row r="73" spans="2:8" s="20" customFormat="1" ht="15" x14ac:dyDescent="0.2">
      <c r="B73" s="3" t="s">
        <v>22</v>
      </c>
      <c r="C73" s="47">
        <v>131</v>
      </c>
      <c r="D73" s="47">
        <v>136</v>
      </c>
      <c r="E73" s="37">
        <f t="shared" si="11"/>
        <v>4.7309498013723368E-2</v>
      </c>
      <c r="F73" s="37">
        <f t="shared" si="12"/>
        <v>2.7846027846027847E-2</v>
      </c>
      <c r="G73" s="34">
        <f t="shared" si="13"/>
        <v>3.8167938931297711E-2</v>
      </c>
      <c r="H73" s="29">
        <f t="shared" si="14"/>
        <v>1.8057060310581439E-3</v>
      </c>
    </row>
    <row r="74" spans="2:8" s="20" customFormat="1" ht="30" x14ac:dyDescent="0.2">
      <c r="B74" s="3" t="s">
        <v>222</v>
      </c>
      <c r="C74" s="47">
        <v>208</v>
      </c>
      <c r="D74" s="47">
        <v>219</v>
      </c>
      <c r="E74" s="37">
        <f t="shared" si="11"/>
        <v>7.5117370892018781E-2</v>
      </c>
      <c r="F74" s="37">
        <f t="shared" si="12"/>
        <v>4.4840294840294843E-2</v>
      </c>
      <c r="G74" s="34">
        <f t="shared" si="13"/>
        <v>5.2884615384615384E-2</v>
      </c>
      <c r="H74" s="29">
        <f t="shared" si="14"/>
        <v>3.9725532683279165E-3</v>
      </c>
    </row>
    <row r="75" spans="2:8" s="20" customFormat="1" ht="15" x14ac:dyDescent="0.2">
      <c r="B75" s="3" t="s">
        <v>23</v>
      </c>
      <c r="C75" s="47">
        <v>1</v>
      </c>
      <c r="D75" s="47">
        <v>7</v>
      </c>
      <c r="E75" s="37">
        <f t="shared" si="11"/>
        <v>3.6114120621162876E-4</v>
      </c>
      <c r="F75" s="37">
        <f t="shared" si="12"/>
        <v>1.4332514332514332E-3</v>
      </c>
      <c r="G75" s="34">
        <f t="shared" si="13"/>
        <v>6</v>
      </c>
      <c r="H75" s="29">
        <f t="shared" si="14"/>
        <v>2.1668472372697728E-3</v>
      </c>
    </row>
    <row r="76" spans="2:8" s="20" customFormat="1" ht="15" x14ac:dyDescent="0.2">
      <c r="B76" s="3" t="s">
        <v>223</v>
      </c>
      <c r="C76" s="47">
        <v>2</v>
      </c>
      <c r="D76" s="47">
        <v>12</v>
      </c>
      <c r="E76" s="37">
        <f t="shared" si="11"/>
        <v>7.2228241242325753E-4</v>
      </c>
      <c r="F76" s="37">
        <f t="shared" si="12"/>
        <v>2.4570024570024569E-3</v>
      </c>
      <c r="G76" s="34">
        <f t="shared" si="13"/>
        <v>5</v>
      </c>
      <c r="H76" s="29">
        <f t="shared" si="14"/>
        <v>3.6114120621162874E-3</v>
      </c>
    </row>
    <row r="77" spans="2:8" s="20" customFormat="1" ht="15" x14ac:dyDescent="0.2">
      <c r="B77" s="3" t="s">
        <v>224</v>
      </c>
      <c r="C77" s="47">
        <v>16</v>
      </c>
      <c r="D77" s="47">
        <v>13</v>
      </c>
      <c r="E77" s="37">
        <f t="shared" si="11"/>
        <v>5.7782592993860602E-3</v>
      </c>
      <c r="F77" s="37">
        <f t="shared" si="12"/>
        <v>2.6617526617526617E-3</v>
      </c>
      <c r="G77" s="34">
        <f t="shared" si="13"/>
        <v>-0.1875</v>
      </c>
      <c r="H77" s="29">
        <f t="shared" si="14"/>
        <v>-1.0834236186348864E-3</v>
      </c>
    </row>
    <row r="78" spans="2:8" s="20" customFormat="1" ht="15" x14ac:dyDescent="0.2">
      <c r="B78" s="3" t="s">
        <v>225</v>
      </c>
      <c r="C78" s="47">
        <v>2</v>
      </c>
      <c r="D78" s="47">
        <v>7</v>
      </c>
      <c r="E78" s="37">
        <f t="shared" si="11"/>
        <v>7.2228241242325753E-4</v>
      </c>
      <c r="F78" s="37">
        <f t="shared" si="12"/>
        <v>1.4332514332514332E-3</v>
      </c>
      <c r="G78" s="34">
        <f t="shared" si="13"/>
        <v>2.5</v>
      </c>
      <c r="H78" s="29">
        <f t="shared" si="14"/>
        <v>1.8057060310581437E-3</v>
      </c>
    </row>
    <row r="79" spans="2:8" s="20" customFormat="1" ht="15" x14ac:dyDescent="0.2">
      <c r="B79" s="3" t="s">
        <v>226</v>
      </c>
      <c r="C79" s="47">
        <v>0</v>
      </c>
      <c r="D79" s="47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47">
        <v>40</v>
      </c>
      <c r="D80" s="47">
        <v>64</v>
      </c>
      <c r="E80" s="37">
        <f t="shared" si="11"/>
        <v>1.444564824846515E-2</v>
      </c>
      <c r="F80" s="37">
        <f t="shared" si="12"/>
        <v>1.3104013104013105E-2</v>
      </c>
      <c r="G80" s="34">
        <f t="shared" si="13"/>
        <v>0.6</v>
      </c>
      <c r="H80" s="29">
        <f t="shared" si="14"/>
        <v>8.6673889490790895E-3</v>
      </c>
    </row>
    <row r="81" spans="2:9" s="20" customFormat="1" ht="15" x14ac:dyDescent="0.2">
      <c r="B81" s="3" t="s">
        <v>24</v>
      </c>
      <c r="C81" s="47">
        <v>7</v>
      </c>
      <c r="D81" s="47">
        <v>2</v>
      </c>
      <c r="E81" s="37">
        <f t="shared" si="11"/>
        <v>2.527988443481401E-3</v>
      </c>
      <c r="F81" s="37">
        <f t="shared" si="12"/>
        <v>4.0950040950040953E-4</v>
      </c>
      <c r="G81" s="34">
        <f t="shared" si="13"/>
        <v>-0.7142857142857143</v>
      </c>
      <c r="H81" s="29">
        <f t="shared" si="14"/>
        <v>-1.8057060310581437E-3</v>
      </c>
    </row>
    <row r="82" spans="2:9" s="20" customFormat="1" ht="15" x14ac:dyDescent="0.2">
      <c r="B82" s="3" t="s">
        <v>228</v>
      </c>
      <c r="C82" s="47">
        <v>53</v>
      </c>
      <c r="D82" s="47">
        <v>204</v>
      </c>
      <c r="E82" s="37">
        <f t="shared" si="11"/>
        <v>1.9140483929216325E-2</v>
      </c>
      <c r="F82" s="37">
        <f t="shared" si="12"/>
        <v>4.1769041769041768E-2</v>
      </c>
      <c r="G82" s="34">
        <f t="shared" si="13"/>
        <v>2.8490566037735849</v>
      </c>
      <c r="H82" s="29">
        <f t="shared" si="14"/>
        <v>5.4532322137955946E-2</v>
      </c>
      <c r="I82" s="38"/>
    </row>
    <row r="83" spans="2:9" s="20" customFormat="1" ht="15" x14ac:dyDescent="0.2">
      <c r="B83" s="3" t="s">
        <v>229</v>
      </c>
      <c r="C83" s="47">
        <v>34</v>
      </c>
      <c r="D83" s="47">
        <v>92</v>
      </c>
      <c r="E83" s="37">
        <f t="shared" si="11"/>
        <v>1.2278801011195377E-2</v>
      </c>
      <c r="F83" s="37">
        <f t="shared" si="12"/>
        <v>1.8837018837018837E-2</v>
      </c>
      <c r="G83" s="34">
        <f t="shared" si="13"/>
        <v>1.7058823529411764</v>
      </c>
      <c r="H83" s="29">
        <f t="shared" si="14"/>
        <v>2.0946189960274465E-2</v>
      </c>
    </row>
    <row r="84" spans="2:9" s="20" customFormat="1" ht="15" x14ac:dyDescent="0.2">
      <c r="B84" s="3" t="s">
        <v>230</v>
      </c>
      <c r="C84" s="47">
        <v>24</v>
      </c>
      <c r="D84" s="47">
        <v>50</v>
      </c>
      <c r="E84" s="37">
        <f t="shared" si="11"/>
        <v>8.6673889490790895E-3</v>
      </c>
      <c r="F84" s="37">
        <f t="shared" si="12"/>
        <v>1.0237510237510237E-2</v>
      </c>
      <c r="G84" s="34">
        <f t="shared" si="13"/>
        <v>1.0833333333333333</v>
      </c>
      <c r="H84" s="29">
        <f t="shared" si="14"/>
        <v>9.3896713615023459E-3</v>
      </c>
    </row>
    <row r="85" spans="2:9" s="20" customFormat="1" ht="15" x14ac:dyDescent="0.2">
      <c r="B85" s="3" t="s">
        <v>28</v>
      </c>
      <c r="C85" s="47">
        <v>18</v>
      </c>
      <c r="D85" s="47">
        <v>39</v>
      </c>
      <c r="E85" s="37">
        <f t="shared" si="11"/>
        <v>6.5005417118093175E-3</v>
      </c>
      <c r="F85" s="37">
        <f t="shared" si="12"/>
        <v>7.9852579852579854E-3</v>
      </c>
      <c r="G85" s="34">
        <f t="shared" si="13"/>
        <v>1.1666666666666667</v>
      </c>
      <c r="H85" s="29">
        <f t="shared" si="14"/>
        <v>7.5839653304442039E-3</v>
      </c>
    </row>
    <row r="86" spans="2:9" s="20" customFormat="1" ht="15" x14ac:dyDescent="0.2">
      <c r="B86" s="3" t="s">
        <v>231</v>
      </c>
      <c r="C86" s="47">
        <v>29</v>
      </c>
      <c r="D86" s="47">
        <v>64</v>
      </c>
      <c r="E86" s="37">
        <f t="shared" si="11"/>
        <v>1.0473094980137234E-2</v>
      </c>
      <c r="F86" s="37">
        <f t="shared" si="12"/>
        <v>1.3104013104013105E-2</v>
      </c>
      <c r="G86" s="34">
        <f t="shared" si="13"/>
        <v>1.2068965517241379</v>
      </c>
      <c r="H86" s="29">
        <f t="shared" si="14"/>
        <v>1.2639942217407007E-2</v>
      </c>
    </row>
    <row r="87" spans="2:9" s="20" customFormat="1" ht="15" x14ac:dyDescent="0.2">
      <c r="B87" s="3" t="s">
        <v>232</v>
      </c>
      <c r="C87" s="47">
        <v>17</v>
      </c>
      <c r="D87" s="47">
        <v>35</v>
      </c>
      <c r="E87" s="37">
        <f t="shared" si="11"/>
        <v>6.1394005055976884E-3</v>
      </c>
      <c r="F87" s="37">
        <f t="shared" si="12"/>
        <v>7.1662571662571665E-3</v>
      </c>
      <c r="G87" s="34">
        <f t="shared" si="13"/>
        <v>1.0588235294117647</v>
      </c>
      <c r="H87" s="29">
        <f t="shared" si="14"/>
        <v>6.5005417118093175E-3</v>
      </c>
    </row>
    <row r="88" spans="2:9" s="20" customFormat="1" ht="15" x14ac:dyDescent="0.2">
      <c r="B88" s="3" t="s">
        <v>233</v>
      </c>
      <c r="C88" s="47">
        <v>41</v>
      </c>
      <c r="D88" s="47">
        <v>96</v>
      </c>
      <c r="E88" s="37">
        <f t="shared" si="11"/>
        <v>1.4806789454676778E-2</v>
      </c>
      <c r="F88" s="37">
        <f t="shared" si="12"/>
        <v>1.9656019656019656E-2</v>
      </c>
      <c r="G88" s="34">
        <f t="shared" si="13"/>
        <v>1.3414634146341464</v>
      </c>
      <c r="H88" s="29">
        <f t="shared" si="14"/>
        <v>1.9862766341639582E-2</v>
      </c>
    </row>
    <row r="89" spans="2:9" s="20" customFormat="1" ht="15" x14ac:dyDescent="0.2">
      <c r="B89" s="3" t="s">
        <v>26</v>
      </c>
      <c r="C89" s="47">
        <v>1</v>
      </c>
      <c r="D89" s="47">
        <v>9</v>
      </c>
      <c r="E89" s="37">
        <f t="shared" si="11"/>
        <v>3.6114120621162876E-4</v>
      </c>
      <c r="F89" s="37">
        <f t="shared" si="12"/>
        <v>1.8427518427518428E-3</v>
      </c>
      <c r="G89" s="34">
        <f t="shared" si="13"/>
        <v>8</v>
      </c>
      <c r="H89" s="29">
        <f t="shared" si="14"/>
        <v>2.8891296496930301E-3</v>
      </c>
    </row>
    <row r="90" spans="2:9" s="20" customFormat="1" ht="15" x14ac:dyDescent="0.2">
      <c r="B90" s="3" t="s">
        <v>29</v>
      </c>
      <c r="C90" s="47">
        <v>1</v>
      </c>
      <c r="D90" s="47">
        <v>2</v>
      </c>
      <c r="E90" s="37">
        <f t="shared" si="11"/>
        <v>3.6114120621162876E-4</v>
      </c>
      <c r="F90" s="37">
        <f t="shared" si="12"/>
        <v>4.0950040950040953E-4</v>
      </c>
      <c r="G90" s="34">
        <f t="shared" si="13"/>
        <v>1</v>
      </c>
      <c r="H90" s="29">
        <f t="shared" si="14"/>
        <v>3.6114120621162876E-4</v>
      </c>
    </row>
    <row r="91" spans="2:9" s="20" customFormat="1" ht="15" x14ac:dyDescent="0.2">
      <c r="B91" s="3" t="s">
        <v>234</v>
      </c>
      <c r="C91" s="47">
        <v>2</v>
      </c>
      <c r="D91" s="47">
        <v>4</v>
      </c>
      <c r="E91" s="37">
        <f t="shared" si="11"/>
        <v>7.2228241242325753E-4</v>
      </c>
      <c r="F91" s="37">
        <f t="shared" si="12"/>
        <v>8.1900081900081905E-4</v>
      </c>
      <c r="G91" s="34">
        <f t="shared" si="13"/>
        <v>1</v>
      </c>
      <c r="H91" s="29">
        <f t="shared" si="14"/>
        <v>7.2228241242325753E-4</v>
      </c>
    </row>
    <row r="92" spans="2:9" s="20" customFormat="1" ht="30" x14ac:dyDescent="0.2">
      <c r="B92" s="3" t="s">
        <v>235</v>
      </c>
      <c r="C92" s="47">
        <v>25</v>
      </c>
      <c r="D92" s="47">
        <v>114</v>
      </c>
      <c r="E92" s="37">
        <f t="shared" si="11"/>
        <v>9.0285301552907194E-3</v>
      </c>
      <c r="F92" s="37">
        <f t="shared" si="12"/>
        <v>2.334152334152334E-2</v>
      </c>
      <c r="G92" s="34">
        <f t="shared" si="13"/>
        <v>3.56</v>
      </c>
      <c r="H92" s="29">
        <f t="shared" si="14"/>
        <v>3.2141567352834959E-2</v>
      </c>
    </row>
    <row r="93" spans="2:9" s="20" customFormat="1" ht="15" x14ac:dyDescent="0.2">
      <c r="B93" s="3" t="s">
        <v>524</v>
      </c>
      <c r="C93" s="47">
        <v>104</v>
      </c>
      <c r="D93" s="47">
        <v>108</v>
      </c>
      <c r="E93" s="37">
        <f t="shared" si="11"/>
        <v>3.7558685446009391E-2</v>
      </c>
      <c r="F93" s="37">
        <f t="shared" si="12"/>
        <v>2.2113022113022112E-2</v>
      </c>
      <c r="G93" s="34">
        <f t="shared" si="13"/>
        <v>3.8461538461538464E-2</v>
      </c>
      <c r="H93" s="29">
        <f t="shared" si="14"/>
        <v>1.4445648248465151E-3</v>
      </c>
    </row>
    <row r="94" spans="2:9" s="20" customFormat="1" ht="15" x14ac:dyDescent="0.2">
      <c r="B94" s="3" t="s">
        <v>25</v>
      </c>
      <c r="C94" s="47">
        <v>54</v>
      </c>
      <c r="D94" s="47">
        <v>22</v>
      </c>
      <c r="E94" s="37">
        <f t="shared" si="11"/>
        <v>1.9501625135427952E-2</v>
      </c>
      <c r="F94" s="37">
        <f t="shared" si="12"/>
        <v>4.5045045045045045E-3</v>
      </c>
      <c r="G94" s="34">
        <f t="shared" si="13"/>
        <v>-0.59259259259259256</v>
      </c>
      <c r="H94" s="29">
        <f t="shared" si="14"/>
        <v>-1.1556518598772119E-2</v>
      </c>
    </row>
    <row r="95" spans="2:9" s="20" customFormat="1" ht="15" x14ac:dyDescent="0.2">
      <c r="B95" s="3" t="s">
        <v>27</v>
      </c>
      <c r="C95" s="47">
        <v>3</v>
      </c>
      <c r="D95" s="47">
        <v>1</v>
      </c>
      <c r="E95" s="37">
        <f t="shared" si="11"/>
        <v>1.0834236186348862E-3</v>
      </c>
      <c r="F95" s="37">
        <f t="shared" si="12"/>
        <v>2.0475020475020476E-4</v>
      </c>
      <c r="G95" s="34">
        <f t="shared" si="13"/>
        <v>-0.66666666666666663</v>
      </c>
      <c r="H95" s="29">
        <f t="shared" si="14"/>
        <v>-7.2228241242325742E-4</v>
      </c>
    </row>
    <row r="96" spans="2:9" s="20" customFormat="1" ht="15" x14ac:dyDescent="0.2">
      <c r="B96" s="3" t="s">
        <v>236</v>
      </c>
      <c r="C96" s="47">
        <v>0</v>
      </c>
      <c r="D96" s="47">
        <v>1</v>
      </c>
      <c r="E96" s="37" t="str">
        <f t="shared" si="11"/>
        <v/>
      </c>
      <c r="F96" s="37">
        <f t="shared" si="12"/>
        <v>2.0475020475020476E-4</v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47">
        <v>6</v>
      </c>
      <c r="D97" s="47">
        <v>29</v>
      </c>
      <c r="E97" s="37">
        <f t="shared" si="11"/>
        <v>2.1668472372697724E-3</v>
      </c>
      <c r="F97" s="37">
        <f t="shared" si="12"/>
        <v>5.9377559377559374E-3</v>
      </c>
      <c r="G97" s="34">
        <f t="shared" si="13"/>
        <v>3.8333333333333335</v>
      </c>
      <c r="H97" s="29">
        <f t="shared" si="14"/>
        <v>8.3062477428674612E-3</v>
      </c>
    </row>
    <row r="98" spans="2:8" s="20" customFormat="1" ht="15" x14ac:dyDescent="0.2">
      <c r="B98" s="3" t="s">
        <v>238</v>
      </c>
      <c r="C98" s="47">
        <v>115</v>
      </c>
      <c r="D98" s="47">
        <v>271</v>
      </c>
      <c r="E98" s="37">
        <f t="shared" si="11"/>
        <v>4.1531238714337303E-2</v>
      </c>
      <c r="F98" s="37">
        <f t="shared" si="12"/>
        <v>5.5487305487305488E-2</v>
      </c>
      <c r="G98" s="34">
        <f t="shared" si="13"/>
        <v>1.3565217391304347</v>
      </c>
      <c r="H98" s="29">
        <f t="shared" si="14"/>
        <v>5.6338028169014079E-2</v>
      </c>
    </row>
    <row r="99" spans="2:8" s="20" customFormat="1" ht="15" x14ac:dyDescent="0.2">
      <c r="B99" s="3" t="s">
        <v>239</v>
      </c>
      <c r="C99" s="47">
        <v>64</v>
      </c>
      <c r="D99" s="47">
        <v>46</v>
      </c>
      <c r="E99" s="37">
        <f t="shared" si="11"/>
        <v>2.3113037197544241E-2</v>
      </c>
      <c r="F99" s="37">
        <f t="shared" si="12"/>
        <v>9.4185094185094183E-3</v>
      </c>
      <c r="G99" s="34">
        <f t="shared" si="13"/>
        <v>-0.28125</v>
      </c>
      <c r="H99" s="29">
        <f t="shared" si="14"/>
        <v>-6.5005417118093175E-3</v>
      </c>
    </row>
    <row r="100" spans="2:8" s="20" customFormat="1" ht="15" x14ac:dyDescent="0.2">
      <c r="B100" s="3" t="s">
        <v>240</v>
      </c>
      <c r="C100" s="47">
        <v>47</v>
      </c>
      <c r="D100" s="47">
        <v>68</v>
      </c>
      <c r="E100" s="37">
        <f t="shared" si="11"/>
        <v>1.6973636691946552E-2</v>
      </c>
      <c r="F100" s="37">
        <f t="shared" si="12"/>
        <v>1.3923013923013924E-2</v>
      </c>
      <c r="G100" s="34">
        <f t="shared" si="13"/>
        <v>0.44680851063829785</v>
      </c>
      <c r="H100" s="29">
        <f t="shared" si="14"/>
        <v>7.5839653304442039E-3</v>
      </c>
    </row>
    <row r="101" spans="2:8" s="20" customFormat="1" ht="15" x14ac:dyDescent="0.2">
      <c r="B101" s="3" t="s">
        <v>241</v>
      </c>
      <c r="C101" s="47">
        <v>34</v>
      </c>
      <c r="D101" s="47">
        <v>50</v>
      </c>
      <c r="E101" s="37">
        <f t="shared" si="11"/>
        <v>1.2278801011195377E-2</v>
      </c>
      <c r="F101" s="37">
        <f t="shared" si="12"/>
        <v>1.0237510237510237E-2</v>
      </c>
      <c r="G101" s="34">
        <f t="shared" si="13"/>
        <v>0.47058823529411764</v>
      </c>
      <c r="H101" s="29">
        <f t="shared" si="14"/>
        <v>5.7782592993860593E-3</v>
      </c>
    </row>
    <row r="102" spans="2:8" s="20" customFormat="1" ht="15" x14ac:dyDescent="0.2">
      <c r="B102" s="3" t="s">
        <v>242</v>
      </c>
      <c r="C102" s="47">
        <v>31</v>
      </c>
      <c r="D102" s="47">
        <v>173</v>
      </c>
      <c r="E102" s="37">
        <f t="shared" si="11"/>
        <v>1.119537739256049E-2</v>
      </c>
      <c r="F102" s="37">
        <f t="shared" si="12"/>
        <v>3.5421785421785423E-2</v>
      </c>
      <c r="G102" s="34">
        <f t="shared" si="13"/>
        <v>4.580645161290323</v>
      </c>
      <c r="H102" s="29">
        <f t="shared" si="14"/>
        <v>5.128205128205128E-2</v>
      </c>
    </row>
    <row r="103" spans="2:8" s="20" customFormat="1" ht="15" x14ac:dyDescent="0.2">
      <c r="B103" s="3" t="s">
        <v>243</v>
      </c>
      <c r="C103" s="47">
        <v>29</v>
      </c>
      <c r="D103" s="47">
        <v>129</v>
      </c>
      <c r="E103" s="37">
        <f t="shared" si="11"/>
        <v>1.0473094980137234E-2</v>
      </c>
      <c r="F103" s="37">
        <f t="shared" si="12"/>
        <v>2.6412776412776413E-2</v>
      </c>
      <c r="G103" s="34">
        <f t="shared" si="13"/>
        <v>3.4482758620689653</v>
      </c>
      <c r="H103" s="29">
        <f t="shared" si="14"/>
        <v>3.6114120621162871E-2</v>
      </c>
    </row>
    <row r="104" spans="2:8" s="20" customFormat="1" ht="15" x14ac:dyDescent="0.2">
      <c r="B104" s="3" t="s">
        <v>34</v>
      </c>
      <c r="C104" s="47">
        <v>25</v>
      </c>
      <c r="D104" s="47">
        <v>56</v>
      </c>
      <c r="E104" s="37">
        <f t="shared" si="11"/>
        <v>9.0285301552907194E-3</v>
      </c>
      <c r="F104" s="37">
        <f t="shared" si="12"/>
        <v>1.1466011466011465E-2</v>
      </c>
      <c r="G104" s="34">
        <f t="shared" si="13"/>
        <v>1.24</v>
      </c>
      <c r="H104" s="29">
        <f t="shared" si="14"/>
        <v>1.1195377392560492E-2</v>
      </c>
    </row>
    <row r="105" spans="2:8" s="20" customFormat="1" ht="15" x14ac:dyDescent="0.2">
      <c r="B105" s="3" t="s">
        <v>244</v>
      </c>
      <c r="C105" s="47">
        <v>0</v>
      </c>
      <c r="D105" s="47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47">
        <v>1</v>
      </c>
      <c r="D106" s="47">
        <v>0</v>
      </c>
      <c r="E106" s="37">
        <f t="shared" si="11"/>
        <v>3.6114120621162876E-4</v>
      </c>
      <c r="F106" s="37" t="str">
        <f t="shared" si="12"/>
        <v/>
      </c>
      <c r="G106" s="34" t="str">
        <f t="shared" si="13"/>
        <v>0</v>
      </c>
      <c r="H106" s="29">
        <f t="shared" si="14"/>
        <v>0</v>
      </c>
    </row>
    <row r="107" spans="2:8" s="20" customFormat="1" ht="15" x14ac:dyDescent="0.2">
      <c r="B107" s="3" t="s">
        <v>246</v>
      </c>
      <c r="C107" s="47">
        <v>44</v>
      </c>
      <c r="D107" s="47">
        <v>24</v>
      </c>
      <c r="E107" s="37">
        <f t="shared" si="11"/>
        <v>1.5890213073311666E-2</v>
      </c>
      <c r="F107" s="37">
        <f t="shared" si="12"/>
        <v>4.9140049140049139E-3</v>
      </c>
      <c r="G107" s="34">
        <f t="shared" si="13"/>
        <v>-0.45454545454545453</v>
      </c>
      <c r="H107" s="29">
        <f t="shared" si="14"/>
        <v>-7.2228241242325748E-3</v>
      </c>
    </row>
    <row r="108" spans="2:8" s="20" customFormat="1" ht="15" x14ac:dyDescent="0.2">
      <c r="B108" s="3" t="s">
        <v>31</v>
      </c>
      <c r="C108" s="47">
        <v>6</v>
      </c>
      <c r="D108" s="47">
        <v>49</v>
      </c>
      <c r="E108" s="37">
        <f t="shared" si="11"/>
        <v>2.1668472372697724E-3</v>
      </c>
      <c r="F108" s="37">
        <f t="shared" si="12"/>
        <v>1.0032760032760032E-2</v>
      </c>
      <c r="G108" s="34">
        <f t="shared" si="13"/>
        <v>7.166666666666667</v>
      </c>
      <c r="H108" s="29">
        <f t="shared" si="14"/>
        <v>1.5529071867100036E-2</v>
      </c>
    </row>
    <row r="109" spans="2:8" s="20" customFormat="1" ht="15" x14ac:dyDescent="0.2">
      <c r="B109" s="3" t="s">
        <v>247</v>
      </c>
      <c r="C109" s="47">
        <v>2</v>
      </c>
      <c r="D109" s="47">
        <v>3</v>
      </c>
      <c r="E109" s="37">
        <f t="shared" si="11"/>
        <v>7.2228241242325753E-4</v>
      </c>
      <c r="F109" s="37">
        <f t="shared" si="12"/>
        <v>6.1425061425061424E-4</v>
      </c>
      <c r="G109" s="34">
        <f t="shared" si="13"/>
        <v>0.5</v>
      </c>
      <c r="H109" s="29">
        <f t="shared" si="14"/>
        <v>3.6114120621162876E-4</v>
      </c>
    </row>
    <row r="110" spans="2:8" s="20" customFormat="1" ht="15" x14ac:dyDescent="0.2">
      <c r="B110" s="3" t="s">
        <v>32</v>
      </c>
      <c r="C110" s="47">
        <v>30</v>
      </c>
      <c r="D110" s="47">
        <v>7</v>
      </c>
      <c r="E110" s="37">
        <f t="shared" si="11"/>
        <v>1.0834236186348862E-2</v>
      </c>
      <c r="F110" s="37">
        <f t="shared" si="12"/>
        <v>1.4332514332514332E-3</v>
      </c>
      <c r="G110" s="34">
        <f t="shared" si="13"/>
        <v>-0.76666666666666672</v>
      </c>
      <c r="H110" s="29">
        <f t="shared" si="14"/>
        <v>-8.3062477428674612E-3</v>
      </c>
    </row>
    <row r="111" spans="2:8" s="20" customFormat="1" ht="15" x14ac:dyDescent="0.2">
      <c r="B111" s="3" t="s">
        <v>30</v>
      </c>
      <c r="C111" s="47">
        <v>1</v>
      </c>
      <c r="D111" s="47">
        <v>5</v>
      </c>
      <c r="E111" s="37">
        <f t="shared" si="11"/>
        <v>3.6114120621162876E-4</v>
      </c>
      <c r="F111" s="37">
        <f t="shared" si="12"/>
        <v>1.0237510237510238E-3</v>
      </c>
      <c r="G111" s="34">
        <f t="shared" si="13"/>
        <v>4</v>
      </c>
      <c r="H111" s="29">
        <f t="shared" si="14"/>
        <v>1.4445648248465151E-3</v>
      </c>
    </row>
    <row r="112" spans="2:8" s="20" customFormat="1" ht="15" x14ac:dyDescent="0.2">
      <c r="B112" s="3" t="s">
        <v>33</v>
      </c>
      <c r="C112" s="47">
        <v>65</v>
      </c>
      <c r="D112" s="47">
        <v>135</v>
      </c>
      <c r="E112" s="37">
        <f t="shared" si="11"/>
        <v>2.3474178403755867E-2</v>
      </c>
      <c r="F112" s="37">
        <f t="shared" si="12"/>
        <v>2.7641277641277641E-2</v>
      </c>
      <c r="G112" s="34">
        <f t="shared" si="13"/>
        <v>1.0769230769230769</v>
      </c>
      <c r="H112" s="29">
        <f t="shared" si="14"/>
        <v>2.527988443481401E-2</v>
      </c>
    </row>
    <row r="113" spans="2:8" s="20" customFormat="1" ht="15" x14ac:dyDescent="0.2">
      <c r="B113" s="3" t="s">
        <v>248</v>
      </c>
      <c r="C113" s="47">
        <v>74</v>
      </c>
      <c r="D113" s="47">
        <v>185</v>
      </c>
      <c r="E113" s="37">
        <f t="shared" si="11"/>
        <v>2.6724449259660527E-2</v>
      </c>
      <c r="F113" s="37">
        <f t="shared" si="12"/>
        <v>3.787878787878788E-2</v>
      </c>
      <c r="G113" s="34">
        <f t="shared" si="13"/>
        <v>1.5</v>
      </c>
      <c r="H113" s="29">
        <f t="shared" si="14"/>
        <v>4.008667388949079E-2</v>
      </c>
    </row>
    <row r="114" spans="2:8" s="20" customFormat="1" ht="15" x14ac:dyDescent="0.2">
      <c r="B114" s="3" t="s">
        <v>38</v>
      </c>
      <c r="C114" s="47">
        <v>0</v>
      </c>
      <c r="D114" s="47">
        <v>1</v>
      </c>
      <c r="E114" s="37" t="str">
        <f t="shared" si="11"/>
        <v/>
      </c>
      <c r="F114" s="37">
        <f t="shared" si="12"/>
        <v>2.0475020475020476E-4</v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47">
        <v>92</v>
      </c>
      <c r="D115" s="47">
        <v>298</v>
      </c>
      <c r="E115" s="37">
        <f t="shared" si="11"/>
        <v>3.3224990971469845E-2</v>
      </c>
      <c r="F115" s="37">
        <f t="shared" si="12"/>
        <v>6.1015561015561014E-2</v>
      </c>
      <c r="G115" s="34">
        <f t="shared" si="13"/>
        <v>2.2391304347826089</v>
      </c>
      <c r="H115" s="29">
        <f t="shared" si="14"/>
        <v>7.4395088479595528E-2</v>
      </c>
    </row>
    <row r="116" spans="2:8" s="20" customFormat="1" ht="15" x14ac:dyDescent="0.2">
      <c r="B116" s="3" t="s">
        <v>249</v>
      </c>
      <c r="C116" s="47">
        <v>56</v>
      </c>
      <c r="D116" s="47">
        <v>202</v>
      </c>
      <c r="E116" s="37">
        <f t="shared" si="11"/>
        <v>2.0223907547851208E-2</v>
      </c>
      <c r="F116" s="37">
        <f t="shared" si="12"/>
        <v>4.1359541359541362E-2</v>
      </c>
      <c r="G116" s="34">
        <f t="shared" si="13"/>
        <v>2.6071428571428572</v>
      </c>
      <c r="H116" s="29">
        <f t="shared" si="14"/>
        <v>5.2726616106897793E-2</v>
      </c>
    </row>
    <row r="117" spans="2:8" s="20" customFormat="1" ht="30" x14ac:dyDescent="0.2">
      <c r="B117" s="3" t="s">
        <v>250</v>
      </c>
      <c r="C117" s="47">
        <v>1</v>
      </c>
      <c r="D117" s="47">
        <v>19</v>
      </c>
      <c r="E117" s="37">
        <f t="shared" si="11"/>
        <v>3.6114120621162876E-4</v>
      </c>
      <c r="F117" s="37">
        <f t="shared" si="12"/>
        <v>3.8902538902538903E-3</v>
      </c>
      <c r="G117" s="34">
        <f t="shared" si="13"/>
        <v>18</v>
      </c>
      <c r="H117" s="29">
        <f t="shared" si="14"/>
        <v>6.5005417118093175E-3</v>
      </c>
    </row>
    <row r="118" spans="2:8" s="20" customFormat="1" ht="15" x14ac:dyDescent="0.2">
      <c r="B118" s="3" t="s">
        <v>251</v>
      </c>
      <c r="C118" s="47">
        <v>157</v>
      </c>
      <c r="D118" s="47">
        <v>117</v>
      </c>
      <c r="E118" s="37">
        <f t="shared" si="11"/>
        <v>5.6699169375225712E-2</v>
      </c>
      <c r="F118" s="37">
        <f t="shared" si="12"/>
        <v>2.3955773955773956E-2</v>
      </c>
      <c r="G118" s="34">
        <f t="shared" si="13"/>
        <v>-0.25477707006369427</v>
      </c>
      <c r="H118" s="29">
        <f t="shared" si="14"/>
        <v>-1.444564824846515E-2</v>
      </c>
    </row>
    <row r="119" spans="2:8" s="20" customFormat="1" ht="30" x14ac:dyDescent="0.2">
      <c r="B119" s="3" t="s">
        <v>252</v>
      </c>
      <c r="C119" s="47">
        <v>54</v>
      </c>
      <c r="D119" s="47">
        <v>79</v>
      </c>
      <c r="E119" s="37">
        <f t="shared" si="11"/>
        <v>1.9501625135427952E-2</v>
      </c>
      <c r="F119" s="37">
        <f t="shared" si="12"/>
        <v>1.6175266175266174E-2</v>
      </c>
      <c r="G119" s="34">
        <f t="shared" si="13"/>
        <v>0.46296296296296297</v>
      </c>
      <c r="H119" s="29">
        <f t="shared" si="14"/>
        <v>9.0285301552907177E-3</v>
      </c>
    </row>
    <row r="120" spans="2:8" s="20" customFormat="1" ht="15" x14ac:dyDescent="0.2">
      <c r="B120" s="3" t="s">
        <v>253</v>
      </c>
      <c r="C120" s="47">
        <v>88</v>
      </c>
      <c r="D120" s="47">
        <v>79</v>
      </c>
      <c r="E120" s="37">
        <f t="shared" si="11"/>
        <v>3.1780426146623332E-2</v>
      </c>
      <c r="F120" s="37">
        <f t="shared" si="12"/>
        <v>1.6175266175266174E-2</v>
      </c>
      <c r="G120" s="34">
        <f t="shared" si="13"/>
        <v>-0.10227272727272728</v>
      </c>
      <c r="H120" s="29">
        <f t="shared" si="14"/>
        <v>-3.2502708559046592E-3</v>
      </c>
    </row>
    <row r="121" spans="2:8" s="20" customFormat="1" ht="15" x14ac:dyDescent="0.2">
      <c r="B121" s="3" t="s">
        <v>35</v>
      </c>
      <c r="C121" s="47">
        <v>82</v>
      </c>
      <c r="D121" s="47">
        <v>48</v>
      </c>
      <c r="E121" s="37">
        <f t="shared" si="11"/>
        <v>2.9613578909353556E-2</v>
      </c>
      <c r="F121" s="37">
        <f t="shared" si="12"/>
        <v>9.8280098280098278E-3</v>
      </c>
      <c r="G121" s="34">
        <f t="shared" si="13"/>
        <v>-0.41463414634146339</v>
      </c>
      <c r="H121" s="29">
        <f t="shared" si="14"/>
        <v>-1.2278801011195377E-2</v>
      </c>
    </row>
    <row r="122" spans="2:8" s="20" customFormat="1" ht="15" x14ac:dyDescent="0.2">
      <c r="B122" s="3" t="s">
        <v>39</v>
      </c>
      <c r="C122" s="47">
        <v>19</v>
      </c>
      <c r="D122" s="47">
        <v>2</v>
      </c>
      <c r="E122" s="37">
        <f t="shared" si="11"/>
        <v>6.8616829180209466E-3</v>
      </c>
      <c r="F122" s="37">
        <f t="shared" si="12"/>
        <v>4.0950040950040953E-4</v>
      </c>
      <c r="G122" s="34">
        <f t="shared" si="13"/>
        <v>-0.89473684210526316</v>
      </c>
      <c r="H122" s="29">
        <f t="shared" si="14"/>
        <v>-6.1394005055976893E-3</v>
      </c>
    </row>
    <row r="123" spans="2:8" s="20" customFormat="1" ht="15" x14ac:dyDescent="0.2">
      <c r="B123" s="3" t="s">
        <v>37</v>
      </c>
      <c r="C123" s="47">
        <v>48</v>
      </c>
      <c r="D123" s="47">
        <v>60</v>
      </c>
      <c r="E123" s="37">
        <f t="shared" si="11"/>
        <v>1.7334777898158179E-2</v>
      </c>
      <c r="F123" s="37">
        <f t="shared" si="12"/>
        <v>1.2285012285012284E-2</v>
      </c>
      <c r="G123" s="34">
        <f t="shared" si="13"/>
        <v>0.25</v>
      </c>
      <c r="H123" s="29">
        <f t="shared" si="14"/>
        <v>4.3336944745395447E-3</v>
      </c>
    </row>
    <row r="124" spans="2:8" s="20" customFormat="1" ht="15" x14ac:dyDescent="0.2">
      <c r="B124" s="3" t="s">
        <v>36</v>
      </c>
      <c r="C124" s="47">
        <v>9</v>
      </c>
      <c r="D124" s="47">
        <v>2</v>
      </c>
      <c r="E124" s="37">
        <f t="shared" si="11"/>
        <v>3.2502708559046588E-3</v>
      </c>
      <c r="F124" s="37">
        <f t="shared" si="12"/>
        <v>4.0950040950040953E-4</v>
      </c>
      <c r="G124" s="34">
        <f t="shared" si="13"/>
        <v>-0.77777777777777779</v>
      </c>
      <c r="H124" s="29">
        <f t="shared" si="14"/>
        <v>-2.5279884434814015E-3</v>
      </c>
    </row>
    <row r="125" spans="2:8" s="20" customFormat="1" ht="15" x14ac:dyDescent="0.2">
      <c r="B125" s="3" t="s">
        <v>254</v>
      </c>
      <c r="C125" s="47">
        <v>16</v>
      </c>
      <c r="D125" s="47">
        <v>28</v>
      </c>
      <c r="E125" s="37">
        <f t="shared" si="11"/>
        <v>5.7782592993860602E-3</v>
      </c>
      <c r="F125" s="37">
        <f t="shared" si="12"/>
        <v>5.7330057330057327E-3</v>
      </c>
      <c r="G125" s="34">
        <f t="shared" si="13"/>
        <v>0.75</v>
      </c>
      <c r="H125" s="29">
        <f t="shared" si="14"/>
        <v>4.3336944745395456E-3</v>
      </c>
    </row>
    <row r="126" spans="2:8" s="20" customFormat="1" ht="15" x14ac:dyDescent="0.2">
      <c r="B126" s="3" t="s">
        <v>255</v>
      </c>
      <c r="C126" s="47">
        <v>11</v>
      </c>
      <c r="D126" s="47">
        <v>36</v>
      </c>
      <c r="E126" s="37">
        <f t="shared" si="11"/>
        <v>3.9725532683279165E-3</v>
      </c>
      <c r="F126" s="37">
        <f t="shared" si="12"/>
        <v>7.3710073710073713E-3</v>
      </c>
      <c r="G126" s="34">
        <f t="shared" si="13"/>
        <v>2.2727272727272729</v>
      </c>
      <c r="H126" s="29">
        <f t="shared" si="14"/>
        <v>9.0285301552907194E-3</v>
      </c>
    </row>
    <row r="127" spans="2:8" s="20" customFormat="1" ht="30" x14ac:dyDescent="0.2">
      <c r="B127" s="3" t="s">
        <v>256</v>
      </c>
      <c r="C127" s="47">
        <v>83</v>
      </c>
      <c r="D127" s="47">
        <v>35</v>
      </c>
      <c r="E127" s="37">
        <f t="shared" si="11"/>
        <v>2.9974720115565186E-2</v>
      </c>
      <c r="F127" s="37">
        <f t="shared" si="12"/>
        <v>7.1662571662571665E-3</v>
      </c>
      <c r="G127" s="34">
        <f t="shared" si="13"/>
        <v>-0.57831325301204817</v>
      </c>
      <c r="H127" s="29">
        <f t="shared" si="14"/>
        <v>-1.7334777898158179E-2</v>
      </c>
    </row>
    <row r="128" spans="2:8" s="20" customFormat="1" ht="30" x14ac:dyDescent="0.2">
      <c r="B128" s="3" t="s">
        <v>257</v>
      </c>
      <c r="C128" s="47">
        <v>21</v>
      </c>
      <c r="D128" s="47">
        <v>48</v>
      </c>
      <c r="E128" s="37">
        <f t="shared" si="11"/>
        <v>7.5839653304442039E-3</v>
      </c>
      <c r="F128" s="37">
        <f t="shared" si="12"/>
        <v>9.8280098280098278E-3</v>
      </c>
      <c r="G128" s="34">
        <f t="shared" si="13"/>
        <v>1.2857142857142858</v>
      </c>
      <c r="H128" s="29">
        <f t="shared" si="14"/>
        <v>9.7508125677139776E-3</v>
      </c>
    </row>
    <row r="129" spans="2:8" s="20" customFormat="1" ht="30" x14ac:dyDescent="0.2">
      <c r="B129" s="3" t="s">
        <v>258</v>
      </c>
      <c r="C129" s="47">
        <v>7</v>
      </c>
      <c r="D129" s="47">
        <v>19</v>
      </c>
      <c r="E129" s="37">
        <f t="shared" si="11"/>
        <v>2.527988443481401E-3</v>
      </c>
      <c r="F129" s="37">
        <f t="shared" si="12"/>
        <v>3.8902538902538903E-3</v>
      </c>
      <c r="G129" s="34">
        <f t="shared" si="13"/>
        <v>1.7142857142857142</v>
      </c>
      <c r="H129" s="29">
        <f t="shared" si="14"/>
        <v>4.3336944745395447E-3</v>
      </c>
    </row>
    <row r="130" spans="2:8" s="20" customFormat="1" ht="30" x14ac:dyDescent="0.2">
      <c r="B130" s="3" t="s">
        <v>259</v>
      </c>
      <c r="C130" s="47">
        <v>7</v>
      </c>
      <c r="D130" s="47">
        <v>35</v>
      </c>
      <c r="E130" s="37">
        <f t="shared" si="11"/>
        <v>2.527988443481401E-3</v>
      </c>
      <c r="F130" s="37">
        <f t="shared" si="12"/>
        <v>7.1662571662571665E-3</v>
      </c>
      <c r="G130" s="34">
        <f t="shared" si="13"/>
        <v>4</v>
      </c>
      <c r="H130" s="29">
        <f t="shared" si="14"/>
        <v>1.0111953773925604E-2</v>
      </c>
    </row>
    <row r="131" spans="2:8" s="20" customFormat="1" ht="30" x14ac:dyDescent="0.2">
      <c r="B131" s="3" t="s">
        <v>260</v>
      </c>
      <c r="C131" s="47">
        <v>145</v>
      </c>
      <c r="D131" s="47">
        <v>65</v>
      </c>
      <c r="E131" s="37">
        <f t="shared" si="11"/>
        <v>5.2365474900686167E-2</v>
      </c>
      <c r="F131" s="37">
        <f t="shared" si="12"/>
        <v>1.330876330876331E-2</v>
      </c>
      <c r="G131" s="34">
        <f t="shared" si="13"/>
        <v>-0.55172413793103448</v>
      </c>
      <c r="H131" s="29">
        <f t="shared" si="14"/>
        <v>-2.8891296496930299E-2</v>
      </c>
    </row>
    <row r="132" spans="2:8" s="20" customFormat="1" ht="15" x14ac:dyDescent="0.2">
      <c r="B132" s="3" t="s">
        <v>50</v>
      </c>
      <c r="C132" s="47">
        <v>9</v>
      </c>
      <c r="D132" s="47">
        <v>9</v>
      </c>
      <c r="E132" s="37">
        <f t="shared" si="11"/>
        <v>3.2502708559046588E-3</v>
      </c>
      <c r="F132" s="37">
        <f t="shared" si="12"/>
        <v>1.8427518427518428E-3</v>
      </c>
      <c r="G132" s="34">
        <f t="shared" si="13"/>
        <v>0</v>
      </c>
      <c r="H132" s="29">
        <f t="shared" si="14"/>
        <v>0</v>
      </c>
    </row>
    <row r="133" spans="2:8" s="20" customFormat="1" ht="15" x14ac:dyDescent="0.2">
      <c r="B133" s="3" t="s">
        <v>45</v>
      </c>
      <c r="C133" s="47">
        <v>1</v>
      </c>
      <c r="D133" s="47">
        <v>1</v>
      </c>
      <c r="E133" s="37">
        <f t="shared" si="11"/>
        <v>3.6114120621162876E-4</v>
      </c>
      <c r="F133" s="37">
        <f t="shared" si="12"/>
        <v>2.0475020475020476E-4</v>
      </c>
      <c r="G133" s="34">
        <f t="shared" si="13"/>
        <v>0</v>
      </c>
      <c r="H133" s="29">
        <f t="shared" si="14"/>
        <v>0</v>
      </c>
    </row>
    <row r="134" spans="2:8" s="20" customFormat="1" ht="15" x14ac:dyDescent="0.2">
      <c r="B134" s="3" t="s">
        <v>42</v>
      </c>
      <c r="C134" s="47">
        <v>54</v>
      </c>
      <c r="D134" s="47">
        <v>817</v>
      </c>
      <c r="E134" s="37">
        <f t="shared" si="11"/>
        <v>1.9501625135427952E-2</v>
      </c>
      <c r="F134" s="37">
        <f t="shared" si="12"/>
        <v>0.16728091728091729</v>
      </c>
      <c r="G134" s="34">
        <f t="shared" si="13"/>
        <v>14.12962962962963</v>
      </c>
      <c r="H134" s="29">
        <f t="shared" si="14"/>
        <v>0.27555074033947274</v>
      </c>
    </row>
    <row r="135" spans="2:8" s="20" customFormat="1" ht="15" x14ac:dyDescent="0.2">
      <c r="B135" s="3" t="s">
        <v>43</v>
      </c>
      <c r="C135" s="47">
        <v>1</v>
      </c>
      <c r="D135" s="47">
        <v>3</v>
      </c>
      <c r="E135" s="37">
        <f t="shared" si="11"/>
        <v>3.6114120621162876E-4</v>
      </c>
      <c r="F135" s="37">
        <f t="shared" si="12"/>
        <v>6.1425061425061424E-4</v>
      </c>
      <c r="G135" s="34">
        <f t="shared" si="13"/>
        <v>2</v>
      </c>
      <c r="H135" s="29">
        <f t="shared" si="14"/>
        <v>7.2228241242325753E-4</v>
      </c>
    </row>
    <row r="136" spans="2:8" s="20" customFormat="1" ht="15" x14ac:dyDescent="0.2">
      <c r="B136" s="3" t="s">
        <v>44</v>
      </c>
      <c r="C136" s="47">
        <v>3</v>
      </c>
      <c r="D136" s="47">
        <v>4</v>
      </c>
      <c r="E136" s="37">
        <f t="shared" ref="E136:E145" si="15">+IF(C136=0,"",C136/C$70)</f>
        <v>1.0834236186348862E-3</v>
      </c>
      <c r="F136" s="37">
        <f t="shared" ref="F136:F145" si="16">+IF(D136=0,"",D136/D$70)</f>
        <v>8.1900081900081905E-4</v>
      </c>
      <c r="G136" s="34">
        <f t="shared" ref="G136:G145" si="17">+IF(OR(AND(D136=0),(C136=0)),"0",((D136-C136)/C136))</f>
        <v>0.33333333333333331</v>
      </c>
      <c r="H136" s="29">
        <f t="shared" ref="H136:H145" si="18">+IF(OR(AND(E136=""),(G136="")),"",E136*G136)</f>
        <v>3.6114120621162871E-4</v>
      </c>
    </row>
    <row r="137" spans="2:8" s="20" customFormat="1" ht="15" x14ac:dyDescent="0.2">
      <c r="B137" s="3" t="s">
        <v>41</v>
      </c>
      <c r="C137" s="47">
        <v>46</v>
      </c>
      <c r="D137" s="47">
        <v>100</v>
      </c>
      <c r="E137" s="37">
        <f t="shared" si="15"/>
        <v>1.6612495485734922E-2</v>
      </c>
      <c r="F137" s="37">
        <f t="shared" si="16"/>
        <v>2.0475020475020474E-2</v>
      </c>
      <c r="G137" s="34">
        <f t="shared" si="17"/>
        <v>1.173913043478261</v>
      </c>
      <c r="H137" s="29">
        <f t="shared" si="18"/>
        <v>1.9501625135427955E-2</v>
      </c>
    </row>
    <row r="138" spans="2:8" s="20" customFormat="1" ht="15" x14ac:dyDescent="0.2">
      <c r="B138" s="3" t="s">
        <v>261</v>
      </c>
      <c r="C138" s="47">
        <v>9</v>
      </c>
      <c r="D138" s="47">
        <v>14</v>
      </c>
      <c r="E138" s="37">
        <f t="shared" si="15"/>
        <v>3.2502708559046588E-3</v>
      </c>
      <c r="F138" s="37">
        <f t="shared" si="16"/>
        <v>2.8665028665028664E-3</v>
      </c>
      <c r="G138" s="34">
        <f t="shared" si="17"/>
        <v>0.55555555555555558</v>
      </c>
      <c r="H138" s="29">
        <f t="shared" si="18"/>
        <v>1.8057060310581439E-3</v>
      </c>
    </row>
    <row r="139" spans="2:8" s="20" customFormat="1" ht="30" x14ac:dyDescent="0.2">
      <c r="B139" s="3" t="s">
        <v>262</v>
      </c>
      <c r="C139" s="47">
        <v>24</v>
      </c>
      <c r="D139" s="47">
        <v>45</v>
      </c>
      <c r="E139" s="37">
        <f t="shared" si="15"/>
        <v>8.6673889490790895E-3</v>
      </c>
      <c r="F139" s="37">
        <f t="shared" si="16"/>
        <v>9.2137592137592136E-3</v>
      </c>
      <c r="G139" s="34">
        <f t="shared" si="17"/>
        <v>0.875</v>
      </c>
      <c r="H139" s="29">
        <f t="shared" si="18"/>
        <v>7.5839653304442031E-3</v>
      </c>
    </row>
    <row r="140" spans="2:8" s="20" customFormat="1" ht="30" x14ac:dyDescent="0.2">
      <c r="B140" s="3" t="s">
        <v>263</v>
      </c>
      <c r="C140" s="47">
        <v>5</v>
      </c>
      <c r="D140" s="47">
        <v>8</v>
      </c>
      <c r="E140" s="37">
        <f t="shared" si="15"/>
        <v>1.8057060310581437E-3</v>
      </c>
      <c r="F140" s="37">
        <f t="shared" si="16"/>
        <v>1.6380016380016381E-3</v>
      </c>
      <c r="G140" s="34">
        <f t="shared" si="17"/>
        <v>0.6</v>
      </c>
      <c r="H140" s="29">
        <f t="shared" si="18"/>
        <v>1.0834236186348862E-3</v>
      </c>
    </row>
    <row r="141" spans="2:8" s="20" customFormat="1" ht="15" x14ac:dyDescent="0.2">
      <c r="B141" s="3" t="s">
        <v>48</v>
      </c>
      <c r="C141" s="47">
        <v>4</v>
      </c>
      <c r="D141" s="47">
        <v>6</v>
      </c>
      <c r="E141" s="37">
        <f t="shared" si="15"/>
        <v>1.4445648248465151E-3</v>
      </c>
      <c r="F141" s="37">
        <f t="shared" si="16"/>
        <v>1.2285012285012285E-3</v>
      </c>
      <c r="G141" s="34">
        <f t="shared" si="17"/>
        <v>0.5</v>
      </c>
      <c r="H141" s="29">
        <f t="shared" si="18"/>
        <v>7.2228241242325753E-4</v>
      </c>
    </row>
    <row r="142" spans="2:8" s="20" customFormat="1" ht="15" x14ac:dyDescent="0.2">
      <c r="B142" s="3" t="s">
        <v>264</v>
      </c>
      <c r="C142" s="47">
        <v>23</v>
      </c>
      <c r="D142" s="47">
        <v>8</v>
      </c>
      <c r="E142" s="37">
        <f t="shared" si="15"/>
        <v>8.3062477428674612E-3</v>
      </c>
      <c r="F142" s="37">
        <f t="shared" si="16"/>
        <v>1.6380016380016381E-3</v>
      </c>
      <c r="G142" s="34">
        <f t="shared" si="17"/>
        <v>-0.65217391304347827</v>
      </c>
      <c r="H142" s="29">
        <f t="shared" si="18"/>
        <v>-5.4171180931744311E-3</v>
      </c>
    </row>
    <row r="143" spans="2:8" s="20" customFormat="1" ht="15" x14ac:dyDescent="0.2">
      <c r="B143" s="3" t="s">
        <v>49</v>
      </c>
      <c r="C143" s="47">
        <v>2</v>
      </c>
      <c r="D143" s="47">
        <v>4</v>
      </c>
      <c r="E143" s="37">
        <f t="shared" si="15"/>
        <v>7.2228241242325753E-4</v>
      </c>
      <c r="F143" s="37">
        <f t="shared" si="16"/>
        <v>8.1900081900081905E-4</v>
      </c>
      <c r="G143" s="34">
        <f t="shared" si="17"/>
        <v>1</v>
      </c>
      <c r="H143" s="29">
        <f t="shared" si="18"/>
        <v>7.2228241242325753E-4</v>
      </c>
    </row>
    <row r="144" spans="2:8" s="20" customFormat="1" ht="15" x14ac:dyDescent="0.2">
      <c r="B144" s="3" t="s">
        <v>46</v>
      </c>
      <c r="C144" s="47">
        <v>11</v>
      </c>
      <c r="D144" s="47">
        <v>3</v>
      </c>
      <c r="E144" s="37">
        <f t="shared" si="15"/>
        <v>3.9725532683279165E-3</v>
      </c>
      <c r="F144" s="37">
        <f t="shared" si="16"/>
        <v>6.1425061425061424E-4</v>
      </c>
      <c r="G144" s="34">
        <f t="shared" si="17"/>
        <v>-0.72727272727272729</v>
      </c>
      <c r="H144" s="29">
        <f t="shared" si="18"/>
        <v>-2.8891296496930301E-3</v>
      </c>
    </row>
    <row r="145" spans="2:8" s="20" customFormat="1" ht="15" x14ac:dyDescent="0.2">
      <c r="B145" s="3" t="s">
        <v>47</v>
      </c>
      <c r="C145" s="47">
        <v>43</v>
      </c>
      <c r="D145" s="47">
        <v>7</v>
      </c>
      <c r="E145" s="37">
        <f t="shared" si="15"/>
        <v>1.5529071867100036E-2</v>
      </c>
      <c r="F145" s="37">
        <f t="shared" si="16"/>
        <v>1.4332514332514332E-3</v>
      </c>
      <c r="G145" s="34">
        <f t="shared" si="17"/>
        <v>-0.83720930232558144</v>
      </c>
      <c r="H145" s="29">
        <f t="shared" si="18"/>
        <v>-1.3001083423618635E-2</v>
      </c>
    </row>
    <row r="146" spans="2:8" s="20" customFormat="1" x14ac:dyDescent="0.2">
      <c r="C146" s="39"/>
      <c r="D146" s="39"/>
      <c r="H146" s="31"/>
    </row>
    <row r="147" spans="2:8" s="20" customFormat="1" x14ac:dyDescent="0.2">
      <c r="C147" s="39"/>
      <c r="D147" s="39"/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5809</v>
      </c>
      <c r="D151" s="24">
        <f>SUM(D152:D288)</f>
        <v>8370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0.44086761921156825</v>
      </c>
      <c r="H151" s="25">
        <f>+IF(OR(AND(E151=""),(G151="")),"",E151*G151)</f>
        <v>0.44086761921156825</v>
      </c>
    </row>
    <row r="152" spans="2:8" s="20" customFormat="1" ht="30" x14ac:dyDescent="0.2">
      <c r="B152" s="4" t="s">
        <v>54</v>
      </c>
      <c r="C152" s="47">
        <v>25</v>
      </c>
      <c r="D152" s="47">
        <v>35</v>
      </c>
      <c r="E152" s="37">
        <f>+IF(C152=0,"",C152/C$151)</f>
        <v>4.3036667240488897E-3</v>
      </c>
      <c r="F152" s="37">
        <f>+IF(D152=0,"",D152/D$151)</f>
        <v>4.181600955794504E-3</v>
      </c>
      <c r="G152" s="34">
        <f>+IF(OR(AND(D152=0),(C152=0)),"0",((D152-C152)/C152))</f>
        <v>0.4</v>
      </c>
      <c r="H152" s="29">
        <f>+IF(OR(AND(E152=""),(G152="")),"",E152*G152)</f>
        <v>1.721466689619556E-3</v>
      </c>
    </row>
    <row r="153" spans="2:8" s="20" customFormat="1" ht="15" x14ac:dyDescent="0.2">
      <c r="B153" s="4" t="s">
        <v>58</v>
      </c>
      <c r="C153" s="47">
        <v>1</v>
      </c>
      <c r="D153" s="47">
        <v>9</v>
      </c>
      <c r="E153" s="37">
        <f t="shared" ref="E153:E216" si="19">+IF(C153=0,"",C153/C$151)</f>
        <v>1.7214666896195557E-4</v>
      </c>
      <c r="F153" s="37">
        <f t="shared" ref="F153:F216" si="20">+IF(D153=0,"",D153/D$151)</f>
        <v>1.0752688172043011E-3</v>
      </c>
      <c r="G153" s="34">
        <f t="shared" ref="G153:G216" si="21">+IF(OR(AND(D153=0),(C153=0)),"0",((D153-C153)/C153))</f>
        <v>8</v>
      </c>
      <c r="H153" s="29">
        <f t="shared" ref="H153:H216" si="22">+IF(OR(AND(E153=""),(G153="")),"",E153*G153)</f>
        <v>1.3771733516956446E-3</v>
      </c>
    </row>
    <row r="154" spans="2:8" s="20" customFormat="1" ht="30" x14ac:dyDescent="0.2">
      <c r="B154" s="4" t="s">
        <v>265</v>
      </c>
      <c r="C154" s="47">
        <v>16</v>
      </c>
      <c r="D154" s="47">
        <v>17</v>
      </c>
      <c r="E154" s="37">
        <f t="shared" si="19"/>
        <v>2.7543467033912892E-3</v>
      </c>
      <c r="F154" s="37">
        <f t="shared" si="20"/>
        <v>2.0310633213859019E-3</v>
      </c>
      <c r="G154" s="34">
        <f t="shared" si="21"/>
        <v>6.25E-2</v>
      </c>
      <c r="H154" s="29">
        <f t="shared" si="22"/>
        <v>1.7214666896195557E-4</v>
      </c>
    </row>
    <row r="155" spans="2:8" s="20" customFormat="1" ht="15" x14ac:dyDescent="0.2">
      <c r="B155" s="4" t="s">
        <v>266</v>
      </c>
      <c r="C155" s="47">
        <v>1</v>
      </c>
      <c r="D155" s="47">
        <v>1</v>
      </c>
      <c r="E155" s="37">
        <f t="shared" si="19"/>
        <v>1.7214666896195557E-4</v>
      </c>
      <c r="F155" s="37">
        <f t="shared" si="20"/>
        <v>1.1947431302270011E-4</v>
      </c>
      <c r="G155" s="34">
        <f t="shared" si="21"/>
        <v>0</v>
      </c>
      <c r="H155" s="29">
        <f t="shared" si="22"/>
        <v>0</v>
      </c>
    </row>
    <row r="156" spans="2:8" s="20" customFormat="1" ht="30" x14ac:dyDescent="0.2">
      <c r="B156" s="4" t="s">
        <v>267</v>
      </c>
      <c r="C156" s="47">
        <v>67</v>
      </c>
      <c r="D156" s="47">
        <v>86</v>
      </c>
      <c r="E156" s="37">
        <f t="shared" si="19"/>
        <v>1.1533826820451024E-2</v>
      </c>
      <c r="F156" s="37">
        <f t="shared" si="20"/>
        <v>1.0274790919952211E-2</v>
      </c>
      <c r="G156" s="34">
        <f t="shared" si="21"/>
        <v>0.28358208955223879</v>
      </c>
      <c r="H156" s="29">
        <f t="shared" si="22"/>
        <v>3.2707867102771556E-3</v>
      </c>
    </row>
    <row r="157" spans="2:8" s="20" customFormat="1" ht="15" x14ac:dyDescent="0.2">
      <c r="B157" s="4" t="s">
        <v>53</v>
      </c>
      <c r="C157" s="47">
        <v>1167</v>
      </c>
      <c r="D157" s="47">
        <v>413</v>
      </c>
      <c r="E157" s="37">
        <f t="shared" si="19"/>
        <v>0.20089516267860216</v>
      </c>
      <c r="F157" s="37">
        <f t="shared" si="20"/>
        <v>4.9342891278375149E-2</v>
      </c>
      <c r="G157" s="34">
        <f t="shared" si="21"/>
        <v>-0.64610111396743786</v>
      </c>
      <c r="H157" s="29">
        <f t="shared" si="22"/>
        <v>-0.12979858839731451</v>
      </c>
    </row>
    <row r="158" spans="2:8" s="20" customFormat="1" ht="15" x14ac:dyDescent="0.2">
      <c r="B158" s="4" t="s">
        <v>59</v>
      </c>
      <c r="C158" s="47">
        <v>13</v>
      </c>
      <c r="D158" s="47">
        <v>14</v>
      </c>
      <c r="E158" s="37">
        <f t="shared" si="19"/>
        <v>2.2379066965054228E-3</v>
      </c>
      <c r="F158" s="37">
        <f t="shared" si="20"/>
        <v>1.6726403823178017E-3</v>
      </c>
      <c r="G158" s="34">
        <f t="shared" si="21"/>
        <v>7.6923076923076927E-2</v>
      </c>
      <c r="H158" s="29">
        <f t="shared" si="22"/>
        <v>1.721466689619556E-4</v>
      </c>
    </row>
    <row r="159" spans="2:8" s="20" customFormat="1" ht="15" x14ac:dyDescent="0.2">
      <c r="B159" s="4" t="s">
        <v>268</v>
      </c>
      <c r="C159" s="47">
        <v>64</v>
      </c>
      <c r="D159" s="47">
        <v>126</v>
      </c>
      <c r="E159" s="37">
        <f t="shared" si="19"/>
        <v>1.1017386813565157E-2</v>
      </c>
      <c r="F159" s="37">
        <f t="shared" si="20"/>
        <v>1.5053763440860216E-2</v>
      </c>
      <c r="G159" s="34">
        <f t="shared" si="21"/>
        <v>0.96875</v>
      </c>
      <c r="H159" s="29">
        <f t="shared" si="22"/>
        <v>1.0673093475641245E-2</v>
      </c>
    </row>
    <row r="160" spans="2:8" s="20" customFormat="1" ht="15" x14ac:dyDescent="0.2">
      <c r="B160" s="4" t="s">
        <v>55</v>
      </c>
      <c r="C160" s="47">
        <v>8</v>
      </c>
      <c r="D160" s="47">
        <v>15</v>
      </c>
      <c r="E160" s="37">
        <f t="shared" si="19"/>
        <v>1.3771733516956446E-3</v>
      </c>
      <c r="F160" s="37">
        <f t="shared" si="20"/>
        <v>1.7921146953405018E-3</v>
      </c>
      <c r="G160" s="34">
        <f t="shared" si="21"/>
        <v>0.875</v>
      </c>
      <c r="H160" s="29">
        <f t="shared" si="22"/>
        <v>1.2050266827336891E-3</v>
      </c>
    </row>
    <row r="161" spans="2:8" s="20" customFormat="1" ht="15" x14ac:dyDescent="0.2">
      <c r="B161" s="4" t="s">
        <v>51</v>
      </c>
      <c r="C161" s="47">
        <v>1</v>
      </c>
      <c r="D161" s="47">
        <v>8</v>
      </c>
      <c r="E161" s="37">
        <f t="shared" si="19"/>
        <v>1.7214666896195557E-4</v>
      </c>
      <c r="F161" s="37">
        <f t="shared" si="20"/>
        <v>9.5579450418160092E-4</v>
      </c>
      <c r="G161" s="34">
        <f t="shared" si="21"/>
        <v>7</v>
      </c>
      <c r="H161" s="29">
        <f t="shared" si="22"/>
        <v>1.2050266827336891E-3</v>
      </c>
    </row>
    <row r="162" spans="2:8" s="20" customFormat="1" ht="30" x14ac:dyDescent="0.2">
      <c r="B162" s="4" t="s">
        <v>269</v>
      </c>
      <c r="C162" s="47">
        <v>4</v>
      </c>
      <c r="D162" s="47">
        <v>1</v>
      </c>
      <c r="E162" s="37">
        <f t="shared" si="19"/>
        <v>6.885866758478223E-4</v>
      </c>
      <c r="F162" s="37">
        <f t="shared" si="20"/>
        <v>1.1947431302270011E-4</v>
      </c>
      <c r="G162" s="34">
        <f t="shared" si="21"/>
        <v>-0.75</v>
      </c>
      <c r="H162" s="29">
        <f t="shared" si="22"/>
        <v>-5.1644000688586672E-4</v>
      </c>
    </row>
    <row r="163" spans="2:8" s="20" customFormat="1" ht="15" x14ac:dyDescent="0.2">
      <c r="B163" s="4" t="s">
        <v>61</v>
      </c>
      <c r="C163" s="47">
        <v>83</v>
      </c>
      <c r="D163" s="47">
        <v>112</v>
      </c>
      <c r="E163" s="37">
        <f t="shared" si="19"/>
        <v>1.4288173523842315E-2</v>
      </c>
      <c r="F163" s="37">
        <f t="shared" si="20"/>
        <v>1.3381123058542414E-2</v>
      </c>
      <c r="G163" s="34">
        <f t="shared" si="21"/>
        <v>0.3493975903614458</v>
      </c>
      <c r="H163" s="29">
        <f t="shared" si="22"/>
        <v>4.9922533998967124E-3</v>
      </c>
    </row>
    <row r="164" spans="2:8" s="20" customFormat="1" ht="15" x14ac:dyDescent="0.2">
      <c r="B164" s="4" t="s">
        <v>56</v>
      </c>
      <c r="C164" s="47">
        <v>36</v>
      </c>
      <c r="D164" s="47">
        <v>31</v>
      </c>
      <c r="E164" s="37">
        <f t="shared" si="19"/>
        <v>6.1972800826304011E-3</v>
      </c>
      <c r="F164" s="37">
        <f t="shared" si="20"/>
        <v>3.7037037037037038E-3</v>
      </c>
      <c r="G164" s="34">
        <f t="shared" si="21"/>
        <v>-0.1388888888888889</v>
      </c>
      <c r="H164" s="29">
        <f t="shared" si="22"/>
        <v>-8.6073334480977798E-4</v>
      </c>
    </row>
    <row r="165" spans="2:8" s="20" customFormat="1" ht="15" x14ac:dyDescent="0.2">
      <c r="B165" s="4" t="s">
        <v>57</v>
      </c>
      <c r="C165" s="47">
        <v>227</v>
      </c>
      <c r="D165" s="47">
        <v>143</v>
      </c>
      <c r="E165" s="37">
        <f t="shared" si="19"/>
        <v>3.9077293854363919E-2</v>
      </c>
      <c r="F165" s="37">
        <f t="shared" si="20"/>
        <v>1.7084826762246118E-2</v>
      </c>
      <c r="G165" s="34">
        <f t="shared" si="21"/>
        <v>-0.37004405286343611</v>
      </c>
      <c r="H165" s="29">
        <f t="shared" si="22"/>
        <v>-1.446032019280427E-2</v>
      </c>
    </row>
    <row r="166" spans="2:8" s="20" customFormat="1" ht="15" x14ac:dyDescent="0.2">
      <c r="B166" s="4" t="s">
        <v>270</v>
      </c>
      <c r="C166" s="47">
        <v>20</v>
      </c>
      <c r="D166" s="47">
        <v>21</v>
      </c>
      <c r="E166" s="37">
        <f t="shared" si="19"/>
        <v>3.4429333792391119E-3</v>
      </c>
      <c r="F166" s="37">
        <f t="shared" si="20"/>
        <v>2.5089605734767025E-3</v>
      </c>
      <c r="G166" s="34">
        <f t="shared" si="21"/>
        <v>0.05</v>
      </c>
      <c r="H166" s="29">
        <f t="shared" si="22"/>
        <v>1.721466689619556E-4</v>
      </c>
    </row>
    <row r="167" spans="2:8" s="20" customFormat="1" ht="15" x14ac:dyDescent="0.2">
      <c r="B167" s="4" t="s">
        <v>52</v>
      </c>
      <c r="C167" s="47">
        <v>26</v>
      </c>
      <c r="D167" s="47">
        <v>14</v>
      </c>
      <c r="E167" s="37">
        <f t="shared" si="19"/>
        <v>4.4758133930108456E-3</v>
      </c>
      <c r="F167" s="37">
        <f t="shared" si="20"/>
        <v>1.6726403823178017E-3</v>
      </c>
      <c r="G167" s="34">
        <f t="shared" si="21"/>
        <v>-0.46153846153846156</v>
      </c>
      <c r="H167" s="29">
        <f t="shared" si="22"/>
        <v>-2.0657600275434673E-3</v>
      </c>
    </row>
    <row r="168" spans="2:8" s="20" customFormat="1" ht="15" x14ac:dyDescent="0.2">
      <c r="B168" s="4" t="s">
        <v>60</v>
      </c>
      <c r="C168" s="47">
        <v>4</v>
      </c>
      <c r="D168" s="47">
        <v>1</v>
      </c>
      <c r="E168" s="37">
        <f t="shared" si="19"/>
        <v>6.885866758478223E-4</v>
      </c>
      <c r="F168" s="37">
        <f t="shared" si="20"/>
        <v>1.1947431302270011E-4</v>
      </c>
      <c r="G168" s="34">
        <f t="shared" si="21"/>
        <v>-0.75</v>
      </c>
      <c r="H168" s="29">
        <f t="shared" si="22"/>
        <v>-5.1644000688586672E-4</v>
      </c>
    </row>
    <row r="169" spans="2:8" s="20" customFormat="1" ht="15" x14ac:dyDescent="0.2">
      <c r="B169" s="4" t="s">
        <v>271</v>
      </c>
      <c r="C169" s="47">
        <v>84</v>
      </c>
      <c r="D169" s="47">
        <v>60</v>
      </c>
      <c r="E169" s="37">
        <f t="shared" si="19"/>
        <v>1.446032019280427E-2</v>
      </c>
      <c r="F169" s="37">
        <f t="shared" si="20"/>
        <v>7.1684587813620072E-3</v>
      </c>
      <c r="G169" s="34">
        <f t="shared" si="21"/>
        <v>-0.2857142857142857</v>
      </c>
      <c r="H169" s="29">
        <f t="shared" si="22"/>
        <v>-4.1315200550869338E-3</v>
      </c>
    </row>
    <row r="170" spans="2:8" s="20" customFormat="1" ht="15" x14ac:dyDescent="0.2">
      <c r="B170" s="4" t="s">
        <v>272</v>
      </c>
      <c r="C170" s="47">
        <v>2</v>
      </c>
      <c r="D170" s="47">
        <v>1</v>
      </c>
      <c r="E170" s="37">
        <f t="shared" si="19"/>
        <v>3.4429333792391115E-4</v>
      </c>
      <c r="F170" s="37">
        <f t="shared" si="20"/>
        <v>1.1947431302270011E-4</v>
      </c>
      <c r="G170" s="34">
        <f t="shared" si="21"/>
        <v>-0.5</v>
      </c>
      <c r="H170" s="29">
        <f t="shared" si="22"/>
        <v>-1.7214666896195557E-4</v>
      </c>
    </row>
    <row r="171" spans="2:8" s="20" customFormat="1" ht="15" x14ac:dyDescent="0.2">
      <c r="B171" s="4" t="s">
        <v>273</v>
      </c>
      <c r="C171" s="47">
        <v>0</v>
      </c>
      <c r="D171" s="47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47">
        <v>3</v>
      </c>
      <c r="D172" s="47">
        <v>3</v>
      </c>
      <c r="E172" s="37">
        <f t="shared" si="19"/>
        <v>5.1644000688586672E-4</v>
      </c>
      <c r="F172" s="37">
        <f t="shared" si="20"/>
        <v>3.5842293906810036E-4</v>
      </c>
      <c r="G172" s="34">
        <f t="shared" si="21"/>
        <v>0</v>
      </c>
      <c r="H172" s="29">
        <f t="shared" si="22"/>
        <v>0</v>
      </c>
    </row>
    <row r="173" spans="2:8" s="20" customFormat="1" ht="15" x14ac:dyDescent="0.2">
      <c r="B173" s="4" t="s">
        <v>275</v>
      </c>
      <c r="C173" s="47">
        <v>254</v>
      </c>
      <c r="D173" s="47">
        <v>68</v>
      </c>
      <c r="E173" s="37">
        <f t="shared" si="19"/>
        <v>4.372525391633672E-2</v>
      </c>
      <c r="F173" s="37">
        <f t="shared" si="20"/>
        <v>8.1242532855436075E-3</v>
      </c>
      <c r="G173" s="34">
        <f t="shared" si="21"/>
        <v>-0.73228346456692917</v>
      </c>
      <c r="H173" s="29">
        <f t="shared" si="22"/>
        <v>-3.2019280426923744E-2</v>
      </c>
    </row>
    <row r="174" spans="2:8" s="20" customFormat="1" ht="15" x14ac:dyDescent="0.2">
      <c r="B174" s="4" t="s">
        <v>276</v>
      </c>
      <c r="C174" s="47">
        <v>147</v>
      </c>
      <c r="D174" s="47">
        <v>74</v>
      </c>
      <c r="E174" s="37">
        <f t="shared" si="19"/>
        <v>2.5305560337407471E-2</v>
      </c>
      <c r="F174" s="37">
        <f t="shared" si="20"/>
        <v>8.8410991636798091E-3</v>
      </c>
      <c r="G174" s="34">
        <f t="shared" si="21"/>
        <v>-0.49659863945578231</v>
      </c>
      <c r="H174" s="29">
        <f t="shared" si="22"/>
        <v>-1.2566706834222757E-2</v>
      </c>
    </row>
    <row r="175" spans="2:8" s="20" customFormat="1" ht="15" x14ac:dyDescent="0.2">
      <c r="B175" s="4" t="s">
        <v>277</v>
      </c>
      <c r="C175" s="47">
        <v>16</v>
      </c>
      <c r="D175" s="47">
        <v>14</v>
      </c>
      <c r="E175" s="37">
        <f t="shared" si="19"/>
        <v>2.7543467033912892E-3</v>
      </c>
      <c r="F175" s="37">
        <f t="shared" si="20"/>
        <v>1.6726403823178017E-3</v>
      </c>
      <c r="G175" s="34">
        <f t="shared" si="21"/>
        <v>-0.125</v>
      </c>
      <c r="H175" s="29">
        <f t="shared" si="22"/>
        <v>-3.4429333792391115E-4</v>
      </c>
    </row>
    <row r="176" spans="2:8" s="20" customFormat="1" ht="15" x14ac:dyDescent="0.2">
      <c r="B176" s="4" t="s">
        <v>278</v>
      </c>
      <c r="C176" s="47">
        <v>115</v>
      </c>
      <c r="D176" s="47">
        <v>127</v>
      </c>
      <c r="E176" s="37">
        <f t="shared" si="19"/>
        <v>1.9796866930624893E-2</v>
      </c>
      <c r="F176" s="37">
        <f t="shared" si="20"/>
        <v>1.5173237753882915E-2</v>
      </c>
      <c r="G176" s="34">
        <f t="shared" si="21"/>
        <v>0.10434782608695652</v>
      </c>
      <c r="H176" s="29">
        <f t="shared" si="22"/>
        <v>2.0657600275434669E-3</v>
      </c>
    </row>
    <row r="177" spans="2:8" s="20" customFormat="1" ht="15" x14ac:dyDescent="0.2">
      <c r="B177" s="4" t="s">
        <v>279</v>
      </c>
      <c r="C177" s="47">
        <v>14</v>
      </c>
      <c r="D177" s="47">
        <v>17</v>
      </c>
      <c r="E177" s="37">
        <f t="shared" si="19"/>
        <v>2.4100533654673783E-3</v>
      </c>
      <c r="F177" s="37">
        <f t="shared" si="20"/>
        <v>2.0310633213859019E-3</v>
      </c>
      <c r="G177" s="34">
        <f t="shared" si="21"/>
        <v>0.21428571428571427</v>
      </c>
      <c r="H177" s="29">
        <f t="shared" si="22"/>
        <v>5.1644000688586672E-4</v>
      </c>
    </row>
    <row r="178" spans="2:8" s="20" customFormat="1" ht="15" x14ac:dyDescent="0.2">
      <c r="B178" s="4" t="s">
        <v>280</v>
      </c>
      <c r="C178" s="47">
        <v>149</v>
      </c>
      <c r="D178" s="47">
        <v>55</v>
      </c>
      <c r="E178" s="37">
        <f t="shared" si="19"/>
        <v>2.5649853675331381E-2</v>
      </c>
      <c r="F178" s="37">
        <f t="shared" si="20"/>
        <v>6.5710872162485067E-3</v>
      </c>
      <c r="G178" s="34">
        <f t="shared" si="21"/>
        <v>-0.63087248322147649</v>
      </c>
      <c r="H178" s="29">
        <f t="shared" si="22"/>
        <v>-1.6181786882423825E-2</v>
      </c>
    </row>
    <row r="179" spans="2:8" s="20" customFormat="1" ht="15" x14ac:dyDescent="0.2">
      <c r="B179" s="4" t="s">
        <v>281</v>
      </c>
      <c r="C179" s="47">
        <v>37</v>
      </c>
      <c r="D179" s="47">
        <v>4</v>
      </c>
      <c r="E179" s="37">
        <f t="shared" si="19"/>
        <v>6.369426751592357E-3</v>
      </c>
      <c r="F179" s="37">
        <f t="shared" si="20"/>
        <v>4.7789725209080046E-4</v>
      </c>
      <c r="G179" s="34">
        <f t="shared" si="21"/>
        <v>-0.89189189189189189</v>
      </c>
      <c r="H179" s="29">
        <f t="shared" si="22"/>
        <v>-5.6808400757445343E-3</v>
      </c>
    </row>
    <row r="180" spans="2:8" s="20" customFormat="1" ht="15" x14ac:dyDescent="0.2">
      <c r="B180" s="4" t="s">
        <v>282</v>
      </c>
      <c r="C180" s="47">
        <v>2</v>
      </c>
      <c r="D180" s="47">
        <v>3</v>
      </c>
      <c r="E180" s="37">
        <f t="shared" si="19"/>
        <v>3.4429333792391115E-4</v>
      </c>
      <c r="F180" s="37">
        <f t="shared" si="20"/>
        <v>3.5842293906810036E-4</v>
      </c>
      <c r="G180" s="34">
        <f t="shared" si="21"/>
        <v>0.5</v>
      </c>
      <c r="H180" s="29">
        <f t="shared" si="22"/>
        <v>1.7214666896195557E-4</v>
      </c>
    </row>
    <row r="181" spans="2:8" s="20" customFormat="1" ht="15" x14ac:dyDescent="0.2">
      <c r="B181" s="4" t="s">
        <v>283</v>
      </c>
      <c r="C181" s="47">
        <v>44</v>
      </c>
      <c r="D181" s="47">
        <v>63</v>
      </c>
      <c r="E181" s="37">
        <f t="shared" si="19"/>
        <v>7.5744534343260457E-3</v>
      </c>
      <c r="F181" s="37">
        <f t="shared" si="20"/>
        <v>7.526881720430108E-3</v>
      </c>
      <c r="G181" s="34">
        <f t="shared" si="21"/>
        <v>0.43181818181818182</v>
      </c>
      <c r="H181" s="29">
        <f t="shared" si="22"/>
        <v>3.270786710277156E-3</v>
      </c>
    </row>
    <row r="182" spans="2:8" s="20" customFormat="1" ht="15" x14ac:dyDescent="0.2">
      <c r="B182" s="4" t="s">
        <v>284</v>
      </c>
      <c r="C182" s="47">
        <v>105</v>
      </c>
      <c r="D182" s="47">
        <v>91</v>
      </c>
      <c r="E182" s="37">
        <f t="shared" si="19"/>
        <v>1.8075400241005336E-2</v>
      </c>
      <c r="F182" s="37">
        <f t="shared" si="20"/>
        <v>1.0872162485065711E-2</v>
      </c>
      <c r="G182" s="34">
        <f t="shared" si="21"/>
        <v>-0.13333333333333333</v>
      </c>
      <c r="H182" s="29">
        <f t="shared" si="22"/>
        <v>-2.4100533654673783E-3</v>
      </c>
    </row>
    <row r="183" spans="2:8" s="20" customFormat="1" ht="15" x14ac:dyDescent="0.2">
      <c r="B183" s="4" t="s">
        <v>285</v>
      </c>
      <c r="C183" s="47">
        <v>18</v>
      </c>
      <c r="D183" s="47">
        <v>5</v>
      </c>
      <c r="E183" s="37">
        <f t="shared" si="19"/>
        <v>3.0986400413152006E-3</v>
      </c>
      <c r="F183" s="37">
        <f t="shared" si="20"/>
        <v>5.9737156511350056E-4</v>
      </c>
      <c r="G183" s="34">
        <f t="shared" si="21"/>
        <v>-0.72222222222222221</v>
      </c>
      <c r="H183" s="29">
        <f t="shared" si="22"/>
        <v>-2.2379066965054228E-3</v>
      </c>
    </row>
    <row r="184" spans="2:8" s="20" customFormat="1" ht="15" x14ac:dyDescent="0.2">
      <c r="B184" s="4" t="s">
        <v>286</v>
      </c>
      <c r="C184" s="47">
        <v>2</v>
      </c>
      <c r="D184" s="47">
        <v>2</v>
      </c>
      <c r="E184" s="37">
        <f t="shared" si="19"/>
        <v>3.4429333792391115E-4</v>
      </c>
      <c r="F184" s="37">
        <f t="shared" si="20"/>
        <v>2.3894862604540023E-4</v>
      </c>
      <c r="G184" s="34">
        <f t="shared" si="21"/>
        <v>0</v>
      </c>
      <c r="H184" s="29">
        <f t="shared" si="22"/>
        <v>0</v>
      </c>
    </row>
    <row r="185" spans="2:8" s="20" customFormat="1" ht="15" x14ac:dyDescent="0.2">
      <c r="B185" s="4" t="s">
        <v>62</v>
      </c>
      <c r="C185" s="47">
        <v>1</v>
      </c>
      <c r="D185" s="47">
        <v>0</v>
      </c>
      <c r="E185" s="37">
        <f t="shared" si="19"/>
        <v>1.7214666896195557E-4</v>
      </c>
      <c r="F185" s="37" t="str">
        <f t="shared" si="20"/>
        <v/>
      </c>
      <c r="G185" s="34" t="str">
        <f t="shared" si="21"/>
        <v>0</v>
      </c>
      <c r="H185" s="29">
        <f t="shared" si="22"/>
        <v>0</v>
      </c>
    </row>
    <row r="186" spans="2:8" s="20" customFormat="1" ht="30" x14ac:dyDescent="0.2">
      <c r="B186" s="4" t="s">
        <v>63</v>
      </c>
      <c r="C186" s="47">
        <v>310</v>
      </c>
      <c r="D186" s="47">
        <v>242</v>
      </c>
      <c r="E186" s="37">
        <f t="shared" si="19"/>
        <v>5.336546737820623E-2</v>
      </c>
      <c r="F186" s="37">
        <f t="shared" si="20"/>
        <v>2.8912783751493427E-2</v>
      </c>
      <c r="G186" s="34">
        <f t="shared" si="21"/>
        <v>-0.21935483870967742</v>
      </c>
      <c r="H186" s="29">
        <f t="shared" si="22"/>
        <v>-1.170597348941298E-2</v>
      </c>
    </row>
    <row r="187" spans="2:8" s="20" customFormat="1" ht="15" x14ac:dyDescent="0.2">
      <c r="B187" s="4" t="s">
        <v>287</v>
      </c>
      <c r="C187" s="47">
        <v>6</v>
      </c>
      <c r="D187" s="47">
        <v>3</v>
      </c>
      <c r="E187" s="37">
        <f t="shared" si="19"/>
        <v>1.0328800137717334E-3</v>
      </c>
      <c r="F187" s="37">
        <f t="shared" si="20"/>
        <v>3.5842293906810036E-4</v>
      </c>
      <c r="G187" s="34">
        <f t="shared" si="21"/>
        <v>-0.5</v>
      </c>
      <c r="H187" s="29">
        <f t="shared" si="22"/>
        <v>-5.1644000688586672E-4</v>
      </c>
    </row>
    <row r="188" spans="2:8" s="20" customFormat="1" ht="30" x14ac:dyDescent="0.2">
      <c r="B188" s="4" t="s">
        <v>288</v>
      </c>
      <c r="C188" s="47">
        <v>0</v>
      </c>
      <c r="D188" s="47">
        <v>1</v>
      </c>
      <c r="E188" s="37" t="str">
        <f t="shared" si="19"/>
        <v/>
      </c>
      <c r="F188" s="37">
        <f t="shared" si="20"/>
        <v>1.1947431302270011E-4</v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47">
        <v>5</v>
      </c>
      <c r="D189" s="47">
        <v>5</v>
      </c>
      <c r="E189" s="37">
        <f t="shared" si="19"/>
        <v>8.6073334480977798E-4</v>
      </c>
      <c r="F189" s="37">
        <f t="shared" si="20"/>
        <v>5.9737156511350056E-4</v>
      </c>
      <c r="G189" s="34">
        <f t="shared" si="21"/>
        <v>0</v>
      </c>
      <c r="H189" s="29">
        <f t="shared" si="22"/>
        <v>0</v>
      </c>
    </row>
    <row r="190" spans="2:8" s="20" customFormat="1" ht="15" x14ac:dyDescent="0.2">
      <c r="B190" s="4" t="s">
        <v>65</v>
      </c>
      <c r="C190" s="47">
        <v>2</v>
      </c>
      <c r="D190" s="47">
        <v>0</v>
      </c>
      <c r="E190" s="37">
        <f t="shared" si="19"/>
        <v>3.4429333792391115E-4</v>
      </c>
      <c r="F190" s="37" t="str">
        <f t="shared" si="20"/>
        <v/>
      </c>
      <c r="G190" s="34" t="str">
        <f t="shared" si="21"/>
        <v>0</v>
      </c>
      <c r="H190" s="29">
        <f t="shared" si="22"/>
        <v>0</v>
      </c>
    </row>
    <row r="191" spans="2:8" s="20" customFormat="1" ht="15" x14ac:dyDescent="0.2">
      <c r="B191" s="4" t="s">
        <v>290</v>
      </c>
      <c r="C191" s="47">
        <v>0</v>
      </c>
      <c r="D191" s="47">
        <v>2</v>
      </c>
      <c r="E191" s="37" t="str">
        <f t="shared" si="19"/>
        <v/>
      </c>
      <c r="F191" s="37">
        <f t="shared" si="20"/>
        <v>2.3894862604540023E-4</v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47">
        <v>0</v>
      </c>
      <c r="D192" s="47">
        <v>1</v>
      </c>
      <c r="E192" s="37" t="str">
        <f t="shared" si="19"/>
        <v/>
      </c>
      <c r="F192" s="37">
        <f t="shared" si="20"/>
        <v>1.1947431302270011E-4</v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47">
        <v>0</v>
      </c>
      <c r="D193" s="47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47">
        <v>0</v>
      </c>
      <c r="D194" s="47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47">
        <v>2</v>
      </c>
      <c r="D195" s="47">
        <v>2</v>
      </c>
      <c r="E195" s="37">
        <f t="shared" si="19"/>
        <v>3.4429333792391115E-4</v>
      </c>
      <c r="F195" s="37">
        <f t="shared" si="20"/>
        <v>2.3894862604540023E-4</v>
      </c>
      <c r="G195" s="34">
        <f t="shared" si="21"/>
        <v>0</v>
      </c>
      <c r="H195" s="29">
        <f t="shared" si="22"/>
        <v>0</v>
      </c>
    </row>
    <row r="196" spans="2:8" s="20" customFormat="1" ht="15" x14ac:dyDescent="0.2">
      <c r="B196" s="4" t="s">
        <v>293</v>
      </c>
      <c r="C196" s="47">
        <v>551</v>
      </c>
      <c r="D196" s="47">
        <v>191</v>
      </c>
      <c r="E196" s="37">
        <f t="shared" si="19"/>
        <v>9.485281459803753E-2</v>
      </c>
      <c r="F196" s="37">
        <f t="shared" si="20"/>
        <v>2.2819593787335724E-2</v>
      </c>
      <c r="G196" s="34">
        <f t="shared" si="21"/>
        <v>-0.65335753176043554</v>
      </c>
      <c r="H196" s="29">
        <f t="shared" si="22"/>
        <v>-6.1972800826304006E-2</v>
      </c>
    </row>
    <row r="197" spans="2:8" s="20" customFormat="1" ht="15" x14ac:dyDescent="0.2">
      <c r="B197" s="4" t="s">
        <v>294</v>
      </c>
      <c r="C197" s="47">
        <v>12</v>
      </c>
      <c r="D197" s="47">
        <v>77</v>
      </c>
      <c r="E197" s="37">
        <f t="shared" si="19"/>
        <v>2.0657600275434669E-3</v>
      </c>
      <c r="F197" s="37">
        <f t="shared" si="20"/>
        <v>9.199522102747909E-3</v>
      </c>
      <c r="G197" s="34">
        <f t="shared" si="21"/>
        <v>5.416666666666667</v>
      </c>
      <c r="H197" s="29">
        <f t="shared" si="22"/>
        <v>1.1189533482527114E-2</v>
      </c>
    </row>
    <row r="198" spans="2:8" s="20" customFormat="1" ht="15" x14ac:dyDescent="0.2">
      <c r="B198" s="4" t="s">
        <v>295</v>
      </c>
      <c r="C198" s="47">
        <v>0</v>
      </c>
      <c r="D198" s="47">
        <v>2</v>
      </c>
      <c r="E198" s="37" t="str">
        <f t="shared" si="19"/>
        <v/>
      </c>
      <c r="F198" s="37">
        <f t="shared" si="20"/>
        <v>2.3894862604540023E-4</v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47">
        <v>3</v>
      </c>
      <c r="D199" s="47">
        <v>3</v>
      </c>
      <c r="E199" s="37">
        <f t="shared" si="19"/>
        <v>5.1644000688586672E-4</v>
      </c>
      <c r="F199" s="37">
        <f t="shared" si="20"/>
        <v>3.5842293906810036E-4</v>
      </c>
      <c r="G199" s="34">
        <f t="shared" si="21"/>
        <v>0</v>
      </c>
      <c r="H199" s="29">
        <f t="shared" si="22"/>
        <v>0</v>
      </c>
    </row>
    <row r="200" spans="2:8" s="20" customFormat="1" ht="15" x14ac:dyDescent="0.2">
      <c r="B200" s="4" t="s">
        <v>297</v>
      </c>
      <c r="C200" s="47">
        <v>0</v>
      </c>
      <c r="D200" s="47">
        <v>4</v>
      </c>
      <c r="E200" s="37" t="str">
        <f t="shared" si="19"/>
        <v/>
      </c>
      <c r="F200" s="37">
        <f t="shared" si="20"/>
        <v>4.7789725209080046E-4</v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47">
        <v>1</v>
      </c>
      <c r="D201" s="47">
        <v>43</v>
      </c>
      <c r="E201" s="37">
        <f t="shared" si="19"/>
        <v>1.7214666896195557E-4</v>
      </c>
      <c r="F201" s="37">
        <f t="shared" si="20"/>
        <v>5.1373954599761053E-3</v>
      </c>
      <c r="G201" s="34">
        <f t="shared" si="21"/>
        <v>42</v>
      </c>
      <c r="H201" s="29">
        <f t="shared" si="22"/>
        <v>7.2301600964021339E-3</v>
      </c>
    </row>
    <row r="202" spans="2:8" s="20" customFormat="1" ht="15" x14ac:dyDescent="0.2">
      <c r="B202" s="4" t="s">
        <v>299</v>
      </c>
      <c r="C202" s="47">
        <v>5</v>
      </c>
      <c r="D202" s="47">
        <v>1</v>
      </c>
      <c r="E202" s="37">
        <f t="shared" si="19"/>
        <v>8.6073334480977798E-4</v>
      </c>
      <c r="F202" s="37">
        <f t="shared" si="20"/>
        <v>1.1947431302270011E-4</v>
      </c>
      <c r="G202" s="34">
        <f t="shared" si="21"/>
        <v>-0.8</v>
      </c>
      <c r="H202" s="29">
        <f t="shared" si="22"/>
        <v>-6.8858667584782241E-4</v>
      </c>
    </row>
    <row r="203" spans="2:8" s="20" customFormat="1" ht="15" x14ac:dyDescent="0.2">
      <c r="B203" s="4" t="s">
        <v>67</v>
      </c>
      <c r="C203" s="47">
        <v>27</v>
      </c>
      <c r="D203" s="47">
        <v>16</v>
      </c>
      <c r="E203" s="37">
        <f t="shared" si="19"/>
        <v>4.6479600619728006E-3</v>
      </c>
      <c r="F203" s="37">
        <f t="shared" si="20"/>
        <v>1.9115890083632018E-3</v>
      </c>
      <c r="G203" s="34">
        <f t="shared" si="21"/>
        <v>-0.40740740740740738</v>
      </c>
      <c r="H203" s="29">
        <f t="shared" si="22"/>
        <v>-1.8936133585815112E-3</v>
      </c>
    </row>
    <row r="204" spans="2:8" s="20" customFormat="1" ht="15" x14ac:dyDescent="0.2">
      <c r="B204" s="4" t="s">
        <v>300</v>
      </c>
      <c r="C204" s="47">
        <v>0</v>
      </c>
      <c r="D204" s="47">
        <v>2</v>
      </c>
      <c r="E204" s="37" t="str">
        <f t="shared" si="19"/>
        <v/>
      </c>
      <c r="F204" s="37">
        <f t="shared" si="20"/>
        <v>2.3894862604540023E-4</v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47">
        <v>4</v>
      </c>
      <c r="D205" s="47">
        <v>62</v>
      </c>
      <c r="E205" s="37">
        <f t="shared" si="19"/>
        <v>6.885866758478223E-4</v>
      </c>
      <c r="F205" s="37">
        <f t="shared" si="20"/>
        <v>7.4074074074074077E-3</v>
      </c>
      <c r="G205" s="34">
        <f t="shared" si="21"/>
        <v>14.5</v>
      </c>
      <c r="H205" s="29">
        <f t="shared" si="22"/>
        <v>9.9845067997934231E-3</v>
      </c>
    </row>
    <row r="206" spans="2:8" s="20" customFormat="1" ht="30" x14ac:dyDescent="0.2">
      <c r="B206" s="4" t="s">
        <v>301</v>
      </c>
      <c r="C206" s="47">
        <v>10</v>
      </c>
      <c r="D206" s="47">
        <v>65</v>
      </c>
      <c r="E206" s="37">
        <f t="shared" si="19"/>
        <v>1.721466689619556E-3</v>
      </c>
      <c r="F206" s="37">
        <f t="shared" si="20"/>
        <v>7.7658303464755076E-3</v>
      </c>
      <c r="G206" s="34">
        <f t="shared" si="21"/>
        <v>5.5</v>
      </c>
      <c r="H206" s="29">
        <f t="shared" si="22"/>
        <v>9.468066792907558E-3</v>
      </c>
    </row>
    <row r="207" spans="2:8" s="20" customFormat="1" ht="30" x14ac:dyDescent="0.2">
      <c r="B207" s="4" t="s">
        <v>525</v>
      </c>
      <c r="C207" s="47">
        <v>0</v>
      </c>
      <c r="D207" s="47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47">
        <v>38</v>
      </c>
      <c r="D208" s="47">
        <v>44</v>
      </c>
      <c r="E208" s="37">
        <f t="shared" si="19"/>
        <v>6.541573420554312E-3</v>
      </c>
      <c r="F208" s="37">
        <f t="shared" si="20"/>
        <v>5.2568697729988055E-3</v>
      </c>
      <c r="G208" s="34">
        <f t="shared" si="21"/>
        <v>0.15789473684210525</v>
      </c>
      <c r="H208" s="29">
        <f t="shared" si="22"/>
        <v>1.0328800137717334E-3</v>
      </c>
    </row>
    <row r="209" spans="2:8" s="20" customFormat="1" ht="15" x14ac:dyDescent="0.2">
      <c r="B209" s="4" t="s">
        <v>71</v>
      </c>
      <c r="C209" s="47">
        <v>3</v>
      </c>
      <c r="D209" s="47">
        <v>10</v>
      </c>
      <c r="E209" s="37">
        <f t="shared" si="19"/>
        <v>5.1644000688586672E-4</v>
      </c>
      <c r="F209" s="37">
        <f t="shared" si="20"/>
        <v>1.1947431302270011E-3</v>
      </c>
      <c r="G209" s="34">
        <f t="shared" si="21"/>
        <v>2.3333333333333335</v>
      </c>
      <c r="H209" s="29">
        <f t="shared" si="22"/>
        <v>1.2050266827336891E-3</v>
      </c>
    </row>
    <row r="210" spans="2:8" s="20" customFormat="1" ht="30" x14ac:dyDescent="0.2">
      <c r="B210" s="4" t="s">
        <v>73</v>
      </c>
      <c r="C210" s="47">
        <v>4</v>
      </c>
      <c r="D210" s="47">
        <v>4</v>
      </c>
      <c r="E210" s="37">
        <f t="shared" si="19"/>
        <v>6.885866758478223E-4</v>
      </c>
      <c r="F210" s="37">
        <f t="shared" si="20"/>
        <v>4.7789725209080046E-4</v>
      </c>
      <c r="G210" s="34">
        <f t="shared" si="21"/>
        <v>0</v>
      </c>
      <c r="H210" s="29">
        <f t="shared" si="22"/>
        <v>0</v>
      </c>
    </row>
    <row r="211" spans="2:8" s="20" customFormat="1" ht="15" x14ac:dyDescent="0.2">
      <c r="B211" s="4" t="s">
        <v>69</v>
      </c>
      <c r="C211" s="47">
        <v>0</v>
      </c>
      <c r="D211" s="47">
        <v>11</v>
      </c>
      <c r="E211" s="37" t="str">
        <f t="shared" si="19"/>
        <v/>
      </c>
      <c r="F211" s="37">
        <f t="shared" si="20"/>
        <v>1.3142174432497014E-3</v>
      </c>
      <c r="G211" s="34" t="str">
        <f t="shared" si="21"/>
        <v>0</v>
      </c>
      <c r="H211" s="29" t="str">
        <f t="shared" si="22"/>
        <v/>
      </c>
    </row>
    <row r="212" spans="2:8" s="20" customFormat="1" ht="15" x14ac:dyDescent="0.2">
      <c r="B212" s="4" t="s">
        <v>68</v>
      </c>
      <c r="C212" s="47">
        <v>2</v>
      </c>
      <c r="D212" s="47">
        <v>1</v>
      </c>
      <c r="E212" s="37">
        <f t="shared" si="19"/>
        <v>3.4429333792391115E-4</v>
      </c>
      <c r="F212" s="37">
        <f t="shared" si="20"/>
        <v>1.1947431302270011E-4</v>
      </c>
      <c r="G212" s="34">
        <f t="shared" si="21"/>
        <v>-0.5</v>
      </c>
      <c r="H212" s="29">
        <f t="shared" si="22"/>
        <v>-1.7214666896195557E-4</v>
      </c>
    </row>
    <row r="213" spans="2:8" s="20" customFormat="1" ht="15" x14ac:dyDescent="0.2">
      <c r="B213" s="4" t="s">
        <v>302</v>
      </c>
      <c r="C213" s="47">
        <v>19</v>
      </c>
      <c r="D213" s="47">
        <v>18</v>
      </c>
      <c r="E213" s="37">
        <f t="shared" si="19"/>
        <v>3.270786710277156E-3</v>
      </c>
      <c r="F213" s="37">
        <f t="shared" si="20"/>
        <v>2.1505376344086021E-3</v>
      </c>
      <c r="G213" s="34">
        <f t="shared" si="21"/>
        <v>-5.2631578947368418E-2</v>
      </c>
      <c r="H213" s="29">
        <f t="shared" si="22"/>
        <v>-1.7214666896195557E-4</v>
      </c>
    </row>
    <row r="214" spans="2:8" s="20" customFormat="1" ht="15" x14ac:dyDescent="0.2">
      <c r="B214" s="4" t="s">
        <v>70</v>
      </c>
      <c r="C214" s="47">
        <v>16</v>
      </c>
      <c r="D214" s="47">
        <v>86</v>
      </c>
      <c r="E214" s="37">
        <f t="shared" si="19"/>
        <v>2.7543467033912892E-3</v>
      </c>
      <c r="F214" s="37">
        <f t="shared" si="20"/>
        <v>1.0274790919952211E-2</v>
      </c>
      <c r="G214" s="34">
        <f t="shared" si="21"/>
        <v>4.375</v>
      </c>
      <c r="H214" s="29">
        <f t="shared" si="22"/>
        <v>1.205026682733689E-2</v>
      </c>
    </row>
    <row r="215" spans="2:8" s="20" customFormat="1" ht="30" x14ac:dyDescent="0.2">
      <c r="B215" s="4" t="s">
        <v>303</v>
      </c>
      <c r="C215" s="47">
        <v>1</v>
      </c>
      <c r="D215" s="47">
        <v>5</v>
      </c>
      <c r="E215" s="37">
        <f t="shared" si="19"/>
        <v>1.7214666896195557E-4</v>
      </c>
      <c r="F215" s="37">
        <f t="shared" si="20"/>
        <v>5.9737156511350056E-4</v>
      </c>
      <c r="G215" s="34">
        <f t="shared" si="21"/>
        <v>4</v>
      </c>
      <c r="H215" s="29">
        <f t="shared" si="22"/>
        <v>6.885866758478223E-4</v>
      </c>
    </row>
    <row r="216" spans="2:8" s="20" customFormat="1" ht="15" x14ac:dyDescent="0.2">
      <c r="B216" s="4" t="s">
        <v>304</v>
      </c>
      <c r="C216" s="47">
        <v>8</v>
      </c>
      <c r="D216" s="47">
        <v>14</v>
      </c>
      <c r="E216" s="37">
        <f t="shared" si="19"/>
        <v>1.3771733516956446E-3</v>
      </c>
      <c r="F216" s="37">
        <f t="shared" si="20"/>
        <v>1.6726403823178017E-3</v>
      </c>
      <c r="G216" s="34">
        <f t="shared" si="21"/>
        <v>0.75</v>
      </c>
      <c r="H216" s="29">
        <f t="shared" si="22"/>
        <v>1.0328800137717334E-3</v>
      </c>
    </row>
    <row r="217" spans="2:8" s="20" customFormat="1" ht="30" x14ac:dyDescent="0.2">
      <c r="B217" s="4" t="s">
        <v>469</v>
      </c>
      <c r="C217" s="47">
        <v>4</v>
      </c>
      <c r="D217" s="47">
        <v>7</v>
      </c>
      <c r="E217" s="37">
        <f t="shared" ref="E217:E280" si="23">+IF(C217=0,"",C217/C$151)</f>
        <v>6.885866758478223E-4</v>
      </c>
      <c r="F217" s="37">
        <f t="shared" ref="F217:F280" si="24">+IF(D217=0,"",D217/D$151)</f>
        <v>8.3632019115890087E-4</v>
      </c>
      <c r="G217" s="34">
        <f t="shared" ref="G217:G280" si="25">+IF(OR(AND(D217=0),(C217=0)),"0",((D217-C217)/C217))</f>
        <v>0.75</v>
      </c>
      <c r="H217" s="29">
        <f t="shared" ref="H217:H280" si="26">+IF(OR(AND(E217=""),(G217="")),"",E217*G217)</f>
        <v>5.1644000688586672E-4</v>
      </c>
    </row>
    <row r="218" spans="2:8" s="20" customFormat="1" ht="15" x14ac:dyDescent="0.2">
      <c r="B218" s="4" t="s">
        <v>305</v>
      </c>
      <c r="C218" s="47">
        <v>5</v>
      </c>
      <c r="D218" s="47">
        <v>13</v>
      </c>
      <c r="E218" s="37">
        <f t="shared" si="23"/>
        <v>8.6073334480977798E-4</v>
      </c>
      <c r="F218" s="37">
        <f t="shared" si="24"/>
        <v>1.5531660692951015E-3</v>
      </c>
      <c r="G218" s="34">
        <f t="shared" si="25"/>
        <v>1.6</v>
      </c>
      <c r="H218" s="29">
        <f t="shared" si="26"/>
        <v>1.3771733516956448E-3</v>
      </c>
    </row>
    <row r="219" spans="2:8" s="20" customFormat="1" ht="15" x14ac:dyDescent="0.2">
      <c r="B219" s="4" t="s">
        <v>306</v>
      </c>
      <c r="C219" s="47">
        <v>8</v>
      </c>
      <c r="D219" s="47">
        <v>12</v>
      </c>
      <c r="E219" s="37">
        <f t="shared" si="23"/>
        <v>1.3771733516956446E-3</v>
      </c>
      <c r="F219" s="37">
        <f t="shared" si="24"/>
        <v>1.4336917562724014E-3</v>
      </c>
      <c r="G219" s="34">
        <f t="shared" si="25"/>
        <v>0.5</v>
      </c>
      <c r="H219" s="29">
        <f t="shared" si="26"/>
        <v>6.885866758478223E-4</v>
      </c>
    </row>
    <row r="220" spans="2:8" s="20" customFormat="1" ht="15" x14ac:dyDescent="0.2">
      <c r="B220" s="4" t="s">
        <v>307</v>
      </c>
      <c r="C220" s="47">
        <v>2</v>
      </c>
      <c r="D220" s="47">
        <v>45</v>
      </c>
      <c r="E220" s="37">
        <f t="shared" si="23"/>
        <v>3.4429333792391115E-4</v>
      </c>
      <c r="F220" s="37">
        <f t="shared" si="24"/>
        <v>5.3763440860215058E-3</v>
      </c>
      <c r="G220" s="34">
        <f t="shared" si="25"/>
        <v>21.5</v>
      </c>
      <c r="H220" s="29">
        <f t="shared" si="26"/>
        <v>7.4023067653640898E-3</v>
      </c>
    </row>
    <row r="221" spans="2:8" s="20" customFormat="1" ht="15" x14ac:dyDescent="0.2">
      <c r="B221" s="4" t="s">
        <v>308</v>
      </c>
      <c r="C221" s="47">
        <v>1</v>
      </c>
      <c r="D221" s="47">
        <v>1</v>
      </c>
      <c r="E221" s="37">
        <f t="shared" si="23"/>
        <v>1.7214666896195557E-4</v>
      </c>
      <c r="F221" s="37">
        <f t="shared" si="24"/>
        <v>1.1947431302270011E-4</v>
      </c>
      <c r="G221" s="34">
        <f t="shared" si="25"/>
        <v>0</v>
      </c>
      <c r="H221" s="29">
        <f t="shared" si="26"/>
        <v>0</v>
      </c>
    </row>
    <row r="222" spans="2:8" s="20" customFormat="1" ht="15" x14ac:dyDescent="0.2">
      <c r="B222" s="4" t="s">
        <v>309</v>
      </c>
      <c r="C222" s="47">
        <v>7</v>
      </c>
      <c r="D222" s="47">
        <v>39</v>
      </c>
      <c r="E222" s="37">
        <f t="shared" si="23"/>
        <v>1.2050266827336891E-3</v>
      </c>
      <c r="F222" s="37">
        <f t="shared" si="24"/>
        <v>4.6594982078853051E-3</v>
      </c>
      <c r="G222" s="34">
        <f t="shared" si="25"/>
        <v>4.5714285714285712</v>
      </c>
      <c r="H222" s="29">
        <f t="shared" si="26"/>
        <v>5.5086934067825784E-3</v>
      </c>
    </row>
    <row r="223" spans="2:8" s="20" customFormat="1" ht="30" x14ac:dyDescent="0.2">
      <c r="B223" s="4" t="s">
        <v>526</v>
      </c>
      <c r="C223" s="47">
        <v>8</v>
      </c>
      <c r="D223" s="47">
        <v>16</v>
      </c>
      <c r="E223" s="37">
        <f t="shared" si="23"/>
        <v>1.3771733516956446E-3</v>
      </c>
      <c r="F223" s="37">
        <f t="shared" si="24"/>
        <v>1.9115890083632018E-3</v>
      </c>
      <c r="G223" s="34">
        <f t="shared" si="25"/>
        <v>1</v>
      </c>
      <c r="H223" s="29">
        <f t="shared" si="26"/>
        <v>1.3771733516956446E-3</v>
      </c>
    </row>
    <row r="224" spans="2:8" s="20" customFormat="1" ht="30" x14ac:dyDescent="0.2">
      <c r="B224" s="4" t="s">
        <v>310</v>
      </c>
      <c r="C224" s="47">
        <v>0</v>
      </c>
      <c r="D224" s="47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47">
        <v>0</v>
      </c>
      <c r="D225" s="47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47">
        <v>9</v>
      </c>
      <c r="D226" s="47">
        <v>16</v>
      </c>
      <c r="E226" s="37">
        <f t="shared" si="23"/>
        <v>1.5493200206576003E-3</v>
      </c>
      <c r="F226" s="37">
        <f t="shared" si="24"/>
        <v>1.9115890083632018E-3</v>
      </c>
      <c r="G226" s="34">
        <f t="shared" si="25"/>
        <v>0.77777777777777779</v>
      </c>
      <c r="H226" s="29">
        <f t="shared" si="26"/>
        <v>1.2050266827336891E-3</v>
      </c>
    </row>
    <row r="227" spans="2:8" s="20" customFormat="1" ht="15" x14ac:dyDescent="0.2">
      <c r="B227" s="4" t="s">
        <v>471</v>
      </c>
      <c r="C227" s="47">
        <v>0</v>
      </c>
      <c r="D227" s="47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47">
        <v>5</v>
      </c>
      <c r="D228" s="47">
        <v>2</v>
      </c>
      <c r="E228" s="37">
        <f t="shared" si="23"/>
        <v>8.6073334480977798E-4</v>
      </c>
      <c r="F228" s="37">
        <f t="shared" si="24"/>
        <v>2.3894862604540023E-4</v>
      </c>
      <c r="G228" s="34">
        <f t="shared" si="25"/>
        <v>-0.6</v>
      </c>
      <c r="H228" s="29">
        <f t="shared" si="26"/>
        <v>-5.1644000688586672E-4</v>
      </c>
    </row>
    <row r="229" spans="2:8" s="20" customFormat="1" ht="15" x14ac:dyDescent="0.2">
      <c r="B229" s="4" t="s">
        <v>311</v>
      </c>
      <c r="C229" s="47">
        <v>208</v>
      </c>
      <c r="D229" s="47">
        <v>126</v>
      </c>
      <c r="E229" s="37">
        <f t="shared" si="23"/>
        <v>3.5806507144086765E-2</v>
      </c>
      <c r="F229" s="37">
        <f t="shared" si="24"/>
        <v>1.5053763440860216E-2</v>
      </c>
      <c r="G229" s="34">
        <f t="shared" si="25"/>
        <v>-0.39423076923076922</v>
      </c>
      <c r="H229" s="29">
        <f t="shared" si="26"/>
        <v>-1.4116026854880359E-2</v>
      </c>
    </row>
    <row r="230" spans="2:8" s="20" customFormat="1" ht="15" x14ac:dyDescent="0.2">
      <c r="B230" s="4" t="s">
        <v>312</v>
      </c>
      <c r="C230" s="47">
        <v>43</v>
      </c>
      <c r="D230" s="47">
        <v>41</v>
      </c>
      <c r="E230" s="37">
        <f t="shared" si="23"/>
        <v>7.4023067653640898E-3</v>
      </c>
      <c r="F230" s="37">
        <f t="shared" si="24"/>
        <v>4.8984468339307047E-3</v>
      </c>
      <c r="G230" s="34">
        <f t="shared" si="25"/>
        <v>-4.6511627906976744E-2</v>
      </c>
      <c r="H230" s="29">
        <f t="shared" si="26"/>
        <v>-3.4429333792391115E-4</v>
      </c>
    </row>
    <row r="231" spans="2:8" s="20" customFormat="1" ht="30" x14ac:dyDescent="0.2">
      <c r="B231" s="4" t="s">
        <v>313</v>
      </c>
      <c r="C231" s="47">
        <v>106</v>
      </c>
      <c r="D231" s="47">
        <v>36</v>
      </c>
      <c r="E231" s="37">
        <f t="shared" si="23"/>
        <v>1.8247546909967292E-2</v>
      </c>
      <c r="F231" s="37">
        <f t="shared" si="24"/>
        <v>4.3010752688172043E-3</v>
      </c>
      <c r="G231" s="34">
        <f t="shared" si="25"/>
        <v>-0.660377358490566</v>
      </c>
      <c r="H231" s="29">
        <f t="shared" si="26"/>
        <v>-1.205026682733689E-2</v>
      </c>
    </row>
    <row r="232" spans="2:8" s="20" customFormat="1" ht="15" x14ac:dyDescent="0.2">
      <c r="B232" s="4" t="s">
        <v>77</v>
      </c>
      <c r="C232" s="47">
        <v>298</v>
      </c>
      <c r="D232" s="47">
        <v>30</v>
      </c>
      <c r="E232" s="37">
        <f t="shared" si="23"/>
        <v>5.1299707350662763E-2</v>
      </c>
      <c r="F232" s="37">
        <f t="shared" si="24"/>
        <v>3.5842293906810036E-3</v>
      </c>
      <c r="G232" s="34">
        <f t="shared" si="25"/>
        <v>-0.89932885906040272</v>
      </c>
      <c r="H232" s="29">
        <f t="shared" si="26"/>
        <v>-4.6135307281804094E-2</v>
      </c>
    </row>
    <row r="233" spans="2:8" s="20" customFormat="1" ht="15" x14ac:dyDescent="0.2">
      <c r="B233" s="4" t="s">
        <v>74</v>
      </c>
      <c r="C233" s="47">
        <v>56</v>
      </c>
      <c r="D233" s="47">
        <v>7</v>
      </c>
      <c r="E233" s="37">
        <f t="shared" si="23"/>
        <v>9.640213461869513E-3</v>
      </c>
      <c r="F233" s="37">
        <f t="shared" si="24"/>
        <v>8.3632019115890087E-4</v>
      </c>
      <c r="G233" s="34">
        <f t="shared" si="25"/>
        <v>-0.875</v>
      </c>
      <c r="H233" s="29">
        <f t="shared" si="26"/>
        <v>-8.4351867791358243E-3</v>
      </c>
    </row>
    <row r="234" spans="2:8" s="20" customFormat="1" ht="15" x14ac:dyDescent="0.2">
      <c r="B234" s="4" t="s">
        <v>75</v>
      </c>
      <c r="C234" s="47">
        <v>45</v>
      </c>
      <c r="D234" s="47">
        <v>2</v>
      </c>
      <c r="E234" s="37">
        <f t="shared" si="23"/>
        <v>7.7466001032880016E-3</v>
      </c>
      <c r="F234" s="37">
        <f t="shared" si="24"/>
        <v>2.3894862604540023E-4</v>
      </c>
      <c r="G234" s="34">
        <f t="shared" si="25"/>
        <v>-0.9555555555555556</v>
      </c>
      <c r="H234" s="29">
        <f t="shared" si="26"/>
        <v>-7.4023067653640907E-3</v>
      </c>
    </row>
    <row r="235" spans="2:8" s="20" customFormat="1" ht="15" x14ac:dyDescent="0.2">
      <c r="B235" s="4" t="s">
        <v>314</v>
      </c>
      <c r="C235" s="47">
        <v>129</v>
      </c>
      <c r="D235" s="47">
        <v>143</v>
      </c>
      <c r="E235" s="37">
        <f t="shared" si="23"/>
        <v>2.220692029609227E-2</v>
      </c>
      <c r="F235" s="37">
        <f t="shared" si="24"/>
        <v>1.7084826762246118E-2</v>
      </c>
      <c r="G235" s="34">
        <f t="shared" si="25"/>
        <v>0.10852713178294573</v>
      </c>
      <c r="H235" s="29">
        <f t="shared" si="26"/>
        <v>2.4100533654673783E-3</v>
      </c>
    </row>
    <row r="236" spans="2:8" s="20" customFormat="1" ht="15" x14ac:dyDescent="0.2">
      <c r="B236" s="4" t="s">
        <v>315</v>
      </c>
      <c r="C236" s="47">
        <v>0</v>
      </c>
      <c r="D236" s="47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47">
        <v>22</v>
      </c>
      <c r="D237" s="47">
        <v>52</v>
      </c>
      <c r="E237" s="37">
        <f t="shared" si="23"/>
        <v>3.7872267171630229E-3</v>
      </c>
      <c r="F237" s="37">
        <f t="shared" si="24"/>
        <v>6.2126642771804059E-3</v>
      </c>
      <c r="G237" s="34">
        <f t="shared" si="25"/>
        <v>1.3636363636363635</v>
      </c>
      <c r="H237" s="29">
        <f t="shared" si="26"/>
        <v>5.1644000688586674E-3</v>
      </c>
    </row>
    <row r="238" spans="2:8" s="20" customFormat="1" ht="30" x14ac:dyDescent="0.2">
      <c r="B238" s="4" t="s">
        <v>85</v>
      </c>
      <c r="C238" s="47">
        <v>165</v>
      </c>
      <c r="D238" s="47">
        <v>3643</v>
      </c>
      <c r="E238" s="37">
        <f t="shared" si="23"/>
        <v>2.8404200378722672E-2</v>
      </c>
      <c r="F238" s="37">
        <f t="shared" si="24"/>
        <v>0.43524492234169654</v>
      </c>
      <c r="G238" s="34">
        <f t="shared" si="25"/>
        <v>21.078787878787878</v>
      </c>
      <c r="H238" s="29">
        <f t="shared" si="26"/>
        <v>0.59872611464968151</v>
      </c>
    </row>
    <row r="239" spans="2:8" s="20" customFormat="1" ht="15" x14ac:dyDescent="0.2">
      <c r="B239" s="4" t="s">
        <v>81</v>
      </c>
      <c r="C239" s="47">
        <v>12</v>
      </c>
      <c r="D239" s="47">
        <v>28</v>
      </c>
      <c r="E239" s="37">
        <f t="shared" si="23"/>
        <v>2.0657600275434669E-3</v>
      </c>
      <c r="F239" s="37">
        <f t="shared" si="24"/>
        <v>3.3452807646356035E-3</v>
      </c>
      <c r="G239" s="34">
        <f t="shared" si="25"/>
        <v>1.3333333333333333</v>
      </c>
      <c r="H239" s="29">
        <f t="shared" si="26"/>
        <v>2.7543467033912892E-3</v>
      </c>
    </row>
    <row r="240" spans="2:8" s="20" customFormat="1" ht="15" x14ac:dyDescent="0.2">
      <c r="B240" s="4" t="s">
        <v>316</v>
      </c>
      <c r="C240" s="47">
        <v>27</v>
      </c>
      <c r="D240" s="47">
        <v>7</v>
      </c>
      <c r="E240" s="37">
        <f t="shared" si="23"/>
        <v>4.6479600619728006E-3</v>
      </c>
      <c r="F240" s="37">
        <f t="shared" si="24"/>
        <v>8.3632019115890087E-4</v>
      </c>
      <c r="G240" s="34">
        <f t="shared" si="25"/>
        <v>-0.7407407407407407</v>
      </c>
      <c r="H240" s="29">
        <f t="shared" si="26"/>
        <v>-3.4429333792391115E-3</v>
      </c>
    </row>
    <row r="241" spans="2:8" s="20" customFormat="1" ht="15" x14ac:dyDescent="0.2">
      <c r="B241" s="4" t="s">
        <v>78</v>
      </c>
      <c r="C241" s="47">
        <v>0</v>
      </c>
      <c r="D241" s="47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47">
        <v>2</v>
      </c>
      <c r="D242" s="47">
        <v>1</v>
      </c>
      <c r="E242" s="37">
        <f t="shared" si="23"/>
        <v>3.4429333792391115E-4</v>
      </c>
      <c r="F242" s="37">
        <f t="shared" si="24"/>
        <v>1.1947431302270011E-4</v>
      </c>
      <c r="G242" s="34">
        <f t="shared" si="25"/>
        <v>-0.5</v>
      </c>
      <c r="H242" s="29">
        <f t="shared" si="26"/>
        <v>-1.7214666896195557E-4</v>
      </c>
    </row>
    <row r="243" spans="2:8" s="20" customFormat="1" ht="15" x14ac:dyDescent="0.2">
      <c r="B243" s="4" t="s">
        <v>317</v>
      </c>
      <c r="C243" s="47">
        <v>3</v>
      </c>
      <c r="D243" s="47">
        <v>3</v>
      </c>
      <c r="E243" s="37">
        <f t="shared" si="23"/>
        <v>5.1644000688586672E-4</v>
      </c>
      <c r="F243" s="37">
        <f t="shared" si="24"/>
        <v>3.5842293906810036E-4</v>
      </c>
      <c r="G243" s="34">
        <f t="shared" si="25"/>
        <v>0</v>
      </c>
      <c r="H243" s="29">
        <f t="shared" si="26"/>
        <v>0</v>
      </c>
    </row>
    <row r="244" spans="2:8" s="20" customFormat="1" ht="15" x14ac:dyDescent="0.2">
      <c r="B244" s="4" t="s">
        <v>79</v>
      </c>
      <c r="C244" s="47">
        <v>20</v>
      </c>
      <c r="D244" s="47">
        <v>11</v>
      </c>
      <c r="E244" s="37">
        <f t="shared" si="23"/>
        <v>3.4429333792391119E-3</v>
      </c>
      <c r="F244" s="37">
        <f t="shared" si="24"/>
        <v>1.3142174432497014E-3</v>
      </c>
      <c r="G244" s="34">
        <f t="shared" si="25"/>
        <v>-0.45</v>
      </c>
      <c r="H244" s="29">
        <f t="shared" si="26"/>
        <v>-1.5493200206576005E-3</v>
      </c>
    </row>
    <row r="245" spans="2:8" s="20" customFormat="1" ht="15" x14ac:dyDescent="0.2">
      <c r="B245" s="4" t="s">
        <v>84</v>
      </c>
      <c r="C245" s="47">
        <v>5</v>
      </c>
      <c r="D245" s="47">
        <v>31</v>
      </c>
      <c r="E245" s="37">
        <f t="shared" si="23"/>
        <v>8.6073334480977798E-4</v>
      </c>
      <c r="F245" s="37">
        <f t="shared" si="24"/>
        <v>3.7037037037037038E-3</v>
      </c>
      <c r="G245" s="34">
        <f t="shared" si="25"/>
        <v>5.2</v>
      </c>
      <c r="H245" s="29">
        <f t="shared" si="26"/>
        <v>4.4758133930108456E-3</v>
      </c>
    </row>
    <row r="246" spans="2:8" s="20" customFormat="1" ht="15" x14ac:dyDescent="0.2">
      <c r="B246" s="4" t="s">
        <v>318</v>
      </c>
      <c r="C246" s="47">
        <v>6</v>
      </c>
      <c r="D246" s="47">
        <v>7</v>
      </c>
      <c r="E246" s="37">
        <f t="shared" si="23"/>
        <v>1.0328800137717334E-3</v>
      </c>
      <c r="F246" s="37">
        <f t="shared" si="24"/>
        <v>8.3632019115890087E-4</v>
      </c>
      <c r="G246" s="34">
        <f t="shared" si="25"/>
        <v>0.16666666666666666</v>
      </c>
      <c r="H246" s="29">
        <f t="shared" si="26"/>
        <v>1.7214666896195557E-4</v>
      </c>
    </row>
    <row r="247" spans="2:8" s="20" customFormat="1" ht="15" x14ac:dyDescent="0.2">
      <c r="B247" s="4" t="s">
        <v>319</v>
      </c>
      <c r="C247" s="47">
        <v>50</v>
      </c>
      <c r="D247" s="47">
        <v>116</v>
      </c>
      <c r="E247" s="37">
        <f t="shared" si="23"/>
        <v>8.6073334480977794E-3</v>
      </c>
      <c r="F247" s="37">
        <f t="shared" si="24"/>
        <v>1.3859020310633213E-2</v>
      </c>
      <c r="G247" s="34">
        <f t="shared" si="25"/>
        <v>1.32</v>
      </c>
      <c r="H247" s="29">
        <f t="shared" si="26"/>
        <v>1.1361680151489069E-2</v>
      </c>
    </row>
    <row r="248" spans="2:8" s="20" customFormat="1" ht="15" x14ac:dyDescent="0.2">
      <c r="B248" s="4" t="s">
        <v>86</v>
      </c>
      <c r="C248" s="47">
        <v>44</v>
      </c>
      <c r="D248" s="47">
        <v>91</v>
      </c>
      <c r="E248" s="37">
        <f t="shared" si="23"/>
        <v>7.5744534343260457E-3</v>
      </c>
      <c r="F248" s="37">
        <f t="shared" si="24"/>
        <v>1.0872162485065711E-2</v>
      </c>
      <c r="G248" s="34">
        <f t="shared" si="25"/>
        <v>1.0681818181818181</v>
      </c>
      <c r="H248" s="29">
        <f t="shared" si="26"/>
        <v>8.0908934412119125E-3</v>
      </c>
    </row>
    <row r="249" spans="2:8" s="20" customFormat="1" ht="15" x14ac:dyDescent="0.2">
      <c r="B249" s="4" t="s">
        <v>87</v>
      </c>
      <c r="C249" s="47">
        <v>64</v>
      </c>
      <c r="D249" s="47">
        <v>16</v>
      </c>
      <c r="E249" s="37">
        <f t="shared" si="23"/>
        <v>1.1017386813565157E-2</v>
      </c>
      <c r="F249" s="37">
        <f t="shared" si="24"/>
        <v>1.9115890083632018E-3</v>
      </c>
      <c r="G249" s="34">
        <f t="shared" si="25"/>
        <v>-0.75</v>
      </c>
      <c r="H249" s="29">
        <f t="shared" si="26"/>
        <v>-8.2630401101738676E-3</v>
      </c>
    </row>
    <row r="250" spans="2:8" s="20" customFormat="1" ht="15" x14ac:dyDescent="0.2">
      <c r="B250" s="4" t="s">
        <v>82</v>
      </c>
      <c r="C250" s="47">
        <v>11</v>
      </c>
      <c r="D250" s="47">
        <v>7</v>
      </c>
      <c r="E250" s="37">
        <f t="shared" si="23"/>
        <v>1.8936133585815114E-3</v>
      </c>
      <c r="F250" s="37">
        <f t="shared" si="24"/>
        <v>8.3632019115890087E-4</v>
      </c>
      <c r="G250" s="34">
        <f t="shared" si="25"/>
        <v>-0.36363636363636365</v>
      </c>
      <c r="H250" s="29">
        <f t="shared" si="26"/>
        <v>-6.8858667584782241E-4</v>
      </c>
    </row>
    <row r="251" spans="2:8" s="20" customFormat="1" ht="15" x14ac:dyDescent="0.2">
      <c r="B251" s="4" t="s">
        <v>320</v>
      </c>
      <c r="C251" s="47">
        <v>0</v>
      </c>
      <c r="D251" s="47">
        <v>5</v>
      </c>
      <c r="E251" s="37" t="str">
        <f t="shared" si="23"/>
        <v/>
      </c>
      <c r="F251" s="37">
        <f t="shared" si="24"/>
        <v>5.9737156511350056E-4</v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47">
        <v>2</v>
      </c>
      <c r="D252" s="47">
        <v>0</v>
      </c>
      <c r="E252" s="37">
        <f t="shared" si="23"/>
        <v>3.4429333792391115E-4</v>
      </c>
      <c r="F252" s="37" t="str">
        <f t="shared" si="24"/>
        <v/>
      </c>
      <c r="G252" s="34" t="str">
        <f t="shared" si="25"/>
        <v>0</v>
      </c>
      <c r="H252" s="29">
        <f t="shared" si="26"/>
        <v>0</v>
      </c>
    </row>
    <row r="253" spans="2:8" s="20" customFormat="1" ht="15" x14ac:dyDescent="0.2">
      <c r="B253" s="4" t="s">
        <v>322</v>
      </c>
      <c r="C253" s="47">
        <v>26</v>
      </c>
      <c r="D253" s="47">
        <v>28</v>
      </c>
      <c r="E253" s="37">
        <f t="shared" si="23"/>
        <v>4.4758133930108456E-3</v>
      </c>
      <c r="F253" s="37">
        <f t="shared" si="24"/>
        <v>3.3452807646356035E-3</v>
      </c>
      <c r="G253" s="34">
        <f t="shared" si="25"/>
        <v>7.6923076923076927E-2</v>
      </c>
      <c r="H253" s="29">
        <f t="shared" si="26"/>
        <v>3.442933379239112E-4</v>
      </c>
    </row>
    <row r="254" spans="2:8" s="20" customFormat="1" ht="15" x14ac:dyDescent="0.2">
      <c r="B254" s="4" t="s">
        <v>323</v>
      </c>
      <c r="C254" s="47">
        <v>31</v>
      </c>
      <c r="D254" s="47">
        <v>9</v>
      </c>
      <c r="E254" s="37">
        <f t="shared" si="23"/>
        <v>5.3365467378206233E-3</v>
      </c>
      <c r="F254" s="37">
        <f t="shared" si="24"/>
        <v>1.0752688172043011E-3</v>
      </c>
      <c r="G254" s="34">
        <f t="shared" si="25"/>
        <v>-0.70967741935483875</v>
      </c>
      <c r="H254" s="29">
        <f t="shared" si="26"/>
        <v>-3.7872267171630233E-3</v>
      </c>
    </row>
    <row r="255" spans="2:8" s="20" customFormat="1" ht="15" x14ac:dyDescent="0.2">
      <c r="B255" s="4" t="s">
        <v>324</v>
      </c>
      <c r="C255" s="47">
        <v>2</v>
      </c>
      <c r="D255" s="47">
        <v>0</v>
      </c>
      <c r="E255" s="37">
        <f t="shared" si="23"/>
        <v>3.4429333792391115E-4</v>
      </c>
      <c r="F255" s="37" t="str">
        <f t="shared" si="24"/>
        <v/>
      </c>
      <c r="G255" s="34" t="str">
        <f t="shared" si="25"/>
        <v>0</v>
      </c>
      <c r="H255" s="29">
        <f t="shared" si="26"/>
        <v>0</v>
      </c>
    </row>
    <row r="256" spans="2:8" s="20" customFormat="1" ht="15" x14ac:dyDescent="0.2">
      <c r="B256" s="4" t="s">
        <v>88</v>
      </c>
      <c r="C256" s="47">
        <v>374</v>
      </c>
      <c r="D256" s="47">
        <v>1156</v>
      </c>
      <c r="E256" s="37">
        <f t="shared" si="23"/>
        <v>6.4382854191771394E-2</v>
      </c>
      <c r="F256" s="37">
        <f t="shared" si="24"/>
        <v>0.13811230585424134</v>
      </c>
      <c r="G256" s="34">
        <f t="shared" si="25"/>
        <v>2.0909090909090908</v>
      </c>
      <c r="H256" s="29">
        <f t="shared" si="26"/>
        <v>0.13461869512824928</v>
      </c>
    </row>
    <row r="257" spans="2:8" s="20" customFormat="1" ht="15" x14ac:dyDescent="0.2">
      <c r="B257" s="4" t="s">
        <v>325</v>
      </c>
      <c r="C257" s="47">
        <v>3</v>
      </c>
      <c r="D257" s="47">
        <v>1</v>
      </c>
      <c r="E257" s="37">
        <f t="shared" si="23"/>
        <v>5.1644000688586672E-4</v>
      </c>
      <c r="F257" s="37">
        <f t="shared" si="24"/>
        <v>1.1947431302270011E-4</v>
      </c>
      <c r="G257" s="34">
        <f t="shared" si="25"/>
        <v>-0.66666666666666663</v>
      </c>
      <c r="H257" s="29">
        <f t="shared" si="26"/>
        <v>-3.4429333792391115E-4</v>
      </c>
    </row>
    <row r="258" spans="2:8" s="20" customFormat="1" ht="30" x14ac:dyDescent="0.2">
      <c r="B258" s="4" t="s">
        <v>326</v>
      </c>
      <c r="C258" s="47">
        <v>3</v>
      </c>
      <c r="D258" s="47">
        <v>10</v>
      </c>
      <c r="E258" s="37">
        <f t="shared" si="23"/>
        <v>5.1644000688586672E-4</v>
      </c>
      <c r="F258" s="37">
        <f t="shared" si="24"/>
        <v>1.1947431302270011E-3</v>
      </c>
      <c r="G258" s="34">
        <f t="shared" si="25"/>
        <v>2.3333333333333335</v>
      </c>
      <c r="H258" s="29">
        <f t="shared" si="26"/>
        <v>1.2050266827336891E-3</v>
      </c>
    </row>
    <row r="259" spans="2:8" s="20" customFormat="1" ht="15" x14ac:dyDescent="0.2">
      <c r="B259" s="4" t="s">
        <v>327</v>
      </c>
      <c r="C259" s="47">
        <v>3</v>
      </c>
      <c r="D259" s="47">
        <v>3</v>
      </c>
      <c r="E259" s="37">
        <f t="shared" si="23"/>
        <v>5.1644000688586672E-4</v>
      </c>
      <c r="F259" s="37">
        <f t="shared" si="24"/>
        <v>3.5842293906810036E-4</v>
      </c>
      <c r="G259" s="34">
        <f t="shared" si="25"/>
        <v>0</v>
      </c>
      <c r="H259" s="29">
        <f t="shared" si="26"/>
        <v>0</v>
      </c>
    </row>
    <row r="260" spans="2:8" s="20" customFormat="1" ht="15" x14ac:dyDescent="0.2">
      <c r="B260" s="4" t="s">
        <v>89</v>
      </c>
      <c r="C260" s="47">
        <v>0</v>
      </c>
      <c r="D260" s="47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47">
        <v>1</v>
      </c>
      <c r="D261" s="47">
        <v>0</v>
      </c>
      <c r="E261" s="37">
        <f t="shared" si="23"/>
        <v>1.7214666896195557E-4</v>
      </c>
      <c r="F261" s="37" t="str">
        <f t="shared" si="24"/>
        <v/>
      </c>
      <c r="G261" s="34" t="str">
        <f t="shared" si="25"/>
        <v>0</v>
      </c>
      <c r="H261" s="29">
        <f t="shared" si="26"/>
        <v>0</v>
      </c>
    </row>
    <row r="262" spans="2:8" s="20" customFormat="1" ht="30" x14ac:dyDescent="0.2">
      <c r="B262" s="4" t="s">
        <v>90</v>
      </c>
      <c r="C262" s="47">
        <v>68</v>
      </c>
      <c r="D262" s="47">
        <v>7</v>
      </c>
      <c r="E262" s="37">
        <f t="shared" si="23"/>
        <v>1.170597348941298E-2</v>
      </c>
      <c r="F262" s="37">
        <f t="shared" si="24"/>
        <v>8.3632019115890087E-4</v>
      </c>
      <c r="G262" s="34">
        <f t="shared" si="25"/>
        <v>-0.8970588235294118</v>
      </c>
      <c r="H262" s="29">
        <f t="shared" si="26"/>
        <v>-1.0500946806679292E-2</v>
      </c>
    </row>
    <row r="263" spans="2:8" s="20" customFormat="1" ht="30" x14ac:dyDescent="0.2">
      <c r="B263" s="4" t="s">
        <v>329</v>
      </c>
      <c r="C263" s="47">
        <v>1</v>
      </c>
      <c r="D263" s="47">
        <v>2</v>
      </c>
      <c r="E263" s="37">
        <f t="shared" si="23"/>
        <v>1.7214666896195557E-4</v>
      </c>
      <c r="F263" s="37">
        <f t="shared" si="24"/>
        <v>2.3894862604540023E-4</v>
      </c>
      <c r="G263" s="34">
        <f t="shared" si="25"/>
        <v>1</v>
      </c>
      <c r="H263" s="29">
        <f t="shared" si="26"/>
        <v>1.7214666896195557E-4</v>
      </c>
    </row>
    <row r="264" spans="2:8" s="20" customFormat="1" ht="30" x14ac:dyDescent="0.2">
      <c r="B264" s="4" t="s">
        <v>330</v>
      </c>
      <c r="C264" s="47">
        <v>0</v>
      </c>
      <c r="D264" s="47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47">
        <v>2</v>
      </c>
      <c r="D265" s="47">
        <v>2</v>
      </c>
      <c r="E265" s="37">
        <f t="shared" si="23"/>
        <v>3.4429333792391115E-4</v>
      </c>
      <c r="F265" s="37">
        <f t="shared" si="24"/>
        <v>2.3894862604540023E-4</v>
      </c>
      <c r="G265" s="34">
        <f t="shared" si="25"/>
        <v>0</v>
      </c>
      <c r="H265" s="29">
        <f t="shared" si="26"/>
        <v>0</v>
      </c>
    </row>
    <row r="266" spans="2:8" s="20" customFormat="1" ht="15" x14ac:dyDescent="0.2">
      <c r="B266" s="4" t="s">
        <v>332</v>
      </c>
      <c r="C266" s="47">
        <v>8</v>
      </c>
      <c r="D266" s="47">
        <v>6</v>
      </c>
      <c r="E266" s="37">
        <f t="shared" si="23"/>
        <v>1.3771733516956446E-3</v>
      </c>
      <c r="F266" s="37">
        <f t="shared" si="24"/>
        <v>7.1684587813620072E-4</v>
      </c>
      <c r="G266" s="34">
        <f t="shared" si="25"/>
        <v>-0.25</v>
      </c>
      <c r="H266" s="29">
        <f t="shared" si="26"/>
        <v>-3.4429333792391115E-4</v>
      </c>
    </row>
    <row r="267" spans="2:8" s="20" customFormat="1" ht="30" x14ac:dyDescent="0.2">
      <c r="B267" s="4" t="s">
        <v>333</v>
      </c>
      <c r="C267" s="47">
        <v>0</v>
      </c>
      <c r="D267" s="47">
        <v>1</v>
      </c>
      <c r="E267" s="37" t="str">
        <f t="shared" si="23"/>
        <v/>
      </c>
      <c r="F267" s="37">
        <f t="shared" si="24"/>
        <v>1.1947431302270011E-4</v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47">
        <v>54</v>
      </c>
      <c r="D268" s="47">
        <v>12</v>
      </c>
      <c r="E268" s="37">
        <f t="shared" si="23"/>
        <v>9.2959201239456012E-3</v>
      </c>
      <c r="F268" s="37">
        <f t="shared" si="24"/>
        <v>1.4336917562724014E-3</v>
      </c>
      <c r="G268" s="34">
        <f t="shared" si="25"/>
        <v>-0.77777777777777779</v>
      </c>
      <c r="H268" s="29">
        <f t="shared" si="26"/>
        <v>-7.2301600964021348E-3</v>
      </c>
    </row>
    <row r="269" spans="2:8" s="20" customFormat="1" ht="30" x14ac:dyDescent="0.2">
      <c r="B269" s="4" t="s">
        <v>335</v>
      </c>
      <c r="C269" s="47">
        <v>0</v>
      </c>
      <c r="D269" s="47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47">
        <v>3</v>
      </c>
      <c r="D270" s="47">
        <v>1</v>
      </c>
      <c r="E270" s="37">
        <f t="shared" si="23"/>
        <v>5.1644000688586672E-4</v>
      </c>
      <c r="F270" s="37">
        <f t="shared" si="24"/>
        <v>1.1947431302270011E-4</v>
      </c>
      <c r="G270" s="34">
        <f t="shared" si="25"/>
        <v>-0.66666666666666663</v>
      </c>
      <c r="H270" s="29">
        <f t="shared" si="26"/>
        <v>-3.4429333792391115E-4</v>
      </c>
    </row>
    <row r="271" spans="2:8" s="20" customFormat="1" ht="15" x14ac:dyDescent="0.2">
      <c r="B271" s="4" t="s">
        <v>93</v>
      </c>
      <c r="C271" s="47">
        <v>0</v>
      </c>
      <c r="D271" s="47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47">
        <v>1</v>
      </c>
      <c r="D272" s="47">
        <v>2</v>
      </c>
      <c r="E272" s="37">
        <f t="shared" si="23"/>
        <v>1.7214666896195557E-4</v>
      </c>
      <c r="F272" s="37">
        <f t="shared" si="24"/>
        <v>2.3894862604540023E-4</v>
      </c>
      <c r="G272" s="34">
        <f t="shared" si="25"/>
        <v>1</v>
      </c>
      <c r="H272" s="29">
        <f t="shared" si="26"/>
        <v>1.7214666896195557E-4</v>
      </c>
    </row>
    <row r="273" spans="2:8" s="20" customFormat="1" ht="30" x14ac:dyDescent="0.2">
      <c r="B273" s="4" t="s">
        <v>91</v>
      </c>
      <c r="C273" s="47">
        <v>11</v>
      </c>
      <c r="D273" s="47">
        <v>11</v>
      </c>
      <c r="E273" s="37">
        <f t="shared" si="23"/>
        <v>1.8936133585815114E-3</v>
      </c>
      <c r="F273" s="37">
        <f t="shared" si="24"/>
        <v>1.3142174432497014E-3</v>
      </c>
      <c r="G273" s="34">
        <f t="shared" si="25"/>
        <v>0</v>
      </c>
      <c r="H273" s="29">
        <f t="shared" si="26"/>
        <v>0</v>
      </c>
    </row>
    <row r="274" spans="2:8" s="20" customFormat="1" ht="30" x14ac:dyDescent="0.2">
      <c r="B274" s="4" t="s">
        <v>338</v>
      </c>
      <c r="C274" s="47">
        <v>1</v>
      </c>
      <c r="D274" s="47">
        <v>0</v>
      </c>
      <c r="E274" s="37">
        <f t="shared" si="23"/>
        <v>1.7214666896195557E-4</v>
      </c>
      <c r="F274" s="37" t="str">
        <f t="shared" si="24"/>
        <v/>
      </c>
      <c r="G274" s="34" t="str">
        <f t="shared" si="25"/>
        <v>0</v>
      </c>
      <c r="H274" s="29">
        <f t="shared" si="26"/>
        <v>0</v>
      </c>
    </row>
    <row r="275" spans="2:8" s="20" customFormat="1" ht="30" x14ac:dyDescent="0.2">
      <c r="B275" s="4" t="s">
        <v>339</v>
      </c>
      <c r="C275" s="47">
        <v>0</v>
      </c>
      <c r="D275" s="47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47">
        <v>42</v>
      </c>
      <c r="D276" s="47">
        <v>6</v>
      </c>
      <c r="E276" s="37">
        <f t="shared" si="23"/>
        <v>7.2301600964021348E-3</v>
      </c>
      <c r="F276" s="37">
        <f t="shared" si="24"/>
        <v>7.1684587813620072E-4</v>
      </c>
      <c r="G276" s="34">
        <f t="shared" si="25"/>
        <v>-0.8571428571428571</v>
      </c>
      <c r="H276" s="29">
        <f t="shared" si="26"/>
        <v>-6.1972800826304011E-3</v>
      </c>
    </row>
    <row r="277" spans="2:8" s="20" customFormat="1" ht="15" x14ac:dyDescent="0.2">
      <c r="B277" s="4" t="s">
        <v>340</v>
      </c>
      <c r="C277" s="47">
        <v>2</v>
      </c>
      <c r="D277" s="47">
        <v>0</v>
      </c>
      <c r="E277" s="37">
        <f t="shared" si="23"/>
        <v>3.4429333792391115E-4</v>
      </c>
      <c r="F277" s="37" t="str">
        <f t="shared" si="24"/>
        <v/>
      </c>
      <c r="G277" s="34" t="str">
        <f t="shared" si="25"/>
        <v>0</v>
      </c>
      <c r="H277" s="29">
        <f t="shared" si="26"/>
        <v>0</v>
      </c>
    </row>
    <row r="278" spans="2:8" s="20" customFormat="1" ht="30" x14ac:dyDescent="0.2">
      <c r="B278" s="4" t="s">
        <v>341</v>
      </c>
      <c r="C278" s="47">
        <v>0</v>
      </c>
      <c r="D278" s="47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47">
        <v>0</v>
      </c>
      <c r="D279" s="47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47">
        <v>2</v>
      </c>
      <c r="D280" s="47">
        <v>1</v>
      </c>
      <c r="E280" s="37">
        <f t="shared" si="23"/>
        <v>3.4429333792391115E-4</v>
      </c>
      <c r="F280" s="37">
        <f t="shared" si="24"/>
        <v>1.1947431302270011E-4</v>
      </c>
      <c r="G280" s="34">
        <f t="shared" si="25"/>
        <v>-0.5</v>
      </c>
      <c r="H280" s="29">
        <f t="shared" si="26"/>
        <v>-1.7214666896195557E-4</v>
      </c>
    </row>
    <row r="281" spans="2:8" s="20" customFormat="1" ht="30" x14ac:dyDescent="0.2">
      <c r="B281" s="4" t="s">
        <v>344</v>
      </c>
      <c r="C281" s="47">
        <v>10</v>
      </c>
      <c r="D281" s="47">
        <v>3</v>
      </c>
      <c r="E281" s="37">
        <f t="shared" ref="E281:E288" si="27">+IF(C281=0,"",C281/C$151)</f>
        <v>1.721466689619556E-3</v>
      </c>
      <c r="F281" s="37">
        <f t="shared" ref="F281:F288" si="28">+IF(D281=0,"",D281/D$151)</f>
        <v>3.5842293906810036E-4</v>
      </c>
      <c r="G281" s="34">
        <f t="shared" ref="G281:G288" si="29">+IF(OR(AND(D281=0),(C281=0)),"0",((D281-C281)/C281))</f>
        <v>-0.7</v>
      </c>
      <c r="H281" s="29">
        <f t="shared" ref="H281:H288" si="30">+IF(OR(AND(E281=""),(G281="")),"",E281*G281)</f>
        <v>-1.2050266827336891E-3</v>
      </c>
    </row>
    <row r="282" spans="2:8" s="20" customFormat="1" ht="30" x14ac:dyDescent="0.2">
      <c r="B282" s="4" t="s">
        <v>345</v>
      </c>
      <c r="C282" s="47">
        <v>4</v>
      </c>
      <c r="D282" s="47">
        <v>1</v>
      </c>
      <c r="E282" s="37">
        <f t="shared" si="27"/>
        <v>6.885866758478223E-4</v>
      </c>
      <c r="F282" s="37">
        <f t="shared" si="28"/>
        <v>1.1947431302270011E-4</v>
      </c>
      <c r="G282" s="34">
        <f t="shared" si="29"/>
        <v>-0.75</v>
      </c>
      <c r="H282" s="29">
        <f t="shared" si="30"/>
        <v>-5.1644000688586672E-4</v>
      </c>
    </row>
    <row r="283" spans="2:8" s="20" customFormat="1" ht="30" x14ac:dyDescent="0.2">
      <c r="B283" s="4" t="s">
        <v>346</v>
      </c>
      <c r="C283" s="47">
        <v>1</v>
      </c>
      <c r="D283" s="47">
        <v>3</v>
      </c>
      <c r="E283" s="37">
        <f t="shared" si="27"/>
        <v>1.7214666896195557E-4</v>
      </c>
      <c r="F283" s="37">
        <f t="shared" si="28"/>
        <v>3.5842293906810036E-4</v>
      </c>
      <c r="G283" s="34">
        <f t="shared" si="29"/>
        <v>2</v>
      </c>
      <c r="H283" s="29">
        <f t="shared" si="30"/>
        <v>3.4429333792391115E-4</v>
      </c>
    </row>
    <row r="284" spans="2:8" s="20" customFormat="1" ht="30" x14ac:dyDescent="0.2">
      <c r="B284" s="4" t="s">
        <v>347</v>
      </c>
      <c r="C284" s="47">
        <v>1</v>
      </c>
      <c r="D284" s="47">
        <v>0</v>
      </c>
      <c r="E284" s="37">
        <f t="shared" si="27"/>
        <v>1.7214666896195557E-4</v>
      </c>
      <c r="F284" s="37" t="str">
        <f t="shared" si="28"/>
        <v/>
      </c>
      <c r="G284" s="34" t="str">
        <f t="shared" si="29"/>
        <v>0</v>
      </c>
      <c r="H284" s="29">
        <f t="shared" si="30"/>
        <v>0</v>
      </c>
    </row>
    <row r="285" spans="2:8" s="20" customFormat="1" ht="30" x14ac:dyDescent="0.2">
      <c r="B285" s="4" t="s">
        <v>94</v>
      </c>
      <c r="C285" s="47">
        <v>0</v>
      </c>
      <c r="D285" s="47">
        <v>1</v>
      </c>
      <c r="E285" s="37" t="str">
        <f t="shared" si="27"/>
        <v/>
      </c>
      <c r="F285" s="37">
        <f t="shared" si="28"/>
        <v>1.1947431302270011E-4</v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47">
        <v>3</v>
      </c>
      <c r="D286" s="47">
        <v>1</v>
      </c>
      <c r="E286" s="37">
        <f t="shared" si="27"/>
        <v>5.1644000688586672E-4</v>
      </c>
      <c r="F286" s="37">
        <f t="shared" si="28"/>
        <v>1.1947431302270011E-4</v>
      </c>
      <c r="G286" s="34">
        <f t="shared" si="29"/>
        <v>-0.66666666666666663</v>
      </c>
      <c r="H286" s="29">
        <f t="shared" si="30"/>
        <v>-3.4429333792391115E-4</v>
      </c>
    </row>
    <row r="287" spans="2:8" s="20" customFormat="1" ht="30" x14ac:dyDescent="0.2">
      <c r="B287" s="4" t="s">
        <v>349</v>
      </c>
      <c r="C287" s="47">
        <v>0</v>
      </c>
      <c r="D287" s="47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47">
        <v>0</v>
      </c>
      <c r="D288" s="47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C289" s="39"/>
      <c r="D289" s="39"/>
      <c r="E289" s="40"/>
      <c r="F289" s="40"/>
      <c r="G289" s="41"/>
      <c r="H289" s="42"/>
    </row>
    <row r="290" spans="2:8" s="20" customFormat="1" ht="15" x14ac:dyDescent="0.2">
      <c r="B290" s="10"/>
      <c r="C290" s="39"/>
      <c r="D290" s="39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16826</v>
      </c>
      <c r="D294" s="24">
        <f>SUM(D295:D499)</f>
        <v>25142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0.49423511232616191</v>
      </c>
      <c r="H294" s="25">
        <f>+IF(OR(AND(E294=""),(G294="")),"",E294*G294)</f>
        <v>0.49423511232616191</v>
      </c>
    </row>
    <row r="295" spans="2:8" s="20" customFormat="1" ht="15" x14ac:dyDescent="0.2">
      <c r="B295" s="3" t="s">
        <v>100</v>
      </c>
      <c r="C295" s="47">
        <v>480</v>
      </c>
      <c r="D295" s="47">
        <v>471</v>
      </c>
      <c r="E295" s="37">
        <f>+IF(C295=0,"",C295/C$294)</f>
        <v>2.8527279210745275E-2</v>
      </c>
      <c r="F295" s="37">
        <f>+IF(D295=0,"",D295/D$294)</f>
        <v>1.8733593190676953E-2</v>
      </c>
      <c r="G295" s="34">
        <f>+IF(OR(AND(D295=0),(C295=0)),"0",((D295-C295)/C295))</f>
        <v>-1.8749999999999999E-2</v>
      </c>
      <c r="H295" s="29">
        <f>+IF(OR(AND(E295=""),(G295="")),"",E295*G295)</f>
        <v>-5.3488648520147388E-4</v>
      </c>
    </row>
    <row r="296" spans="2:8" s="20" customFormat="1" ht="15" x14ac:dyDescent="0.2">
      <c r="B296" s="3" t="s">
        <v>113</v>
      </c>
      <c r="C296" s="47">
        <v>101</v>
      </c>
      <c r="D296" s="47">
        <v>48</v>
      </c>
      <c r="E296" s="37">
        <f t="shared" ref="E296:E359" si="31">+IF(C296=0,"",C296/C$294)</f>
        <v>6.0026150005943182E-3</v>
      </c>
      <c r="F296" s="37">
        <f t="shared" ref="F296:F359" si="32">+IF(D296=0,"",D296/D$294)</f>
        <v>1.9091559939543395E-3</v>
      </c>
      <c r="G296" s="34">
        <f t="shared" ref="G296:G359" si="33">+IF(OR(AND(D296=0),(C296=0)),"0",((D296-C296)/C296))</f>
        <v>-0.52475247524752477</v>
      </c>
      <c r="H296" s="29">
        <f t="shared" ref="H296:H359" si="34">+IF(OR(AND(E296=""),(G296="")),"",E296*G296)</f>
        <v>-3.149887079519791E-3</v>
      </c>
    </row>
    <row r="297" spans="2:8" s="20" customFormat="1" ht="15" x14ac:dyDescent="0.2">
      <c r="B297" s="3" t="s">
        <v>104</v>
      </c>
      <c r="C297" s="47">
        <v>164</v>
      </c>
      <c r="D297" s="47">
        <v>260</v>
      </c>
      <c r="E297" s="37">
        <f t="shared" si="31"/>
        <v>9.7468203970046356E-3</v>
      </c>
      <c r="F297" s="37">
        <f t="shared" si="32"/>
        <v>1.0341261633919338E-2</v>
      </c>
      <c r="G297" s="34">
        <f t="shared" si="33"/>
        <v>0.58536585365853655</v>
      </c>
      <c r="H297" s="29">
        <f t="shared" si="34"/>
        <v>5.7054558421490544E-3</v>
      </c>
    </row>
    <row r="298" spans="2:8" s="20" customFormat="1" ht="15" x14ac:dyDescent="0.2">
      <c r="B298" s="3" t="s">
        <v>95</v>
      </c>
      <c r="C298" s="47">
        <v>272</v>
      </c>
      <c r="D298" s="47">
        <v>1950</v>
      </c>
      <c r="E298" s="37">
        <f t="shared" si="31"/>
        <v>1.6165458219422321E-2</v>
      </c>
      <c r="F298" s="37">
        <f t="shared" si="32"/>
        <v>7.7559462254395042E-2</v>
      </c>
      <c r="G298" s="34">
        <f t="shared" si="33"/>
        <v>6.1691176470588234</v>
      </c>
      <c r="H298" s="29">
        <f t="shared" si="34"/>
        <v>9.9726613574230349E-2</v>
      </c>
    </row>
    <row r="299" spans="2:8" s="20" customFormat="1" ht="15" x14ac:dyDescent="0.2">
      <c r="B299" s="3" t="s">
        <v>112</v>
      </c>
      <c r="C299" s="47">
        <v>1</v>
      </c>
      <c r="D299" s="47">
        <v>0</v>
      </c>
      <c r="E299" s="37">
        <f t="shared" si="31"/>
        <v>5.9431831689052657E-5</v>
      </c>
      <c r="F299" s="37" t="str">
        <f t="shared" si="32"/>
        <v/>
      </c>
      <c r="G299" s="34" t="str">
        <f t="shared" si="33"/>
        <v>0</v>
      </c>
      <c r="H299" s="29">
        <f t="shared" si="34"/>
        <v>0</v>
      </c>
    </row>
    <row r="300" spans="2:8" s="20" customFormat="1" ht="15" x14ac:dyDescent="0.2">
      <c r="B300" s="3" t="s">
        <v>111</v>
      </c>
      <c r="C300" s="47">
        <v>2</v>
      </c>
      <c r="D300" s="47">
        <v>44</v>
      </c>
      <c r="E300" s="37">
        <f t="shared" si="31"/>
        <v>1.1886366337810531E-4</v>
      </c>
      <c r="F300" s="37">
        <f t="shared" si="32"/>
        <v>1.7500596611248111E-3</v>
      </c>
      <c r="G300" s="34">
        <f t="shared" si="33"/>
        <v>21</v>
      </c>
      <c r="H300" s="29">
        <f t="shared" si="34"/>
        <v>2.4961369309402116E-3</v>
      </c>
    </row>
    <row r="301" spans="2:8" s="20" customFormat="1" ht="15" x14ac:dyDescent="0.2">
      <c r="B301" s="3" t="s">
        <v>105</v>
      </c>
      <c r="C301" s="47">
        <v>935</v>
      </c>
      <c r="D301" s="47">
        <v>542</v>
      </c>
      <c r="E301" s="37">
        <f t="shared" si="31"/>
        <v>5.5568762629264232E-2</v>
      </c>
      <c r="F301" s="37">
        <f t="shared" si="32"/>
        <v>2.1557553098401083E-2</v>
      </c>
      <c r="G301" s="34">
        <f t="shared" si="33"/>
        <v>-0.42032085561497329</v>
      </c>
      <c r="H301" s="29">
        <f t="shared" si="34"/>
        <v>-2.3356709853797696E-2</v>
      </c>
    </row>
    <row r="302" spans="2:8" s="20" customFormat="1" ht="15" x14ac:dyDescent="0.2">
      <c r="B302" s="3" t="s">
        <v>109</v>
      </c>
      <c r="C302" s="47">
        <v>33</v>
      </c>
      <c r="D302" s="47">
        <v>183</v>
      </c>
      <c r="E302" s="37">
        <f t="shared" si="31"/>
        <v>1.9612504457387375E-3</v>
      </c>
      <c r="F302" s="37">
        <f t="shared" si="32"/>
        <v>7.278657226950919E-3</v>
      </c>
      <c r="G302" s="34">
        <f t="shared" si="33"/>
        <v>4.5454545454545459</v>
      </c>
      <c r="H302" s="29">
        <f t="shared" si="34"/>
        <v>8.9147747533578989E-3</v>
      </c>
    </row>
    <row r="303" spans="2:8" s="20" customFormat="1" ht="30" x14ac:dyDescent="0.2">
      <c r="B303" s="3" t="s">
        <v>108</v>
      </c>
      <c r="C303" s="47">
        <v>24</v>
      </c>
      <c r="D303" s="47">
        <v>215</v>
      </c>
      <c r="E303" s="37">
        <f t="shared" si="31"/>
        <v>1.4263639605372638E-3</v>
      </c>
      <c r="F303" s="37">
        <f t="shared" si="32"/>
        <v>8.5514278895871456E-3</v>
      </c>
      <c r="G303" s="34">
        <f t="shared" si="33"/>
        <v>7.958333333333333</v>
      </c>
      <c r="H303" s="29">
        <f t="shared" si="34"/>
        <v>1.1351479852609057E-2</v>
      </c>
    </row>
    <row r="304" spans="2:8" s="20" customFormat="1" ht="15" x14ac:dyDescent="0.2">
      <c r="B304" s="3" t="s">
        <v>107</v>
      </c>
      <c r="C304" s="47">
        <v>61</v>
      </c>
      <c r="D304" s="47">
        <v>232</v>
      </c>
      <c r="E304" s="37">
        <f t="shared" si="31"/>
        <v>3.625341733032212E-3</v>
      </c>
      <c r="F304" s="37">
        <f t="shared" si="32"/>
        <v>9.2275873041126402E-3</v>
      </c>
      <c r="G304" s="34">
        <f t="shared" si="33"/>
        <v>2.8032786885245899</v>
      </c>
      <c r="H304" s="29">
        <f t="shared" si="34"/>
        <v>1.0162843218828004E-2</v>
      </c>
    </row>
    <row r="305" spans="2:8" s="20" customFormat="1" ht="15" x14ac:dyDescent="0.2">
      <c r="B305" s="3" t="s">
        <v>351</v>
      </c>
      <c r="C305" s="47">
        <v>56</v>
      </c>
      <c r="D305" s="47">
        <v>38</v>
      </c>
      <c r="E305" s="37">
        <f t="shared" si="31"/>
        <v>3.3281825745869486E-3</v>
      </c>
      <c r="F305" s="37">
        <f t="shared" si="32"/>
        <v>1.5114151618805186E-3</v>
      </c>
      <c r="G305" s="34">
        <f t="shared" si="33"/>
        <v>-0.32142857142857145</v>
      </c>
      <c r="H305" s="29">
        <f t="shared" si="34"/>
        <v>-1.0697729704029478E-3</v>
      </c>
    </row>
    <row r="306" spans="2:8" s="20" customFormat="1" ht="15" x14ac:dyDescent="0.2">
      <c r="B306" s="3" t="s">
        <v>528</v>
      </c>
      <c r="C306" s="47">
        <v>0</v>
      </c>
      <c r="D306" s="47">
        <v>21</v>
      </c>
      <c r="E306" s="37" t="str">
        <f t="shared" si="31"/>
        <v/>
      </c>
      <c r="F306" s="37">
        <f t="shared" si="32"/>
        <v>8.3525574735502349E-4</v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47">
        <v>581</v>
      </c>
      <c r="D307" s="47">
        <v>1602</v>
      </c>
      <c r="E307" s="37">
        <f t="shared" si="31"/>
        <v>3.452989421133959E-2</v>
      </c>
      <c r="F307" s="37">
        <f t="shared" si="32"/>
        <v>6.3718081298226079E-2</v>
      </c>
      <c r="G307" s="34">
        <f t="shared" si="33"/>
        <v>1.7573149741824441</v>
      </c>
      <c r="H307" s="29">
        <f t="shared" si="34"/>
        <v>6.0679900154522758E-2</v>
      </c>
    </row>
    <row r="308" spans="2:8" s="20" customFormat="1" ht="15" x14ac:dyDescent="0.2">
      <c r="B308" s="3" t="s">
        <v>99</v>
      </c>
      <c r="C308" s="47">
        <v>123</v>
      </c>
      <c r="D308" s="47">
        <v>204</v>
      </c>
      <c r="E308" s="37">
        <f t="shared" si="31"/>
        <v>7.3101152977534771E-3</v>
      </c>
      <c r="F308" s="37">
        <f t="shared" si="32"/>
        <v>8.1139129743059424E-3</v>
      </c>
      <c r="G308" s="34">
        <f t="shared" si="33"/>
        <v>0.65853658536585369</v>
      </c>
      <c r="H308" s="29">
        <f t="shared" si="34"/>
        <v>4.8139783668132655E-3</v>
      </c>
    </row>
    <row r="309" spans="2:8" s="20" customFormat="1" ht="15" x14ac:dyDescent="0.2">
      <c r="B309" s="3" t="s">
        <v>96</v>
      </c>
      <c r="C309" s="47">
        <v>4</v>
      </c>
      <c r="D309" s="47">
        <v>1</v>
      </c>
      <c r="E309" s="37">
        <f t="shared" si="31"/>
        <v>2.3772732675621063E-4</v>
      </c>
      <c r="F309" s="37">
        <f t="shared" si="32"/>
        <v>3.9774083207382068E-5</v>
      </c>
      <c r="G309" s="34">
        <f t="shared" si="33"/>
        <v>-0.75</v>
      </c>
      <c r="H309" s="29">
        <f t="shared" si="34"/>
        <v>-1.7829549506715798E-4</v>
      </c>
    </row>
    <row r="310" spans="2:8" s="20" customFormat="1" ht="15" x14ac:dyDescent="0.2">
      <c r="B310" s="3" t="s">
        <v>106</v>
      </c>
      <c r="C310" s="47">
        <v>196</v>
      </c>
      <c r="D310" s="47">
        <v>785</v>
      </c>
      <c r="E310" s="37">
        <f t="shared" si="31"/>
        <v>1.1648639011054321E-2</v>
      </c>
      <c r="F310" s="37">
        <f t="shared" si="32"/>
        <v>3.1222655317794924E-2</v>
      </c>
      <c r="G310" s="34">
        <f t="shared" si="33"/>
        <v>3.0051020408163267</v>
      </c>
      <c r="H310" s="29">
        <f t="shared" si="34"/>
        <v>3.5005348864852015E-2</v>
      </c>
    </row>
    <row r="311" spans="2:8" s="20" customFormat="1" ht="15" x14ac:dyDescent="0.2">
      <c r="B311" s="3" t="s">
        <v>102</v>
      </c>
      <c r="C311" s="47">
        <v>263</v>
      </c>
      <c r="D311" s="47">
        <v>273</v>
      </c>
      <c r="E311" s="37">
        <f t="shared" si="31"/>
        <v>1.563057173422085E-2</v>
      </c>
      <c r="F311" s="37">
        <f t="shared" si="32"/>
        <v>1.0858324715615306E-2</v>
      </c>
      <c r="G311" s="34">
        <f t="shared" si="33"/>
        <v>3.8022813688212927E-2</v>
      </c>
      <c r="H311" s="29">
        <f t="shared" si="34"/>
        <v>5.9431831689052655E-4</v>
      </c>
    </row>
    <row r="312" spans="2:8" s="20" customFormat="1" ht="15" x14ac:dyDescent="0.2">
      <c r="B312" s="3" t="s">
        <v>97</v>
      </c>
      <c r="C312" s="47">
        <v>3</v>
      </c>
      <c r="D312" s="47">
        <v>61</v>
      </c>
      <c r="E312" s="37">
        <f t="shared" si="31"/>
        <v>1.7829549506715798E-4</v>
      </c>
      <c r="F312" s="37">
        <f t="shared" si="32"/>
        <v>2.4262190756503062E-3</v>
      </c>
      <c r="G312" s="34">
        <f t="shared" si="33"/>
        <v>19.333333333333332</v>
      </c>
      <c r="H312" s="29">
        <f t="shared" si="34"/>
        <v>3.447046237965054E-3</v>
      </c>
    </row>
    <row r="313" spans="2:8" s="20" customFormat="1" ht="15" x14ac:dyDescent="0.2">
      <c r="B313" s="3" t="s">
        <v>352</v>
      </c>
      <c r="C313" s="47">
        <v>0</v>
      </c>
      <c r="D313" s="47">
        <v>24</v>
      </c>
      <c r="E313" s="37" t="str">
        <f t="shared" si="31"/>
        <v/>
      </c>
      <c r="F313" s="37">
        <f t="shared" si="32"/>
        <v>9.5457799697716973E-4</v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47">
        <v>996</v>
      </c>
      <c r="D314" s="47">
        <v>1297</v>
      </c>
      <c r="E314" s="37">
        <f t="shared" si="31"/>
        <v>5.9194104362296447E-2</v>
      </c>
      <c r="F314" s="37">
        <f t="shared" si="32"/>
        <v>5.1586985919974543E-2</v>
      </c>
      <c r="G314" s="34">
        <f t="shared" si="33"/>
        <v>0.30220883534136544</v>
      </c>
      <c r="H314" s="29">
        <f t="shared" si="34"/>
        <v>1.7888981338404848E-2</v>
      </c>
    </row>
    <row r="315" spans="2:8" s="20" customFormat="1" ht="15" x14ac:dyDescent="0.2">
      <c r="B315" s="3" t="s">
        <v>354</v>
      </c>
      <c r="C315" s="47">
        <v>67</v>
      </c>
      <c r="D315" s="47">
        <v>1186</v>
      </c>
      <c r="E315" s="37">
        <f t="shared" si="31"/>
        <v>3.9819327231665281E-3</v>
      </c>
      <c r="F315" s="37">
        <f t="shared" si="32"/>
        <v>4.7172062683955136E-2</v>
      </c>
      <c r="G315" s="34">
        <f t="shared" si="33"/>
        <v>16.701492537313431</v>
      </c>
      <c r="H315" s="29">
        <f t="shared" si="34"/>
        <v>6.6504219660049921E-2</v>
      </c>
    </row>
    <row r="316" spans="2:8" s="20" customFormat="1" ht="15" x14ac:dyDescent="0.2">
      <c r="B316" s="3" t="s">
        <v>101</v>
      </c>
      <c r="C316" s="47">
        <v>4</v>
      </c>
      <c r="D316" s="47">
        <v>7</v>
      </c>
      <c r="E316" s="37">
        <f t="shared" si="31"/>
        <v>2.3772732675621063E-4</v>
      </c>
      <c r="F316" s="37">
        <f t="shared" si="32"/>
        <v>2.7841858245167451E-4</v>
      </c>
      <c r="G316" s="34">
        <f t="shared" si="33"/>
        <v>0.75</v>
      </c>
      <c r="H316" s="29">
        <f t="shared" si="34"/>
        <v>1.7829549506715798E-4</v>
      </c>
    </row>
    <row r="317" spans="2:8" s="20" customFormat="1" ht="15" x14ac:dyDescent="0.2">
      <c r="B317" s="3" t="s">
        <v>103</v>
      </c>
      <c r="C317" s="47">
        <v>165</v>
      </c>
      <c r="D317" s="47">
        <v>282</v>
      </c>
      <c r="E317" s="37">
        <f t="shared" si="31"/>
        <v>9.8062522286936887E-3</v>
      </c>
      <c r="F317" s="37">
        <f t="shared" si="32"/>
        <v>1.1216291464481744E-2</v>
      </c>
      <c r="G317" s="34">
        <f t="shared" si="33"/>
        <v>0.70909090909090911</v>
      </c>
      <c r="H317" s="29">
        <f t="shared" si="34"/>
        <v>6.953524307619161E-3</v>
      </c>
    </row>
    <row r="318" spans="2:8" s="20" customFormat="1" ht="15" x14ac:dyDescent="0.2">
      <c r="B318" s="3" t="s">
        <v>355</v>
      </c>
      <c r="C318" s="47">
        <v>1044</v>
      </c>
      <c r="D318" s="47">
        <v>2132</v>
      </c>
      <c r="E318" s="37">
        <f t="shared" si="31"/>
        <v>6.2046832283370976E-2</v>
      </c>
      <c r="F318" s="37">
        <f t="shared" si="32"/>
        <v>8.4798345398138575E-2</v>
      </c>
      <c r="G318" s="34">
        <f t="shared" si="33"/>
        <v>1.0421455938697317</v>
      </c>
      <c r="H318" s="29">
        <f t="shared" si="34"/>
        <v>6.4661832877689285E-2</v>
      </c>
    </row>
    <row r="319" spans="2:8" s="20" customFormat="1" ht="15" x14ac:dyDescent="0.2">
      <c r="B319" s="3" t="s">
        <v>115</v>
      </c>
      <c r="C319" s="47">
        <v>231</v>
      </c>
      <c r="D319" s="47">
        <v>62</v>
      </c>
      <c r="E319" s="37">
        <f t="shared" si="31"/>
        <v>1.3728753120171164E-2</v>
      </c>
      <c r="F319" s="37">
        <f t="shared" si="32"/>
        <v>2.4659931588576884E-3</v>
      </c>
      <c r="G319" s="34">
        <f t="shared" si="33"/>
        <v>-0.73160173160173159</v>
      </c>
      <c r="H319" s="29">
        <f t="shared" si="34"/>
        <v>-1.0043979555449899E-2</v>
      </c>
    </row>
    <row r="320" spans="2:8" s="20" customFormat="1" ht="15" x14ac:dyDescent="0.2">
      <c r="B320" s="3" t="s">
        <v>114</v>
      </c>
      <c r="C320" s="47">
        <v>0</v>
      </c>
      <c r="D320" s="47">
        <v>1</v>
      </c>
      <c r="E320" s="37" t="str">
        <f t="shared" si="31"/>
        <v/>
      </c>
      <c r="F320" s="37">
        <f t="shared" si="32"/>
        <v>3.9774083207382068E-5</v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47">
        <v>22</v>
      </c>
      <c r="D321" s="47">
        <v>7</v>
      </c>
      <c r="E321" s="37">
        <f t="shared" si="31"/>
        <v>1.3075002971591585E-3</v>
      </c>
      <c r="F321" s="37">
        <f t="shared" si="32"/>
        <v>2.7841858245167451E-4</v>
      </c>
      <c r="G321" s="34">
        <f t="shared" si="33"/>
        <v>-0.68181818181818177</v>
      </c>
      <c r="H321" s="29">
        <f t="shared" si="34"/>
        <v>-8.9147747533578983E-4</v>
      </c>
    </row>
    <row r="322" spans="2:8" s="20" customFormat="1" ht="15" x14ac:dyDescent="0.2">
      <c r="B322" s="3" t="s">
        <v>356</v>
      </c>
      <c r="C322" s="47">
        <v>2</v>
      </c>
      <c r="D322" s="47">
        <v>0</v>
      </c>
      <c r="E322" s="37">
        <f t="shared" si="31"/>
        <v>1.1886366337810531E-4</v>
      </c>
      <c r="F322" s="37" t="str">
        <f t="shared" si="32"/>
        <v/>
      </c>
      <c r="G322" s="34" t="str">
        <f t="shared" si="33"/>
        <v>0</v>
      </c>
      <c r="H322" s="29">
        <f t="shared" si="34"/>
        <v>0</v>
      </c>
    </row>
    <row r="323" spans="2:8" s="20" customFormat="1" ht="15" x14ac:dyDescent="0.2">
      <c r="B323" s="3" t="s">
        <v>472</v>
      </c>
      <c r="C323" s="47">
        <v>24</v>
      </c>
      <c r="D323" s="47">
        <v>40</v>
      </c>
      <c r="E323" s="37">
        <f t="shared" si="31"/>
        <v>1.4263639605372638E-3</v>
      </c>
      <c r="F323" s="37">
        <f t="shared" si="32"/>
        <v>1.5909633282952828E-3</v>
      </c>
      <c r="G323" s="34">
        <f t="shared" si="33"/>
        <v>0.66666666666666663</v>
      </c>
      <c r="H323" s="29">
        <f t="shared" si="34"/>
        <v>9.5090930702484251E-4</v>
      </c>
    </row>
    <row r="324" spans="2:8" s="20" customFormat="1" ht="15" x14ac:dyDescent="0.2">
      <c r="B324" s="3" t="s">
        <v>473</v>
      </c>
      <c r="C324" s="47">
        <v>55</v>
      </c>
      <c r="D324" s="47">
        <v>69</v>
      </c>
      <c r="E324" s="37">
        <f t="shared" si="31"/>
        <v>3.2687507428978959E-3</v>
      </c>
      <c r="F324" s="37">
        <f t="shared" si="32"/>
        <v>2.7444117413093628E-3</v>
      </c>
      <c r="G324" s="34">
        <f t="shared" si="33"/>
        <v>0.25454545454545452</v>
      </c>
      <c r="H324" s="29">
        <f t="shared" si="34"/>
        <v>8.3204564364673704E-4</v>
      </c>
    </row>
    <row r="325" spans="2:8" s="20" customFormat="1" ht="15" x14ac:dyDescent="0.2">
      <c r="B325" s="3" t="s">
        <v>474</v>
      </c>
      <c r="C325" s="47">
        <v>1</v>
      </c>
      <c r="D325" s="47">
        <v>3</v>
      </c>
      <c r="E325" s="37">
        <f t="shared" si="31"/>
        <v>5.9431831689052657E-5</v>
      </c>
      <c r="F325" s="37">
        <f t="shared" si="32"/>
        <v>1.1932224962214622E-4</v>
      </c>
      <c r="G325" s="34">
        <f t="shared" si="33"/>
        <v>2</v>
      </c>
      <c r="H325" s="29">
        <f t="shared" si="34"/>
        <v>1.1886366337810531E-4</v>
      </c>
    </row>
    <row r="326" spans="2:8" s="20" customFormat="1" ht="15" x14ac:dyDescent="0.2">
      <c r="B326" s="3" t="s">
        <v>357</v>
      </c>
      <c r="C326" s="47">
        <v>275</v>
      </c>
      <c r="D326" s="47">
        <v>156</v>
      </c>
      <c r="E326" s="37">
        <f t="shared" si="31"/>
        <v>1.6343753714489481E-2</v>
      </c>
      <c r="F326" s="37">
        <f t="shared" si="32"/>
        <v>6.2047569803516025E-3</v>
      </c>
      <c r="G326" s="34">
        <f t="shared" si="33"/>
        <v>-0.43272727272727274</v>
      </c>
      <c r="H326" s="29">
        <f t="shared" si="34"/>
        <v>-7.0723879709972664E-3</v>
      </c>
    </row>
    <row r="327" spans="2:8" s="20" customFormat="1" ht="15" x14ac:dyDescent="0.2">
      <c r="B327" s="3" t="s">
        <v>358</v>
      </c>
      <c r="C327" s="47">
        <v>110</v>
      </c>
      <c r="D327" s="47">
        <v>130</v>
      </c>
      <c r="E327" s="37">
        <f t="shared" si="31"/>
        <v>6.5375014857957919E-3</v>
      </c>
      <c r="F327" s="37">
        <f t="shared" si="32"/>
        <v>5.170630816959669E-3</v>
      </c>
      <c r="G327" s="34">
        <f t="shared" si="33"/>
        <v>0.18181818181818182</v>
      </c>
      <c r="H327" s="29">
        <f t="shared" si="34"/>
        <v>1.1886366337810531E-3</v>
      </c>
    </row>
    <row r="328" spans="2:8" s="20" customFormat="1" ht="15" x14ac:dyDescent="0.2">
      <c r="B328" s="3" t="s">
        <v>116</v>
      </c>
      <c r="C328" s="47">
        <v>10</v>
      </c>
      <c r="D328" s="47">
        <v>27</v>
      </c>
      <c r="E328" s="37">
        <f t="shared" si="31"/>
        <v>5.9431831689052655E-4</v>
      </c>
      <c r="F328" s="37">
        <f t="shared" si="32"/>
        <v>1.0739002465993159E-3</v>
      </c>
      <c r="G328" s="34">
        <f t="shared" si="33"/>
        <v>1.7</v>
      </c>
      <c r="H328" s="29">
        <f t="shared" si="34"/>
        <v>1.0103411387138951E-3</v>
      </c>
    </row>
    <row r="329" spans="2:8" s="20" customFormat="1" ht="15" x14ac:dyDescent="0.2">
      <c r="B329" s="3" t="s">
        <v>359</v>
      </c>
      <c r="C329" s="47">
        <v>12</v>
      </c>
      <c r="D329" s="47">
        <v>19</v>
      </c>
      <c r="E329" s="37">
        <f t="shared" si="31"/>
        <v>7.1318198026863191E-4</v>
      </c>
      <c r="F329" s="37">
        <f t="shared" si="32"/>
        <v>7.5570758094025932E-4</v>
      </c>
      <c r="G329" s="34">
        <f t="shared" si="33"/>
        <v>0.58333333333333337</v>
      </c>
      <c r="H329" s="29">
        <f t="shared" si="34"/>
        <v>4.1602282182336863E-4</v>
      </c>
    </row>
    <row r="330" spans="2:8" s="20" customFormat="1" ht="15" x14ac:dyDescent="0.2">
      <c r="B330" s="3" t="s">
        <v>360</v>
      </c>
      <c r="C330" s="47">
        <v>83</v>
      </c>
      <c r="D330" s="47">
        <v>50</v>
      </c>
      <c r="E330" s="37">
        <f t="shared" si="31"/>
        <v>4.9328420301913709E-3</v>
      </c>
      <c r="F330" s="37">
        <f t="shared" si="32"/>
        <v>1.9887041603691034E-3</v>
      </c>
      <c r="G330" s="34">
        <f t="shared" si="33"/>
        <v>-0.39759036144578314</v>
      </c>
      <c r="H330" s="29">
        <f t="shared" si="34"/>
        <v>-1.9612504457387379E-3</v>
      </c>
    </row>
    <row r="331" spans="2:8" s="20" customFormat="1" ht="15" x14ac:dyDescent="0.2">
      <c r="B331" s="3" t="s">
        <v>117</v>
      </c>
      <c r="C331" s="47">
        <v>7</v>
      </c>
      <c r="D331" s="47">
        <v>6</v>
      </c>
      <c r="E331" s="37">
        <f t="shared" si="31"/>
        <v>4.1602282182336858E-4</v>
      </c>
      <c r="F331" s="37">
        <f t="shared" si="32"/>
        <v>2.3864449924429243E-4</v>
      </c>
      <c r="G331" s="34">
        <f t="shared" si="33"/>
        <v>-0.14285714285714285</v>
      </c>
      <c r="H331" s="29">
        <f t="shared" si="34"/>
        <v>-5.943183168905265E-5</v>
      </c>
    </row>
    <row r="332" spans="2:8" s="20" customFormat="1" ht="15" x14ac:dyDescent="0.2">
      <c r="B332" s="3" t="s">
        <v>361</v>
      </c>
      <c r="C332" s="47">
        <v>1614</v>
      </c>
      <c r="D332" s="47">
        <v>3963</v>
      </c>
      <c r="E332" s="37">
        <f t="shared" si="31"/>
        <v>9.5922976346130992E-2</v>
      </c>
      <c r="F332" s="37">
        <f t="shared" si="32"/>
        <v>0.15762469175085514</v>
      </c>
      <c r="G332" s="34">
        <f t="shared" si="33"/>
        <v>1.4553903345724908</v>
      </c>
      <c r="H332" s="29">
        <f t="shared" si="34"/>
        <v>0.13960537263758471</v>
      </c>
    </row>
    <row r="333" spans="2:8" s="20" customFormat="1" ht="15" x14ac:dyDescent="0.2">
      <c r="B333" s="3" t="s">
        <v>130</v>
      </c>
      <c r="C333" s="47">
        <v>1602</v>
      </c>
      <c r="D333" s="47">
        <v>780</v>
      </c>
      <c r="E333" s="37">
        <f t="shared" si="31"/>
        <v>9.5209794365862355E-2</v>
      </c>
      <c r="F333" s="37">
        <f t="shared" si="32"/>
        <v>3.1023784901758014E-2</v>
      </c>
      <c r="G333" s="34">
        <f t="shared" si="33"/>
        <v>-0.51310861423220977</v>
      </c>
      <c r="H333" s="29">
        <f t="shared" si="34"/>
        <v>-4.8852965648401289E-2</v>
      </c>
    </row>
    <row r="334" spans="2:8" s="20" customFormat="1" ht="15" x14ac:dyDescent="0.2">
      <c r="B334" s="3" t="s">
        <v>119</v>
      </c>
      <c r="C334" s="47">
        <v>834</v>
      </c>
      <c r="D334" s="47">
        <v>1755</v>
      </c>
      <c r="E334" s="37">
        <f t="shared" si="31"/>
        <v>4.9566147628669913E-2</v>
      </c>
      <c r="F334" s="37">
        <f t="shared" si="32"/>
        <v>6.9803516028955528E-2</v>
      </c>
      <c r="G334" s="34">
        <f t="shared" si="33"/>
        <v>1.1043165467625899</v>
      </c>
      <c r="H334" s="29">
        <f t="shared" si="34"/>
        <v>5.4736716985617495E-2</v>
      </c>
    </row>
    <row r="335" spans="2:8" s="20" customFormat="1" ht="15" x14ac:dyDescent="0.2">
      <c r="B335" s="3" t="s">
        <v>128</v>
      </c>
      <c r="C335" s="47">
        <v>246</v>
      </c>
      <c r="D335" s="47">
        <v>3034</v>
      </c>
      <c r="E335" s="37">
        <f t="shared" si="31"/>
        <v>1.4620230595506954E-2</v>
      </c>
      <c r="F335" s="37">
        <f t="shared" si="32"/>
        <v>0.1206745684511972</v>
      </c>
      <c r="G335" s="34">
        <f t="shared" si="33"/>
        <v>11.333333333333334</v>
      </c>
      <c r="H335" s="29">
        <f t="shared" si="34"/>
        <v>0.16569594674907881</v>
      </c>
    </row>
    <row r="336" spans="2:8" s="20" customFormat="1" ht="15" x14ac:dyDescent="0.2">
      <c r="B336" s="3" t="s">
        <v>132</v>
      </c>
      <c r="C336" s="47">
        <v>3</v>
      </c>
      <c r="D336" s="47">
        <v>4</v>
      </c>
      <c r="E336" s="37">
        <f t="shared" si="31"/>
        <v>1.7829549506715798E-4</v>
      </c>
      <c r="F336" s="37">
        <f t="shared" si="32"/>
        <v>1.5909633282952827E-4</v>
      </c>
      <c r="G336" s="34">
        <f t="shared" si="33"/>
        <v>0.33333333333333331</v>
      </c>
      <c r="H336" s="29">
        <f t="shared" si="34"/>
        <v>5.9431831689052657E-5</v>
      </c>
    </row>
    <row r="337" spans="2:8" s="20" customFormat="1" ht="15" x14ac:dyDescent="0.2">
      <c r="B337" s="3" t="s">
        <v>133</v>
      </c>
      <c r="C337" s="47">
        <v>11</v>
      </c>
      <c r="D337" s="47">
        <v>14</v>
      </c>
      <c r="E337" s="37">
        <f t="shared" si="31"/>
        <v>6.5375014857957923E-4</v>
      </c>
      <c r="F337" s="37">
        <f t="shared" si="32"/>
        <v>5.5683716490334903E-4</v>
      </c>
      <c r="G337" s="34">
        <f t="shared" si="33"/>
        <v>0.27272727272727271</v>
      </c>
      <c r="H337" s="29">
        <f t="shared" si="34"/>
        <v>1.7829549506715795E-4</v>
      </c>
    </row>
    <row r="338" spans="2:8" s="20" customFormat="1" ht="30" x14ac:dyDescent="0.2">
      <c r="B338" s="3" t="s">
        <v>362</v>
      </c>
      <c r="C338" s="47">
        <v>12</v>
      </c>
      <c r="D338" s="47">
        <v>29</v>
      </c>
      <c r="E338" s="37">
        <f t="shared" si="31"/>
        <v>7.1318198026863191E-4</v>
      </c>
      <c r="F338" s="37">
        <f t="shared" si="32"/>
        <v>1.15344841301408E-3</v>
      </c>
      <c r="G338" s="34">
        <f t="shared" si="33"/>
        <v>1.4166666666666667</v>
      </c>
      <c r="H338" s="29">
        <f t="shared" si="34"/>
        <v>1.0103411387138953E-3</v>
      </c>
    </row>
    <row r="339" spans="2:8" s="20" customFormat="1" ht="15" x14ac:dyDescent="0.2">
      <c r="B339" s="3" t="s">
        <v>363</v>
      </c>
      <c r="C339" s="47">
        <v>27</v>
      </c>
      <c r="D339" s="47">
        <v>25</v>
      </c>
      <c r="E339" s="37">
        <f t="shared" si="31"/>
        <v>1.6046594556044216E-3</v>
      </c>
      <c r="F339" s="37">
        <f t="shared" si="32"/>
        <v>9.943520801845517E-4</v>
      </c>
      <c r="G339" s="34">
        <f t="shared" si="33"/>
        <v>-7.407407407407407E-2</v>
      </c>
      <c r="H339" s="29">
        <f t="shared" si="34"/>
        <v>-1.188636633781053E-4</v>
      </c>
    </row>
    <row r="340" spans="2:8" s="20" customFormat="1" ht="15" x14ac:dyDescent="0.2">
      <c r="B340" s="3" t="s">
        <v>364</v>
      </c>
      <c r="C340" s="47">
        <v>17</v>
      </c>
      <c r="D340" s="47">
        <v>8</v>
      </c>
      <c r="E340" s="37">
        <f t="shared" si="31"/>
        <v>1.0103411387138951E-3</v>
      </c>
      <c r="F340" s="37">
        <f t="shared" si="32"/>
        <v>3.1819266565905654E-4</v>
      </c>
      <c r="G340" s="34">
        <f t="shared" si="33"/>
        <v>-0.52941176470588236</v>
      </c>
      <c r="H340" s="29">
        <f t="shared" si="34"/>
        <v>-5.3488648520147388E-4</v>
      </c>
    </row>
    <row r="341" spans="2:8" s="20" customFormat="1" ht="15" x14ac:dyDescent="0.2">
      <c r="B341" s="3" t="s">
        <v>118</v>
      </c>
      <c r="C341" s="47">
        <v>55</v>
      </c>
      <c r="D341" s="47">
        <v>52</v>
      </c>
      <c r="E341" s="37">
        <f t="shared" si="31"/>
        <v>3.2687507428978959E-3</v>
      </c>
      <c r="F341" s="37">
        <f t="shared" si="32"/>
        <v>2.0682523267838678E-3</v>
      </c>
      <c r="G341" s="34">
        <f t="shared" si="33"/>
        <v>-5.4545454545454543E-2</v>
      </c>
      <c r="H341" s="29">
        <f t="shared" si="34"/>
        <v>-1.7829549506715795E-4</v>
      </c>
    </row>
    <row r="342" spans="2:8" s="20" customFormat="1" ht="15" x14ac:dyDescent="0.2">
      <c r="B342" s="3" t="s">
        <v>365</v>
      </c>
      <c r="C342" s="47">
        <v>1</v>
      </c>
      <c r="D342" s="47">
        <v>1</v>
      </c>
      <c r="E342" s="37">
        <f t="shared" si="31"/>
        <v>5.9431831689052657E-5</v>
      </c>
      <c r="F342" s="37">
        <f t="shared" si="32"/>
        <v>3.9774083207382068E-5</v>
      </c>
      <c r="G342" s="34">
        <f t="shared" si="33"/>
        <v>0</v>
      </c>
      <c r="H342" s="29">
        <f t="shared" si="34"/>
        <v>0</v>
      </c>
    </row>
    <row r="343" spans="2:8" s="20" customFormat="1" ht="30" x14ac:dyDescent="0.2">
      <c r="B343" s="3" t="s">
        <v>129</v>
      </c>
      <c r="C343" s="47">
        <v>13</v>
      </c>
      <c r="D343" s="47">
        <v>19</v>
      </c>
      <c r="E343" s="37">
        <f t="shared" si="31"/>
        <v>7.7261381195768458E-4</v>
      </c>
      <c r="F343" s="37">
        <f t="shared" si="32"/>
        <v>7.5570758094025932E-4</v>
      </c>
      <c r="G343" s="34">
        <f t="shared" si="33"/>
        <v>0.46153846153846156</v>
      </c>
      <c r="H343" s="29">
        <f t="shared" si="34"/>
        <v>3.5659099013431601E-4</v>
      </c>
    </row>
    <row r="344" spans="2:8" s="20" customFormat="1" ht="15" x14ac:dyDescent="0.2">
      <c r="B344" s="3" t="s">
        <v>131</v>
      </c>
      <c r="C344" s="47">
        <v>124</v>
      </c>
      <c r="D344" s="47">
        <v>37</v>
      </c>
      <c r="E344" s="37">
        <f t="shared" si="31"/>
        <v>7.3695471294425293E-3</v>
      </c>
      <c r="F344" s="37">
        <f t="shared" si="32"/>
        <v>1.4716410786731367E-3</v>
      </c>
      <c r="G344" s="34">
        <f t="shared" si="33"/>
        <v>-0.70161290322580649</v>
      </c>
      <c r="H344" s="29">
        <f t="shared" si="34"/>
        <v>-5.1705693569475816E-3</v>
      </c>
    </row>
    <row r="345" spans="2:8" s="20" customFormat="1" ht="15" x14ac:dyDescent="0.2">
      <c r="B345" s="3" t="s">
        <v>366</v>
      </c>
      <c r="C345" s="47">
        <v>227</v>
      </c>
      <c r="D345" s="47">
        <v>233</v>
      </c>
      <c r="E345" s="37">
        <f t="shared" si="31"/>
        <v>1.3491025793414954E-2</v>
      </c>
      <c r="F345" s="37">
        <f t="shared" si="32"/>
        <v>9.2673613873200215E-3</v>
      </c>
      <c r="G345" s="34">
        <f t="shared" si="33"/>
        <v>2.643171806167401E-2</v>
      </c>
      <c r="H345" s="29">
        <f t="shared" si="34"/>
        <v>3.5659099013431595E-4</v>
      </c>
    </row>
    <row r="346" spans="2:8" s="20" customFormat="1" ht="15" x14ac:dyDescent="0.2">
      <c r="B346" s="3" t="s">
        <v>122</v>
      </c>
      <c r="C346" s="47">
        <v>17</v>
      </c>
      <c r="D346" s="47">
        <v>21</v>
      </c>
      <c r="E346" s="37">
        <f t="shared" si="31"/>
        <v>1.0103411387138951E-3</v>
      </c>
      <c r="F346" s="37">
        <f t="shared" si="32"/>
        <v>8.3525574735502349E-4</v>
      </c>
      <c r="G346" s="34">
        <f t="shared" si="33"/>
        <v>0.23529411764705882</v>
      </c>
      <c r="H346" s="29">
        <f t="shared" si="34"/>
        <v>2.377273267562106E-4</v>
      </c>
    </row>
    <row r="347" spans="2:8" s="20" customFormat="1" ht="15" x14ac:dyDescent="0.2">
      <c r="B347" s="3" t="s">
        <v>121</v>
      </c>
      <c r="C347" s="47">
        <v>105</v>
      </c>
      <c r="D347" s="47">
        <v>36</v>
      </c>
      <c r="E347" s="37">
        <f t="shared" si="31"/>
        <v>6.2403423273505289E-3</v>
      </c>
      <c r="F347" s="37">
        <f t="shared" si="32"/>
        <v>1.4318669954657545E-3</v>
      </c>
      <c r="G347" s="34">
        <f t="shared" si="33"/>
        <v>-0.65714285714285714</v>
      </c>
      <c r="H347" s="29">
        <f t="shared" si="34"/>
        <v>-4.1007963865446334E-3</v>
      </c>
    </row>
    <row r="348" spans="2:8" s="20" customFormat="1" ht="15" x14ac:dyDescent="0.2">
      <c r="B348" s="3" t="s">
        <v>367</v>
      </c>
      <c r="C348" s="47">
        <v>0</v>
      </c>
      <c r="D348" s="47">
        <v>1</v>
      </c>
      <c r="E348" s="37" t="str">
        <f t="shared" si="31"/>
        <v/>
      </c>
      <c r="F348" s="37">
        <f t="shared" si="32"/>
        <v>3.9774083207382068E-5</v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47">
        <v>0</v>
      </c>
      <c r="D349" s="47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47">
        <v>15</v>
      </c>
      <c r="D350" s="47">
        <v>53</v>
      </c>
      <c r="E350" s="37">
        <f t="shared" si="31"/>
        <v>8.9147747533578983E-4</v>
      </c>
      <c r="F350" s="37">
        <f t="shared" si="32"/>
        <v>2.1080264099912495E-3</v>
      </c>
      <c r="G350" s="34">
        <f t="shared" si="33"/>
        <v>2.5333333333333332</v>
      </c>
      <c r="H350" s="29">
        <f t="shared" si="34"/>
        <v>2.2584096041840009E-3</v>
      </c>
    </row>
    <row r="351" spans="2:8" s="20" customFormat="1" ht="15" x14ac:dyDescent="0.2">
      <c r="B351" s="3" t="s">
        <v>120</v>
      </c>
      <c r="C351" s="47">
        <v>4</v>
      </c>
      <c r="D351" s="47">
        <v>4</v>
      </c>
      <c r="E351" s="37">
        <f t="shared" si="31"/>
        <v>2.3772732675621063E-4</v>
      </c>
      <c r="F351" s="37">
        <f t="shared" si="32"/>
        <v>1.5909633282952827E-4</v>
      </c>
      <c r="G351" s="34">
        <f t="shared" si="33"/>
        <v>0</v>
      </c>
      <c r="H351" s="29">
        <f t="shared" si="34"/>
        <v>0</v>
      </c>
    </row>
    <row r="352" spans="2:8" s="20" customFormat="1" ht="15" x14ac:dyDescent="0.2">
      <c r="B352" s="3" t="s">
        <v>370</v>
      </c>
      <c r="C352" s="47">
        <v>0</v>
      </c>
      <c r="D352" s="47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47">
        <v>2</v>
      </c>
      <c r="D353" s="47">
        <v>5</v>
      </c>
      <c r="E353" s="37">
        <f t="shared" si="31"/>
        <v>1.1886366337810531E-4</v>
      </c>
      <c r="F353" s="37">
        <f t="shared" si="32"/>
        <v>1.9887041603691035E-4</v>
      </c>
      <c r="G353" s="34">
        <f t="shared" si="33"/>
        <v>1.5</v>
      </c>
      <c r="H353" s="29">
        <f t="shared" si="34"/>
        <v>1.7829549506715798E-4</v>
      </c>
    </row>
    <row r="354" spans="2:8" s="20" customFormat="1" ht="15" x14ac:dyDescent="0.2">
      <c r="B354" s="3" t="s">
        <v>124</v>
      </c>
      <c r="C354" s="47">
        <v>394</v>
      </c>
      <c r="D354" s="47">
        <v>130</v>
      </c>
      <c r="E354" s="37">
        <f t="shared" si="31"/>
        <v>2.3416141685486745E-2</v>
      </c>
      <c r="F354" s="37">
        <f t="shared" si="32"/>
        <v>5.170630816959669E-3</v>
      </c>
      <c r="G354" s="34">
        <f t="shared" si="33"/>
        <v>-0.67005076142131981</v>
      </c>
      <c r="H354" s="29">
        <f t="shared" si="34"/>
        <v>-1.56900035659099E-2</v>
      </c>
    </row>
    <row r="355" spans="2:8" s="20" customFormat="1" ht="15" x14ac:dyDescent="0.2">
      <c r="B355" s="3" t="s">
        <v>126</v>
      </c>
      <c r="C355" s="47">
        <v>2</v>
      </c>
      <c r="D355" s="47">
        <v>2</v>
      </c>
      <c r="E355" s="37">
        <f t="shared" si="31"/>
        <v>1.1886366337810531E-4</v>
      </c>
      <c r="F355" s="37">
        <f t="shared" si="32"/>
        <v>7.9548166414764135E-5</v>
      </c>
      <c r="G355" s="34">
        <f t="shared" si="33"/>
        <v>0</v>
      </c>
      <c r="H355" s="29">
        <f t="shared" si="34"/>
        <v>0</v>
      </c>
    </row>
    <row r="356" spans="2:8" s="20" customFormat="1" ht="15" x14ac:dyDescent="0.2">
      <c r="B356" s="3" t="s">
        <v>371</v>
      </c>
      <c r="C356" s="47">
        <v>60</v>
      </c>
      <c r="D356" s="47">
        <v>21</v>
      </c>
      <c r="E356" s="37">
        <f t="shared" si="31"/>
        <v>3.5659099013431593E-3</v>
      </c>
      <c r="F356" s="37">
        <f t="shared" si="32"/>
        <v>8.3525574735502349E-4</v>
      </c>
      <c r="G356" s="34">
        <f t="shared" si="33"/>
        <v>-0.65</v>
      </c>
      <c r="H356" s="29">
        <f t="shared" si="34"/>
        <v>-2.3178414358730535E-3</v>
      </c>
    </row>
    <row r="357" spans="2:8" s="20" customFormat="1" ht="15" x14ac:dyDescent="0.2">
      <c r="B357" s="3" t="s">
        <v>372</v>
      </c>
      <c r="C357" s="47">
        <v>152</v>
      </c>
      <c r="D357" s="47">
        <v>73</v>
      </c>
      <c r="E357" s="37">
        <f t="shared" si="31"/>
        <v>9.0336384167360034E-3</v>
      </c>
      <c r="F357" s="37">
        <f t="shared" si="32"/>
        <v>2.9035080741388912E-3</v>
      </c>
      <c r="G357" s="34">
        <f t="shared" si="33"/>
        <v>-0.51973684210526316</v>
      </c>
      <c r="H357" s="29">
        <f t="shared" si="34"/>
        <v>-4.6951147034351593E-3</v>
      </c>
    </row>
    <row r="358" spans="2:8" s="20" customFormat="1" ht="15" x14ac:dyDescent="0.2">
      <c r="B358" s="3" t="s">
        <v>127</v>
      </c>
      <c r="C358" s="47">
        <v>245</v>
      </c>
      <c r="D358" s="47">
        <v>161</v>
      </c>
      <c r="E358" s="37">
        <f t="shared" si="31"/>
        <v>1.4560798763817901E-2</v>
      </c>
      <c r="F358" s="37">
        <f t="shared" si="32"/>
        <v>6.4036273963885134E-3</v>
      </c>
      <c r="G358" s="34">
        <f t="shared" si="33"/>
        <v>-0.34285714285714286</v>
      </c>
      <c r="H358" s="29">
        <f t="shared" si="34"/>
        <v>-4.9922738618804231E-3</v>
      </c>
    </row>
    <row r="359" spans="2:8" s="20" customFormat="1" ht="15" x14ac:dyDescent="0.2">
      <c r="B359" s="3" t="s">
        <v>123</v>
      </c>
      <c r="C359" s="47">
        <v>16</v>
      </c>
      <c r="D359" s="47">
        <v>45</v>
      </c>
      <c r="E359" s="37">
        <f t="shared" si="31"/>
        <v>9.5090930702484251E-4</v>
      </c>
      <c r="F359" s="37">
        <f t="shared" si="32"/>
        <v>1.7898337443321931E-3</v>
      </c>
      <c r="G359" s="34">
        <f t="shared" si="33"/>
        <v>1.8125</v>
      </c>
      <c r="H359" s="29">
        <f t="shared" si="34"/>
        <v>1.723523118982527E-3</v>
      </c>
    </row>
    <row r="360" spans="2:8" s="20" customFormat="1" ht="15" x14ac:dyDescent="0.2">
      <c r="B360" s="3" t="s">
        <v>373</v>
      </c>
      <c r="C360" s="47">
        <v>1</v>
      </c>
      <c r="D360" s="47">
        <v>0</v>
      </c>
      <c r="E360" s="37">
        <f t="shared" ref="E360:E423" si="35">+IF(C360=0,"",C360/C$294)</f>
        <v>5.9431831689052657E-5</v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>
        <f t="shared" ref="H360:H423" si="38">+IF(OR(AND(E360=""),(G360="")),"",E360*G360)</f>
        <v>0</v>
      </c>
    </row>
    <row r="361" spans="2:8" s="20" customFormat="1" ht="15" x14ac:dyDescent="0.2">
      <c r="B361" s="3" t="s">
        <v>374</v>
      </c>
      <c r="C361" s="47">
        <v>0</v>
      </c>
      <c r="D361" s="47">
        <v>4</v>
      </c>
      <c r="E361" s="37" t="str">
        <f t="shared" si="35"/>
        <v/>
      </c>
      <c r="F361" s="37">
        <f t="shared" si="36"/>
        <v>1.5909633282952827E-4</v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47">
        <v>2</v>
      </c>
      <c r="D362" s="47">
        <v>0</v>
      </c>
      <c r="E362" s="37">
        <f t="shared" si="35"/>
        <v>1.1886366337810531E-4</v>
      </c>
      <c r="F362" s="37" t="str">
        <f t="shared" si="36"/>
        <v/>
      </c>
      <c r="G362" s="34" t="str">
        <f t="shared" si="37"/>
        <v>0</v>
      </c>
      <c r="H362" s="29">
        <f t="shared" si="38"/>
        <v>0</v>
      </c>
    </row>
    <row r="363" spans="2:8" s="20" customFormat="1" ht="30" x14ac:dyDescent="0.2">
      <c r="B363" s="3" t="s">
        <v>376</v>
      </c>
      <c r="C363" s="47">
        <v>65</v>
      </c>
      <c r="D363" s="47">
        <v>106</v>
      </c>
      <c r="E363" s="37">
        <f t="shared" si="35"/>
        <v>3.8630690597884227E-3</v>
      </c>
      <c r="F363" s="37">
        <f t="shared" si="36"/>
        <v>4.2160528199824991E-3</v>
      </c>
      <c r="G363" s="34">
        <f t="shared" si="37"/>
        <v>0.63076923076923075</v>
      </c>
      <c r="H363" s="29">
        <f t="shared" si="38"/>
        <v>2.4367050992511589E-3</v>
      </c>
    </row>
    <row r="364" spans="2:8" s="20" customFormat="1" ht="15" x14ac:dyDescent="0.2">
      <c r="B364" s="3" t="s">
        <v>377</v>
      </c>
      <c r="C364" s="47">
        <v>4</v>
      </c>
      <c r="D364" s="47">
        <v>2</v>
      </c>
      <c r="E364" s="37">
        <f t="shared" si="35"/>
        <v>2.3772732675621063E-4</v>
      </c>
      <c r="F364" s="37">
        <f t="shared" si="36"/>
        <v>7.9548166414764135E-5</v>
      </c>
      <c r="G364" s="34">
        <f t="shared" si="37"/>
        <v>-0.5</v>
      </c>
      <c r="H364" s="29">
        <f t="shared" si="38"/>
        <v>-1.1886366337810531E-4</v>
      </c>
    </row>
    <row r="365" spans="2:8" s="20" customFormat="1" ht="30" x14ac:dyDescent="0.2">
      <c r="B365" s="3" t="s">
        <v>378</v>
      </c>
      <c r="C365" s="47">
        <v>56</v>
      </c>
      <c r="D365" s="47">
        <v>9</v>
      </c>
      <c r="E365" s="37">
        <f t="shared" si="35"/>
        <v>3.3281825745869486E-3</v>
      </c>
      <c r="F365" s="37">
        <f t="shared" si="36"/>
        <v>3.5796674886643862E-4</v>
      </c>
      <c r="G365" s="34">
        <f t="shared" si="37"/>
        <v>-0.8392857142857143</v>
      </c>
      <c r="H365" s="29">
        <f t="shared" si="38"/>
        <v>-2.7932960893854749E-3</v>
      </c>
    </row>
    <row r="366" spans="2:8" s="20" customFormat="1" ht="30" x14ac:dyDescent="0.2">
      <c r="B366" s="3" t="s">
        <v>475</v>
      </c>
      <c r="C366" s="47">
        <v>0</v>
      </c>
      <c r="D366" s="47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47">
        <v>2</v>
      </c>
      <c r="D367" s="47">
        <v>29</v>
      </c>
      <c r="E367" s="37">
        <f t="shared" si="35"/>
        <v>1.1886366337810531E-4</v>
      </c>
      <c r="F367" s="37">
        <f t="shared" si="36"/>
        <v>1.15344841301408E-3</v>
      </c>
      <c r="G367" s="34">
        <f t="shared" si="37"/>
        <v>13.5</v>
      </c>
      <c r="H367" s="29">
        <f t="shared" si="38"/>
        <v>1.6046594556044216E-3</v>
      </c>
    </row>
    <row r="368" spans="2:8" s="20" customFormat="1" ht="15" x14ac:dyDescent="0.2">
      <c r="B368" s="3" t="s">
        <v>380</v>
      </c>
      <c r="C368" s="47">
        <v>3</v>
      </c>
      <c r="D368" s="47">
        <v>3</v>
      </c>
      <c r="E368" s="37">
        <f t="shared" si="35"/>
        <v>1.7829549506715798E-4</v>
      </c>
      <c r="F368" s="37">
        <f t="shared" si="36"/>
        <v>1.1932224962214622E-4</v>
      </c>
      <c r="G368" s="34">
        <f t="shared" si="37"/>
        <v>0</v>
      </c>
      <c r="H368" s="29">
        <f t="shared" si="38"/>
        <v>0</v>
      </c>
    </row>
    <row r="369" spans="2:8" s="20" customFormat="1" ht="15" x14ac:dyDescent="0.2">
      <c r="B369" s="3" t="s">
        <v>381</v>
      </c>
      <c r="C369" s="47">
        <v>126</v>
      </c>
      <c r="D369" s="47">
        <v>177</v>
      </c>
      <c r="E369" s="37">
        <f t="shared" si="35"/>
        <v>7.4884107928206347E-3</v>
      </c>
      <c r="F369" s="37">
        <f t="shared" si="36"/>
        <v>7.0400127277066267E-3</v>
      </c>
      <c r="G369" s="34">
        <f t="shared" si="37"/>
        <v>0.40476190476190477</v>
      </c>
      <c r="H369" s="29">
        <f t="shared" si="38"/>
        <v>3.0310234161416857E-3</v>
      </c>
    </row>
    <row r="370" spans="2:8" s="20" customFormat="1" ht="15" x14ac:dyDescent="0.2">
      <c r="B370" s="3" t="s">
        <v>135</v>
      </c>
      <c r="C370" s="47">
        <v>42</v>
      </c>
      <c r="D370" s="47">
        <v>18</v>
      </c>
      <c r="E370" s="37">
        <f t="shared" si="35"/>
        <v>2.4961369309402116E-3</v>
      </c>
      <c r="F370" s="37">
        <f t="shared" si="36"/>
        <v>7.1593349773287724E-4</v>
      </c>
      <c r="G370" s="34">
        <f t="shared" si="37"/>
        <v>-0.5714285714285714</v>
      </c>
      <c r="H370" s="29">
        <f t="shared" si="38"/>
        <v>-1.4263639605372636E-3</v>
      </c>
    </row>
    <row r="371" spans="2:8" s="20" customFormat="1" ht="15" x14ac:dyDescent="0.2">
      <c r="B371" s="3" t="s">
        <v>136</v>
      </c>
      <c r="C371" s="47">
        <v>9</v>
      </c>
      <c r="D371" s="47">
        <v>4</v>
      </c>
      <c r="E371" s="37">
        <f t="shared" si="35"/>
        <v>5.3488648520147388E-4</v>
      </c>
      <c r="F371" s="37">
        <f t="shared" si="36"/>
        <v>1.5909633282952827E-4</v>
      </c>
      <c r="G371" s="34">
        <f t="shared" si="37"/>
        <v>-0.55555555555555558</v>
      </c>
      <c r="H371" s="29">
        <f t="shared" si="38"/>
        <v>-2.9715915844526328E-4</v>
      </c>
    </row>
    <row r="372" spans="2:8" s="20" customFormat="1" ht="15" x14ac:dyDescent="0.2">
      <c r="B372" s="3" t="s">
        <v>137</v>
      </c>
      <c r="C372" s="47">
        <v>79</v>
      </c>
      <c r="D372" s="47">
        <v>27</v>
      </c>
      <c r="E372" s="37">
        <f t="shared" si="35"/>
        <v>4.6951147034351602E-3</v>
      </c>
      <c r="F372" s="37">
        <f t="shared" si="36"/>
        <v>1.0739002465993159E-3</v>
      </c>
      <c r="G372" s="34">
        <f t="shared" si="37"/>
        <v>-0.65822784810126578</v>
      </c>
      <c r="H372" s="29">
        <f t="shared" si="38"/>
        <v>-3.0904552478307383E-3</v>
      </c>
    </row>
    <row r="373" spans="2:8" s="20" customFormat="1" ht="15" x14ac:dyDescent="0.2">
      <c r="B373" s="3" t="s">
        <v>382</v>
      </c>
      <c r="C373" s="47">
        <v>1</v>
      </c>
      <c r="D373" s="47">
        <v>0</v>
      </c>
      <c r="E373" s="37">
        <f t="shared" si="35"/>
        <v>5.9431831689052657E-5</v>
      </c>
      <c r="F373" s="37" t="str">
        <f t="shared" si="36"/>
        <v/>
      </c>
      <c r="G373" s="34" t="str">
        <f t="shared" si="37"/>
        <v>0</v>
      </c>
      <c r="H373" s="29">
        <f t="shared" si="38"/>
        <v>0</v>
      </c>
    </row>
    <row r="374" spans="2:8" s="20" customFormat="1" ht="15" x14ac:dyDescent="0.2">
      <c r="B374" s="3" t="s">
        <v>134</v>
      </c>
      <c r="C374" s="47">
        <v>0</v>
      </c>
      <c r="D374" s="47">
        <v>1</v>
      </c>
      <c r="E374" s="37" t="str">
        <f t="shared" si="35"/>
        <v/>
      </c>
      <c r="F374" s="37">
        <f t="shared" si="36"/>
        <v>3.9774083207382068E-5</v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47">
        <v>14</v>
      </c>
      <c r="D375" s="47">
        <v>11</v>
      </c>
      <c r="E375" s="37">
        <f t="shared" si="35"/>
        <v>8.3204564364673715E-4</v>
      </c>
      <c r="F375" s="37">
        <f t="shared" si="36"/>
        <v>4.3751491528120278E-4</v>
      </c>
      <c r="G375" s="34">
        <f t="shared" si="37"/>
        <v>-0.21428571428571427</v>
      </c>
      <c r="H375" s="29">
        <f t="shared" si="38"/>
        <v>-1.7829549506715795E-4</v>
      </c>
    </row>
    <row r="376" spans="2:8" s="20" customFormat="1" ht="15" x14ac:dyDescent="0.2">
      <c r="B376" s="3" t="s">
        <v>141</v>
      </c>
      <c r="C376" s="47">
        <v>0</v>
      </c>
      <c r="D376" s="47">
        <v>5</v>
      </c>
      <c r="E376" s="37" t="str">
        <f t="shared" si="35"/>
        <v/>
      </c>
      <c r="F376" s="37">
        <f t="shared" si="36"/>
        <v>1.9887041603691035E-4</v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47">
        <v>101</v>
      </c>
      <c r="D377" s="47">
        <v>23</v>
      </c>
      <c r="E377" s="37">
        <f t="shared" si="35"/>
        <v>6.0026150005943182E-3</v>
      </c>
      <c r="F377" s="37">
        <f t="shared" si="36"/>
        <v>9.1480391376978765E-4</v>
      </c>
      <c r="G377" s="34">
        <f t="shared" si="37"/>
        <v>-0.7722772277227723</v>
      </c>
      <c r="H377" s="29">
        <f t="shared" si="38"/>
        <v>-4.6356828717461071E-3</v>
      </c>
    </row>
    <row r="378" spans="2:8" s="20" customFormat="1" ht="15" x14ac:dyDescent="0.2">
      <c r="B378" s="3" t="s">
        <v>149</v>
      </c>
      <c r="C378" s="47">
        <v>82</v>
      </c>
      <c r="D378" s="47">
        <v>14</v>
      </c>
      <c r="E378" s="37">
        <f t="shared" si="35"/>
        <v>4.8734101985023178E-3</v>
      </c>
      <c r="F378" s="37">
        <f t="shared" si="36"/>
        <v>5.5683716490334903E-4</v>
      </c>
      <c r="G378" s="34">
        <f t="shared" si="37"/>
        <v>-0.82926829268292679</v>
      </c>
      <c r="H378" s="29">
        <f t="shared" si="38"/>
        <v>-4.0413645548555803E-3</v>
      </c>
    </row>
    <row r="379" spans="2:8" s="20" customFormat="1" ht="15" x14ac:dyDescent="0.2">
      <c r="B379" s="3" t="s">
        <v>384</v>
      </c>
      <c r="C379" s="47">
        <v>17</v>
      </c>
      <c r="D379" s="47">
        <v>10</v>
      </c>
      <c r="E379" s="37">
        <f t="shared" si="35"/>
        <v>1.0103411387138951E-3</v>
      </c>
      <c r="F379" s="37">
        <f t="shared" si="36"/>
        <v>3.977408320738207E-4</v>
      </c>
      <c r="G379" s="34">
        <f t="shared" si="37"/>
        <v>-0.41176470588235292</v>
      </c>
      <c r="H379" s="29">
        <f t="shared" si="38"/>
        <v>-4.1602282182336852E-4</v>
      </c>
    </row>
    <row r="380" spans="2:8" s="20" customFormat="1" ht="30" x14ac:dyDescent="0.2">
      <c r="B380" s="3" t="s">
        <v>385</v>
      </c>
      <c r="C380" s="47">
        <v>87</v>
      </c>
      <c r="D380" s="47">
        <v>10</v>
      </c>
      <c r="E380" s="37">
        <f t="shared" si="35"/>
        <v>5.1705693569475807E-3</v>
      </c>
      <c r="F380" s="37">
        <f t="shared" si="36"/>
        <v>3.977408320738207E-4</v>
      </c>
      <c r="G380" s="34">
        <f t="shared" si="37"/>
        <v>-0.88505747126436785</v>
      </c>
      <c r="H380" s="29">
        <f t="shared" si="38"/>
        <v>-4.576251040057054E-3</v>
      </c>
    </row>
    <row r="381" spans="2:8" s="20" customFormat="1" ht="30" x14ac:dyDescent="0.2">
      <c r="B381" s="3" t="s">
        <v>386</v>
      </c>
      <c r="C381" s="47">
        <v>5</v>
      </c>
      <c r="D381" s="47">
        <v>2</v>
      </c>
      <c r="E381" s="37">
        <f t="shared" si="35"/>
        <v>2.9715915844526328E-4</v>
      </c>
      <c r="F381" s="37">
        <f t="shared" si="36"/>
        <v>7.9548166414764135E-5</v>
      </c>
      <c r="G381" s="34">
        <f t="shared" si="37"/>
        <v>-0.6</v>
      </c>
      <c r="H381" s="29">
        <f t="shared" si="38"/>
        <v>-1.7829549506715795E-4</v>
      </c>
    </row>
    <row r="382" spans="2:8" s="20" customFormat="1" ht="30" x14ac:dyDescent="0.2">
      <c r="B382" s="3" t="s">
        <v>387</v>
      </c>
      <c r="C382" s="47">
        <v>3</v>
      </c>
      <c r="D382" s="47">
        <v>0</v>
      </c>
      <c r="E382" s="37">
        <f t="shared" si="35"/>
        <v>1.7829549506715798E-4</v>
      </c>
      <c r="F382" s="37" t="str">
        <f t="shared" si="36"/>
        <v/>
      </c>
      <c r="G382" s="34" t="str">
        <f t="shared" si="37"/>
        <v>0</v>
      </c>
      <c r="H382" s="29">
        <f t="shared" si="38"/>
        <v>0</v>
      </c>
    </row>
    <row r="383" spans="2:8" s="20" customFormat="1" ht="15" x14ac:dyDescent="0.2">
      <c r="B383" s="3" t="s">
        <v>145</v>
      </c>
      <c r="C383" s="47">
        <v>9</v>
      </c>
      <c r="D383" s="47">
        <v>5</v>
      </c>
      <c r="E383" s="37">
        <f t="shared" si="35"/>
        <v>5.3488648520147388E-4</v>
      </c>
      <c r="F383" s="37">
        <f t="shared" si="36"/>
        <v>1.9887041603691035E-4</v>
      </c>
      <c r="G383" s="34">
        <f t="shared" si="37"/>
        <v>-0.44444444444444442</v>
      </c>
      <c r="H383" s="29">
        <f t="shared" si="38"/>
        <v>-2.377273267562106E-4</v>
      </c>
    </row>
    <row r="384" spans="2:8" s="20" customFormat="1" ht="15" x14ac:dyDescent="0.2">
      <c r="B384" s="3" t="s">
        <v>388</v>
      </c>
      <c r="C384" s="47">
        <v>0</v>
      </c>
      <c r="D384" s="47">
        <v>5</v>
      </c>
      <c r="E384" s="37" t="str">
        <f t="shared" si="35"/>
        <v/>
      </c>
      <c r="F384" s="37">
        <f t="shared" si="36"/>
        <v>1.9887041603691035E-4</v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47">
        <v>33</v>
      </c>
      <c r="D385" s="47">
        <v>12</v>
      </c>
      <c r="E385" s="37">
        <f t="shared" si="35"/>
        <v>1.9612504457387375E-3</v>
      </c>
      <c r="F385" s="37">
        <f t="shared" si="36"/>
        <v>4.7728899848858487E-4</v>
      </c>
      <c r="G385" s="34">
        <f t="shared" si="37"/>
        <v>-0.63636363636363635</v>
      </c>
      <c r="H385" s="29">
        <f t="shared" si="38"/>
        <v>-1.2480684654701056E-3</v>
      </c>
    </row>
    <row r="386" spans="2:8" s="20" customFormat="1" ht="15" x14ac:dyDescent="0.2">
      <c r="B386" s="3" t="s">
        <v>529</v>
      </c>
      <c r="C386" s="47">
        <v>5</v>
      </c>
      <c r="D386" s="47">
        <v>2</v>
      </c>
      <c r="E386" s="37">
        <f t="shared" si="35"/>
        <v>2.9715915844526328E-4</v>
      </c>
      <c r="F386" s="37">
        <f t="shared" si="36"/>
        <v>7.9548166414764135E-5</v>
      </c>
      <c r="G386" s="34">
        <f t="shared" si="37"/>
        <v>-0.6</v>
      </c>
      <c r="H386" s="29">
        <f t="shared" si="38"/>
        <v>-1.7829549506715795E-4</v>
      </c>
    </row>
    <row r="387" spans="2:8" s="20" customFormat="1" ht="15" x14ac:dyDescent="0.2">
      <c r="B387" s="3" t="s">
        <v>144</v>
      </c>
      <c r="C387" s="47">
        <v>90</v>
      </c>
      <c r="D387" s="47">
        <v>27</v>
      </c>
      <c r="E387" s="37">
        <f t="shared" si="35"/>
        <v>5.3488648520147392E-3</v>
      </c>
      <c r="F387" s="37">
        <f t="shared" si="36"/>
        <v>1.0739002465993159E-3</v>
      </c>
      <c r="G387" s="34">
        <f t="shared" si="37"/>
        <v>-0.7</v>
      </c>
      <c r="H387" s="29">
        <f t="shared" si="38"/>
        <v>-3.7442053964103173E-3</v>
      </c>
    </row>
    <row r="388" spans="2:8" s="20" customFormat="1" ht="15" x14ac:dyDescent="0.2">
      <c r="B388" s="3" t="s">
        <v>389</v>
      </c>
      <c r="C388" s="47">
        <v>10</v>
      </c>
      <c r="D388" s="47">
        <v>7</v>
      </c>
      <c r="E388" s="37">
        <f t="shared" si="35"/>
        <v>5.9431831689052655E-4</v>
      </c>
      <c r="F388" s="37">
        <f t="shared" si="36"/>
        <v>2.7841858245167451E-4</v>
      </c>
      <c r="G388" s="34">
        <f t="shared" si="37"/>
        <v>-0.3</v>
      </c>
      <c r="H388" s="29">
        <f t="shared" si="38"/>
        <v>-1.7829549506715795E-4</v>
      </c>
    </row>
    <row r="389" spans="2:8" s="20" customFormat="1" ht="15" x14ac:dyDescent="0.2">
      <c r="B389" s="3" t="s">
        <v>143</v>
      </c>
      <c r="C389" s="47">
        <v>2</v>
      </c>
      <c r="D389" s="47">
        <v>8</v>
      </c>
      <c r="E389" s="37">
        <f t="shared" si="35"/>
        <v>1.1886366337810531E-4</v>
      </c>
      <c r="F389" s="37">
        <f t="shared" si="36"/>
        <v>3.1819266565905654E-4</v>
      </c>
      <c r="G389" s="34">
        <f t="shared" si="37"/>
        <v>3</v>
      </c>
      <c r="H389" s="29">
        <f t="shared" si="38"/>
        <v>3.5659099013431595E-4</v>
      </c>
    </row>
    <row r="390" spans="2:8" s="20" customFormat="1" ht="15" x14ac:dyDescent="0.2">
      <c r="B390" s="3" t="s">
        <v>476</v>
      </c>
      <c r="C390" s="47">
        <v>1</v>
      </c>
      <c r="D390" s="47">
        <v>0</v>
      </c>
      <c r="E390" s="37">
        <f t="shared" si="35"/>
        <v>5.9431831689052657E-5</v>
      </c>
      <c r="F390" s="37" t="str">
        <f t="shared" si="36"/>
        <v/>
      </c>
      <c r="G390" s="34" t="str">
        <f t="shared" si="37"/>
        <v>0</v>
      </c>
      <c r="H390" s="29">
        <f t="shared" si="38"/>
        <v>0</v>
      </c>
    </row>
    <row r="391" spans="2:8" s="20" customFormat="1" ht="15" x14ac:dyDescent="0.2">
      <c r="B391" s="3" t="s">
        <v>153</v>
      </c>
      <c r="C391" s="47">
        <v>59</v>
      </c>
      <c r="D391" s="47">
        <v>30</v>
      </c>
      <c r="E391" s="37">
        <f t="shared" si="35"/>
        <v>3.5064780696541066E-3</v>
      </c>
      <c r="F391" s="37">
        <f t="shared" si="36"/>
        <v>1.193222496221462E-3</v>
      </c>
      <c r="G391" s="34">
        <f t="shared" si="37"/>
        <v>-0.49152542372881358</v>
      </c>
      <c r="H391" s="29">
        <f t="shared" si="38"/>
        <v>-1.723523118982527E-3</v>
      </c>
    </row>
    <row r="392" spans="2:8" s="20" customFormat="1" ht="15" x14ac:dyDescent="0.2">
      <c r="B392" s="3" t="s">
        <v>140</v>
      </c>
      <c r="C392" s="47">
        <v>22</v>
      </c>
      <c r="D392" s="47">
        <v>8</v>
      </c>
      <c r="E392" s="37">
        <f t="shared" si="35"/>
        <v>1.3075002971591585E-3</v>
      </c>
      <c r="F392" s="37">
        <f t="shared" si="36"/>
        <v>3.1819266565905654E-4</v>
      </c>
      <c r="G392" s="34">
        <f t="shared" si="37"/>
        <v>-0.63636363636363635</v>
      </c>
      <c r="H392" s="29">
        <f t="shared" si="38"/>
        <v>-8.3204564364673715E-4</v>
      </c>
    </row>
    <row r="393" spans="2:8" s="20" customFormat="1" ht="15" x14ac:dyDescent="0.2">
      <c r="B393" s="3" t="s">
        <v>390</v>
      </c>
      <c r="C393" s="47">
        <v>261</v>
      </c>
      <c r="D393" s="47">
        <v>73</v>
      </c>
      <c r="E393" s="37">
        <f t="shared" si="35"/>
        <v>1.5511708070842744E-2</v>
      </c>
      <c r="F393" s="37">
        <f t="shared" si="36"/>
        <v>2.9035080741388912E-3</v>
      </c>
      <c r="G393" s="34">
        <f t="shared" si="37"/>
        <v>-0.72030651340996166</v>
      </c>
      <c r="H393" s="29">
        <f t="shared" si="38"/>
        <v>-1.11731843575419E-2</v>
      </c>
    </row>
    <row r="394" spans="2:8" s="20" customFormat="1" ht="15" x14ac:dyDescent="0.2">
      <c r="B394" s="3" t="s">
        <v>391</v>
      </c>
      <c r="C394" s="47">
        <v>1</v>
      </c>
      <c r="D394" s="47">
        <v>0</v>
      </c>
      <c r="E394" s="37">
        <f t="shared" si="35"/>
        <v>5.9431831689052657E-5</v>
      </c>
      <c r="F394" s="37" t="str">
        <f t="shared" si="36"/>
        <v/>
      </c>
      <c r="G394" s="34" t="str">
        <f t="shared" si="37"/>
        <v>0</v>
      </c>
      <c r="H394" s="29">
        <f t="shared" si="38"/>
        <v>0</v>
      </c>
    </row>
    <row r="395" spans="2:8" s="20" customFormat="1" ht="15" x14ac:dyDescent="0.2">
      <c r="B395" s="3" t="s">
        <v>147</v>
      </c>
      <c r="C395" s="47">
        <v>2</v>
      </c>
      <c r="D395" s="47">
        <v>4</v>
      </c>
      <c r="E395" s="37">
        <f t="shared" si="35"/>
        <v>1.1886366337810531E-4</v>
      </c>
      <c r="F395" s="37">
        <f t="shared" si="36"/>
        <v>1.5909633282952827E-4</v>
      </c>
      <c r="G395" s="34">
        <f t="shared" si="37"/>
        <v>1</v>
      </c>
      <c r="H395" s="29">
        <f t="shared" si="38"/>
        <v>1.1886366337810531E-4</v>
      </c>
    </row>
    <row r="396" spans="2:8" s="20" customFormat="1" ht="15" x14ac:dyDescent="0.2">
      <c r="B396" s="3" t="s">
        <v>151</v>
      </c>
      <c r="C396" s="47">
        <v>1</v>
      </c>
      <c r="D396" s="47">
        <v>2</v>
      </c>
      <c r="E396" s="37">
        <f t="shared" si="35"/>
        <v>5.9431831689052657E-5</v>
      </c>
      <c r="F396" s="37">
        <f t="shared" si="36"/>
        <v>7.9548166414764135E-5</v>
      </c>
      <c r="G396" s="34">
        <f t="shared" si="37"/>
        <v>1</v>
      </c>
      <c r="H396" s="29">
        <f t="shared" si="38"/>
        <v>5.9431831689052657E-5</v>
      </c>
    </row>
    <row r="397" spans="2:8" s="20" customFormat="1" ht="15" x14ac:dyDescent="0.2">
      <c r="B397" s="3" t="s">
        <v>138</v>
      </c>
      <c r="C397" s="47">
        <v>13</v>
      </c>
      <c r="D397" s="47">
        <v>0</v>
      </c>
      <c r="E397" s="37">
        <f t="shared" si="35"/>
        <v>7.7261381195768458E-4</v>
      </c>
      <c r="F397" s="37" t="str">
        <f t="shared" si="36"/>
        <v/>
      </c>
      <c r="G397" s="34" t="str">
        <f t="shared" si="37"/>
        <v>0</v>
      </c>
      <c r="H397" s="29">
        <f t="shared" si="38"/>
        <v>0</v>
      </c>
    </row>
    <row r="398" spans="2:8" s="20" customFormat="1" ht="15" x14ac:dyDescent="0.2">
      <c r="B398" s="3" t="s">
        <v>142</v>
      </c>
      <c r="C398" s="47">
        <v>19</v>
      </c>
      <c r="D398" s="47">
        <v>13</v>
      </c>
      <c r="E398" s="37">
        <f t="shared" si="35"/>
        <v>1.1292048020920004E-3</v>
      </c>
      <c r="F398" s="37">
        <f t="shared" si="36"/>
        <v>5.1706308169596695E-4</v>
      </c>
      <c r="G398" s="34">
        <f t="shared" si="37"/>
        <v>-0.31578947368421051</v>
      </c>
      <c r="H398" s="29">
        <f t="shared" si="38"/>
        <v>-3.565909901343159E-4</v>
      </c>
    </row>
    <row r="399" spans="2:8" s="20" customFormat="1" ht="15" x14ac:dyDescent="0.2">
      <c r="B399" s="3" t="s">
        <v>148</v>
      </c>
      <c r="C399" s="47">
        <v>1</v>
      </c>
      <c r="D399" s="47">
        <v>0</v>
      </c>
      <c r="E399" s="37">
        <f t="shared" si="35"/>
        <v>5.9431831689052657E-5</v>
      </c>
      <c r="F399" s="37" t="str">
        <f t="shared" si="36"/>
        <v/>
      </c>
      <c r="G399" s="34" t="str">
        <f t="shared" si="37"/>
        <v>0</v>
      </c>
      <c r="H399" s="29">
        <f t="shared" si="38"/>
        <v>0</v>
      </c>
    </row>
    <row r="400" spans="2:8" s="20" customFormat="1" ht="15" x14ac:dyDescent="0.2">
      <c r="B400" s="3" t="s">
        <v>152</v>
      </c>
      <c r="C400" s="47">
        <v>40</v>
      </c>
      <c r="D400" s="47">
        <v>2</v>
      </c>
      <c r="E400" s="37">
        <f t="shared" si="35"/>
        <v>2.3772732675621062E-3</v>
      </c>
      <c r="F400" s="37">
        <f t="shared" si="36"/>
        <v>7.9548166414764135E-5</v>
      </c>
      <c r="G400" s="34">
        <f t="shared" si="37"/>
        <v>-0.95</v>
      </c>
      <c r="H400" s="29">
        <f t="shared" si="38"/>
        <v>-2.2584096041840009E-3</v>
      </c>
    </row>
    <row r="401" spans="2:8" s="20" customFormat="1" ht="15" x14ac:dyDescent="0.2">
      <c r="B401" s="3" t="s">
        <v>392</v>
      </c>
      <c r="C401" s="47">
        <v>117</v>
      </c>
      <c r="D401" s="47">
        <v>56</v>
      </c>
      <c r="E401" s="37">
        <f t="shared" si="35"/>
        <v>6.953524307619161E-3</v>
      </c>
      <c r="F401" s="37">
        <f t="shared" si="36"/>
        <v>2.2273486596133961E-3</v>
      </c>
      <c r="G401" s="34">
        <f t="shared" si="37"/>
        <v>-0.5213675213675214</v>
      </c>
      <c r="H401" s="29">
        <f t="shared" si="38"/>
        <v>-3.6253417330322124E-3</v>
      </c>
    </row>
    <row r="402" spans="2:8" s="20" customFormat="1" ht="15" x14ac:dyDescent="0.2">
      <c r="B402" s="3" t="s">
        <v>393</v>
      </c>
      <c r="C402" s="47">
        <v>17</v>
      </c>
      <c r="D402" s="47">
        <v>3</v>
      </c>
      <c r="E402" s="37">
        <f t="shared" si="35"/>
        <v>1.0103411387138951E-3</v>
      </c>
      <c r="F402" s="37">
        <f t="shared" si="36"/>
        <v>1.1932224962214622E-4</v>
      </c>
      <c r="G402" s="34">
        <f t="shared" si="37"/>
        <v>-0.82352941176470584</v>
      </c>
      <c r="H402" s="29">
        <f t="shared" si="38"/>
        <v>-8.3204564364673704E-4</v>
      </c>
    </row>
    <row r="403" spans="2:8" s="20" customFormat="1" ht="15" x14ac:dyDescent="0.2">
      <c r="B403" s="3" t="s">
        <v>394</v>
      </c>
      <c r="C403" s="47">
        <v>8</v>
      </c>
      <c r="D403" s="47">
        <v>8</v>
      </c>
      <c r="E403" s="37">
        <f t="shared" si="35"/>
        <v>4.7545465351242125E-4</v>
      </c>
      <c r="F403" s="37">
        <f t="shared" si="36"/>
        <v>3.1819266565905654E-4</v>
      </c>
      <c r="G403" s="34">
        <f t="shared" si="37"/>
        <v>0</v>
      </c>
      <c r="H403" s="29">
        <f t="shared" si="38"/>
        <v>0</v>
      </c>
    </row>
    <row r="404" spans="2:8" s="20" customFormat="1" ht="15" x14ac:dyDescent="0.2">
      <c r="B404" s="3" t="s">
        <v>395</v>
      </c>
      <c r="C404" s="47">
        <v>16</v>
      </c>
      <c r="D404" s="47">
        <v>0</v>
      </c>
      <c r="E404" s="37">
        <f t="shared" si="35"/>
        <v>9.5090930702484251E-4</v>
      </c>
      <c r="F404" s="37" t="str">
        <f t="shared" si="36"/>
        <v/>
      </c>
      <c r="G404" s="34" t="str">
        <f t="shared" si="37"/>
        <v>0</v>
      </c>
      <c r="H404" s="29">
        <f t="shared" si="38"/>
        <v>0</v>
      </c>
    </row>
    <row r="405" spans="2:8" s="20" customFormat="1" ht="15" x14ac:dyDescent="0.2">
      <c r="B405" s="3" t="s">
        <v>396</v>
      </c>
      <c r="C405" s="47">
        <v>15</v>
      </c>
      <c r="D405" s="47">
        <v>2</v>
      </c>
      <c r="E405" s="37">
        <f t="shared" si="35"/>
        <v>8.9147747533578983E-4</v>
      </c>
      <c r="F405" s="37">
        <f t="shared" si="36"/>
        <v>7.9548166414764135E-5</v>
      </c>
      <c r="G405" s="34">
        <f t="shared" si="37"/>
        <v>-0.8666666666666667</v>
      </c>
      <c r="H405" s="29">
        <f t="shared" si="38"/>
        <v>-7.7261381195768458E-4</v>
      </c>
    </row>
    <row r="406" spans="2:8" s="20" customFormat="1" ht="15" x14ac:dyDescent="0.2">
      <c r="B406" s="3" t="s">
        <v>397</v>
      </c>
      <c r="C406" s="47">
        <v>211</v>
      </c>
      <c r="D406" s="47">
        <v>61</v>
      </c>
      <c r="E406" s="37">
        <f t="shared" si="35"/>
        <v>1.2540116486390111E-2</v>
      </c>
      <c r="F406" s="37">
        <f t="shared" si="36"/>
        <v>2.4262190756503062E-3</v>
      </c>
      <c r="G406" s="34">
        <f t="shared" si="37"/>
        <v>-0.7109004739336493</v>
      </c>
      <c r="H406" s="29">
        <f t="shared" si="38"/>
        <v>-8.9147747533578989E-3</v>
      </c>
    </row>
    <row r="407" spans="2:8" s="20" customFormat="1" ht="15" x14ac:dyDescent="0.2">
      <c r="B407" s="3" t="s">
        <v>398</v>
      </c>
      <c r="C407" s="47">
        <v>19</v>
      </c>
      <c r="D407" s="47">
        <v>8</v>
      </c>
      <c r="E407" s="37">
        <f t="shared" si="35"/>
        <v>1.1292048020920004E-3</v>
      </c>
      <c r="F407" s="37">
        <f t="shared" si="36"/>
        <v>3.1819266565905654E-4</v>
      </c>
      <c r="G407" s="34">
        <f t="shared" si="37"/>
        <v>-0.57894736842105265</v>
      </c>
      <c r="H407" s="29">
        <f t="shared" si="38"/>
        <v>-6.5375014857957923E-4</v>
      </c>
    </row>
    <row r="408" spans="2:8" s="20" customFormat="1" ht="15" x14ac:dyDescent="0.2">
      <c r="B408" s="3" t="s">
        <v>399</v>
      </c>
      <c r="C408" s="47">
        <v>106</v>
      </c>
      <c r="D408" s="47">
        <v>9</v>
      </c>
      <c r="E408" s="37">
        <f t="shared" si="35"/>
        <v>6.299774159039582E-3</v>
      </c>
      <c r="F408" s="37">
        <f t="shared" si="36"/>
        <v>3.5796674886643862E-4</v>
      </c>
      <c r="G408" s="34">
        <f t="shared" si="37"/>
        <v>-0.91509433962264153</v>
      </c>
      <c r="H408" s="29">
        <f t="shared" si="38"/>
        <v>-5.7648876738381084E-3</v>
      </c>
    </row>
    <row r="409" spans="2:8" s="20" customFormat="1" ht="15" x14ac:dyDescent="0.2">
      <c r="B409" s="3" t="s">
        <v>139</v>
      </c>
      <c r="C409" s="47">
        <v>12</v>
      </c>
      <c r="D409" s="47">
        <v>1</v>
      </c>
      <c r="E409" s="37">
        <f t="shared" si="35"/>
        <v>7.1318198026863191E-4</v>
      </c>
      <c r="F409" s="37">
        <f t="shared" si="36"/>
        <v>3.9774083207382068E-5</v>
      </c>
      <c r="G409" s="34">
        <f t="shared" si="37"/>
        <v>-0.91666666666666663</v>
      </c>
      <c r="H409" s="29">
        <f t="shared" si="38"/>
        <v>-6.5375014857957923E-4</v>
      </c>
    </row>
    <row r="410" spans="2:8" s="20" customFormat="1" ht="15" x14ac:dyDescent="0.2">
      <c r="B410" s="3" t="s">
        <v>400</v>
      </c>
      <c r="C410" s="47">
        <v>2</v>
      </c>
      <c r="D410" s="47">
        <v>0</v>
      </c>
      <c r="E410" s="37">
        <f t="shared" si="35"/>
        <v>1.1886366337810531E-4</v>
      </c>
      <c r="F410" s="37" t="str">
        <f t="shared" si="36"/>
        <v/>
      </c>
      <c r="G410" s="34" t="str">
        <f t="shared" si="37"/>
        <v>0</v>
      </c>
      <c r="H410" s="29">
        <f t="shared" si="38"/>
        <v>0</v>
      </c>
    </row>
    <row r="411" spans="2:8" s="20" customFormat="1" ht="15" x14ac:dyDescent="0.2">
      <c r="B411" s="3" t="s">
        <v>401</v>
      </c>
      <c r="C411" s="47">
        <v>30</v>
      </c>
      <c r="D411" s="47">
        <v>8</v>
      </c>
      <c r="E411" s="37">
        <f t="shared" si="35"/>
        <v>1.7829549506715797E-3</v>
      </c>
      <c r="F411" s="37">
        <f t="shared" si="36"/>
        <v>3.1819266565905654E-4</v>
      </c>
      <c r="G411" s="34">
        <f t="shared" si="37"/>
        <v>-0.73333333333333328</v>
      </c>
      <c r="H411" s="29">
        <f t="shared" si="38"/>
        <v>-1.3075002971591582E-3</v>
      </c>
    </row>
    <row r="412" spans="2:8" s="20" customFormat="1" ht="30" x14ac:dyDescent="0.2">
      <c r="B412" s="3" t="s">
        <v>402</v>
      </c>
      <c r="C412" s="47">
        <v>262</v>
      </c>
      <c r="D412" s="47">
        <v>58</v>
      </c>
      <c r="E412" s="37">
        <f t="shared" si="35"/>
        <v>1.5571139902531795E-2</v>
      </c>
      <c r="F412" s="37">
        <f t="shared" si="36"/>
        <v>2.3068968260281601E-3</v>
      </c>
      <c r="G412" s="34">
        <f t="shared" si="37"/>
        <v>-0.77862595419847325</v>
      </c>
      <c r="H412" s="29">
        <f t="shared" si="38"/>
        <v>-1.2124093664566741E-2</v>
      </c>
    </row>
    <row r="413" spans="2:8" s="20" customFormat="1" ht="30" x14ac:dyDescent="0.2">
      <c r="B413" s="3" t="s">
        <v>403</v>
      </c>
      <c r="C413" s="47">
        <v>1</v>
      </c>
      <c r="D413" s="47">
        <v>1</v>
      </c>
      <c r="E413" s="37">
        <f t="shared" si="35"/>
        <v>5.9431831689052657E-5</v>
      </c>
      <c r="F413" s="37">
        <f t="shared" si="36"/>
        <v>3.9774083207382068E-5</v>
      </c>
      <c r="G413" s="34">
        <f t="shared" si="37"/>
        <v>0</v>
      </c>
      <c r="H413" s="29">
        <f t="shared" si="38"/>
        <v>0</v>
      </c>
    </row>
    <row r="414" spans="2:8" s="20" customFormat="1" ht="30" x14ac:dyDescent="0.2">
      <c r="B414" s="3" t="s">
        <v>404</v>
      </c>
      <c r="C414" s="47">
        <v>0</v>
      </c>
      <c r="D414" s="47">
        <v>0</v>
      </c>
      <c r="E414" s="37" t="str">
        <f t="shared" si="35"/>
        <v/>
      </c>
      <c r="F414" s="37" t="str">
        <f t="shared" si="36"/>
        <v/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47">
        <v>2</v>
      </c>
      <c r="D415" s="47">
        <v>1</v>
      </c>
      <c r="E415" s="37">
        <f t="shared" si="35"/>
        <v>1.1886366337810531E-4</v>
      </c>
      <c r="F415" s="37">
        <f t="shared" si="36"/>
        <v>3.9774083207382068E-5</v>
      </c>
      <c r="G415" s="34">
        <f t="shared" si="37"/>
        <v>-0.5</v>
      </c>
      <c r="H415" s="29">
        <f t="shared" si="38"/>
        <v>-5.9431831689052657E-5</v>
      </c>
    </row>
    <row r="416" spans="2:8" s="20" customFormat="1" ht="30" x14ac:dyDescent="0.2">
      <c r="B416" s="3" t="s">
        <v>406</v>
      </c>
      <c r="C416" s="47">
        <v>6</v>
      </c>
      <c r="D416" s="47">
        <v>3</v>
      </c>
      <c r="E416" s="37">
        <f t="shared" si="35"/>
        <v>3.5659099013431595E-4</v>
      </c>
      <c r="F416" s="37">
        <f t="shared" si="36"/>
        <v>1.1932224962214622E-4</v>
      </c>
      <c r="G416" s="34">
        <f t="shared" si="37"/>
        <v>-0.5</v>
      </c>
      <c r="H416" s="29">
        <f t="shared" si="38"/>
        <v>-1.7829549506715798E-4</v>
      </c>
    </row>
    <row r="417" spans="2:8" s="20" customFormat="1" ht="30" x14ac:dyDescent="0.2">
      <c r="B417" s="3" t="s">
        <v>165</v>
      </c>
      <c r="C417" s="47">
        <v>6</v>
      </c>
      <c r="D417" s="47">
        <v>26</v>
      </c>
      <c r="E417" s="37">
        <f t="shared" si="35"/>
        <v>3.5659099013431595E-4</v>
      </c>
      <c r="F417" s="37">
        <f t="shared" si="36"/>
        <v>1.0341261633919339E-3</v>
      </c>
      <c r="G417" s="34">
        <f t="shared" si="37"/>
        <v>3.3333333333333335</v>
      </c>
      <c r="H417" s="29">
        <f t="shared" si="38"/>
        <v>1.1886366337810533E-3</v>
      </c>
    </row>
    <row r="418" spans="2:8" s="20" customFormat="1" ht="30" x14ac:dyDescent="0.2">
      <c r="B418" s="3" t="s">
        <v>166</v>
      </c>
      <c r="C418" s="47">
        <v>1</v>
      </c>
      <c r="D418" s="47">
        <v>0</v>
      </c>
      <c r="E418" s="37">
        <f t="shared" si="35"/>
        <v>5.9431831689052657E-5</v>
      </c>
      <c r="F418" s="37" t="str">
        <f t="shared" si="36"/>
        <v/>
      </c>
      <c r="G418" s="34" t="str">
        <f t="shared" si="37"/>
        <v>0</v>
      </c>
      <c r="H418" s="29">
        <f t="shared" si="38"/>
        <v>0</v>
      </c>
    </row>
    <row r="419" spans="2:8" s="20" customFormat="1" ht="15" x14ac:dyDescent="0.2">
      <c r="B419" s="3" t="s">
        <v>407</v>
      </c>
      <c r="C419" s="47">
        <v>2</v>
      </c>
      <c r="D419" s="47">
        <v>4</v>
      </c>
      <c r="E419" s="37">
        <f t="shared" si="35"/>
        <v>1.1886366337810531E-4</v>
      </c>
      <c r="F419" s="37">
        <f t="shared" si="36"/>
        <v>1.5909633282952827E-4</v>
      </c>
      <c r="G419" s="34">
        <f t="shared" si="37"/>
        <v>1</v>
      </c>
      <c r="H419" s="29">
        <f t="shared" si="38"/>
        <v>1.1886366337810531E-4</v>
      </c>
    </row>
    <row r="420" spans="2:8" s="20" customFormat="1" ht="30" x14ac:dyDescent="0.2">
      <c r="B420" s="3" t="s">
        <v>408</v>
      </c>
      <c r="C420" s="47">
        <v>11</v>
      </c>
      <c r="D420" s="47">
        <v>9</v>
      </c>
      <c r="E420" s="37">
        <f t="shared" si="35"/>
        <v>6.5375014857957923E-4</v>
      </c>
      <c r="F420" s="37">
        <f t="shared" si="36"/>
        <v>3.5796674886643862E-4</v>
      </c>
      <c r="G420" s="34">
        <f t="shared" si="37"/>
        <v>-0.18181818181818182</v>
      </c>
      <c r="H420" s="29">
        <f t="shared" si="38"/>
        <v>-1.1886366337810531E-4</v>
      </c>
    </row>
    <row r="421" spans="2:8" s="20" customFormat="1" ht="30" x14ac:dyDescent="0.2">
      <c r="B421" s="3" t="s">
        <v>409</v>
      </c>
      <c r="C421" s="47">
        <v>0</v>
      </c>
      <c r="D421" s="47">
        <v>1</v>
      </c>
      <c r="E421" s="37" t="str">
        <f t="shared" si="35"/>
        <v/>
      </c>
      <c r="F421" s="37">
        <f t="shared" si="36"/>
        <v>3.9774083207382068E-5</v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47">
        <v>11</v>
      </c>
      <c r="D422" s="47">
        <v>2</v>
      </c>
      <c r="E422" s="37">
        <f t="shared" si="35"/>
        <v>6.5375014857957923E-4</v>
      </c>
      <c r="F422" s="37">
        <f t="shared" si="36"/>
        <v>7.9548166414764135E-5</v>
      </c>
      <c r="G422" s="34">
        <f t="shared" si="37"/>
        <v>-0.81818181818181823</v>
      </c>
      <c r="H422" s="29">
        <f t="shared" si="38"/>
        <v>-5.3488648520147398E-4</v>
      </c>
    </row>
    <row r="423" spans="2:8" s="20" customFormat="1" ht="30" x14ac:dyDescent="0.2">
      <c r="B423" s="3" t="s">
        <v>410</v>
      </c>
      <c r="C423" s="47">
        <v>0</v>
      </c>
      <c r="D423" s="47">
        <v>23</v>
      </c>
      <c r="E423" s="37" t="str">
        <f t="shared" si="35"/>
        <v/>
      </c>
      <c r="F423" s="37">
        <f t="shared" si="36"/>
        <v>9.1480391376978765E-4</v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47">
        <v>0</v>
      </c>
      <c r="D424" s="47">
        <v>1</v>
      </c>
      <c r="E424" s="37" t="str">
        <f t="shared" ref="E424:E487" si="39">+IF(C424=0,"",C424/C$294)</f>
        <v/>
      </c>
      <c r="F424" s="37">
        <f t="shared" ref="F424:F487" si="40">+IF(D424=0,"",D424/D$294)</f>
        <v>3.9774083207382068E-5</v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47">
        <v>0</v>
      </c>
      <c r="D425" s="47">
        <v>2</v>
      </c>
      <c r="E425" s="37" t="str">
        <f t="shared" si="39"/>
        <v/>
      </c>
      <c r="F425" s="37">
        <f t="shared" si="40"/>
        <v>7.9548166414764135E-5</v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47">
        <v>26</v>
      </c>
      <c r="D426" s="47">
        <v>5</v>
      </c>
      <c r="E426" s="37">
        <f t="shared" si="39"/>
        <v>1.5452276239153692E-3</v>
      </c>
      <c r="F426" s="37">
        <f t="shared" si="40"/>
        <v>1.9887041603691035E-4</v>
      </c>
      <c r="G426" s="34">
        <f t="shared" si="41"/>
        <v>-0.80769230769230771</v>
      </c>
      <c r="H426" s="29">
        <f t="shared" si="42"/>
        <v>-1.248068465470106E-3</v>
      </c>
    </row>
    <row r="427" spans="2:8" s="20" customFormat="1" ht="30" x14ac:dyDescent="0.2">
      <c r="B427" s="3" t="s">
        <v>160</v>
      </c>
      <c r="C427" s="47">
        <v>0</v>
      </c>
      <c r="D427" s="47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47">
        <v>8</v>
      </c>
      <c r="D428" s="47">
        <v>8</v>
      </c>
      <c r="E428" s="37">
        <f t="shared" si="39"/>
        <v>4.7545465351242125E-4</v>
      </c>
      <c r="F428" s="37">
        <f t="shared" si="40"/>
        <v>3.1819266565905654E-4</v>
      </c>
      <c r="G428" s="34">
        <f t="shared" si="41"/>
        <v>0</v>
      </c>
      <c r="H428" s="29">
        <f t="shared" si="42"/>
        <v>0</v>
      </c>
    </row>
    <row r="429" spans="2:8" s="20" customFormat="1" ht="30" x14ac:dyDescent="0.2">
      <c r="B429" s="3" t="s">
        <v>415</v>
      </c>
      <c r="C429" s="47">
        <v>30</v>
      </c>
      <c r="D429" s="47">
        <v>3</v>
      </c>
      <c r="E429" s="37">
        <f t="shared" si="39"/>
        <v>1.7829549506715797E-3</v>
      </c>
      <c r="F429" s="37">
        <f t="shared" si="40"/>
        <v>1.1932224962214622E-4</v>
      </c>
      <c r="G429" s="34">
        <f t="shared" si="41"/>
        <v>-0.9</v>
      </c>
      <c r="H429" s="29">
        <f t="shared" si="42"/>
        <v>-1.6046594556044216E-3</v>
      </c>
    </row>
    <row r="430" spans="2:8" s="20" customFormat="1" ht="30" x14ac:dyDescent="0.2">
      <c r="B430" s="3" t="s">
        <v>416</v>
      </c>
      <c r="C430" s="47">
        <v>28</v>
      </c>
      <c r="D430" s="47">
        <v>19</v>
      </c>
      <c r="E430" s="37">
        <f t="shared" si="39"/>
        <v>1.6640912872934743E-3</v>
      </c>
      <c r="F430" s="37">
        <f t="shared" si="40"/>
        <v>7.5570758094025932E-4</v>
      </c>
      <c r="G430" s="34">
        <f t="shared" si="41"/>
        <v>-0.32142857142857145</v>
      </c>
      <c r="H430" s="29">
        <f t="shared" si="42"/>
        <v>-5.3488648520147388E-4</v>
      </c>
    </row>
    <row r="431" spans="2:8" s="20" customFormat="1" ht="15" x14ac:dyDescent="0.2">
      <c r="B431" s="3" t="s">
        <v>169</v>
      </c>
      <c r="C431" s="47">
        <v>67</v>
      </c>
      <c r="D431" s="47">
        <v>25</v>
      </c>
      <c r="E431" s="37">
        <f t="shared" si="39"/>
        <v>3.9819327231665281E-3</v>
      </c>
      <c r="F431" s="37">
        <f t="shared" si="40"/>
        <v>9.943520801845517E-4</v>
      </c>
      <c r="G431" s="34">
        <f t="shared" si="41"/>
        <v>-0.62686567164179108</v>
      </c>
      <c r="H431" s="29">
        <f t="shared" si="42"/>
        <v>-2.4961369309402116E-3</v>
      </c>
    </row>
    <row r="432" spans="2:8" s="20" customFormat="1" ht="15" x14ac:dyDescent="0.2">
      <c r="B432" s="3" t="s">
        <v>417</v>
      </c>
      <c r="C432" s="47">
        <v>643</v>
      </c>
      <c r="D432" s="47">
        <v>251</v>
      </c>
      <c r="E432" s="37">
        <f t="shared" si="39"/>
        <v>3.8214667776060855E-2</v>
      </c>
      <c r="F432" s="37">
        <f t="shared" si="40"/>
        <v>9.9832948850528992E-3</v>
      </c>
      <c r="G432" s="34">
        <f t="shared" si="41"/>
        <v>-0.60964230171073097</v>
      </c>
      <c r="H432" s="29">
        <f t="shared" si="42"/>
        <v>-2.3297278022108639E-2</v>
      </c>
    </row>
    <row r="433" spans="2:8" s="20" customFormat="1" ht="15" x14ac:dyDescent="0.2">
      <c r="B433" s="3" t="s">
        <v>162</v>
      </c>
      <c r="C433" s="47">
        <v>90</v>
      </c>
      <c r="D433" s="47">
        <v>58</v>
      </c>
      <c r="E433" s="37">
        <f t="shared" si="39"/>
        <v>5.3488648520147392E-3</v>
      </c>
      <c r="F433" s="37">
        <f t="shared" si="40"/>
        <v>2.3068968260281601E-3</v>
      </c>
      <c r="G433" s="34">
        <f t="shared" si="41"/>
        <v>-0.35555555555555557</v>
      </c>
      <c r="H433" s="29">
        <f t="shared" si="42"/>
        <v>-1.901818614049685E-3</v>
      </c>
    </row>
    <row r="434" spans="2:8" s="20" customFormat="1" ht="45" x14ac:dyDescent="0.2">
      <c r="B434" s="3" t="s">
        <v>418</v>
      </c>
      <c r="C434" s="47">
        <v>86</v>
      </c>
      <c r="D434" s="47">
        <v>31</v>
      </c>
      <c r="E434" s="37">
        <f t="shared" si="39"/>
        <v>5.1111375252585285E-3</v>
      </c>
      <c r="F434" s="37">
        <f t="shared" si="40"/>
        <v>1.2329965794288442E-3</v>
      </c>
      <c r="G434" s="34">
        <f t="shared" si="41"/>
        <v>-0.63953488372093026</v>
      </c>
      <c r="H434" s="29">
        <f t="shared" si="42"/>
        <v>-3.2687507428978964E-3</v>
      </c>
    </row>
    <row r="435" spans="2:8" s="20" customFormat="1" ht="15" x14ac:dyDescent="0.2">
      <c r="B435" s="3" t="s">
        <v>164</v>
      </c>
      <c r="C435" s="47">
        <v>4</v>
      </c>
      <c r="D435" s="47">
        <v>4</v>
      </c>
      <c r="E435" s="37">
        <f t="shared" si="39"/>
        <v>2.3772732675621063E-4</v>
      </c>
      <c r="F435" s="37">
        <f t="shared" si="40"/>
        <v>1.5909633282952827E-4</v>
      </c>
      <c r="G435" s="34">
        <f t="shared" si="41"/>
        <v>0</v>
      </c>
      <c r="H435" s="29">
        <f t="shared" si="42"/>
        <v>0</v>
      </c>
    </row>
    <row r="436" spans="2:8" s="20" customFormat="1" ht="30" x14ac:dyDescent="0.2">
      <c r="B436" s="3" t="s">
        <v>419</v>
      </c>
      <c r="C436" s="47">
        <v>37</v>
      </c>
      <c r="D436" s="47">
        <v>17</v>
      </c>
      <c r="E436" s="37">
        <f t="shared" si="39"/>
        <v>2.1989777724949482E-3</v>
      </c>
      <c r="F436" s="37">
        <f t="shared" si="40"/>
        <v>6.7615941452549516E-4</v>
      </c>
      <c r="G436" s="34">
        <f t="shared" si="41"/>
        <v>-0.54054054054054057</v>
      </c>
      <c r="H436" s="29">
        <f t="shared" si="42"/>
        <v>-1.1886366337810531E-3</v>
      </c>
    </row>
    <row r="437" spans="2:8" s="20" customFormat="1" ht="30" x14ac:dyDescent="0.2">
      <c r="B437" s="3" t="s">
        <v>420</v>
      </c>
      <c r="C437" s="47">
        <v>137</v>
      </c>
      <c r="D437" s="47">
        <v>36</v>
      </c>
      <c r="E437" s="37">
        <f t="shared" si="39"/>
        <v>8.1421609414002137E-3</v>
      </c>
      <c r="F437" s="37">
        <f t="shared" si="40"/>
        <v>1.4318669954657545E-3</v>
      </c>
      <c r="G437" s="34">
        <f t="shared" si="41"/>
        <v>-0.73722627737226276</v>
      </c>
      <c r="H437" s="29">
        <f t="shared" si="42"/>
        <v>-6.0026150005943182E-3</v>
      </c>
    </row>
    <row r="438" spans="2:8" s="20" customFormat="1" ht="15" x14ac:dyDescent="0.2">
      <c r="B438" s="3" t="s">
        <v>155</v>
      </c>
      <c r="C438" s="47">
        <v>12</v>
      </c>
      <c r="D438" s="47">
        <v>4</v>
      </c>
      <c r="E438" s="37">
        <f t="shared" si="39"/>
        <v>7.1318198026863191E-4</v>
      </c>
      <c r="F438" s="37">
        <f t="shared" si="40"/>
        <v>1.5909633282952827E-4</v>
      </c>
      <c r="G438" s="34">
        <f t="shared" si="41"/>
        <v>-0.66666666666666663</v>
      </c>
      <c r="H438" s="29">
        <f t="shared" si="42"/>
        <v>-4.7545465351242125E-4</v>
      </c>
    </row>
    <row r="439" spans="2:8" s="20" customFormat="1" ht="30" x14ac:dyDescent="0.2">
      <c r="B439" s="3" t="s">
        <v>154</v>
      </c>
      <c r="C439" s="47">
        <v>2</v>
      </c>
      <c r="D439" s="47">
        <v>0</v>
      </c>
      <c r="E439" s="37">
        <f t="shared" si="39"/>
        <v>1.1886366337810531E-4</v>
      </c>
      <c r="F439" s="37" t="str">
        <f t="shared" si="40"/>
        <v/>
      </c>
      <c r="G439" s="34" t="str">
        <f t="shared" si="41"/>
        <v>0</v>
      </c>
      <c r="H439" s="29">
        <f t="shared" si="42"/>
        <v>0</v>
      </c>
    </row>
    <row r="440" spans="2:8" s="20" customFormat="1" ht="30" x14ac:dyDescent="0.2">
      <c r="B440" s="3" t="s">
        <v>421</v>
      </c>
      <c r="C440" s="47">
        <v>13</v>
      </c>
      <c r="D440" s="47">
        <v>5</v>
      </c>
      <c r="E440" s="37">
        <f t="shared" si="39"/>
        <v>7.7261381195768458E-4</v>
      </c>
      <c r="F440" s="37">
        <f t="shared" si="40"/>
        <v>1.9887041603691035E-4</v>
      </c>
      <c r="G440" s="34">
        <f t="shared" si="41"/>
        <v>-0.61538461538461542</v>
      </c>
      <c r="H440" s="29">
        <f t="shared" si="42"/>
        <v>-4.7545465351242131E-4</v>
      </c>
    </row>
    <row r="441" spans="2:8" s="20" customFormat="1" ht="30" x14ac:dyDescent="0.2">
      <c r="B441" s="3" t="s">
        <v>159</v>
      </c>
      <c r="C441" s="47">
        <v>11</v>
      </c>
      <c r="D441" s="47">
        <v>102</v>
      </c>
      <c r="E441" s="37">
        <f t="shared" si="39"/>
        <v>6.5375014857957923E-4</v>
      </c>
      <c r="F441" s="37">
        <f t="shared" si="40"/>
        <v>4.0569564871529712E-3</v>
      </c>
      <c r="G441" s="34">
        <f t="shared" si="41"/>
        <v>8.2727272727272734</v>
      </c>
      <c r="H441" s="29">
        <f t="shared" si="42"/>
        <v>5.4082966837037923E-3</v>
      </c>
    </row>
    <row r="442" spans="2:8" s="20" customFormat="1" ht="15" x14ac:dyDescent="0.2">
      <c r="B442" s="3" t="s">
        <v>422</v>
      </c>
      <c r="C442" s="47">
        <v>7</v>
      </c>
      <c r="D442" s="47">
        <v>24</v>
      </c>
      <c r="E442" s="37">
        <f t="shared" si="39"/>
        <v>4.1602282182336858E-4</v>
      </c>
      <c r="F442" s="37">
        <f t="shared" si="40"/>
        <v>9.5457799697716973E-4</v>
      </c>
      <c r="G442" s="34">
        <f t="shared" si="41"/>
        <v>2.4285714285714284</v>
      </c>
      <c r="H442" s="29">
        <f t="shared" si="42"/>
        <v>1.0103411387138951E-3</v>
      </c>
    </row>
    <row r="443" spans="2:8" s="20" customFormat="1" ht="30" x14ac:dyDescent="0.2">
      <c r="B443" s="3" t="s">
        <v>423</v>
      </c>
      <c r="C443" s="47">
        <v>2</v>
      </c>
      <c r="D443" s="47">
        <v>2</v>
      </c>
      <c r="E443" s="37">
        <f t="shared" si="39"/>
        <v>1.1886366337810531E-4</v>
      </c>
      <c r="F443" s="37">
        <f t="shared" si="40"/>
        <v>7.9548166414764135E-5</v>
      </c>
      <c r="G443" s="34">
        <f t="shared" si="41"/>
        <v>0</v>
      </c>
      <c r="H443" s="29">
        <f t="shared" si="42"/>
        <v>0</v>
      </c>
    </row>
    <row r="444" spans="2:8" s="20" customFormat="1" ht="30" x14ac:dyDescent="0.2">
      <c r="B444" s="3" t="s">
        <v>424</v>
      </c>
      <c r="C444" s="47">
        <v>3</v>
      </c>
      <c r="D444" s="47">
        <v>1</v>
      </c>
      <c r="E444" s="37">
        <f t="shared" si="39"/>
        <v>1.7829549506715798E-4</v>
      </c>
      <c r="F444" s="37">
        <f t="shared" si="40"/>
        <v>3.9774083207382068E-5</v>
      </c>
      <c r="G444" s="34">
        <f t="shared" si="41"/>
        <v>-0.66666666666666663</v>
      </c>
      <c r="H444" s="29">
        <f t="shared" si="42"/>
        <v>-1.1886366337810531E-4</v>
      </c>
    </row>
    <row r="445" spans="2:8" s="20" customFormat="1" ht="15" x14ac:dyDescent="0.2">
      <c r="B445" s="3" t="s">
        <v>425</v>
      </c>
      <c r="C445" s="47">
        <v>0</v>
      </c>
      <c r="D445" s="47">
        <v>1</v>
      </c>
      <c r="E445" s="37" t="str">
        <f t="shared" si="39"/>
        <v/>
      </c>
      <c r="F445" s="37">
        <f t="shared" si="40"/>
        <v>3.9774083207382068E-5</v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47">
        <v>7</v>
      </c>
      <c r="D446" s="47">
        <v>3</v>
      </c>
      <c r="E446" s="37">
        <f t="shared" si="39"/>
        <v>4.1602282182336858E-4</v>
      </c>
      <c r="F446" s="37">
        <f t="shared" si="40"/>
        <v>1.1932224962214622E-4</v>
      </c>
      <c r="G446" s="34">
        <f t="shared" si="41"/>
        <v>-0.5714285714285714</v>
      </c>
      <c r="H446" s="29">
        <f t="shared" si="42"/>
        <v>-2.377273267562106E-4</v>
      </c>
    </row>
    <row r="447" spans="2:8" s="20" customFormat="1" ht="30" x14ac:dyDescent="0.2">
      <c r="B447" s="3" t="s">
        <v>427</v>
      </c>
      <c r="C447" s="47">
        <v>36</v>
      </c>
      <c r="D447" s="47">
        <v>1</v>
      </c>
      <c r="E447" s="37">
        <f t="shared" si="39"/>
        <v>2.1395459408058955E-3</v>
      </c>
      <c r="F447" s="37">
        <f t="shared" si="40"/>
        <v>3.9774083207382068E-5</v>
      </c>
      <c r="G447" s="34">
        <f t="shared" si="41"/>
        <v>-0.97222222222222221</v>
      </c>
      <c r="H447" s="29">
        <f t="shared" si="42"/>
        <v>-2.0801141091168428E-3</v>
      </c>
    </row>
    <row r="448" spans="2:8" s="20" customFormat="1" ht="30" x14ac:dyDescent="0.2">
      <c r="B448" s="3" t="s">
        <v>428</v>
      </c>
      <c r="C448" s="47">
        <v>6</v>
      </c>
      <c r="D448" s="47">
        <v>2</v>
      </c>
      <c r="E448" s="37">
        <f t="shared" si="39"/>
        <v>3.5659099013431595E-4</v>
      </c>
      <c r="F448" s="37">
        <f t="shared" si="40"/>
        <v>7.9548166414764135E-5</v>
      </c>
      <c r="G448" s="34">
        <f t="shared" si="41"/>
        <v>-0.66666666666666663</v>
      </c>
      <c r="H448" s="29">
        <f t="shared" si="42"/>
        <v>-2.3772732675621063E-4</v>
      </c>
    </row>
    <row r="449" spans="2:8" s="20" customFormat="1" ht="45" x14ac:dyDescent="0.2">
      <c r="B449" s="3" t="s">
        <v>429</v>
      </c>
      <c r="C449" s="47">
        <v>25</v>
      </c>
      <c r="D449" s="47">
        <v>6</v>
      </c>
      <c r="E449" s="37">
        <f t="shared" si="39"/>
        <v>1.4857957922263165E-3</v>
      </c>
      <c r="F449" s="37">
        <f t="shared" si="40"/>
        <v>2.3864449924429243E-4</v>
      </c>
      <c r="G449" s="34">
        <f t="shared" si="41"/>
        <v>-0.76</v>
      </c>
      <c r="H449" s="29">
        <f t="shared" si="42"/>
        <v>-1.1292048020920006E-3</v>
      </c>
    </row>
    <row r="450" spans="2:8" s="20" customFormat="1" ht="30" x14ac:dyDescent="0.2">
      <c r="B450" s="3" t="s">
        <v>430</v>
      </c>
      <c r="C450" s="47">
        <v>9</v>
      </c>
      <c r="D450" s="47">
        <v>1</v>
      </c>
      <c r="E450" s="37">
        <f t="shared" si="39"/>
        <v>5.3488648520147388E-4</v>
      </c>
      <c r="F450" s="37">
        <f t="shared" si="40"/>
        <v>3.9774083207382068E-5</v>
      </c>
      <c r="G450" s="34">
        <f t="shared" si="41"/>
        <v>-0.88888888888888884</v>
      </c>
      <c r="H450" s="29">
        <f t="shared" si="42"/>
        <v>-4.754546535124212E-4</v>
      </c>
    </row>
    <row r="451" spans="2:8" s="20" customFormat="1" ht="30" x14ac:dyDescent="0.2">
      <c r="B451" s="3" t="s">
        <v>157</v>
      </c>
      <c r="C451" s="47">
        <v>0</v>
      </c>
      <c r="D451" s="47">
        <v>1</v>
      </c>
      <c r="E451" s="37" t="str">
        <f t="shared" si="39"/>
        <v/>
      </c>
      <c r="F451" s="37">
        <f t="shared" si="40"/>
        <v>3.9774083207382068E-5</v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47">
        <v>1</v>
      </c>
      <c r="D452" s="47">
        <v>1</v>
      </c>
      <c r="E452" s="37">
        <f t="shared" si="39"/>
        <v>5.9431831689052657E-5</v>
      </c>
      <c r="F452" s="37">
        <f t="shared" si="40"/>
        <v>3.9774083207382068E-5</v>
      </c>
      <c r="G452" s="34">
        <f t="shared" si="41"/>
        <v>0</v>
      </c>
      <c r="H452" s="29">
        <f t="shared" si="42"/>
        <v>0</v>
      </c>
    </row>
    <row r="453" spans="2:8" s="20" customFormat="1" ht="15" x14ac:dyDescent="0.2">
      <c r="B453" s="3" t="s">
        <v>167</v>
      </c>
      <c r="C453" s="47">
        <v>2</v>
      </c>
      <c r="D453" s="47">
        <v>0</v>
      </c>
      <c r="E453" s="37">
        <f t="shared" si="39"/>
        <v>1.1886366337810531E-4</v>
      </c>
      <c r="F453" s="37" t="str">
        <f t="shared" si="40"/>
        <v/>
      </c>
      <c r="G453" s="34" t="str">
        <f t="shared" si="41"/>
        <v>0</v>
      </c>
      <c r="H453" s="29">
        <f t="shared" si="42"/>
        <v>0</v>
      </c>
    </row>
    <row r="454" spans="2:8" s="20" customFormat="1" ht="30" x14ac:dyDescent="0.2">
      <c r="B454" s="3" t="s">
        <v>156</v>
      </c>
      <c r="C454" s="47">
        <v>43</v>
      </c>
      <c r="D454" s="47">
        <v>2</v>
      </c>
      <c r="E454" s="37">
        <f t="shared" si="39"/>
        <v>2.5555687626292642E-3</v>
      </c>
      <c r="F454" s="37">
        <f t="shared" si="40"/>
        <v>7.9548166414764135E-5</v>
      </c>
      <c r="G454" s="34">
        <f t="shared" si="41"/>
        <v>-0.95348837209302328</v>
      </c>
      <c r="H454" s="29">
        <f t="shared" si="42"/>
        <v>-2.4367050992511589E-3</v>
      </c>
    </row>
    <row r="455" spans="2:8" s="20" customFormat="1" ht="15" x14ac:dyDescent="0.2">
      <c r="B455" s="3" t="s">
        <v>158</v>
      </c>
      <c r="C455" s="47">
        <v>30</v>
      </c>
      <c r="D455" s="47">
        <v>8</v>
      </c>
      <c r="E455" s="37">
        <f t="shared" si="39"/>
        <v>1.7829549506715797E-3</v>
      </c>
      <c r="F455" s="37">
        <f t="shared" si="40"/>
        <v>3.1819266565905654E-4</v>
      </c>
      <c r="G455" s="34">
        <f t="shared" si="41"/>
        <v>-0.73333333333333328</v>
      </c>
      <c r="H455" s="29">
        <f t="shared" si="42"/>
        <v>-1.3075002971591582E-3</v>
      </c>
    </row>
    <row r="456" spans="2:8" s="20" customFormat="1" ht="30" x14ac:dyDescent="0.2">
      <c r="B456" s="3" t="s">
        <v>432</v>
      </c>
      <c r="C456" s="47">
        <v>7</v>
      </c>
      <c r="D456" s="47">
        <v>8</v>
      </c>
      <c r="E456" s="37">
        <f t="shared" si="39"/>
        <v>4.1602282182336858E-4</v>
      </c>
      <c r="F456" s="37">
        <f t="shared" si="40"/>
        <v>3.1819266565905654E-4</v>
      </c>
      <c r="G456" s="34">
        <f t="shared" si="41"/>
        <v>0.14285714285714285</v>
      </c>
      <c r="H456" s="29">
        <f t="shared" si="42"/>
        <v>5.943183168905265E-5</v>
      </c>
    </row>
    <row r="457" spans="2:8" s="20" customFormat="1" ht="15" x14ac:dyDescent="0.2">
      <c r="B457" s="3" t="s">
        <v>433</v>
      </c>
      <c r="C457" s="47">
        <v>0</v>
      </c>
      <c r="D457" s="47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47">
        <v>8</v>
      </c>
      <c r="D458" s="47">
        <v>6</v>
      </c>
      <c r="E458" s="37">
        <f t="shared" si="39"/>
        <v>4.7545465351242125E-4</v>
      </c>
      <c r="F458" s="37">
        <f t="shared" si="40"/>
        <v>2.3864449924429243E-4</v>
      </c>
      <c r="G458" s="34">
        <f t="shared" si="41"/>
        <v>-0.25</v>
      </c>
      <c r="H458" s="29">
        <f t="shared" si="42"/>
        <v>-1.1886366337810531E-4</v>
      </c>
    </row>
    <row r="459" spans="2:8" s="20" customFormat="1" ht="15" x14ac:dyDescent="0.2">
      <c r="B459" s="3" t="s">
        <v>161</v>
      </c>
      <c r="C459" s="47">
        <v>2</v>
      </c>
      <c r="D459" s="47">
        <v>1</v>
      </c>
      <c r="E459" s="37">
        <f t="shared" si="39"/>
        <v>1.1886366337810531E-4</v>
      </c>
      <c r="F459" s="37">
        <f t="shared" si="40"/>
        <v>3.9774083207382068E-5</v>
      </c>
      <c r="G459" s="34">
        <f t="shared" si="41"/>
        <v>-0.5</v>
      </c>
      <c r="H459" s="29">
        <f t="shared" si="42"/>
        <v>-5.9431831689052657E-5</v>
      </c>
    </row>
    <row r="460" spans="2:8" s="20" customFormat="1" ht="15" x14ac:dyDescent="0.2">
      <c r="B460" s="3" t="s">
        <v>176</v>
      </c>
      <c r="C460" s="47">
        <v>35</v>
      </c>
      <c r="D460" s="47">
        <v>24</v>
      </c>
      <c r="E460" s="37">
        <f t="shared" si="39"/>
        <v>2.0801141091168428E-3</v>
      </c>
      <c r="F460" s="37">
        <f t="shared" si="40"/>
        <v>9.5457799697716973E-4</v>
      </c>
      <c r="G460" s="34">
        <f t="shared" si="41"/>
        <v>-0.31428571428571428</v>
      </c>
      <c r="H460" s="29">
        <f t="shared" si="42"/>
        <v>-6.5375014857957912E-4</v>
      </c>
    </row>
    <row r="461" spans="2:8" s="20" customFormat="1" ht="30" x14ac:dyDescent="0.2">
      <c r="B461" s="3" t="s">
        <v>173</v>
      </c>
      <c r="C461" s="47">
        <v>18</v>
      </c>
      <c r="D461" s="47">
        <v>3</v>
      </c>
      <c r="E461" s="37">
        <f t="shared" si="39"/>
        <v>1.0697729704029478E-3</v>
      </c>
      <c r="F461" s="37">
        <f t="shared" si="40"/>
        <v>1.1932224962214622E-4</v>
      </c>
      <c r="G461" s="34">
        <f t="shared" si="41"/>
        <v>-0.83333333333333337</v>
      </c>
      <c r="H461" s="29">
        <f t="shared" si="42"/>
        <v>-8.9147747533578983E-4</v>
      </c>
    </row>
    <row r="462" spans="2:8" s="20" customFormat="1" ht="15" x14ac:dyDescent="0.2">
      <c r="B462" s="3" t="s">
        <v>174</v>
      </c>
      <c r="C462" s="47">
        <v>1</v>
      </c>
      <c r="D462" s="47">
        <v>0</v>
      </c>
      <c r="E462" s="37">
        <f t="shared" si="39"/>
        <v>5.9431831689052657E-5</v>
      </c>
      <c r="F462" s="37" t="str">
        <f t="shared" si="40"/>
        <v/>
      </c>
      <c r="G462" s="34" t="str">
        <f t="shared" si="41"/>
        <v>0</v>
      </c>
      <c r="H462" s="29">
        <f t="shared" si="42"/>
        <v>0</v>
      </c>
    </row>
    <row r="463" spans="2:8" s="20" customFormat="1" ht="15" x14ac:dyDescent="0.2">
      <c r="B463" s="3" t="s">
        <v>477</v>
      </c>
      <c r="C463" s="47">
        <v>237</v>
      </c>
      <c r="D463" s="47">
        <v>37</v>
      </c>
      <c r="E463" s="37">
        <f t="shared" si="39"/>
        <v>1.408534411030548E-2</v>
      </c>
      <c r="F463" s="37">
        <f t="shared" si="40"/>
        <v>1.4716410786731367E-3</v>
      </c>
      <c r="G463" s="34">
        <f t="shared" si="41"/>
        <v>-0.84388185654008441</v>
      </c>
      <c r="H463" s="29">
        <f t="shared" si="42"/>
        <v>-1.1886366337810532E-2</v>
      </c>
    </row>
    <row r="464" spans="2:8" s="20" customFormat="1" ht="15" x14ac:dyDescent="0.2">
      <c r="B464" s="3" t="s">
        <v>478</v>
      </c>
      <c r="C464" s="47">
        <v>72</v>
      </c>
      <c r="D464" s="47">
        <v>12</v>
      </c>
      <c r="E464" s="37">
        <f t="shared" si="39"/>
        <v>4.279091881611791E-3</v>
      </c>
      <c r="F464" s="37">
        <f t="shared" si="40"/>
        <v>4.7728899848858487E-4</v>
      </c>
      <c r="G464" s="34">
        <f t="shared" si="41"/>
        <v>-0.83333333333333337</v>
      </c>
      <c r="H464" s="29">
        <f t="shared" si="42"/>
        <v>-3.5659099013431593E-3</v>
      </c>
    </row>
    <row r="465" spans="2:8" s="20" customFormat="1" ht="15" x14ac:dyDescent="0.2">
      <c r="B465" s="3" t="s">
        <v>183</v>
      </c>
      <c r="C465" s="47">
        <v>5</v>
      </c>
      <c r="D465" s="47">
        <v>0</v>
      </c>
      <c r="E465" s="37">
        <f t="shared" si="39"/>
        <v>2.9715915844526328E-4</v>
      </c>
      <c r="F465" s="37" t="str">
        <f t="shared" si="40"/>
        <v/>
      </c>
      <c r="G465" s="34" t="str">
        <f t="shared" si="41"/>
        <v>0</v>
      </c>
      <c r="H465" s="29">
        <f t="shared" si="42"/>
        <v>0</v>
      </c>
    </row>
    <row r="466" spans="2:8" s="20" customFormat="1" ht="15" x14ac:dyDescent="0.2">
      <c r="B466" s="3" t="s">
        <v>178</v>
      </c>
      <c r="C466" s="47">
        <v>4</v>
      </c>
      <c r="D466" s="47">
        <v>5</v>
      </c>
      <c r="E466" s="37">
        <f t="shared" si="39"/>
        <v>2.3772732675621063E-4</v>
      </c>
      <c r="F466" s="37">
        <f t="shared" si="40"/>
        <v>1.9887041603691035E-4</v>
      </c>
      <c r="G466" s="34">
        <f t="shared" si="41"/>
        <v>0.25</v>
      </c>
      <c r="H466" s="29">
        <f t="shared" si="42"/>
        <v>5.9431831689052657E-5</v>
      </c>
    </row>
    <row r="467" spans="2:8" s="20" customFormat="1" ht="15" x14ac:dyDescent="0.2">
      <c r="B467" s="3" t="s">
        <v>479</v>
      </c>
      <c r="C467" s="47">
        <v>10</v>
      </c>
      <c r="D467" s="47">
        <v>6</v>
      </c>
      <c r="E467" s="37">
        <f t="shared" si="39"/>
        <v>5.9431831689052655E-4</v>
      </c>
      <c r="F467" s="37">
        <f t="shared" si="40"/>
        <v>2.3864449924429243E-4</v>
      </c>
      <c r="G467" s="34">
        <f t="shared" si="41"/>
        <v>-0.4</v>
      </c>
      <c r="H467" s="29">
        <f t="shared" si="42"/>
        <v>-2.3772732675621063E-4</v>
      </c>
    </row>
    <row r="468" spans="2:8" s="20" customFormat="1" ht="15" x14ac:dyDescent="0.2">
      <c r="B468" s="3" t="s">
        <v>182</v>
      </c>
      <c r="C468" s="47">
        <v>149</v>
      </c>
      <c r="D468" s="47">
        <v>5</v>
      </c>
      <c r="E468" s="37">
        <f t="shared" si="39"/>
        <v>8.8553429216688458E-3</v>
      </c>
      <c r="F468" s="37">
        <f t="shared" si="40"/>
        <v>1.9887041603691035E-4</v>
      </c>
      <c r="G468" s="34">
        <f t="shared" si="41"/>
        <v>-0.96644295302013428</v>
      </c>
      <c r="H468" s="29">
        <f t="shared" si="42"/>
        <v>-8.5581837632235837E-3</v>
      </c>
    </row>
    <row r="469" spans="2:8" s="20" customFormat="1" ht="15" x14ac:dyDescent="0.2">
      <c r="B469" s="3" t="s">
        <v>175</v>
      </c>
      <c r="C469" s="47">
        <v>15</v>
      </c>
      <c r="D469" s="47">
        <v>3</v>
      </c>
      <c r="E469" s="37">
        <f t="shared" si="39"/>
        <v>8.9147747533578983E-4</v>
      </c>
      <c r="F469" s="37">
        <f t="shared" si="40"/>
        <v>1.1932224962214622E-4</v>
      </c>
      <c r="G469" s="34">
        <f t="shared" si="41"/>
        <v>-0.8</v>
      </c>
      <c r="H469" s="29">
        <f t="shared" si="42"/>
        <v>-7.1318198026863191E-4</v>
      </c>
    </row>
    <row r="470" spans="2:8" s="20" customFormat="1" ht="15" x14ac:dyDescent="0.2">
      <c r="B470" s="3" t="s">
        <v>434</v>
      </c>
      <c r="C470" s="47">
        <v>5</v>
      </c>
      <c r="D470" s="47">
        <v>3</v>
      </c>
      <c r="E470" s="37">
        <f t="shared" si="39"/>
        <v>2.9715915844526328E-4</v>
      </c>
      <c r="F470" s="37">
        <f t="shared" si="40"/>
        <v>1.1932224962214622E-4</v>
      </c>
      <c r="G470" s="34">
        <f t="shared" si="41"/>
        <v>-0.4</v>
      </c>
      <c r="H470" s="29">
        <f t="shared" si="42"/>
        <v>-1.1886366337810531E-4</v>
      </c>
    </row>
    <row r="471" spans="2:8" s="20" customFormat="1" ht="15" x14ac:dyDescent="0.2">
      <c r="B471" s="3" t="s">
        <v>170</v>
      </c>
      <c r="C471" s="47">
        <v>1</v>
      </c>
      <c r="D471" s="47">
        <v>3</v>
      </c>
      <c r="E471" s="37">
        <f t="shared" si="39"/>
        <v>5.9431831689052657E-5</v>
      </c>
      <c r="F471" s="37">
        <f t="shared" si="40"/>
        <v>1.1932224962214622E-4</v>
      </c>
      <c r="G471" s="34">
        <f t="shared" si="41"/>
        <v>2</v>
      </c>
      <c r="H471" s="29">
        <f t="shared" si="42"/>
        <v>1.1886366337810531E-4</v>
      </c>
    </row>
    <row r="472" spans="2:8" s="20" customFormat="1" ht="15" x14ac:dyDescent="0.2">
      <c r="B472" s="3" t="s">
        <v>185</v>
      </c>
      <c r="C472" s="47">
        <v>0</v>
      </c>
      <c r="D472" s="47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47">
        <v>31</v>
      </c>
      <c r="D473" s="47">
        <v>24</v>
      </c>
      <c r="E473" s="37">
        <f t="shared" si="39"/>
        <v>1.8423867823606323E-3</v>
      </c>
      <c r="F473" s="37">
        <f t="shared" si="40"/>
        <v>9.5457799697716973E-4</v>
      </c>
      <c r="G473" s="34">
        <f t="shared" si="41"/>
        <v>-0.22580645161290322</v>
      </c>
      <c r="H473" s="29">
        <f t="shared" si="42"/>
        <v>-4.1602282182336858E-4</v>
      </c>
    </row>
    <row r="474" spans="2:8" s="20" customFormat="1" ht="30" x14ac:dyDescent="0.2">
      <c r="B474" s="3" t="s">
        <v>436</v>
      </c>
      <c r="C474" s="47">
        <v>2</v>
      </c>
      <c r="D474" s="47">
        <v>0</v>
      </c>
      <c r="E474" s="37">
        <f t="shared" si="39"/>
        <v>1.1886366337810531E-4</v>
      </c>
      <c r="F474" s="37" t="str">
        <f t="shared" si="40"/>
        <v/>
      </c>
      <c r="G474" s="34" t="str">
        <f t="shared" si="41"/>
        <v>0</v>
      </c>
      <c r="H474" s="29">
        <f t="shared" si="42"/>
        <v>0</v>
      </c>
    </row>
    <row r="475" spans="2:8" s="20" customFormat="1" ht="15" x14ac:dyDescent="0.2">
      <c r="B475" s="3" t="s">
        <v>437</v>
      </c>
      <c r="C475" s="47">
        <v>0</v>
      </c>
      <c r="D475" s="47">
        <v>5</v>
      </c>
      <c r="E475" s="37" t="str">
        <f t="shared" si="39"/>
        <v/>
      </c>
      <c r="F475" s="37">
        <f t="shared" si="40"/>
        <v>1.9887041603691035E-4</v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47">
        <v>1</v>
      </c>
      <c r="D476" s="47">
        <v>1</v>
      </c>
      <c r="E476" s="37">
        <f t="shared" si="39"/>
        <v>5.9431831689052657E-5</v>
      </c>
      <c r="F476" s="37">
        <f t="shared" si="40"/>
        <v>3.9774083207382068E-5</v>
      </c>
      <c r="G476" s="34">
        <f t="shared" si="41"/>
        <v>0</v>
      </c>
      <c r="H476" s="29">
        <f t="shared" si="42"/>
        <v>0</v>
      </c>
    </row>
    <row r="477" spans="2:8" s="20" customFormat="1" ht="15" x14ac:dyDescent="0.2">
      <c r="B477" s="3" t="s">
        <v>181</v>
      </c>
      <c r="C477" s="47">
        <v>0</v>
      </c>
      <c r="D477" s="47">
        <v>0</v>
      </c>
      <c r="E477" s="37" t="str">
        <f t="shared" si="39"/>
        <v/>
      </c>
      <c r="F477" s="37" t="str">
        <f t="shared" si="40"/>
        <v/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47">
        <v>18</v>
      </c>
      <c r="D478" s="47">
        <v>23</v>
      </c>
      <c r="E478" s="37">
        <f t="shared" si="39"/>
        <v>1.0697729704029478E-3</v>
      </c>
      <c r="F478" s="37">
        <f t="shared" si="40"/>
        <v>9.1480391376978765E-4</v>
      </c>
      <c r="G478" s="34">
        <f t="shared" si="41"/>
        <v>0.27777777777777779</v>
      </c>
      <c r="H478" s="29">
        <f t="shared" si="42"/>
        <v>2.9715915844526328E-4</v>
      </c>
    </row>
    <row r="479" spans="2:8" s="20" customFormat="1" ht="30" x14ac:dyDescent="0.2">
      <c r="B479" s="3" t="s">
        <v>440</v>
      </c>
      <c r="C479" s="47">
        <v>0</v>
      </c>
      <c r="D479" s="47">
        <v>1</v>
      </c>
      <c r="E479" s="37" t="str">
        <f t="shared" si="39"/>
        <v/>
      </c>
      <c r="F479" s="37">
        <f t="shared" si="40"/>
        <v>3.9774083207382068E-5</v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47">
        <v>1</v>
      </c>
      <c r="D480" s="47">
        <v>2</v>
      </c>
      <c r="E480" s="37">
        <f t="shared" si="39"/>
        <v>5.9431831689052657E-5</v>
      </c>
      <c r="F480" s="37">
        <f t="shared" si="40"/>
        <v>7.9548166414764135E-5</v>
      </c>
      <c r="G480" s="34">
        <f t="shared" si="41"/>
        <v>1</v>
      </c>
      <c r="H480" s="29">
        <f t="shared" si="42"/>
        <v>5.9431831689052657E-5</v>
      </c>
    </row>
    <row r="481" spans="2:8" s="20" customFormat="1" ht="15" x14ac:dyDescent="0.2">
      <c r="B481" s="3" t="s">
        <v>177</v>
      </c>
      <c r="C481" s="47">
        <v>1</v>
      </c>
      <c r="D481" s="47">
        <v>10</v>
      </c>
      <c r="E481" s="37">
        <f t="shared" si="39"/>
        <v>5.9431831689052657E-5</v>
      </c>
      <c r="F481" s="37">
        <f t="shared" si="40"/>
        <v>3.977408320738207E-4</v>
      </c>
      <c r="G481" s="34">
        <f t="shared" si="41"/>
        <v>9</v>
      </c>
      <c r="H481" s="29">
        <f t="shared" si="42"/>
        <v>5.3488648520147388E-4</v>
      </c>
    </row>
    <row r="482" spans="2:8" s="20" customFormat="1" ht="15" x14ac:dyDescent="0.2">
      <c r="B482" s="3" t="s">
        <v>179</v>
      </c>
      <c r="C482" s="47">
        <v>0</v>
      </c>
      <c r="D482" s="47">
        <v>1</v>
      </c>
      <c r="E482" s="37" t="str">
        <f t="shared" si="39"/>
        <v/>
      </c>
      <c r="F482" s="37">
        <f t="shared" si="40"/>
        <v>3.9774083207382068E-5</v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47">
        <v>64</v>
      </c>
      <c r="D483" s="47">
        <v>80</v>
      </c>
      <c r="E483" s="37">
        <f t="shared" si="39"/>
        <v>3.80363722809937E-3</v>
      </c>
      <c r="F483" s="37">
        <f t="shared" si="40"/>
        <v>3.1819266565905656E-3</v>
      </c>
      <c r="G483" s="34">
        <f t="shared" si="41"/>
        <v>0.25</v>
      </c>
      <c r="H483" s="29">
        <f t="shared" si="42"/>
        <v>9.5090930702484251E-4</v>
      </c>
    </row>
    <row r="484" spans="2:8" s="20" customFormat="1" ht="30" x14ac:dyDescent="0.2">
      <c r="B484" s="3" t="s">
        <v>184</v>
      </c>
      <c r="C484" s="47">
        <v>75</v>
      </c>
      <c r="D484" s="47">
        <v>39</v>
      </c>
      <c r="E484" s="37">
        <f t="shared" si="39"/>
        <v>4.4573873766789495E-3</v>
      </c>
      <c r="F484" s="37">
        <f t="shared" si="40"/>
        <v>1.5511892450879006E-3</v>
      </c>
      <c r="G484" s="34">
        <f t="shared" si="41"/>
        <v>-0.48</v>
      </c>
      <c r="H484" s="29">
        <f t="shared" si="42"/>
        <v>-2.1395459408058955E-3</v>
      </c>
    </row>
    <row r="485" spans="2:8" s="20" customFormat="1" ht="15" x14ac:dyDescent="0.2">
      <c r="B485" s="3" t="s">
        <v>443</v>
      </c>
      <c r="C485" s="47">
        <v>155</v>
      </c>
      <c r="D485" s="47">
        <v>186</v>
      </c>
      <c r="E485" s="37">
        <f t="shared" si="39"/>
        <v>9.211933911803161E-3</v>
      </c>
      <c r="F485" s="37">
        <f t="shared" si="40"/>
        <v>7.3979794765730647E-3</v>
      </c>
      <c r="G485" s="34">
        <f t="shared" si="41"/>
        <v>0.2</v>
      </c>
      <c r="H485" s="29">
        <f t="shared" si="42"/>
        <v>1.8423867823606323E-3</v>
      </c>
    </row>
    <row r="486" spans="2:8" s="20" customFormat="1" ht="15" x14ac:dyDescent="0.2">
      <c r="B486" s="3" t="s">
        <v>171</v>
      </c>
      <c r="C486" s="47">
        <v>1</v>
      </c>
      <c r="D486" s="47">
        <v>52</v>
      </c>
      <c r="E486" s="37">
        <f t="shared" si="39"/>
        <v>5.9431831689052657E-5</v>
      </c>
      <c r="F486" s="37">
        <f t="shared" si="40"/>
        <v>2.0682523267838678E-3</v>
      </c>
      <c r="G486" s="34">
        <f t="shared" si="41"/>
        <v>51</v>
      </c>
      <c r="H486" s="29">
        <f t="shared" si="42"/>
        <v>3.0310234161416857E-3</v>
      </c>
    </row>
    <row r="487" spans="2:8" s="20" customFormat="1" ht="15" x14ac:dyDescent="0.2">
      <c r="B487" s="3" t="s">
        <v>444</v>
      </c>
      <c r="C487" s="47">
        <v>1</v>
      </c>
      <c r="D487" s="47">
        <v>1</v>
      </c>
      <c r="E487" s="37">
        <f t="shared" si="39"/>
        <v>5.9431831689052657E-5</v>
      </c>
      <c r="F487" s="37">
        <f t="shared" si="40"/>
        <v>3.9774083207382068E-5</v>
      </c>
      <c r="G487" s="34">
        <f t="shared" si="41"/>
        <v>0</v>
      </c>
      <c r="H487" s="29">
        <f t="shared" si="42"/>
        <v>0</v>
      </c>
    </row>
    <row r="488" spans="2:8" s="20" customFormat="1" ht="15" x14ac:dyDescent="0.2">
      <c r="B488" s="3" t="s">
        <v>445</v>
      </c>
      <c r="C488" s="47">
        <v>0</v>
      </c>
      <c r="D488" s="47">
        <v>1</v>
      </c>
      <c r="E488" s="37" t="str">
        <f t="shared" ref="E488:E499" si="43">+IF(C488=0,"",C488/C$294)</f>
        <v/>
      </c>
      <c r="F488" s="37">
        <f t="shared" ref="F488:F499" si="44">+IF(D488=0,"",D488/D$294)</f>
        <v>3.9774083207382068E-5</v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47">
        <v>2</v>
      </c>
      <c r="D489" s="47">
        <v>3</v>
      </c>
      <c r="E489" s="37">
        <f t="shared" si="43"/>
        <v>1.1886366337810531E-4</v>
      </c>
      <c r="F489" s="37">
        <f t="shared" si="44"/>
        <v>1.1932224962214622E-4</v>
      </c>
      <c r="G489" s="34">
        <f t="shared" si="45"/>
        <v>0.5</v>
      </c>
      <c r="H489" s="29">
        <f t="shared" si="46"/>
        <v>5.9431831689052657E-5</v>
      </c>
    </row>
    <row r="490" spans="2:8" s="20" customFormat="1" ht="15" x14ac:dyDescent="0.2">
      <c r="B490" s="3" t="s">
        <v>172</v>
      </c>
      <c r="C490" s="47">
        <v>3</v>
      </c>
      <c r="D490" s="47">
        <v>6</v>
      </c>
      <c r="E490" s="37">
        <f t="shared" si="43"/>
        <v>1.7829549506715798E-4</v>
      </c>
      <c r="F490" s="37">
        <f t="shared" si="44"/>
        <v>2.3864449924429243E-4</v>
      </c>
      <c r="G490" s="34">
        <f t="shared" si="45"/>
        <v>1</v>
      </c>
      <c r="H490" s="29">
        <f t="shared" si="46"/>
        <v>1.7829549506715798E-4</v>
      </c>
    </row>
    <row r="491" spans="2:8" s="20" customFormat="1" ht="15" x14ac:dyDescent="0.2">
      <c r="B491" s="3" t="s">
        <v>180</v>
      </c>
      <c r="C491" s="47">
        <v>107</v>
      </c>
      <c r="D491" s="47">
        <v>61</v>
      </c>
      <c r="E491" s="37">
        <f t="shared" si="43"/>
        <v>6.3592059907286343E-3</v>
      </c>
      <c r="F491" s="37">
        <f t="shared" si="44"/>
        <v>2.4262190756503062E-3</v>
      </c>
      <c r="G491" s="34">
        <f t="shared" si="45"/>
        <v>-0.42990654205607476</v>
      </c>
      <c r="H491" s="29">
        <f t="shared" si="46"/>
        <v>-2.7338642576964223E-3</v>
      </c>
    </row>
    <row r="492" spans="2:8" s="20" customFormat="1" ht="15" x14ac:dyDescent="0.2">
      <c r="B492" s="3" t="s">
        <v>480</v>
      </c>
      <c r="C492" s="47">
        <v>6</v>
      </c>
      <c r="D492" s="47">
        <v>5</v>
      </c>
      <c r="E492" s="37">
        <f t="shared" si="43"/>
        <v>3.5659099013431595E-4</v>
      </c>
      <c r="F492" s="37">
        <f t="shared" si="44"/>
        <v>1.9887041603691035E-4</v>
      </c>
      <c r="G492" s="34">
        <f t="shared" si="45"/>
        <v>-0.16666666666666666</v>
      </c>
      <c r="H492" s="29">
        <f t="shared" si="46"/>
        <v>-5.9431831689052657E-5</v>
      </c>
    </row>
    <row r="493" spans="2:8" s="20" customFormat="1" ht="15" x14ac:dyDescent="0.2">
      <c r="B493" s="3" t="s">
        <v>447</v>
      </c>
      <c r="C493" s="47">
        <v>15</v>
      </c>
      <c r="D493" s="47">
        <v>9</v>
      </c>
      <c r="E493" s="37">
        <f t="shared" si="43"/>
        <v>8.9147747533578983E-4</v>
      </c>
      <c r="F493" s="37">
        <f t="shared" si="44"/>
        <v>3.5796674886643862E-4</v>
      </c>
      <c r="G493" s="34">
        <f t="shared" si="45"/>
        <v>-0.4</v>
      </c>
      <c r="H493" s="29">
        <f t="shared" si="46"/>
        <v>-3.5659099013431595E-4</v>
      </c>
    </row>
    <row r="494" spans="2:8" s="20" customFormat="1" ht="30" x14ac:dyDescent="0.2">
      <c r="B494" s="3" t="s">
        <v>448</v>
      </c>
      <c r="C494" s="47">
        <v>23</v>
      </c>
      <c r="D494" s="47">
        <v>12</v>
      </c>
      <c r="E494" s="37">
        <f t="shared" si="43"/>
        <v>1.3669321288482111E-3</v>
      </c>
      <c r="F494" s="37">
        <f t="shared" si="44"/>
        <v>4.7728899848858487E-4</v>
      </c>
      <c r="G494" s="34">
        <f t="shared" si="45"/>
        <v>-0.47826086956521741</v>
      </c>
      <c r="H494" s="29">
        <f t="shared" si="46"/>
        <v>-6.5375014857957923E-4</v>
      </c>
    </row>
    <row r="495" spans="2:8" s="20" customFormat="1" ht="30" x14ac:dyDescent="0.2">
      <c r="B495" s="3" t="s">
        <v>449</v>
      </c>
      <c r="C495" s="47">
        <v>3</v>
      </c>
      <c r="D495" s="47">
        <v>4</v>
      </c>
      <c r="E495" s="37">
        <f t="shared" si="43"/>
        <v>1.7829549506715798E-4</v>
      </c>
      <c r="F495" s="37">
        <f t="shared" si="44"/>
        <v>1.5909633282952827E-4</v>
      </c>
      <c r="G495" s="34">
        <f t="shared" si="45"/>
        <v>0.33333333333333331</v>
      </c>
      <c r="H495" s="29">
        <f t="shared" si="46"/>
        <v>5.9431831689052657E-5</v>
      </c>
    </row>
    <row r="496" spans="2:8" s="45" customFormat="1" ht="15" x14ac:dyDescent="0.2">
      <c r="B496" s="3" t="s">
        <v>450</v>
      </c>
      <c r="C496" s="47">
        <v>0</v>
      </c>
      <c r="D496" s="47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47">
        <v>3</v>
      </c>
      <c r="D497" s="47">
        <v>3</v>
      </c>
      <c r="E497" s="37">
        <f t="shared" si="43"/>
        <v>1.7829549506715798E-4</v>
      </c>
      <c r="F497" s="37">
        <f t="shared" si="44"/>
        <v>1.1932224962214622E-4</v>
      </c>
      <c r="G497" s="34">
        <f t="shared" si="45"/>
        <v>0</v>
      </c>
      <c r="H497" s="29">
        <f t="shared" si="46"/>
        <v>0</v>
      </c>
    </row>
    <row r="498" spans="2:8" s="20" customFormat="1" ht="30" x14ac:dyDescent="0.2">
      <c r="B498" s="3" t="s">
        <v>452</v>
      </c>
      <c r="C498" s="47">
        <v>1</v>
      </c>
      <c r="D498" s="47">
        <v>1</v>
      </c>
      <c r="E498" s="37">
        <f t="shared" si="43"/>
        <v>5.9431831689052657E-5</v>
      </c>
      <c r="F498" s="37">
        <f t="shared" si="44"/>
        <v>3.9774083207382068E-5</v>
      </c>
      <c r="G498" s="34">
        <f t="shared" si="45"/>
        <v>0</v>
      </c>
      <c r="H498" s="29">
        <f t="shared" si="46"/>
        <v>0</v>
      </c>
    </row>
    <row r="499" spans="2:8" s="20" customFormat="1" ht="30" x14ac:dyDescent="0.2">
      <c r="B499" s="3" t="s">
        <v>453</v>
      </c>
      <c r="C499" s="47">
        <v>51</v>
      </c>
      <c r="D499" s="47">
        <v>1</v>
      </c>
      <c r="E499" s="37">
        <f t="shared" si="43"/>
        <v>3.0310234161416857E-3</v>
      </c>
      <c r="F499" s="37">
        <f t="shared" si="44"/>
        <v>3.9774083207382068E-5</v>
      </c>
      <c r="G499" s="34">
        <f t="shared" si="45"/>
        <v>-0.98039215686274506</v>
      </c>
      <c r="H499" s="29">
        <f t="shared" si="46"/>
        <v>-2.971591584452633E-3</v>
      </c>
    </row>
    <row r="500" spans="2:8" s="20" customFormat="1" x14ac:dyDescent="0.2">
      <c r="B500" s="30"/>
      <c r="C500" s="46"/>
      <c r="D500" s="46"/>
      <c r="H500" s="31"/>
    </row>
    <row r="501" spans="2:8" s="20" customFormat="1" x14ac:dyDescent="0.2">
      <c r="B501" s="30"/>
      <c r="C501" s="46"/>
      <c r="D501" s="46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8649</v>
      </c>
      <c r="D505" s="24">
        <f>SUM(D506:D530)</f>
        <v>5526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-0.36108220603537983</v>
      </c>
      <c r="H505" s="25">
        <f>+IF(OR(AND(E505=""),(G505="")),"",E505*G505)</f>
        <v>-0.36108220603537983</v>
      </c>
    </row>
    <row r="506" spans="2:8" s="20" customFormat="1" ht="15" x14ac:dyDescent="0.2">
      <c r="B506" s="3" t="s">
        <v>454</v>
      </c>
      <c r="C506" s="47">
        <v>9</v>
      </c>
      <c r="D506" s="47">
        <v>16</v>
      </c>
      <c r="E506" s="37">
        <f>+IF(C506=0,"",C506/C$505)</f>
        <v>1.0405827263267431E-3</v>
      </c>
      <c r="F506" s="37">
        <f>+IF(D506=0,"",D506/D$505)</f>
        <v>2.8954035468693449E-3</v>
      </c>
      <c r="G506" s="34">
        <f>+IF(OR(AND(D506=0),(C506=0)),"0",((D506-C506)/C506))</f>
        <v>0.77777777777777779</v>
      </c>
      <c r="H506" s="29">
        <f>+IF(OR(AND(E506=""),(G506="")),"",E506*G506)</f>
        <v>8.0934212047635578E-4</v>
      </c>
    </row>
    <row r="507" spans="2:8" s="20" customFormat="1" ht="15" x14ac:dyDescent="0.2">
      <c r="B507" s="3" t="s">
        <v>187</v>
      </c>
      <c r="C507" s="47">
        <v>297</v>
      </c>
      <c r="D507" s="47">
        <v>332</v>
      </c>
      <c r="E507" s="37">
        <f t="shared" ref="E507:E529" si="47">+IF(C507=0,"",C507/C$505)</f>
        <v>3.4339229968782518E-2</v>
      </c>
      <c r="F507" s="37">
        <f t="shared" ref="F507:F529" si="48">+IF(D507=0,"",D507/D$505)</f>
        <v>6.0079623597538906E-2</v>
      </c>
      <c r="G507" s="34">
        <f t="shared" ref="G507:G529" si="49">+IF(OR(AND(D507=0),(C507=0)),"0",((D507-C507)/C507))</f>
        <v>0.11784511784511785</v>
      </c>
      <c r="H507" s="29">
        <f t="shared" ref="H507:H530" si="50">+IF(OR(AND(E507=""),(G507="")),"",E507*G507)</f>
        <v>4.0467106023817784E-3</v>
      </c>
    </row>
    <row r="508" spans="2:8" s="20" customFormat="1" ht="15" x14ac:dyDescent="0.2">
      <c r="B508" s="3" t="s">
        <v>455</v>
      </c>
      <c r="C508" s="47">
        <v>1071</v>
      </c>
      <c r="D508" s="47">
        <v>425</v>
      </c>
      <c r="E508" s="37">
        <f t="shared" si="47"/>
        <v>0.12382934443288242</v>
      </c>
      <c r="F508" s="37">
        <f t="shared" si="48"/>
        <v>7.6909156713716981E-2</v>
      </c>
      <c r="G508" s="34">
        <f t="shared" si="49"/>
        <v>-0.60317460317460314</v>
      </c>
      <c r="H508" s="29">
        <f t="shared" si="50"/>
        <v>-7.46907156896751E-2</v>
      </c>
    </row>
    <row r="509" spans="2:8" s="20" customFormat="1" ht="15" x14ac:dyDescent="0.2">
      <c r="B509" s="3" t="s">
        <v>456</v>
      </c>
      <c r="C509" s="47">
        <v>2658</v>
      </c>
      <c r="D509" s="47">
        <v>2355</v>
      </c>
      <c r="E509" s="37">
        <f t="shared" si="47"/>
        <v>0.30731876517516477</v>
      </c>
      <c r="F509" s="37">
        <f t="shared" si="48"/>
        <v>0.42616720955483173</v>
      </c>
      <c r="G509" s="34">
        <f t="shared" si="49"/>
        <v>-0.11399548532731377</v>
      </c>
      <c r="H509" s="29">
        <f t="shared" si="50"/>
        <v>-3.5032951786333678E-2</v>
      </c>
    </row>
    <row r="510" spans="2:8" s="20" customFormat="1" ht="15" x14ac:dyDescent="0.2">
      <c r="B510" s="3" t="s">
        <v>188</v>
      </c>
      <c r="C510" s="47">
        <v>47</v>
      </c>
      <c r="D510" s="47">
        <v>109</v>
      </c>
      <c r="E510" s="37">
        <f t="shared" si="47"/>
        <v>5.4341542374841019E-3</v>
      </c>
      <c r="F510" s="37">
        <f t="shared" si="48"/>
        <v>1.9724936663047411E-2</v>
      </c>
      <c r="G510" s="34">
        <f t="shared" si="49"/>
        <v>1.3191489361702127</v>
      </c>
      <c r="H510" s="29">
        <f t="shared" si="50"/>
        <v>7.1684587813620063E-3</v>
      </c>
    </row>
    <row r="511" spans="2:8" s="20" customFormat="1" ht="15" x14ac:dyDescent="0.2">
      <c r="B511" s="3" t="s">
        <v>186</v>
      </c>
      <c r="C511" s="47">
        <v>3</v>
      </c>
      <c r="D511" s="47">
        <v>1</v>
      </c>
      <c r="E511" s="37">
        <f t="shared" si="47"/>
        <v>3.4686090877558099E-4</v>
      </c>
      <c r="F511" s="37">
        <f t="shared" si="48"/>
        <v>1.8096272167933406E-4</v>
      </c>
      <c r="G511" s="34">
        <f t="shared" si="49"/>
        <v>-0.66666666666666663</v>
      </c>
      <c r="H511" s="29">
        <f t="shared" si="50"/>
        <v>-2.3124060585038732E-4</v>
      </c>
    </row>
    <row r="512" spans="2:8" s="20" customFormat="1" ht="15" x14ac:dyDescent="0.2">
      <c r="B512" s="3" t="s">
        <v>189</v>
      </c>
      <c r="C512" s="47">
        <v>3</v>
      </c>
      <c r="D512" s="47">
        <v>4</v>
      </c>
      <c r="E512" s="37">
        <f t="shared" si="47"/>
        <v>3.4686090877558099E-4</v>
      </c>
      <c r="F512" s="37">
        <f t="shared" si="48"/>
        <v>7.2385088671733622E-4</v>
      </c>
      <c r="G512" s="34">
        <f t="shared" si="49"/>
        <v>0.33333333333333331</v>
      </c>
      <c r="H512" s="29">
        <f t="shared" si="50"/>
        <v>1.1562030292519366E-4</v>
      </c>
    </row>
    <row r="513" spans="2:8" s="20" customFormat="1" ht="15" x14ac:dyDescent="0.2">
      <c r="B513" s="3" t="s">
        <v>457</v>
      </c>
      <c r="C513" s="47">
        <v>27</v>
      </c>
      <c r="D513" s="47">
        <v>108</v>
      </c>
      <c r="E513" s="37">
        <f t="shared" si="47"/>
        <v>3.1217481789802288E-3</v>
      </c>
      <c r="F513" s="37">
        <f t="shared" si="48"/>
        <v>1.9543973941368076E-2</v>
      </c>
      <c r="G513" s="34">
        <f t="shared" si="49"/>
        <v>3</v>
      </c>
      <c r="H513" s="29">
        <f t="shared" si="50"/>
        <v>9.3652445369406864E-3</v>
      </c>
    </row>
    <row r="514" spans="2:8" s="20" customFormat="1" ht="15" x14ac:dyDescent="0.2">
      <c r="B514" s="3" t="s">
        <v>458</v>
      </c>
      <c r="C514" s="47">
        <v>9</v>
      </c>
      <c r="D514" s="47">
        <v>10</v>
      </c>
      <c r="E514" s="37">
        <f t="shared" si="47"/>
        <v>1.0405827263267431E-3</v>
      </c>
      <c r="F514" s="37">
        <f t="shared" si="48"/>
        <v>1.8096272167933405E-3</v>
      </c>
      <c r="G514" s="34">
        <f t="shared" si="49"/>
        <v>0.1111111111111111</v>
      </c>
      <c r="H514" s="29">
        <f t="shared" si="50"/>
        <v>1.1562030292519367E-4</v>
      </c>
    </row>
    <row r="515" spans="2:8" s="20" customFormat="1" ht="15" x14ac:dyDescent="0.2">
      <c r="B515" s="3" t="s">
        <v>530</v>
      </c>
      <c r="C515" s="47">
        <v>37</v>
      </c>
      <c r="D515" s="47">
        <v>59</v>
      </c>
      <c r="E515" s="37">
        <f t="shared" si="47"/>
        <v>4.2779512082321653E-3</v>
      </c>
      <c r="F515" s="37">
        <f t="shared" si="48"/>
        <v>1.0676800579080709E-2</v>
      </c>
      <c r="G515" s="34">
        <f t="shared" si="49"/>
        <v>0.59459459459459463</v>
      </c>
      <c r="H515" s="29">
        <f t="shared" si="50"/>
        <v>2.5436466643542605E-3</v>
      </c>
    </row>
    <row r="516" spans="2:8" s="20" customFormat="1" ht="15" x14ac:dyDescent="0.2">
      <c r="B516" s="3" t="s">
        <v>459</v>
      </c>
      <c r="C516" s="47">
        <v>8</v>
      </c>
      <c r="D516" s="47">
        <v>17</v>
      </c>
      <c r="E516" s="37">
        <f t="shared" si="47"/>
        <v>9.2496242340154927E-4</v>
      </c>
      <c r="F516" s="37">
        <f t="shared" si="48"/>
        <v>3.076366268548679E-3</v>
      </c>
      <c r="G516" s="34">
        <f t="shared" si="49"/>
        <v>1.125</v>
      </c>
      <c r="H516" s="29">
        <f t="shared" si="50"/>
        <v>1.0405827263267429E-3</v>
      </c>
    </row>
    <row r="517" spans="2:8" s="20" customFormat="1" ht="30" x14ac:dyDescent="0.2">
      <c r="B517" s="3" t="s">
        <v>460</v>
      </c>
      <c r="C517" s="47">
        <v>7</v>
      </c>
      <c r="D517" s="47">
        <v>29</v>
      </c>
      <c r="E517" s="37">
        <f t="shared" si="47"/>
        <v>8.0934212047635568E-4</v>
      </c>
      <c r="F517" s="37">
        <f t="shared" si="48"/>
        <v>5.2479189287006874E-3</v>
      </c>
      <c r="G517" s="34">
        <f t="shared" si="49"/>
        <v>3.1428571428571428</v>
      </c>
      <c r="H517" s="29">
        <f t="shared" si="50"/>
        <v>2.5436466643542605E-3</v>
      </c>
    </row>
    <row r="518" spans="2:8" s="20" customFormat="1" ht="15" x14ac:dyDescent="0.2">
      <c r="B518" s="3" t="s">
        <v>190</v>
      </c>
      <c r="C518" s="47">
        <v>158</v>
      </c>
      <c r="D518" s="47">
        <v>128</v>
      </c>
      <c r="E518" s="37">
        <f t="shared" si="47"/>
        <v>1.8268007862180601E-2</v>
      </c>
      <c r="F518" s="37">
        <f t="shared" si="48"/>
        <v>2.3163228374954759E-2</v>
      </c>
      <c r="G518" s="34">
        <f t="shared" si="49"/>
        <v>-0.189873417721519</v>
      </c>
      <c r="H518" s="29">
        <f t="shared" si="50"/>
        <v>-3.4686090877558105E-3</v>
      </c>
    </row>
    <row r="519" spans="2:8" s="20" customFormat="1" ht="15" x14ac:dyDescent="0.2">
      <c r="B519" s="3" t="s">
        <v>192</v>
      </c>
      <c r="C519" s="47">
        <v>68</v>
      </c>
      <c r="D519" s="47">
        <v>33</v>
      </c>
      <c r="E519" s="37">
        <f t="shared" si="47"/>
        <v>7.8621805989131689E-3</v>
      </c>
      <c r="F519" s="37">
        <f t="shared" si="48"/>
        <v>5.9717698154180239E-3</v>
      </c>
      <c r="G519" s="34">
        <f t="shared" si="49"/>
        <v>-0.51470588235294112</v>
      </c>
      <c r="H519" s="29">
        <f t="shared" si="50"/>
        <v>-4.0467106023817775E-3</v>
      </c>
    </row>
    <row r="520" spans="2:8" s="20" customFormat="1" ht="15" x14ac:dyDescent="0.2">
      <c r="B520" s="3" t="s">
        <v>191</v>
      </c>
      <c r="C520" s="47">
        <v>13</v>
      </c>
      <c r="D520" s="47">
        <v>2</v>
      </c>
      <c r="E520" s="37">
        <f t="shared" si="47"/>
        <v>1.5030639380275177E-3</v>
      </c>
      <c r="F520" s="37">
        <f t="shared" si="48"/>
        <v>3.6192544335866811E-4</v>
      </c>
      <c r="G520" s="34">
        <f t="shared" si="49"/>
        <v>-0.84615384615384615</v>
      </c>
      <c r="H520" s="29">
        <f t="shared" si="50"/>
        <v>-1.2718233321771303E-3</v>
      </c>
    </row>
    <row r="521" spans="2:8" s="20" customFormat="1" ht="15" x14ac:dyDescent="0.2">
      <c r="B521" s="3" t="s">
        <v>461</v>
      </c>
      <c r="C521" s="47">
        <v>843</v>
      </c>
      <c r="D521" s="47">
        <v>270</v>
      </c>
      <c r="E521" s="37">
        <f t="shared" si="47"/>
        <v>9.7467915365938254E-2</v>
      </c>
      <c r="F521" s="37">
        <f t="shared" si="48"/>
        <v>4.8859934853420196E-2</v>
      </c>
      <c r="G521" s="34">
        <f t="shared" si="49"/>
        <v>-0.67971530249110323</v>
      </c>
      <c r="H521" s="29">
        <f t="shared" si="50"/>
        <v>-6.625043357613597E-2</v>
      </c>
    </row>
    <row r="522" spans="2:8" s="20" customFormat="1" ht="15" x14ac:dyDescent="0.2">
      <c r="B522" s="3" t="s">
        <v>193</v>
      </c>
      <c r="C522" s="47">
        <v>733</v>
      </c>
      <c r="D522" s="47">
        <v>227</v>
      </c>
      <c r="E522" s="37">
        <f t="shared" si="47"/>
        <v>8.4749682044166955E-2</v>
      </c>
      <c r="F522" s="37">
        <f t="shared" si="48"/>
        <v>4.1078537821208828E-2</v>
      </c>
      <c r="G522" s="34">
        <f t="shared" si="49"/>
        <v>-0.69031377899045021</v>
      </c>
      <c r="H522" s="29">
        <f t="shared" si="50"/>
        <v>-5.8503873280147993E-2</v>
      </c>
    </row>
    <row r="523" spans="2:8" s="20" customFormat="1" ht="15" x14ac:dyDescent="0.2">
      <c r="B523" s="3" t="s">
        <v>462</v>
      </c>
      <c r="C523" s="47">
        <v>24</v>
      </c>
      <c r="D523" s="47">
        <v>10</v>
      </c>
      <c r="E523" s="37">
        <f t="shared" si="47"/>
        <v>2.7748872702046479E-3</v>
      </c>
      <c r="F523" s="37">
        <f t="shared" si="48"/>
        <v>1.8096272167933405E-3</v>
      </c>
      <c r="G523" s="34">
        <f t="shared" si="49"/>
        <v>-0.58333333333333337</v>
      </c>
      <c r="H523" s="29">
        <f t="shared" si="50"/>
        <v>-1.6186842409527114E-3</v>
      </c>
    </row>
    <row r="524" spans="2:8" s="20" customFormat="1" ht="15" x14ac:dyDescent="0.2">
      <c r="B524" s="3" t="s">
        <v>194</v>
      </c>
      <c r="C524" s="47">
        <v>132</v>
      </c>
      <c r="D524" s="47">
        <v>126</v>
      </c>
      <c r="E524" s="37">
        <f t="shared" si="47"/>
        <v>1.5261879986125564E-2</v>
      </c>
      <c r="F524" s="37">
        <f t="shared" si="48"/>
        <v>2.2801302931596091E-2</v>
      </c>
      <c r="G524" s="34">
        <f t="shared" si="49"/>
        <v>-4.5454545454545456E-2</v>
      </c>
      <c r="H524" s="29">
        <f t="shared" si="50"/>
        <v>-6.9372181755116198E-4</v>
      </c>
    </row>
    <row r="525" spans="2:8" s="20" customFormat="1" ht="30" x14ac:dyDescent="0.2">
      <c r="B525" s="3" t="s">
        <v>195</v>
      </c>
      <c r="C525" s="47">
        <v>8</v>
      </c>
      <c r="D525" s="47">
        <v>12</v>
      </c>
      <c r="E525" s="37">
        <f t="shared" si="47"/>
        <v>9.2496242340154927E-4</v>
      </c>
      <c r="F525" s="37">
        <f t="shared" si="48"/>
        <v>2.1715526601520088E-3</v>
      </c>
      <c r="G525" s="34">
        <f t="shared" si="49"/>
        <v>0.5</v>
      </c>
      <c r="H525" s="29">
        <f t="shared" si="50"/>
        <v>4.6248121170077463E-4</v>
      </c>
    </row>
    <row r="526" spans="2:8" s="20" customFormat="1" ht="15" x14ac:dyDescent="0.2">
      <c r="B526" s="3" t="s">
        <v>463</v>
      </c>
      <c r="C526" s="47">
        <v>38</v>
      </c>
      <c r="D526" s="47">
        <v>15</v>
      </c>
      <c r="E526" s="37">
        <f t="shared" si="47"/>
        <v>4.3935715111573593E-3</v>
      </c>
      <c r="F526" s="37">
        <f t="shared" si="48"/>
        <v>2.7144408251900108E-3</v>
      </c>
      <c r="G526" s="34">
        <f t="shared" si="49"/>
        <v>-0.60526315789473684</v>
      </c>
      <c r="H526" s="29">
        <f t="shared" si="50"/>
        <v>-2.6592669672794544E-3</v>
      </c>
    </row>
    <row r="527" spans="2:8" s="20" customFormat="1" ht="15" x14ac:dyDescent="0.2">
      <c r="B527" s="3" t="s">
        <v>464</v>
      </c>
      <c r="C527" s="47">
        <v>4</v>
      </c>
      <c r="D527" s="47">
        <v>5</v>
      </c>
      <c r="E527" s="37">
        <f t="shared" si="47"/>
        <v>4.6248121170077463E-4</v>
      </c>
      <c r="F527" s="37">
        <f t="shared" si="48"/>
        <v>9.0481360839667025E-4</v>
      </c>
      <c r="G527" s="34">
        <f t="shared" si="49"/>
        <v>0.25</v>
      </c>
      <c r="H527" s="29">
        <f t="shared" si="50"/>
        <v>1.1562030292519366E-4</v>
      </c>
    </row>
    <row r="528" spans="2:8" s="20" customFormat="1" ht="30" x14ac:dyDescent="0.2">
      <c r="B528" s="3" t="s">
        <v>465</v>
      </c>
      <c r="C528" s="47">
        <v>22</v>
      </c>
      <c r="D528" s="47">
        <v>3</v>
      </c>
      <c r="E528" s="37">
        <f t="shared" si="47"/>
        <v>2.5436466643542605E-3</v>
      </c>
      <c r="F528" s="37">
        <f t="shared" si="48"/>
        <v>5.428881650380022E-4</v>
      </c>
      <c r="G528" s="34">
        <f t="shared" si="49"/>
        <v>-0.86363636363636365</v>
      </c>
      <c r="H528" s="29">
        <f t="shared" si="50"/>
        <v>-2.1967857555786796E-3</v>
      </c>
    </row>
    <row r="529" spans="2:8" s="20" customFormat="1" ht="30" x14ac:dyDescent="0.2">
      <c r="B529" s="3" t="s">
        <v>466</v>
      </c>
      <c r="C529" s="47">
        <v>572</v>
      </c>
      <c r="D529" s="47">
        <v>79</v>
      </c>
      <c r="E529" s="37">
        <f t="shared" si="47"/>
        <v>6.6134813273210774E-2</v>
      </c>
      <c r="F529" s="37">
        <f t="shared" si="48"/>
        <v>1.429605501266739E-2</v>
      </c>
      <c r="G529" s="34">
        <f t="shared" si="49"/>
        <v>-0.86188811188811187</v>
      </c>
      <c r="H529" s="29">
        <f t="shared" si="50"/>
        <v>-5.7000809342120477E-2</v>
      </c>
    </row>
    <row r="530" spans="2:8" s="20" customFormat="1" ht="30" x14ac:dyDescent="0.2">
      <c r="B530" s="3" t="s">
        <v>467</v>
      </c>
      <c r="C530" s="47">
        <v>1858</v>
      </c>
      <c r="D530" s="47">
        <v>1151</v>
      </c>
      <c r="E530" s="37">
        <f>+IF(C530=0,"",C530/C$505)</f>
        <v>0.21482252283500983</v>
      </c>
      <c r="F530" s="37">
        <f>+IF(D530=0,"",D530/D$505)</f>
        <v>0.20828809265291351</v>
      </c>
      <c r="G530" s="34">
        <f>+IF(OR(AND(D530=0),(C530=0)),"0",((D530-C530)/C530))</f>
        <v>-0.38051668460710442</v>
      </c>
      <c r="H530" s="29">
        <f t="shared" si="50"/>
        <v>-8.1743554168111923E-2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2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561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495</v>
      </c>
      <c r="C8" s="23">
        <f>+C18+C70+C151+C294+C505</f>
        <v>3348</v>
      </c>
      <c r="D8" s="24">
        <f>+D18+D70+D151+D294+D505</f>
        <v>7112</v>
      </c>
      <c r="E8" s="25">
        <f>SUM(E9:E13)</f>
        <v>1</v>
      </c>
      <c r="F8" s="25">
        <f>SUM(F9:F13)</f>
        <v>1</v>
      </c>
      <c r="G8" s="25">
        <f t="shared" ref="G8:G13" si="0">+(D8-C8)/C8</f>
        <v>1.124253285543608</v>
      </c>
      <c r="H8" s="25">
        <f t="shared" ref="H8:H13" si="1">+IF(OR(AND(E8=""),(G8="")),"",E8*G8)</f>
        <v>1.124253285543608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32</v>
      </c>
      <c r="D9" s="27">
        <f>+D18</f>
        <v>42</v>
      </c>
      <c r="E9" s="28">
        <f t="shared" ref="E9:F13" si="2">+C9/C$8</f>
        <v>9.557945041816009E-3</v>
      </c>
      <c r="F9" s="28">
        <f t="shared" si="2"/>
        <v>5.905511811023622E-3</v>
      </c>
      <c r="G9" s="28">
        <f t="shared" si="0"/>
        <v>0.3125</v>
      </c>
      <c r="H9" s="29">
        <f t="shared" si="1"/>
        <v>2.9868578255675027E-3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223</v>
      </c>
      <c r="D10" s="27">
        <f>+D70</f>
        <v>335</v>
      </c>
      <c r="E10" s="28">
        <f t="shared" si="2"/>
        <v>6.6606929510155316E-2</v>
      </c>
      <c r="F10" s="28">
        <f t="shared" si="2"/>
        <v>4.7103487064116982E-2</v>
      </c>
      <c r="G10" s="28">
        <f t="shared" si="0"/>
        <v>0.50224215246636772</v>
      </c>
      <c r="H10" s="29">
        <f t="shared" si="1"/>
        <v>3.3452807646356032E-2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620</v>
      </c>
      <c r="D11" s="27">
        <f>+D151</f>
        <v>2153</v>
      </c>
      <c r="E11" s="28">
        <f t="shared" si="2"/>
        <v>0.18518518518518517</v>
      </c>
      <c r="F11" s="28">
        <f t="shared" si="2"/>
        <v>0.30272778402699663</v>
      </c>
      <c r="G11" s="28">
        <f t="shared" si="0"/>
        <v>2.4725806451612904</v>
      </c>
      <c r="H11" s="29">
        <f t="shared" si="1"/>
        <v>0.45788530465949817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1032</v>
      </c>
      <c r="D12" s="27">
        <f>+D294</f>
        <v>4068</v>
      </c>
      <c r="E12" s="28">
        <f t="shared" si="2"/>
        <v>0.30824372759856633</v>
      </c>
      <c r="F12" s="28">
        <f t="shared" si="2"/>
        <v>0.57199100112485934</v>
      </c>
      <c r="G12" s="28">
        <f t="shared" si="0"/>
        <v>2.941860465116279</v>
      </c>
      <c r="H12" s="29">
        <f t="shared" si="1"/>
        <v>0.90681003584229392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1441</v>
      </c>
      <c r="D13" s="27">
        <f>+D505</f>
        <v>514</v>
      </c>
      <c r="E13" s="28">
        <f t="shared" si="2"/>
        <v>0.4304062126642772</v>
      </c>
      <c r="F13" s="28">
        <f t="shared" si="2"/>
        <v>7.2272215973003373E-2</v>
      </c>
      <c r="G13" s="28">
        <f t="shared" si="0"/>
        <v>-0.6433032616238723</v>
      </c>
      <c r="H13" s="29">
        <f t="shared" si="1"/>
        <v>-0.27688172043010756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32</v>
      </c>
      <c r="D18" s="23">
        <f>SUM(D19:D64)</f>
        <v>42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0.3125</v>
      </c>
      <c r="H18" s="25">
        <f t="shared" ref="H18:H32" si="6">+IF(OR(AND(E18=""),(G18="")),"",E18*G18)</f>
        <v>0.3125</v>
      </c>
    </row>
    <row r="19" spans="2:8" s="20" customFormat="1" ht="15" x14ac:dyDescent="0.2">
      <c r="B19" s="3" t="s">
        <v>0</v>
      </c>
      <c r="C19" s="32">
        <v>0</v>
      </c>
      <c r="D19" s="32">
        <v>0</v>
      </c>
      <c r="E19" s="33" t="str">
        <f t="shared" si="3"/>
        <v/>
      </c>
      <c r="F19" s="33" t="str">
        <f t="shared" si="4"/>
        <v/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4</v>
      </c>
      <c r="D20" s="32">
        <v>5</v>
      </c>
      <c r="E20" s="33">
        <f t="shared" si="3"/>
        <v>0.125</v>
      </c>
      <c r="F20" s="33">
        <f t="shared" si="4"/>
        <v>0.11904761904761904</v>
      </c>
      <c r="G20" s="34">
        <f t="shared" si="5"/>
        <v>0.25</v>
      </c>
      <c r="H20" s="29">
        <f t="shared" si="6"/>
        <v>3.125E-2</v>
      </c>
    </row>
    <row r="21" spans="2:8" s="20" customFormat="1" ht="45" x14ac:dyDescent="0.2">
      <c r="B21" s="3" t="s">
        <v>1</v>
      </c>
      <c r="C21" s="32">
        <v>0</v>
      </c>
      <c r="D21" s="32">
        <v>0</v>
      </c>
      <c r="E21" s="33" t="str">
        <f t="shared" si="3"/>
        <v/>
      </c>
      <c r="F21" s="33" t="str">
        <f t="shared" si="4"/>
        <v/>
      </c>
      <c r="G21" s="34" t="str">
        <f t="shared" si="5"/>
        <v>0</v>
      </c>
      <c r="H21" s="29" t="str">
        <f t="shared" si="6"/>
        <v/>
      </c>
    </row>
    <row r="22" spans="2:8" s="20" customFormat="1" ht="45" x14ac:dyDescent="0.2">
      <c r="B22" s="3" t="s">
        <v>197</v>
      </c>
      <c r="C22" s="32">
        <v>1</v>
      </c>
      <c r="D22" s="32">
        <v>0</v>
      </c>
      <c r="E22" s="33">
        <f t="shared" si="3"/>
        <v>3.125E-2</v>
      </c>
      <c r="F22" s="33" t="str">
        <f t="shared" si="4"/>
        <v/>
      </c>
      <c r="G22" s="34" t="str">
        <f t="shared" si="5"/>
        <v>0</v>
      </c>
      <c r="H22" s="29">
        <f t="shared" si="6"/>
        <v>0</v>
      </c>
    </row>
    <row r="23" spans="2:8" s="20" customFormat="1" ht="30" x14ac:dyDescent="0.2">
      <c r="B23" s="3" t="s">
        <v>198</v>
      </c>
      <c r="C23" s="32">
        <v>0</v>
      </c>
      <c r="D23" s="32">
        <v>2</v>
      </c>
      <c r="E23" s="33" t="str">
        <f t="shared" si="3"/>
        <v/>
      </c>
      <c r="F23" s="33">
        <f t="shared" si="4"/>
        <v>4.7619047619047616E-2</v>
      </c>
      <c r="G23" s="34" t="str">
        <f t="shared" si="5"/>
        <v>0</v>
      </c>
      <c r="H23" s="29" t="str">
        <f t="shared" si="6"/>
        <v/>
      </c>
    </row>
    <row r="24" spans="2:8" s="20" customFormat="1" ht="45" x14ac:dyDescent="0.2">
      <c r="B24" s="3" t="s">
        <v>199</v>
      </c>
      <c r="C24" s="32">
        <v>1</v>
      </c>
      <c r="D24" s="32">
        <v>0</v>
      </c>
      <c r="E24" s="33">
        <f t="shared" si="3"/>
        <v>3.125E-2</v>
      </c>
      <c r="F24" s="33" t="str">
        <f t="shared" si="4"/>
        <v/>
      </c>
      <c r="G24" s="34" t="str">
        <f t="shared" si="5"/>
        <v>0</v>
      </c>
      <c r="H24" s="29">
        <f t="shared" si="6"/>
        <v>0</v>
      </c>
    </row>
    <row r="25" spans="2:8" s="20" customFormat="1" ht="15" x14ac:dyDescent="0.2">
      <c r="B25" s="3" t="s">
        <v>2</v>
      </c>
      <c r="C25" s="32">
        <v>1</v>
      </c>
      <c r="D25" s="32">
        <v>1</v>
      </c>
      <c r="E25" s="33">
        <f t="shared" si="3"/>
        <v>3.125E-2</v>
      </c>
      <c r="F25" s="33">
        <f t="shared" si="4"/>
        <v>2.3809523809523808E-2</v>
      </c>
      <c r="G25" s="34">
        <f t="shared" si="5"/>
        <v>0</v>
      </c>
      <c r="H25" s="29">
        <f t="shared" si="6"/>
        <v>0</v>
      </c>
    </row>
    <row r="26" spans="2:8" s="20" customFormat="1" ht="15" x14ac:dyDescent="0.2">
      <c r="B26" s="3" t="s">
        <v>6</v>
      </c>
      <c r="C26" s="32">
        <v>1</v>
      </c>
      <c r="D26" s="32">
        <v>4</v>
      </c>
      <c r="E26" s="33">
        <f t="shared" si="3"/>
        <v>3.125E-2</v>
      </c>
      <c r="F26" s="33">
        <f t="shared" si="4"/>
        <v>9.5238095238095233E-2</v>
      </c>
      <c r="G26" s="34">
        <f t="shared" si="5"/>
        <v>3</v>
      </c>
      <c r="H26" s="29">
        <f t="shared" si="6"/>
        <v>9.375E-2</v>
      </c>
    </row>
    <row r="27" spans="2:8" s="20" customFormat="1" ht="15" x14ac:dyDescent="0.2">
      <c r="B27" s="3" t="s">
        <v>3</v>
      </c>
      <c r="C27" s="32">
        <v>0</v>
      </c>
      <c r="D27" s="32">
        <v>0</v>
      </c>
      <c r="E27" s="33" t="str">
        <f t="shared" si="3"/>
        <v/>
      </c>
      <c r="F27" s="33" t="str">
        <f t="shared" si="4"/>
        <v/>
      </c>
      <c r="G27" s="34" t="str">
        <f t="shared" si="5"/>
        <v>0</v>
      </c>
      <c r="H27" s="29" t="str">
        <f t="shared" si="6"/>
        <v/>
      </c>
    </row>
    <row r="28" spans="2:8" s="20" customFormat="1" ht="15" x14ac:dyDescent="0.2">
      <c r="B28" s="3" t="s">
        <v>5</v>
      </c>
      <c r="C28" s="32">
        <v>4</v>
      </c>
      <c r="D28" s="32">
        <v>4</v>
      </c>
      <c r="E28" s="33">
        <f t="shared" si="3"/>
        <v>0.125</v>
      </c>
      <c r="F28" s="33">
        <f t="shared" si="4"/>
        <v>9.5238095238095233E-2</v>
      </c>
      <c r="G28" s="34">
        <f t="shared" si="5"/>
        <v>0</v>
      </c>
      <c r="H28" s="29">
        <f t="shared" si="6"/>
        <v>0</v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0</v>
      </c>
      <c r="D30" s="32">
        <v>0</v>
      </c>
      <c r="E30" s="33" t="str">
        <f t="shared" si="3"/>
        <v/>
      </c>
      <c r="F30" s="33" t="str">
        <f t="shared" si="4"/>
        <v/>
      </c>
      <c r="G30" s="34" t="str">
        <f t="shared" si="5"/>
        <v>0</v>
      </c>
      <c r="H30" s="29" t="str">
        <f t="shared" si="6"/>
        <v/>
      </c>
    </row>
    <row r="31" spans="2:8" s="20" customFormat="1" ht="15" x14ac:dyDescent="0.2">
      <c r="B31" s="3" t="s">
        <v>4</v>
      </c>
      <c r="C31" s="32">
        <v>0</v>
      </c>
      <c r="D31" s="32">
        <v>0</v>
      </c>
      <c r="E31" s="33" t="str">
        <f t="shared" si="3"/>
        <v/>
      </c>
      <c r="F31" s="33" t="str">
        <f t="shared" si="4"/>
        <v/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0</v>
      </c>
      <c r="D33" s="32">
        <v>0</v>
      </c>
      <c r="E33" s="33" t="str">
        <f>+IF(C33=0,"",C33/C$18)</f>
        <v/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 t="str">
        <f t="shared" ref="H33:H64" si="9">+IF(OR(AND(E33=""),(G33="")),"",E33*G33)</f>
        <v/>
      </c>
    </row>
    <row r="34" spans="2:8" s="20" customFormat="1" ht="15" x14ac:dyDescent="0.2">
      <c r="B34" s="3" t="s">
        <v>203</v>
      </c>
      <c r="C34" s="32">
        <v>0</v>
      </c>
      <c r="D34" s="32">
        <v>0</v>
      </c>
      <c r="E34" s="33" t="str">
        <f t="shared" ref="E34:E64" si="10">+IF(C34=0,"",C34/C$18)</f>
        <v/>
      </c>
      <c r="F34" s="33" t="str">
        <f t="shared" si="7"/>
        <v/>
      </c>
      <c r="G34" s="34" t="str">
        <f t="shared" si="8"/>
        <v>0</v>
      </c>
      <c r="H34" s="29" t="str">
        <f t="shared" si="9"/>
        <v/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0</v>
      </c>
      <c r="D36" s="32">
        <v>0</v>
      </c>
      <c r="E36" s="33" t="str">
        <f t="shared" si="10"/>
        <v/>
      </c>
      <c r="F36" s="33" t="str">
        <f t="shared" si="7"/>
        <v/>
      </c>
      <c r="G36" s="34" t="str">
        <f t="shared" si="8"/>
        <v>0</v>
      </c>
      <c r="H36" s="29" t="str">
        <f t="shared" si="9"/>
        <v/>
      </c>
    </row>
    <row r="37" spans="2:8" s="20" customFormat="1" ht="15" x14ac:dyDescent="0.2">
      <c r="B37" s="3" t="s">
        <v>8</v>
      </c>
      <c r="C37" s="32">
        <v>3</v>
      </c>
      <c r="D37" s="32">
        <v>2</v>
      </c>
      <c r="E37" s="33">
        <f t="shared" si="10"/>
        <v>9.375E-2</v>
      </c>
      <c r="F37" s="33">
        <f t="shared" si="7"/>
        <v>4.7619047619047616E-2</v>
      </c>
      <c r="G37" s="34">
        <f t="shared" si="8"/>
        <v>-0.33333333333333331</v>
      </c>
      <c r="H37" s="29">
        <f t="shared" si="9"/>
        <v>-3.125E-2</v>
      </c>
    </row>
    <row r="38" spans="2:8" s="20" customFormat="1" ht="30" x14ac:dyDescent="0.2">
      <c r="B38" s="3" t="s">
        <v>206</v>
      </c>
      <c r="C38" s="32">
        <v>0</v>
      </c>
      <c r="D38" s="32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1</v>
      </c>
      <c r="D39" s="32">
        <v>0</v>
      </c>
      <c r="E39" s="33">
        <f t="shared" si="10"/>
        <v>3.125E-2</v>
      </c>
      <c r="F39" s="33" t="str">
        <f t="shared" si="7"/>
        <v/>
      </c>
      <c r="G39" s="34" t="str">
        <f t="shared" si="8"/>
        <v>0</v>
      </c>
      <c r="H39" s="29">
        <f t="shared" si="9"/>
        <v>0</v>
      </c>
    </row>
    <row r="40" spans="2:8" s="20" customFormat="1" ht="15" x14ac:dyDescent="0.2">
      <c r="B40" s="3" t="s">
        <v>208</v>
      </c>
      <c r="C40" s="32">
        <v>0</v>
      </c>
      <c r="D40" s="32">
        <v>1</v>
      </c>
      <c r="E40" s="33" t="str">
        <f t="shared" si="10"/>
        <v/>
      </c>
      <c r="F40" s="33">
        <f t="shared" si="7"/>
        <v>2.3809523809523808E-2</v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0</v>
      </c>
      <c r="E41" s="33" t="str">
        <f t="shared" si="10"/>
        <v/>
      </c>
      <c r="F41" s="33" t="str">
        <f t="shared" si="7"/>
        <v/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0</v>
      </c>
      <c r="D42" s="32">
        <v>0</v>
      </c>
      <c r="E42" s="33" t="str">
        <f t="shared" si="10"/>
        <v/>
      </c>
      <c r="F42" s="33" t="str">
        <f t="shared" si="7"/>
        <v/>
      </c>
      <c r="G42" s="34" t="str">
        <f t="shared" si="8"/>
        <v>0</v>
      </c>
      <c r="H42" s="29" t="str">
        <f t="shared" si="9"/>
        <v/>
      </c>
    </row>
    <row r="43" spans="2:8" s="20" customFormat="1" ht="30" x14ac:dyDescent="0.2">
      <c r="B43" s="3" t="s">
        <v>211</v>
      </c>
      <c r="C43" s="32">
        <v>0</v>
      </c>
      <c r="D43" s="32">
        <v>3</v>
      </c>
      <c r="E43" s="33" t="str">
        <f t="shared" si="10"/>
        <v/>
      </c>
      <c r="F43" s="33">
        <f t="shared" si="7"/>
        <v>7.1428571428571425E-2</v>
      </c>
      <c r="G43" s="34" t="str">
        <f t="shared" si="8"/>
        <v>0</v>
      </c>
      <c r="H43" s="29" t="str">
        <f t="shared" si="9"/>
        <v/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2</v>
      </c>
      <c r="D45" s="32">
        <v>0</v>
      </c>
      <c r="E45" s="33">
        <f t="shared" si="10"/>
        <v>6.25E-2</v>
      </c>
      <c r="F45" s="33" t="str">
        <f t="shared" si="7"/>
        <v/>
      </c>
      <c r="G45" s="34" t="str">
        <f t="shared" si="8"/>
        <v>0</v>
      </c>
      <c r="H45" s="29">
        <f t="shared" si="9"/>
        <v>0</v>
      </c>
    </row>
    <row r="46" spans="2:8" s="20" customFormat="1" ht="30" x14ac:dyDescent="0.2">
      <c r="B46" s="3" t="s">
        <v>213</v>
      </c>
      <c r="C46" s="32">
        <v>0</v>
      </c>
      <c r="D46" s="32">
        <v>0</v>
      </c>
      <c r="E46" s="33" t="str">
        <f t="shared" si="10"/>
        <v/>
      </c>
      <c r="F46" s="33" t="str">
        <f t="shared" si="7"/>
        <v/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0</v>
      </c>
      <c r="D47" s="32">
        <v>0</v>
      </c>
      <c r="E47" s="33" t="str">
        <f t="shared" si="10"/>
        <v/>
      </c>
      <c r="F47" s="33" t="str">
        <f t="shared" si="7"/>
        <v/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32">
        <v>4</v>
      </c>
      <c r="D48" s="32">
        <v>13</v>
      </c>
      <c r="E48" s="33">
        <f t="shared" si="10"/>
        <v>0.125</v>
      </c>
      <c r="F48" s="33">
        <f t="shared" si="7"/>
        <v>0.30952380952380953</v>
      </c>
      <c r="G48" s="34">
        <f t="shared" si="8"/>
        <v>2.25</v>
      </c>
      <c r="H48" s="29">
        <f t="shared" si="9"/>
        <v>0.28125</v>
      </c>
    </row>
    <row r="49" spans="2:8" s="20" customFormat="1" ht="15" x14ac:dyDescent="0.2">
      <c r="B49" s="3" t="s">
        <v>16</v>
      </c>
      <c r="C49" s="32">
        <v>1</v>
      </c>
      <c r="D49" s="32">
        <v>0</v>
      </c>
      <c r="E49" s="33">
        <f t="shared" si="10"/>
        <v>3.125E-2</v>
      </c>
      <c r="F49" s="33" t="str">
        <f t="shared" si="7"/>
        <v/>
      </c>
      <c r="G49" s="34" t="str">
        <f t="shared" si="8"/>
        <v>0</v>
      </c>
      <c r="H49" s="29">
        <f t="shared" si="9"/>
        <v>0</v>
      </c>
    </row>
    <row r="50" spans="2:8" s="20" customFormat="1" ht="15" x14ac:dyDescent="0.2">
      <c r="B50" s="3" t="s">
        <v>15</v>
      </c>
      <c r="C50" s="32">
        <v>1</v>
      </c>
      <c r="D50" s="32">
        <v>5</v>
      </c>
      <c r="E50" s="33">
        <f t="shared" si="10"/>
        <v>3.125E-2</v>
      </c>
      <c r="F50" s="33">
        <f t="shared" si="7"/>
        <v>0.11904761904761904</v>
      </c>
      <c r="G50" s="34">
        <f t="shared" si="8"/>
        <v>4</v>
      </c>
      <c r="H50" s="29">
        <f t="shared" si="9"/>
        <v>0.125</v>
      </c>
    </row>
    <row r="51" spans="2:8" s="20" customFormat="1" ht="30" x14ac:dyDescent="0.2">
      <c r="B51" s="3" t="s">
        <v>13</v>
      </c>
      <c r="C51" s="32">
        <v>0</v>
      </c>
      <c r="D51" s="32">
        <v>0</v>
      </c>
      <c r="E51" s="33" t="str">
        <f t="shared" si="10"/>
        <v/>
      </c>
      <c r="F51" s="33" t="str">
        <f t="shared" si="7"/>
        <v/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1</v>
      </c>
      <c r="D52" s="32">
        <v>0</v>
      </c>
      <c r="E52" s="33">
        <f t="shared" si="10"/>
        <v>3.125E-2</v>
      </c>
      <c r="F52" s="33" t="str">
        <f t="shared" si="7"/>
        <v/>
      </c>
      <c r="G52" s="34" t="str">
        <f t="shared" si="8"/>
        <v>0</v>
      </c>
      <c r="H52" s="29">
        <f t="shared" si="9"/>
        <v>0</v>
      </c>
    </row>
    <row r="53" spans="2:8" s="20" customFormat="1" ht="15" x14ac:dyDescent="0.2">
      <c r="B53" s="3" t="s">
        <v>12</v>
      </c>
      <c r="C53" s="32">
        <v>1</v>
      </c>
      <c r="D53" s="32">
        <v>0</v>
      </c>
      <c r="E53" s="33">
        <f t="shared" si="10"/>
        <v>3.125E-2</v>
      </c>
      <c r="F53" s="33" t="str">
        <f t="shared" si="7"/>
        <v/>
      </c>
      <c r="G53" s="34" t="str">
        <f t="shared" si="8"/>
        <v>0</v>
      </c>
      <c r="H53" s="29">
        <f t="shared" si="9"/>
        <v>0</v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0</v>
      </c>
      <c r="D56" s="32">
        <v>0</v>
      </c>
      <c r="E56" s="33" t="str">
        <f t="shared" si="10"/>
        <v/>
      </c>
      <c r="F56" s="33" t="str">
        <f t="shared" si="7"/>
        <v/>
      </c>
      <c r="G56" s="34" t="str">
        <f t="shared" si="8"/>
        <v>0</v>
      </c>
      <c r="H56" s="29" t="str">
        <f t="shared" si="9"/>
        <v/>
      </c>
    </row>
    <row r="57" spans="2:8" s="20" customFormat="1" ht="30" x14ac:dyDescent="0.2">
      <c r="B57" s="3" t="s">
        <v>215</v>
      </c>
      <c r="C57" s="32">
        <v>0</v>
      </c>
      <c r="D57" s="32">
        <v>0</v>
      </c>
      <c r="E57" s="33" t="str">
        <f t="shared" si="10"/>
        <v/>
      </c>
      <c r="F57" s="33" t="str">
        <f t="shared" si="7"/>
        <v/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1</v>
      </c>
      <c r="D58" s="32">
        <v>0</v>
      </c>
      <c r="E58" s="33">
        <f t="shared" si="10"/>
        <v>3.125E-2</v>
      </c>
      <c r="F58" s="33" t="str">
        <f t="shared" si="7"/>
        <v/>
      </c>
      <c r="G58" s="34" t="str">
        <f t="shared" si="8"/>
        <v>0</v>
      </c>
      <c r="H58" s="29">
        <f t="shared" si="9"/>
        <v>0</v>
      </c>
    </row>
    <row r="59" spans="2:8" s="20" customFormat="1" ht="15" x14ac:dyDescent="0.2">
      <c r="B59" s="3" t="s">
        <v>217</v>
      </c>
      <c r="C59" s="32">
        <v>1</v>
      </c>
      <c r="D59" s="32">
        <v>0</v>
      </c>
      <c r="E59" s="33">
        <f t="shared" si="10"/>
        <v>3.125E-2</v>
      </c>
      <c r="F59" s="33" t="str">
        <f t="shared" si="7"/>
        <v/>
      </c>
      <c r="G59" s="34" t="str">
        <f t="shared" si="8"/>
        <v>0</v>
      </c>
      <c r="H59" s="29">
        <f t="shared" si="9"/>
        <v>0</v>
      </c>
    </row>
    <row r="60" spans="2:8" s="20" customFormat="1" ht="15" x14ac:dyDescent="0.2">
      <c r="B60" s="3" t="s">
        <v>218</v>
      </c>
      <c r="C60" s="32">
        <v>1</v>
      </c>
      <c r="D60" s="32">
        <v>1</v>
      </c>
      <c r="E60" s="33">
        <f t="shared" si="10"/>
        <v>3.125E-2</v>
      </c>
      <c r="F60" s="33">
        <f t="shared" si="7"/>
        <v>2.3809523809523808E-2</v>
      </c>
      <c r="G60" s="34">
        <f t="shared" si="8"/>
        <v>0</v>
      </c>
      <c r="H60" s="29">
        <f t="shared" si="9"/>
        <v>0</v>
      </c>
    </row>
    <row r="61" spans="2:8" s="20" customFormat="1" ht="15" x14ac:dyDescent="0.2">
      <c r="B61" s="3" t="s">
        <v>219</v>
      </c>
      <c r="C61" s="32">
        <v>1</v>
      </c>
      <c r="D61" s="32">
        <v>0</v>
      </c>
      <c r="E61" s="33">
        <f t="shared" si="10"/>
        <v>3.125E-2</v>
      </c>
      <c r="F61" s="33" t="str">
        <f t="shared" si="7"/>
        <v/>
      </c>
      <c r="G61" s="34" t="str">
        <f t="shared" si="8"/>
        <v>0</v>
      </c>
      <c r="H61" s="29">
        <f t="shared" si="9"/>
        <v>0</v>
      </c>
    </row>
    <row r="62" spans="2:8" s="20" customFormat="1" ht="15" x14ac:dyDescent="0.2">
      <c r="B62" s="3" t="s">
        <v>19</v>
      </c>
      <c r="C62" s="32">
        <v>0</v>
      </c>
      <c r="D62" s="32">
        <v>0</v>
      </c>
      <c r="E62" s="33" t="str">
        <f t="shared" si="10"/>
        <v/>
      </c>
      <c r="F62" s="33" t="str">
        <f t="shared" si="7"/>
        <v/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0</v>
      </c>
      <c r="D63" s="32">
        <v>1</v>
      </c>
      <c r="E63" s="33" t="str">
        <f t="shared" si="10"/>
        <v/>
      </c>
      <c r="F63" s="33">
        <f t="shared" si="7"/>
        <v>2.3809523809523808E-2</v>
      </c>
      <c r="G63" s="34" t="str">
        <f t="shared" si="8"/>
        <v>0</v>
      </c>
      <c r="H63" s="29" t="str">
        <f t="shared" si="9"/>
        <v/>
      </c>
    </row>
    <row r="64" spans="2:8" s="20" customFormat="1" ht="15" x14ac:dyDescent="0.2">
      <c r="B64" s="3" t="s">
        <v>221</v>
      </c>
      <c r="C64" s="32">
        <v>2</v>
      </c>
      <c r="D64" s="32">
        <v>0</v>
      </c>
      <c r="E64" s="33">
        <f t="shared" si="10"/>
        <v>6.25E-2</v>
      </c>
      <c r="F64" s="33" t="str">
        <f t="shared" si="7"/>
        <v/>
      </c>
      <c r="G64" s="34" t="str">
        <f t="shared" si="8"/>
        <v>0</v>
      </c>
      <c r="H64" s="29">
        <f t="shared" si="9"/>
        <v>0</v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223</v>
      </c>
      <c r="D70" s="24">
        <f>SUM(D71:D145)</f>
        <v>335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0.50224215246636772</v>
      </c>
      <c r="H70" s="25">
        <f>+IF(OR(AND(E70=""),(G70="")),"",E70*G70)</f>
        <v>0.50224215246636772</v>
      </c>
    </row>
    <row r="71" spans="2:8" s="20" customFormat="1" ht="15" x14ac:dyDescent="0.2">
      <c r="B71" s="3" t="s">
        <v>20</v>
      </c>
      <c r="C71" s="32">
        <v>10</v>
      </c>
      <c r="D71" s="32">
        <v>7</v>
      </c>
      <c r="E71" s="37">
        <f>+IF(C71=0,"",C71/C$70)</f>
        <v>4.4843049327354258E-2</v>
      </c>
      <c r="F71" s="37">
        <f>+IF(D71=0,"",D71/D$70)</f>
        <v>2.0895522388059702E-2</v>
      </c>
      <c r="G71" s="34">
        <f>+IF(OR(AND(D71=0),(C71=0)),"0",((D71-C71)/C71))</f>
        <v>-0.3</v>
      </c>
      <c r="H71" s="29">
        <f>+IF(OR(AND(E71=""),(G71="")),"",E71*G71)</f>
        <v>-1.3452914798206277E-2</v>
      </c>
    </row>
    <row r="72" spans="2:8" s="20" customFormat="1" ht="15" x14ac:dyDescent="0.2">
      <c r="B72" s="3" t="s">
        <v>21</v>
      </c>
      <c r="C72" s="32">
        <v>1</v>
      </c>
      <c r="D72" s="32">
        <v>3</v>
      </c>
      <c r="E72" s="37">
        <f t="shared" ref="E72:E135" si="11">+IF(C72=0,"",C72/C$70)</f>
        <v>4.4843049327354259E-3</v>
      </c>
      <c r="F72" s="37">
        <f t="shared" ref="F72:F135" si="12">+IF(D72=0,"",D72/D$70)</f>
        <v>8.9552238805970154E-3</v>
      </c>
      <c r="G72" s="34">
        <f t="shared" ref="G72:G135" si="13">+IF(OR(AND(D72=0),(C72=0)),"0",((D72-C72)/C72))</f>
        <v>2</v>
      </c>
      <c r="H72" s="29">
        <f t="shared" ref="H72:H135" si="14">+IF(OR(AND(E72=""),(G72="")),"",E72*G72)</f>
        <v>8.9686098654708519E-3</v>
      </c>
    </row>
    <row r="73" spans="2:8" s="20" customFormat="1" ht="15" x14ac:dyDescent="0.2">
      <c r="B73" s="3" t="s">
        <v>22</v>
      </c>
      <c r="C73" s="32">
        <v>3</v>
      </c>
      <c r="D73" s="32">
        <v>0</v>
      </c>
      <c r="E73" s="37">
        <f t="shared" si="11"/>
        <v>1.3452914798206279E-2</v>
      </c>
      <c r="F73" s="37" t="str">
        <f t="shared" si="12"/>
        <v/>
      </c>
      <c r="G73" s="34" t="str">
        <f t="shared" si="13"/>
        <v>0</v>
      </c>
      <c r="H73" s="29">
        <f t="shared" si="14"/>
        <v>0</v>
      </c>
    </row>
    <row r="74" spans="2:8" s="20" customFormat="1" ht="30" x14ac:dyDescent="0.2">
      <c r="B74" s="3" t="s">
        <v>222</v>
      </c>
      <c r="C74" s="32">
        <v>34</v>
      </c>
      <c r="D74" s="32">
        <v>11</v>
      </c>
      <c r="E74" s="37">
        <f t="shared" si="11"/>
        <v>0.15246636771300448</v>
      </c>
      <c r="F74" s="37">
        <f t="shared" si="12"/>
        <v>3.2835820895522387E-2</v>
      </c>
      <c r="G74" s="34">
        <f t="shared" si="13"/>
        <v>-0.67647058823529416</v>
      </c>
      <c r="H74" s="29">
        <f t="shared" si="14"/>
        <v>-0.1031390134529148</v>
      </c>
    </row>
    <row r="75" spans="2:8" s="20" customFormat="1" ht="15" x14ac:dyDescent="0.2">
      <c r="B75" s="3" t="s">
        <v>23</v>
      </c>
      <c r="C75" s="32">
        <v>0</v>
      </c>
      <c r="D75" s="32">
        <v>0</v>
      </c>
      <c r="E75" s="37" t="str">
        <f t="shared" si="11"/>
        <v/>
      </c>
      <c r="F75" s="37" t="str">
        <f t="shared" si="12"/>
        <v/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0</v>
      </c>
      <c r="D76" s="32">
        <v>0</v>
      </c>
      <c r="E76" s="37" t="str">
        <f t="shared" si="11"/>
        <v/>
      </c>
      <c r="F76" s="37" t="str">
        <f t="shared" si="12"/>
        <v/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0</v>
      </c>
      <c r="D77" s="32">
        <v>0</v>
      </c>
      <c r="E77" s="37" t="str">
        <f t="shared" si="11"/>
        <v/>
      </c>
      <c r="F77" s="37" t="str">
        <f t="shared" si="12"/>
        <v/>
      </c>
      <c r="G77" s="34" t="str">
        <f t="shared" si="13"/>
        <v>0</v>
      </c>
      <c r="H77" s="29" t="str">
        <f t="shared" si="14"/>
        <v/>
      </c>
    </row>
    <row r="78" spans="2:8" s="20" customFormat="1" ht="15" x14ac:dyDescent="0.2">
      <c r="B78" s="3" t="s">
        <v>225</v>
      </c>
      <c r="C78" s="32">
        <v>0</v>
      </c>
      <c r="D78" s="32">
        <v>0</v>
      </c>
      <c r="E78" s="37" t="str">
        <f t="shared" si="11"/>
        <v/>
      </c>
      <c r="F78" s="37" t="str">
        <f t="shared" si="12"/>
        <v/>
      </c>
      <c r="G78" s="34" t="str">
        <f t="shared" si="13"/>
        <v>0</v>
      </c>
      <c r="H78" s="29" t="str">
        <f t="shared" si="14"/>
        <v/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7</v>
      </c>
      <c r="D80" s="32">
        <v>10</v>
      </c>
      <c r="E80" s="37">
        <f t="shared" si="11"/>
        <v>3.1390134529147982E-2</v>
      </c>
      <c r="F80" s="37">
        <f t="shared" si="12"/>
        <v>2.9850746268656716E-2</v>
      </c>
      <c r="G80" s="34">
        <f t="shared" si="13"/>
        <v>0.42857142857142855</v>
      </c>
      <c r="H80" s="29">
        <f t="shared" si="14"/>
        <v>1.3452914798206277E-2</v>
      </c>
    </row>
    <row r="81" spans="2:9" s="20" customFormat="1" ht="15" x14ac:dyDescent="0.2">
      <c r="B81" s="3" t="s">
        <v>24</v>
      </c>
      <c r="C81" s="32">
        <v>0</v>
      </c>
      <c r="D81" s="32">
        <v>0</v>
      </c>
      <c r="E81" s="37" t="str">
        <f t="shared" si="11"/>
        <v/>
      </c>
      <c r="F81" s="37" t="str">
        <f t="shared" si="12"/>
        <v/>
      </c>
      <c r="G81" s="34" t="str">
        <f t="shared" si="13"/>
        <v>0</v>
      </c>
      <c r="H81" s="29" t="str">
        <f t="shared" si="14"/>
        <v/>
      </c>
    </row>
    <row r="82" spans="2:9" s="20" customFormat="1" ht="15" x14ac:dyDescent="0.2">
      <c r="B82" s="3" t="s">
        <v>228</v>
      </c>
      <c r="C82" s="32">
        <v>5</v>
      </c>
      <c r="D82" s="32">
        <v>5</v>
      </c>
      <c r="E82" s="37">
        <f t="shared" si="11"/>
        <v>2.2421524663677129E-2</v>
      </c>
      <c r="F82" s="37">
        <f t="shared" si="12"/>
        <v>1.4925373134328358E-2</v>
      </c>
      <c r="G82" s="34">
        <f t="shared" si="13"/>
        <v>0</v>
      </c>
      <c r="H82" s="29">
        <f t="shared" si="14"/>
        <v>0</v>
      </c>
      <c r="I82" s="38"/>
    </row>
    <row r="83" spans="2:9" s="20" customFormat="1" ht="15" x14ac:dyDescent="0.2">
      <c r="B83" s="3" t="s">
        <v>229</v>
      </c>
      <c r="C83" s="32">
        <v>6</v>
      </c>
      <c r="D83" s="32">
        <v>5</v>
      </c>
      <c r="E83" s="37">
        <f t="shared" si="11"/>
        <v>2.6905829596412557E-2</v>
      </c>
      <c r="F83" s="37">
        <f t="shared" si="12"/>
        <v>1.4925373134328358E-2</v>
      </c>
      <c r="G83" s="34">
        <f t="shared" si="13"/>
        <v>-0.16666666666666666</v>
      </c>
      <c r="H83" s="29">
        <f t="shared" si="14"/>
        <v>-4.4843049327354259E-3</v>
      </c>
    </row>
    <row r="84" spans="2:9" s="20" customFormat="1" ht="15" x14ac:dyDescent="0.2">
      <c r="B84" s="3" t="s">
        <v>230</v>
      </c>
      <c r="C84" s="32">
        <v>1</v>
      </c>
      <c r="D84" s="32">
        <v>1</v>
      </c>
      <c r="E84" s="37">
        <f t="shared" si="11"/>
        <v>4.4843049327354259E-3</v>
      </c>
      <c r="F84" s="37">
        <f t="shared" si="12"/>
        <v>2.9850746268656717E-3</v>
      </c>
      <c r="G84" s="34">
        <f t="shared" si="13"/>
        <v>0</v>
      </c>
      <c r="H84" s="29">
        <f t="shared" si="14"/>
        <v>0</v>
      </c>
    </row>
    <row r="85" spans="2:9" s="20" customFormat="1" ht="15" x14ac:dyDescent="0.2">
      <c r="B85" s="3" t="s">
        <v>28</v>
      </c>
      <c r="C85" s="32">
        <v>5</v>
      </c>
      <c r="D85" s="32">
        <v>0</v>
      </c>
      <c r="E85" s="37">
        <f t="shared" si="11"/>
        <v>2.2421524663677129E-2</v>
      </c>
      <c r="F85" s="37" t="str">
        <f t="shared" si="12"/>
        <v/>
      </c>
      <c r="G85" s="34" t="str">
        <f t="shared" si="13"/>
        <v>0</v>
      </c>
      <c r="H85" s="29">
        <f t="shared" si="14"/>
        <v>0</v>
      </c>
    </row>
    <row r="86" spans="2:9" s="20" customFormat="1" ht="15" x14ac:dyDescent="0.2">
      <c r="B86" s="3" t="s">
        <v>231</v>
      </c>
      <c r="C86" s="32">
        <v>0</v>
      </c>
      <c r="D86" s="32">
        <v>1</v>
      </c>
      <c r="E86" s="37" t="str">
        <f t="shared" si="11"/>
        <v/>
      </c>
      <c r="F86" s="37">
        <f t="shared" si="12"/>
        <v>2.9850746268656717E-3</v>
      </c>
      <c r="G86" s="34" t="str">
        <f t="shared" si="13"/>
        <v>0</v>
      </c>
      <c r="H86" s="29" t="str">
        <f t="shared" si="14"/>
        <v/>
      </c>
    </row>
    <row r="87" spans="2:9" s="20" customFormat="1" ht="15" x14ac:dyDescent="0.2">
      <c r="B87" s="3" t="s">
        <v>232</v>
      </c>
      <c r="C87" s="32">
        <v>0</v>
      </c>
      <c r="D87" s="32">
        <v>0</v>
      </c>
      <c r="E87" s="37" t="str">
        <f t="shared" si="11"/>
        <v/>
      </c>
      <c r="F87" s="37" t="str">
        <f t="shared" si="12"/>
        <v/>
      </c>
      <c r="G87" s="34" t="str">
        <f t="shared" si="13"/>
        <v>0</v>
      </c>
      <c r="H87" s="29" t="str">
        <f t="shared" si="14"/>
        <v/>
      </c>
    </row>
    <row r="88" spans="2:9" s="20" customFormat="1" ht="15" x14ac:dyDescent="0.2">
      <c r="B88" s="3" t="s">
        <v>233</v>
      </c>
      <c r="C88" s="32">
        <v>1</v>
      </c>
      <c r="D88" s="32">
        <v>1</v>
      </c>
      <c r="E88" s="37">
        <f t="shared" si="11"/>
        <v>4.4843049327354259E-3</v>
      </c>
      <c r="F88" s="37">
        <f t="shared" si="12"/>
        <v>2.9850746268656717E-3</v>
      </c>
      <c r="G88" s="34">
        <f t="shared" si="13"/>
        <v>0</v>
      </c>
      <c r="H88" s="29">
        <f t="shared" si="14"/>
        <v>0</v>
      </c>
    </row>
    <row r="89" spans="2:9" s="20" customFormat="1" ht="15" x14ac:dyDescent="0.2">
      <c r="B89" s="3" t="s">
        <v>26</v>
      </c>
      <c r="C89" s="32">
        <v>0</v>
      </c>
      <c r="D89" s="32">
        <v>0</v>
      </c>
      <c r="E89" s="37" t="str">
        <f t="shared" si="11"/>
        <v/>
      </c>
      <c r="F89" s="37" t="str">
        <f t="shared" si="12"/>
        <v/>
      </c>
      <c r="G89" s="34" t="str">
        <f t="shared" si="13"/>
        <v>0</v>
      </c>
      <c r="H89" s="29" t="str">
        <f t="shared" si="14"/>
        <v/>
      </c>
    </row>
    <row r="90" spans="2:9" s="20" customFormat="1" ht="15" x14ac:dyDescent="0.2">
      <c r="B90" s="3" t="s">
        <v>29</v>
      </c>
      <c r="C90" s="32">
        <v>0</v>
      </c>
      <c r="D90" s="32">
        <v>0</v>
      </c>
      <c r="E90" s="37" t="str">
        <f t="shared" si="11"/>
        <v/>
      </c>
      <c r="F90" s="37" t="str">
        <f t="shared" si="12"/>
        <v/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1</v>
      </c>
      <c r="D91" s="32">
        <v>0</v>
      </c>
      <c r="E91" s="37">
        <f t="shared" si="11"/>
        <v>4.4843049327354259E-3</v>
      </c>
      <c r="F91" s="37" t="str">
        <f t="shared" si="12"/>
        <v/>
      </c>
      <c r="G91" s="34" t="str">
        <f t="shared" si="13"/>
        <v>0</v>
      </c>
      <c r="H91" s="29">
        <f t="shared" si="14"/>
        <v>0</v>
      </c>
    </row>
    <row r="92" spans="2:9" s="20" customFormat="1" ht="30" x14ac:dyDescent="0.2">
      <c r="B92" s="3" t="s">
        <v>235</v>
      </c>
      <c r="C92" s="32">
        <v>8</v>
      </c>
      <c r="D92" s="32">
        <v>3</v>
      </c>
      <c r="E92" s="37">
        <f t="shared" si="11"/>
        <v>3.5874439461883408E-2</v>
      </c>
      <c r="F92" s="37">
        <f t="shared" si="12"/>
        <v>8.9552238805970154E-3</v>
      </c>
      <c r="G92" s="34">
        <f t="shared" si="13"/>
        <v>-0.625</v>
      </c>
      <c r="H92" s="29">
        <f t="shared" si="14"/>
        <v>-2.2421524663677129E-2</v>
      </c>
    </row>
    <row r="93" spans="2:9" s="20" customFormat="1" ht="15" x14ac:dyDescent="0.2">
      <c r="B93" s="3" t="s">
        <v>524</v>
      </c>
      <c r="C93" s="32">
        <v>11</v>
      </c>
      <c r="D93" s="32">
        <v>3</v>
      </c>
      <c r="E93" s="37">
        <f t="shared" si="11"/>
        <v>4.9327354260089683E-2</v>
      </c>
      <c r="F93" s="37">
        <f t="shared" si="12"/>
        <v>8.9552238805970154E-3</v>
      </c>
      <c r="G93" s="34">
        <f t="shared" si="13"/>
        <v>-0.72727272727272729</v>
      </c>
      <c r="H93" s="29">
        <f t="shared" si="14"/>
        <v>-3.5874439461883408E-2</v>
      </c>
    </row>
    <row r="94" spans="2:9" s="20" customFormat="1" ht="15" x14ac:dyDescent="0.2">
      <c r="B94" s="3" t="s">
        <v>25</v>
      </c>
      <c r="C94" s="32">
        <v>1</v>
      </c>
      <c r="D94" s="32">
        <v>3</v>
      </c>
      <c r="E94" s="37">
        <f t="shared" si="11"/>
        <v>4.4843049327354259E-3</v>
      </c>
      <c r="F94" s="37">
        <f t="shared" si="12"/>
        <v>8.9552238805970154E-3</v>
      </c>
      <c r="G94" s="34">
        <f t="shared" si="13"/>
        <v>2</v>
      </c>
      <c r="H94" s="29">
        <f t="shared" si="14"/>
        <v>8.9686098654708519E-3</v>
      </c>
    </row>
    <row r="95" spans="2:9" s="20" customFormat="1" ht="15" x14ac:dyDescent="0.2">
      <c r="B95" s="3" t="s">
        <v>27</v>
      </c>
      <c r="C95" s="32">
        <v>1</v>
      </c>
      <c r="D95" s="32">
        <v>0</v>
      </c>
      <c r="E95" s="37">
        <f t="shared" si="11"/>
        <v>4.4843049327354259E-3</v>
      </c>
      <c r="F95" s="37" t="str">
        <f t="shared" si="12"/>
        <v/>
      </c>
      <c r="G95" s="34" t="str">
        <f t="shared" si="13"/>
        <v>0</v>
      </c>
      <c r="H95" s="29">
        <f t="shared" si="14"/>
        <v>0</v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5</v>
      </c>
      <c r="D97" s="32">
        <v>0</v>
      </c>
      <c r="E97" s="37">
        <f t="shared" si="11"/>
        <v>2.2421524663677129E-2</v>
      </c>
      <c r="F97" s="37" t="str">
        <f t="shared" si="12"/>
        <v/>
      </c>
      <c r="G97" s="34" t="str">
        <f t="shared" si="13"/>
        <v>0</v>
      </c>
      <c r="H97" s="29">
        <f t="shared" si="14"/>
        <v>0</v>
      </c>
    </row>
    <row r="98" spans="2:8" s="20" customFormat="1" ht="15" x14ac:dyDescent="0.2">
      <c r="B98" s="3" t="s">
        <v>238</v>
      </c>
      <c r="C98" s="32">
        <v>1</v>
      </c>
      <c r="D98" s="32">
        <v>98</v>
      </c>
      <c r="E98" s="37">
        <f t="shared" si="11"/>
        <v>4.4843049327354259E-3</v>
      </c>
      <c r="F98" s="37">
        <f t="shared" si="12"/>
        <v>0.29253731343283584</v>
      </c>
      <c r="G98" s="34">
        <f t="shared" si="13"/>
        <v>97</v>
      </c>
      <c r="H98" s="29">
        <f t="shared" si="14"/>
        <v>0.4349775784753363</v>
      </c>
    </row>
    <row r="99" spans="2:8" s="20" customFormat="1" ht="15" x14ac:dyDescent="0.2">
      <c r="B99" s="3" t="s">
        <v>239</v>
      </c>
      <c r="C99" s="32">
        <v>4</v>
      </c>
      <c r="D99" s="32">
        <v>3</v>
      </c>
      <c r="E99" s="37">
        <f t="shared" si="11"/>
        <v>1.7937219730941704E-2</v>
      </c>
      <c r="F99" s="37">
        <f t="shared" si="12"/>
        <v>8.9552238805970154E-3</v>
      </c>
      <c r="G99" s="34">
        <f t="shared" si="13"/>
        <v>-0.25</v>
      </c>
      <c r="H99" s="29">
        <f t="shared" si="14"/>
        <v>-4.4843049327354259E-3</v>
      </c>
    </row>
    <row r="100" spans="2:8" s="20" customFormat="1" ht="15" x14ac:dyDescent="0.2">
      <c r="B100" s="3" t="s">
        <v>240</v>
      </c>
      <c r="C100" s="32">
        <v>3</v>
      </c>
      <c r="D100" s="32">
        <v>2</v>
      </c>
      <c r="E100" s="37">
        <f t="shared" si="11"/>
        <v>1.3452914798206279E-2</v>
      </c>
      <c r="F100" s="37">
        <f t="shared" si="12"/>
        <v>5.9701492537313433E-3</v>
      </c>
      <c r="G100" s="34">
        <f t="shared" si="13"/>
        <v>-0.33333333333333331</v>
      </c>
      <c r="H100" s="29">
        <f t="shared" si="14"/>
        <v>-4.4843049327354259E-3</v>
      </c>
    </row>
    <row r="101" spans="2:8" s="20" customFormat="1" ht="15" x14ac:dyDescent="0.2">
      <c r="B101" s="3" t="s">
        <v>241</v>
      </c>
      <c r="C101" s="32">
        <v>0</v>
      </c>
      <c r="D101" s="32">
        <v>1</v>
      </c>
      <c r="E101" s="37" t="str">
        <f t="shared" si="11"/>
        <v/>
      </c>
      <c r="F101" s="37">
        <f t="shared" si="12"/>
        <v>2.9850746268656717E-3</v>
      </c>
      <c r="G101" s="34" t="str">
        <f t="shared" si="13"/>
        <v>0</v>
      </c>
      <c r="H101" s="29" t="str">
        <f t="shared" si="14"/>
        <v/>
      </c>
    </row>
    <row r="102" spans="2:8" s="20" customFormat="1" ht="15" x14ac:dyDescent="0.2">
      <c r="B102" s="3" t="s">
        <v>242</v>
      </c>
      <c r="C102" s="32">
        <v>1</v>
      </c>
      <c r="D102" s="32">
        <v>2</v>
      </c>
      <c r="E102" s="37">
        <f t="shared" si="11"/>
        <v>4.4843049327354259E-3</v>
      </c>
      <c r="F102" s="37">
        <f t="shared" si="12"/>
        <v>5.9701492537313433E-3</v>
      </c>
      <c r="G102" s="34">
        <f t="shared" si="13"/>
        <v>1</v>
      </c>
      <c r="H102" s="29">
        <f t="shared" si="14"/>
        <v>4.4843049327354259E-3</v>
      </c>
    </row>
    <row r="103" spans="2:8" s="20" customFormat="1" ht="15" x14ac:dyDescent="0.2">
      <c r="B103" s="3" t="s">
        <v>243</v>
      </c>
      <c r="C103" s="32">
        <v>1</v>
      </c>
      <c r="D103" s="32">
        <v>1</v>
      </c>
      <c r="E103" s="37">
        <f t="shared" si="11"/>
        <v>4.4843049327354259E-3</v>
      </c>
      <c r="F103" s="37">
        <f t="shared" si="12"/>
        <v>2.9850746268656717E-3</v>
      </c>
      <c r="G103" s="34">
        <f t="shared" si="13"/>
        <v>0</v>
      </c>
      <c r="H103" s="29">
        <f t="shared" si="14"/>
        <v>0</v>
      </c>
    </row>
    <row r="104" spans="2:8" s="20" customFormat="1" ht="15" x14ac:dyDescent="0.2">
      <c r="B104" s="3" t="s">
        <v>34</v>
      </c>
      <c r="C104" s="32">
        <v>0</v>
      </c>
      <c r="D104" s="32">
        <v>0</v>
      </c>
      <c r="E104" s="37" t="str">
        <f t="shared" si="11"/>
        <v/>
      </c>
      <c r="F104" s="37" t="str">
        <f t="shared" si="12"/>
        <v/>
      </c>
      <c r="G104" s="34" t="str">
        <f t="shared" si="13"/>
        <v>0</v>
      </c>
      <c r="H104" s="29" t="str">
        <f t="shared" si="14"/>
        <v/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16</v>
      </c>
      <c r="D107" s="32">
        <v>0</v>
      </c>
      <c r="E107" s="37">
        <f t="shared" si="11"/>
        <v>7.1748878923766815E-2</v>
      </c>
      <c r="F107" s="37" t="str">
        <f t="shared" si="12"/>
        <v/>
      </c>
      <c r="G107" s="34" t="str">
        <f t="shared" si="13"/>
        <v>0</v>
      </c>
      <c r="H107" s="29">
        <f t="shared" si="14"/>
        <v>0</v>
      </c>
    </row>
    <row r="108" spans="2:8" s="20" customFormat="1" ht="15" x14ac:dyDescent="0.2">
      <c r="B108" s="3" t="s">
        <v>31</v>
      </c>
      <c r="C108" s="32">
        <v>0</v>
      </c>
      <c r="D108" s="32">
        <v>1</v>
      </c>
      <c r="E108" s="37" t="str">
        <f t="shared" si="11"/>
        <v/>
      </c>
      <c r="F108" s="37">
        <f t="shared" si="12"/>
        <v>2.9850746268656717E-3</v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3</v>
      </c>
      <c r="D109" s="32">
        <v>1</v>
      </c>
      <c r="E109" s="37">
        <f t="shared" si="11"/>
        <v>1.3452914798206279E-2</v>
      </c>
      <c r="F109" s="37">
        <f t="shared" si="12"/>
        <v>2.9850746268656717E-3</v>
      </c>
      <c r="G109" s="34">
        <f t="shared" si="13"/>
        <v>-0.66666666666666663</v>
      </c>
      <c r="H109" s="29">
        <f t="shared" si="14"/>
        <v>-8.9686098654708519E-3</v>
      </c>
    </row>
    <row r="110" spans="2:8" s="20" customFormat="1" ht="15" x14ac:dyDescent="0.2">
      <c r="B110" s="3" t="s">
        <v>32</v>
      </c>
      <c r="C110" s="32">
        <v>4</v>
      </c>
      <c r="D110" s="32">
        <v>6</v>
      </c>
      <c r="E110" s="37">
        <f t="shared" si="11"/>
        <v>1.7937219730941704E-2</v>
      </c>
      <c r="F110" s="37">
        <f t="shared" si="12"/>
        <v>1.7910447761194031E-2</v>
      </c>
      <c r="G110" s="34">
        <f t="shared" si="13"/>
        <v>0.5</v>
      </c>
      <c r="H110" s="29">
        <f t="shared" si="14"/>
        <v>8.9686098654708519E-3</v>
      </c>
    </row>
    <row r="111" spans="2:8" s="20" customFormat="1" ht="15" x14ac:dyDescent="0.2">
      <c r="B111" s="3" t="s">
        <v>30</v>
      </c>
      <c r="C111" s="32">
        <v>0</v>
      </c>
      <c r="D111" s="32">
        <v>0</v>
      </c>
      <c r="E111" s="37" t="str">
        <f t="shared" si="11"/>
        <v/>
      </c>
      <c r="F111" s="37" t="str">
        <f t="shared" si="12"/>
        <v/>
      </c>
      <c r="G111" s="34" t="str">
        <f t="shared" si="13"/>
        <v>0</v>
      </c>
      <c r="H111" s="29" t="str">
        <f t="shared" si="14"/>
        <v/>
      </c>
    </row>
    <row r="112" spans="2:8" s="20" customFormat="1" ht="15" x14ac:dyDescent="0.2">
      <c r="B112" s="3" t="s">
        <v>33</v>
      </c>
      <c r="C112" s="32">
        <v>13</v>
      </c>
      <c r="D112" s="32">
        <v>7</v>
      </c>
      <c r="E112" s="37">
        <f t="shared" si="11"/>
        <v>5.829596412556054E-2</v>
      </c>
      <c r="F112" s="37">
        <f t="shared" si="12"/>
        <v>2.0895522388059702E-2</v>
      </c>
      <c r="G112" s="34">
        <f t="shared" si="13"/>
        <v>-0.46153846153846156</v>
      </c>
      <c r="H112" s="29">
        <f t="shared" si="14"/>
        <v>-2.6905829596412557E-2</v>
      </c>
    </row>
    <row r="113" spans="2:8" s="20" customFormat="1" ht="15" x14ac:dyDescent="0.2">
      <c r="B113" s="3" t="s">
        <v>248</v>
      </c>
      <c r="C113" s="32">
        <v>9</v>
      </c>
      <c r="D113" s="32">
        <v>16</v>
      </c>
      <c r="E113" s="37">
        <f t="shared" si="11"/>
        <v>4.0358744394618833E-2</v>
      </c>
      <c r="F113" s="37">
        <f t="shared" si="12"/>
        <v>4.7761194029850747E-2</v>
      </c>
      <c r="G113" s="34">
        <f t="shared" si="13"/>
        <v>0.77777777777777779</v>
      </c>
      <c r="H113" s="29">
        <f t="shared" si="14"/>
        <v>3.1390134529147982E-2</v>
      </c>
    </row>
    <row r="114" spans="2:8" s="20" customFormat="1" ht="15" x14ac:dyDescent="0.2">
      <c r="B114" s="3" t="s">
        <v>38</v>
      </c>
      <c r="C114" s="32">
        <v>0</v>
      </c>
      <c r="D114" s="32">
        <v>2</v>
      </c>
      <c r="E114" s="37" t="str">
        <f t="shared" si="11"/>
        <v/>
      </c>
      <c r="F114" s="37">
        <f t="shared" si="12"/>
        <v>5.9701492537313433E-3</v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14</v>
      </c>
      <c r="D115" s="32">
        <v>57</v>
      </c>
      <c r="E115" s="37">
        <f t="shared" si="11"/>
        <v>6.2780269058295965E-2</v>
      </c>
      <c r="F115" s="37">
        <f t="shared" si="12"/>
        <v>0.17014925373134329</v>
      </c>
      <c r="G115" s="34">
        <f t="shared" si="13"/>
        <v>3.0714285714285716</v>
      </c>
      <c r="H115" s="29">
        <f t="shared" si="14"/>
        <v>0.19282511210762332</v>
      </c>
    </row>
    <row r="116" spans="2:8" s="20" customFormat="1" ht="15" x14ac:dyDescent="0.2">
      <c r="B116" s="3" t="s">
        <v>249</v>
      </c>
      <c r="C116" s="32">
        <v>7</v>
      </c>
      <c r="D116" s="32">
        <v>9</v>
      </c>
      <c r="E116" s="37">
        <f t="shared" si="11"/>
        <v>3.1390134529147982E-2</v>
      </c>
      <c r="F116" s="37">
        <f t="shared" si="12"/>
        <v>2.6865671641791045E-2</v>
      </c>
      <c r="G116" s="34">
        <f t="shared" si="13"/>
        <v>0.2857142857142857</v>
      </c>
      <c r="H116" s="29">
        <f t="shared" si="14"/>
        <v>8.9686098654708519E-3</v>
      </c>
    </row>
    <row r="117" spans="2:8" s="20" customFormat="1" ht="30" x14ac:dyDescent="0.2">
      <c r="B117" s="3" t="s">
        <v>250</v>
      </c>
      <c r="C117" s="32">
        <v>0</v>
      </c>
      <c r="D117" s="32">
        <v>2</v>
      </c>
      <c r="E117" s="37" t="str">
        <f t="shared" si="11"/>
        <v/>
      </c>
      <c r="F117" s="37">
        <f t="shared" si="12"/>
        <v>5.9701492537313433E-3</v>
      </c>
      <c r="G117" s="34" t="str">
        <f t="shared" si="13"/>
        <v>0</v>
      </c>
      <c r="H117" s="29" t="str">
        <f t="shared" si="14"/>
        <v/>
      </c>
    </row>
    <row r="118" spans="2:8" s="20" customFormat="1" ht="15" x14ac:dyDescent="0.2">
      <c r="B118" s="3" t="s">
        <v>251</v>
      </c>
      <c r="C118" s="32">
        <v>8</v>
      </c>
      <c r="D118" s="32">
        <v>15</v>
      </c>
      <c r="E118" s="37">
        <f t="shared" si="11"/>
        <v>3.5874439461883408E-2</v>
      </c>
      <c r="F118" s="37">
        <f t="shared" si="12"/>
        <v>4.4776119402985072E-2</v>
      </c>
      <c r="G118" s="34">
        <f t="shared" si="13"/>
        <v>0.875</v>
      </c>
      <c r="H118" s="29">
        <f t="shared" si="14"/>
        <v>3.1390134529147982E-2</v>
      </c>
    </row>
    <row r="119" spans="2:8" s="20" customFormat="1" ht="30" x14ac:dyDescent="0.2">
      <c r="B119" s="3" t="s">
        <v>252</v>
      </c>
      <c r="C119" s="32">
        <v>10</v>
      </c>
      <c r="D119" s="32">
        <v>9</v>
      </c>
      <c r="E119" s="37">
        <f t="shared" si="11"/>
        <v>4.4843049327354258E-2</v>
      </c>
      <c r="F119" s="37">
        <f t="shared" si="12"/>
        <v>2.6865671641791045E-2</v>
      </c>
      <c r="G119" s="34">
        <f t="shared" si="13"/>
        <v>-0.1</v>
      </c>
      <c r="H119" s="29">
        <f t="shared" si="14"/>
        <v>-4.4843049327354259E-3</v>
      </c>
    </row>
    <row r="120" spans="2:8" s="20" customFormat="1" ht="15" x14ac:dyDescent="0.2">
      <c r="B120" s="3" t="s">
        <v>253</v>
      </c>
      <c r="C120" s="32">
        <v>8</v>
      </c>
      <c r="D120" s="32">
        <v>11</v>
      </c>
      <c r="E120" s="37">
        <f t="shared" si="11"/>
        <v>3.5874439461883408E-2</v>
      </c>
      <c r="F120" s="37">
        <f t="shared" si="12"/>
        <v>3.2835820895522387E-2</v>
      </c>
      <c r="G120" s="34">
        <f t="shared" si="13"/>
        <v>0.375</v>
      </c>
      <c r="H120" s="29">
        <f t="shared" si="14"/>
        <v>1.3452914798206279E-2</v>
      </c>
    </row>
    <row r="121" spans="2:8" s="20" customFormat="1" ht="15" x14ac:dyDescent="0.2">
      <c r="B121" s="3" t="s">
        <v>35</v>
      </c>
      <c r="C121" s="32">
        <v>3</v>
      </c>
      <c r="D121" s="32">
        <v>6</v>
      </c>
      <c r="E121" s="37">
        <f t="shared" si="11"/>
        <v>1.3452914798206279E-2</v>
      </c>
      <c r="F121" s="37">
        <f t="shared" si="12"/>
        <v>1.7910447761194031E-2</v>
      </c>
      <c r="G121" s="34">
        <f t="shared" si="13"/>
        <v>1</v>
      </c>
      <c r="H121" s="29">
        <f t="shared" si="14"/>
        <v>1.3452914798206279E-2</v>
      </c>
    </row>
    <row r="122" spans="2:8" s="20" customFormat="1" ht="15" x14ac:dyDescent="0.2">
      <c r="B122" s="3" t="s">
        <v>39</v>
      </c>
      <c r="C122" s="32">
        <v>0</v>
      </c>
      <c r="D122" s="32">
        <v>2</v>
      </c>
      <c r="E122" s="37" t="str">
        <f t="shared" si="11"/>
        <v/>
      </c>
      <c r="F122" s="37">
        <f t="shared" si="12"/>
        <v>5.9701492537313433E-3</v>
      </c>
      <c r="G122" s="34" t="str">
        <f t="shared" si="13"/>
        <v>0</v>
      </c>
      <c r="H122" s="29" t="str">
        <f t="shared" si="14"/>
        <v/>
      </c>
    </row>
    <row r="123" spans="2:8" s="20" customFormat="1" ht="15" x14ac:dyDescent="0.2">
      <c r="B123" s="3" t="s">
        <v>37</v>
      </c>
      <c r="C123" s="32">
        <v>2</v>
      </c>
      <c r="D123" s="32">
        <v>6</v>
      </c>
      <c r="E123" s="37">
        <f t="shared" si="11"/>
        <v>8.9686098654708519E-3</v>
      </c>
      <c r="F123" s="37">
        <f t="shared" si="12"/>
        <v>1.7910447761194031E-2</v>
      </c>
      <c r="G123" s="34">
        <f t="shared" si="13"/>
        <v>2</v>
      </c>
      <c r="H123" s="29">
        <f t="shared" si="14"/>
        <v>1.7937219730941704E-2</v>
      </c>
    </row>
    <row r="124" spans="2:8" s="20" customFormat="1" ht="15" x14ac:dyDescent="0.2">
      <c r="B124" s="3" t="s">
        <v>36</v>
      </c>
      <c r="C124" s="32">
        <v>1</v>
      </c>
      <c r="D124" s="32">
        <v>0</v>
      </c>
      <c r="E124" s="37">
        <f t="shared" si="11"/>
        <v>4.4843049327354259E-3</v>
      </c>
      <c r="F124" s="37" t="str">
        <f t="shared" si="12"/>
        <v/>
      </c>
      <c r="G124" s="34" t="str">
        <f t="shared" si="13"/>
        <v>0</v>
      </c>
      <c r="H124" s="29">
        <f t="shared" si="14"/>
        <v>0</v>
      </c>
    </row>
    <row r="125" spans="2:8" s="20" customFormat="1" ht="15" x14ac:dyDescent="0.2">
      <c r="B125" s="3" t="s">
        <v>254</v>
      </c>
      <c r="C125" s="32">
        <v>0</v>
      </c>
      <c r="D125" s="32">
        <v>0</v>
      </c>
      <c r="E125" s="37" t="str">
        <f t="shared" si="11"/>
        <v/>
      </c>
      <c r="F125" s="37" t="str">
        <f t="shared" si="12"/>
        <v/>
      </c>
      <c r="G125" s="34" t="str">
        <f t="shared" si="13"/>
        <v>0</v>
      </c>
      <c r="H125" s="29" t="str">
        <f t="shared" si="14"/>
        <v/>
      </c>
    </row>
    <row r="126" spans="2:8" s="20" customFormat="1" ht="15" x14ac:dyDescent="0.2">
      <c r="B126" s="3" t="s">
        <v>255</v>
      </c>
      <c r="C126" s="32">
        <v>1</v>
      </c>
      <c r="D126" s="32">
        <v>2</v>
      </c>
      <c r="E126" s="37">
        <f t="shared" si="11"/>
        <v>4.4843049327354259E-3</v>
      </c>
      <c r="F126" s="37">
        <f t="shared" si="12"/>
        <v>5.9701492537313433E-3</v>
      </c>
      <c r="G126" s="34">
        <f t="shared" si="13"/>
        <v>1</v>
      </c>
      <c r="H126" s="29">
        <f t="shared" si="14"/>
        <v>4.4843049327354259E-3</v>
      </c>
    </row>
    <row r="127" spans="2:8" s="20" customFormat="1" ht="30" x14ac:dyDescent="0.2">
      <c r="B127" s="3" t="s">
        <v>256</v>
      </c>
      <c r="C127" s="32">
        <v>8</v>
      </c>
      <c r="D127" s="32">
        <v>4</v>
      </c>
      <c r="E127" s="37">
        <f t="shared" si="11"/>
        <v>3.5874439461883408E-2</v>
      </c>
      <c r="F127" s="37">
        <f t="shared" si="12"/>
        <v>1.1940298507462687E-2</v>
      </c>
      <c r="G127" s="34">
        <f t="shared" si="13"/>
        <v>-0.5</v>
      </c>
      <c r="H127" s="29">
        <f t="shared" si="14"/>
        <v>-1.7937219730941704E-2</v>
      </c>
    </row>
    <row r="128" spans="2:8" s="20" customFormat="1" ht="30" x14ac:dyDescent="0.2">
      <c r="B128" s="3" t="s">
        <v>257</v>
      </c>
      <c r="C128" s="32">
        <v>1</v>
      </c>
      <c r="D128" s="32">
        <v>1</v>
      </c>
      <c r="E128" s="37">
        <f t="shared" si="11"/>
        <v>4.4843049327354259E-3</v>
      </c>
      <c r="F128" s="37">
        <f t="shared" si="12"/>
        <v>2.9850746268656717E-3</v>
      </c>
      <c r="G128" s="34">
        <f t="shared" si="13"/>
        <v>0</v>
      </c>
      <c r="H128" s="29">
        <f t="shared" si="14"/>
        <v>0</v>
      </c>
    </row>
    <row r="129" spans="2:8" s="20" customFormat="1" ht="30" x14ac:dyDescent="0.2">
      <c r="B129" s="3" t="s">
        <v>258</v>
      </c>
      <c r="C129" s="32">
        <v>0</v>
      </c>
      <c r="D129" s="32">
        <v>7</v>
      </c>
      <c r="E129" s="37" t="str">
        <f t="shared" si="11"/>
        <v/>
      </c>
      <c r="F129" s="37">
        <f t="shared" si="12"/>
        <v>2.0895522388059702E-2</v>
      </c>
      <c r="G129" s="34" t="str">
        <f t="shared" si="13"/>
        <v>0</v>
      </c>
      <c r="H129" s="29" t="str">
        <f t="shared" si="14"/>
        <v/>
      </c>
    </row>
    <row r="130" spans="2:8" s="20" customFormat="1" ht="30" x14ac:dyDescent="0.2">
      <c r="B130" s="3" t="s">
        <v>259</v>
      </c>
      <c r="C130" s="32">
        <v>0</v>
      </c>
      <c r="D130" s="32">
        <v>1</v>
      </c>
      <c r="E130" s="37" t="str">
        <f t="shared" si="11"/>
        <v/>
      </c>
      <c r="F130" s="37">
        <f t="shared" si="12"/>
        <v>2.9850746268656717E-3</v>
      </c>
      <c r="G130" s="34" t="str">
        <f t="shared" si="13"/>
        <v>0</v>
      </c>
      <c r="H130" s="29" t="str">
        <f t="shared" si="14"/>
        <v/>
      </c>
    </row>
    <row r="131" spans="2:8" s="20" customFormat="1" ht="30" x14ac:dyDescent="0.2">
      <c r="B131" s="3" t="s">
        <v>260</v>
      </c>
      <c r="C131" s="32">
        <v>0</v>
      </c>
      <c r="D131" s="32">
        <v>2</v>
      </c>
      <c r="E131" s="37" t="str">
        <f t="shared" si="11"/>
        <v/>
      </c>
      <c r="F131" s="37">
        <f t="shared" si="12"/>
        <v>5.9701492537313433E-3</v>
      </c>
      <c r="G131" s="34" t="str">
        <f t="shared" si="13"/>
        <v>0</v>
      </c>
      <c r="H131" s="29" t="str">
        <f t="shared" si="14"/>
        <v/>
      </c>
    </row>
    <row r="132" spans="2:8" s="20" customFormat="1" ht="15" x14ac:dyDescent="0.2">
      <c r="B132" s="3" t="s">
        <v>50</v>
      </c>
      <c r="C132" s="32">
        <v>0</v>
      </c>
      <c r="D132" s="32">
        <v>0</v>
      </c>
      <c r="E132" s="37" t="str">
        <f t="shared" si="11"/>
        <v/>
      </c>
      <c r="F132" s="37" t="str">
        <f t="shared" si="12"/>
        <v/>
      </c>
      <c r="G132" s="34" t="str">
        <f t="shared" si="13"/>
        <v>0</v>
      </c>
      <c r="H132" s="29" t="str">
        <f t="shared" si="14"/>
        <v/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1</v>
      </c>
      <c r="D134" s="32">
        <v>2</v>
      </c>
      <c r="E134" s="37">
        <f t="shared" si="11"/>
        <v>4.4843049327354259E-3</v>
      </c>
      <c r="F134" s="37">
        <f t="shared" si="12"/>
        <v>5.9701492537313433E-3</v>
      </c>
      <c r="G134" s="34">
        <f t="shared" si="13"/>
        <v>1</v>
      </c>
      <c r="H134" s="29">
        <f t="shared" si="14"/>
        <v>4.4843049327354259E-3</v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0</v>
      </c>
      <c r="E136" s="37" t="str">
        <f t="shared" ref="E136:E145" si="15">+IF(C136=0,"",C136/C$70)</f>
        <v/>
      </c>
      <c r="F136" s="37" t="str">
        <f t="shared" ref="F136:F145" si="16">+IF(D136=0,"",D136/D$70)</f>
        <v/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2</v>
      </c>
      <c r="D137" s="32">
        <v>2</v>
      </c>
      <c r="E137" s="37">
        <f t="shared" si="15"/>
        <v>8.9686098654708519E-3</v>
      </c>
      <c r="F137" s="37">
        <f t="shared" si="16"/>
        <v>5.9701492537313433E-3</v>
      </c>
      <c r="G137" s="34">
        <f t="shared" si="17"/>
        <v>0</v>
      </c>
      <c r="H137" s="29">
        <f t="shared" si="18"/>
        <v>0</v>
      </c>
    </row>
    <row r="138" spans="2:8" s="20" customFormat="1" ht="15" x14ac:dyDescent="0.2">
      <c r="B138" s="3" t="s">
        <v>261</v>
      </c>
      <c r="C138" s="32">
        <v>0</v>
      </c>
      <c r="D138" s="32">
        <v>1</v>
      </c>
      <c r="E138" s="37" t="str">
        <f t="shared" si="15"/>
        <v/>
      </c>
      <c r="F138" s="37">
        <f t="shared" si="16"/>
        <v>2.9850746268656717E-3</v>
      </c>
      <c r="G138" s="34" t="str">
        <f t="shared" si="17"/>
        <v>0</v>
      </c>
      <c r="H138" s="29" t="str">
        <f t="shared" si="18"/>
        <v/>
      </c>
    </row>
    <row r="139" spans="2:8" s="20" customFormat="1" ht="30" x14ac:dyDescent="0.2">
      <c r="B139" s="3" t="s">
        <v>262</v>
      </c>
      <c r="C139" s="32">
        <v>0</v>
      </c>
      <c r="D139" s="32">
        <v>3</v>
      </c>
      <c r="E139" s="37" t="str">
        <f t="shared" si="15"/>
        <v/>
      </c>
      <c r="F139" s="37">
        <f t="shared" si="16"/>
        <v>8.9552238805970154E-3</v>
      </c>
      <c r="G139" s="34" t="str">
        <f t="shared" si="17"/>
        <v>0</v>
      </c>
      <c r="H139" s="29" t="str">
        <f t="shared" si="18"/>
        <v/>
      </c>
    </row>
    <row r="140" spans="2:8" s="20" customFormat="1" ht="30" x14ac:dyDescent="0.2">
      <c r="B140" s="3" t="s">
        <v>263</v>
      </c>
      <c r="C140" s="32">
        <v>0</v>
      </c>
      <c r="D140" s="32">
        <v>0</v>
      </c>
      <c r="E140" s="37" t="str">
        <f t="shared" si="15"/>
        <v/>
      </c>
      <c r="F140" s="37" t="str">
        <f t="shared" si="16"/>
        <v/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0</v>
      </c>
      <c r="D141" s="32">
        <v>0</v>
      </c>
      <c r="E141" s="37" t="str">
        <f t="shared" si="15"/>
        <v/>
      </c>
      <c r="F141" s="37" t="str">
        <f t="shared" si="16"/>
        <v/>
      </c>
      <c r="G141" s="34" t="str">
        <f t="shared" si="17"/>
        <v>0</v>
      </c>
      <c r="H141" s="29" t="str">
        <f t="shared" si="18"/>
        <v/>
      </c>
    </row>
    <row r="142" spans="2:8" s="20" customFormat="1" ht="15" x14ac:dyDescent="0.2">
      <c r="B142" s="3" t="s">
        <v>264</v>
      </c>
      <c r="C142" s="32">
        <v>1</v>
      </c>
      <c r="D142" s="32">
        <v>0</v>
      </c>
      <c r="E142" s="37">
        <f t="shared" si="15"/>
        <v>4.4843049327354259E-3</v>
      </c>
      <c r="F142" s="37" t="str">
        <f t="shared" si="16"/>
        <v/>
      </c>
      <c r="G142" s="34" t="str">
        <f t="shared" si="17"/>
        <v>0</v>
      </c>
      <c r="H142" s="29">
        <f t="shared" si="18"/>
        <v>0</v>
      </c>
    </row>
    <row r="143" spans="2:8" s="20" customFormat="1" ht="15" x14ac:dyDescent="0.2">
      <c r="B143" s="3" t="s">
        <v>49</v>
      </c>
      <c r="C143" s="32">
        <v>1</v>
      </c>
      <c r="D143" s="32">
        <v>0</v>
      </c>
      <c r="E143" s="37">
        <f t="shared" si="15"/>
        <v>4.4843049327354259E-3</v>
      </c>
      <c r="F143" s="37" t="str">
        <f t="shared" si="16"/>
        <v/>
      </c>
      <c r="G143" s="34" t="str">
        <f t="shared" si="17"/>
        <v>0</v>
      </c>
      <c r="H143" s="29">
        <f t="shared" si="18"/>
        <v>0</v>
      </c>
    </row>
    <row r="144" spans="2:8" s="20" customFormat="1" ht="15" x14ac:dyDescent="0.2">
      <c r="B144" s="3" t="s">
        <v>46</v>
      </c>
      <c r="C144" s="32">
        <v>0</v>
      </c>
      <c r="D144" s="32">
        <v>0</v>
      </c>
      <c r="E144" s="37" t="str">
        <f t="shared" si="15"/>
        <v/>
      </c>
      <c r="F144" s="37" t="str">
        <f t="shared" si="16"/>
        <v/>
      </c>
      <c r="G144" s="34" t="str">
        <f t="shared" si="17"/>
        <v>0</v>
      </c>
      <c r="H144" s="29" t="str">
        <f t="shared" si="18"/>
        <v/>
      </c>
    </row>
    <row r="145" spans="2:8" s="20" customFormat="1" ht="15" x14ac:dyDescent="0.2">
      <c r="B145" s="3" t="s">
        <v>47</v>
      </c>
      <c r="C145" s="32">
        <v>0</v>
      </c>
      <c r="D145" s="32">
        <v>0</v>
      </c>
      <c r="E145" s="37" t="str">
        <f t="shared" si="15"/>
        <v/>
      </c>
      <c r="F145" s="37" t="str">
        <f t="shared" si="16"/>
        <v/>
      </c>
      <c r="G145" s="34" t="str">
        <f t="shared" si="17"/>
        <v>0</v>
      </c>
      <c r="H145" s="29" t="str">
        <f t="shared" si="18"/>
        <v/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620</v>
      </c>
      <c r="D151" s="24">
        <f>SUM(D152:D288)</f>
        <v>2153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2.4725806451612904</v>
      </c>
      <c r="H151" s="25">
        <f>+IF(OR(AND(E151=""),(G151="")),"",E151*G151)</f>
        <v>2.4725806451612904</v>
      </c>
    </row>
    <row r="152" spans="2:8" s="20" customFormat="1" ht="30" x14ac:dyDescent="0.2">
      <c r="B152" s="4" t="s">
        <v>54</v>
      </c>
      <c r="C152" s="32">
        <v>2</v>
      </c>
      <c r="D152" s="32">
        <v>1</v>
      </c>
      <c r="E152" s="37">
        <f>+IF(C152=0,"",C152/C$151)</f>
        <v>3.2258064516129032E-3</v>
      </c>
      <c r="F152" s="37">
        <f>+IF(D152=0,"",D152/D$151)</f>
        <v>4.6446818392940084E-4</v>
      </c>
      <c r="G152" s="34">
        <f>+IF(OR(AND(D152=0),(C152=0)),"0",((D152-C152)/C152))</f>
        <v>-0.5</v>
      </c>
      <c r="H152" s="29">
        <f>+IF(OR(AND(E152=""),(G152="")),"",E152*G152)</f>
        <v>-1.6129032258064516E-3</v>
      </c>
    </row>
    <row r="153" spans="2:8" s="20" customFormat="1" ht="15" x14ac:dyDescent="0.2">
      <c r="B153" s="4" t="s">
        <v>58</v>
      </c>
      <c r="C153" s="32">
        <v>2</v>
      </c>
      <c r="D153" s="32">
        <v>0</v>
      </c>
      <c r="E153" s="37">
        <f t="shared" ref="E153:E216" si="19">+IF(C153=0,"",C153/C$151)</f>
        <v>3.2258064516129032E-3</v>
      </c>
      <c r="F153" s="37" t="str">
        <f t="shared" ref="F153:F216" si="20">+IF(D153=0,"",D153/D$151)</f>
        <v/>
      </c>
      <c r="G153" s="34" t="str">
        <f t="shared" ref="G153:G216" si="21">+IF(OR(AND(D153=0),(C153=0)),"0",((D153-C153)/C153))</f>
        <v>0</v>
      </c>
      <c r="H153" s="29">
        <f t="shared" ref="H153:H216" si="22">+IF(OR(AND(E153=""),(G153="")),"",E153*G153)</f>
        <v>0</v>
      </c>
    </row>
    <row r="154" spans="2:8" s="20" customFormat="1" ht="30" x14ac:dyDescent="0.2">
      <c r="B154" s="4" t="s">
        <v>265</v>
      </c>
      <c r="C154" s="32">
        <v>0</v>
      </c>
      <c r="D154" s="32">
        <v>0</v>
      </c>
      <c r="E154" s="37" t="str">
        <f t="shared" si="19"/>
        <v/>
      </c>
      <c r="F154" s="37" t="str">
        <f t="shared" si="20"/>
        <v/>
      </c>
      <c r="G154" s="34" t="str">
        <f t="shared" si="21"/>
        <v>0</v>
      </c>
      <c r="H154" s="29" t="str">
        <f t="shared" si="22"/>
        <v/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2</v>
      </c>
      <c r="D156" s="32">
        <v>2</v>
      </c>
      <c r="E156" s="37">
        <f t="shared" si="19"/>
        <v>3.2258064516129032E-3</v>
      </c>
      <c r="F156" s="37">
        <f t="shared" si="20"/>
        <v>9.2893636785880169E-4</v>
      </c>
      <c r="G156" s="34">
        <f t="shared" si="21"/>
        <v>0</v>
      </c>
      <c r="H156" s="29">
        <f t="shared" si="22"/>
        <v>0</v>
      </c>
    </row>
    <row r="157" spans="2:8" s="20" customFormat="1" ht="15" x14ac:dyDescent="0.2">
      <c r="B157" s="4" t="s">
        <v>53</v>
      </c>
      <c r="C157" s="32">
        <v>108</v>
      </c>
      <c r="D157" s="32">
        <v>292</v>
      </c>
      <c r="E157" s="37">
        <f t="shared" si="19"/>
        <v>0.17419354838709677</v>
      </c>
      <c r="F157" s="37">
        <f t="shared" si="20"/>
        <v>0.13562470970738505</v>
      </c>
      <c r="G157" s="34">
        <f t="shared" si="21"/>
        <v>1.7037037037037037</v>
      </c>
      <c r="H157" s="29">
        <f t="shared" si="22"/>
        <v>0.29677419354838708</v>
      </c>
    </row>
    <row r="158" spans="2:8" s="20" customFormat="1" ht="15" x14ac:dyDescent="0.2">
      <c r="B158" s="4" t="s">
        <v>59</v>
      </c>
      <c r="C158" s="32">
        <v>0</v>
      </c>
      <c r="D158" s="32">
        <v>1</v>
      </c>
      <c r="E158" s="37" t="str">
        <f t="shared" si="19"/>
        <v/>
      </c>
      <c r="F158" s="37">
        <f t="shared" si="20"/>
        <v>4.6446818392940084E-4</v>
      </c>
      <c r="G158" s="34" t="str">
        <f t="shared" si="21"/>
        <v>0</v>
      </c>
      <c r="H158" s="29" t="str">
        <f t="shared" si="22"/>
        <v/>
      </c>
    </row>
    <row r="159" spans="2:8" s="20" customFormat="1" ht="15" x14ac:dyDescent="0.2">
      <c r="B159" s="4" t="s">
        <v>268</v>
      </c>
      <c r="C159" s="32">
        <v>0</v>
      </c>
      <c r="D159" s="32">
        <v>1</v>
      </c>
      <c r="E159" s="37" t="str">
        <f t="shared" si="19"/>
        <v/>
      </c>
      <c r="F159" s="37">
        <f t="shared" si="20"/>
        <v>4.6446818392940084E-4</v>
      </c>
      <c r="G159" s="34" t="str">
        <f t="shared" si="21"/>
        <v>0</v>
      </c>
      <c r="H159" s="29" t="str">
        <f t="shared" si="22"/>
        <v/>
      </c>
    </row>
    <row r="160" spans="2:8" s="20" customFormat="1" ht="15" x14ac:dyDescent="0.2">
      <c r="B160" s="4" t="s">
        <v>55</v>
      </c>
      <c r="C160" s="32">
        <v>0</v>
      </c>
      <c r="D160" s="32">
        <v>1</v>
      </c>
      <c r="E160" s="37" t="str">
        <f t="shared" si="19"/>
        <v/>
      </c>
      <c r="F160" s="37">
        <f t="shared" si="20"/>
        <v>4.6446818392940084E-4</v>
      </c>
      <c r="G160" s="34" t="str">
        <f t="shared" si="21"/>
        <v>0</v>
      </c>
      <c r="H160" s="29" t="str">
        <f t="shared" si="22"/>
        <v/>
      </c>
    </row>
    <row r="161" spans="2:8" s="20" customFormat="1" ht="15" x14ac:dyDescent="0.2">
      <c r="B161" s="4" t="s">
        <v>51</v>
      </c>
      <c r="C161" s="32">
        <v>1</v>
      </c>
      <c r="D161" s="32">
        <v>5</v>
      </c>
      <c r="E161" s="37">
        <f t="shared" si="19"/>
        <v>1.6129032258064516E-3</v>
      </c>
      <c r="F161" s="37">
        <f t="shared" si="20"/>
        <v>2.3223409196470044E-3</v>
      </c>
      <c r="G161" s="34">
        <f t="shared" si="21"/>
        <v>4</v>
      </c>
      <c r="H161" s="29">
        <f t="shared" si="22"/>
        <v>6.4516129032258064E-3</v>
      </c>
    </row>
    <row r="162" spans="2:8" s="20" customFormat="1" ht="30" x14ac:dyDescent="0.2">
      <c r="B162" s="4" t="s">
        <v>269</v>
      </c>
      <c r="C162" s="32">
        <v>0</v>
      </c>
      <c r="D162" s="32">
        <v>0</v>
      </c>
      <c r="E162" s="37" t="str">
        <f t="shared" si="19"/>
        <v/>
      </c>
      <c r="F162" s="37" t="str">
        <f t="shared" si="20"/>
        <v/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0</v>
      </c>
      <c r="D163" s="32">
        <v>2</v>
      </c>
      <c r="E163" s="37" t="str">
        <f t="shared" si="19"/>
        <v/>
      </c>
      <c r="F163" s="37">
        <f t="shared" si="20"/>
        <v>9.2893636785880169E-4</v>
      </c>
      <c r="G163" s="34" t="str">
        <f t="shared" si="21"/>
        <v>0</v>
      </c>
      <c r="H163" s="29" t="str">
        <f t="shared" si="22"/>
        <v/>
      </c>
    </row>
    <row r="164" spans="2:8" s="20" customFormat="1" ht="15" x14ac:dyDescent="0.2">
      <c r="B164" s="4" t="s">
        <v>56</v>
      </c>
      <c r="C164" s="32">
        <v>0</v>
      </c>
      <c r="D164" s="32">
        <v>0</v>
      </c>
      <c r="E164" s="37" t="str">
        <f t="shared" si="19"/>
        <v/>
      </c>
      <c r="F164" s="37" t="str">
        <f t="shared" si="20"/>
        <v/>
      </c>
      <c r="G164" s="34" t="str">
        <f t="shared" si="21"/>
        <v>0</v>
      </c>
      <c r="H164" s="29" t="str">
        <f t="shared" si="22"/>
        <v/>
      </c>
    </row>
    <row r="165" spans="2:8" s="20" customFormat="1" ht="15" x14ac:dyDescent="0.2">
      <c r="B165" s="4" t="s">
        <v>57</v>
      </c>
      <c r="C165" s="32">
        <v>27</v>
      </c>
      <c r="D165" s="32">
        <v>109</v>
      </c>
      <c r="E165" s="37">
        <f t="shared" si="19"/>
        <v>4.3548387096774194E-2</v>
      </c>
      <c r="F165" s="37">
        <f t="shared" si="20"/>
        <v>5.0627032048304689E-2</v>
      </c>
      <c r="G165" s="34">
        <f t="shared" si="21"/>
        <v>3.0370370370370372</v>
      </c>
      <c r="H165" s="29">
        <f t="shared" si="22"/>
        <v>0.13225806451612904</v>
      </c>
    </row>
    <row r="166" spans="2:8" s="20" customFormat="1" ht="15" x14ac:dyDescent="0.2">
      <c r="B166" s="4" t="s">
        <v>270</v>
      </c>
      <c r="C166" s="32">
        <v>1</v>
      </c>
      <c r="D166" s="32">
        <v>0</v>
      </c>
      <c r="E166" s="37">
        <f t="shared" si="19"/>
        <v>1.6129032258064516E-3</v>
      </c>
      <c r="F166" s="37" t="str">
        <f t="shared" si="20"/>
        <v/>
      </c>
      <c r="G166" s="34" t="str">
        <f t="shared" si="21"/>
        <v>0</v>
      </c>
      <c r="H166" s="29">
        <f t="shared" si="22"/>
        <v>0</v>
      </c>
    </row>
    <row r="167" spans="2:8" s="20" customFormat="1" ht="15" x14ac:dyDescent="0.2">
      <c r="B167" s="4" t="s">
        <v>52</v>
      </c>
      <c r="C167" s="32">
        <v>0</v>
      </c>
      <c r="D167" s="32">
        <v>0</v>
      </c>
      <c r="E167" s="37" t="str">
        <f t="shared" si="19"/>
        <v/>
      </c>
      <c r="F167" s="37" t="str">
        <f t="shared" si="20"/>
        <v/>
      </c>
      <c r="G167" s="34" t="str">
        <f t="shared" si="21"/>
        <v>0</v>
      </c>
      <c r="H167" s="29" t="str">
        <f t="shared" si="22"/>
        <v/>
      </c>
    </row>
    <row r="168" spans="2:8" s="20" customFormat="1" ht="15" x14ac:dyDescent="0.2">
      <c r="B168" s="4" t="s">
        <v>60</v>
      </c>
      <c r="C168" s="32">
        <v>0</v>
      </c>
      <c r="D168" s="32">
        <v>0</v>
      </c>
      <c r="E168" s="37" t="str">
        <f t="shared" si="19"/>
        <v/>
      </c>
      <c r="F168" s="37" t="str">
        <f t="shared" si="20"/>
        <v/>
      </c>
      <c r="G168" s="34" t="str">
        <f t="shared" si="21"/>
        <v>0</v>
      </c>
      <c r="H168" s="29" t="str">
        <f t="shared" si="22"/>
        <v/>
      </c>
    </row>
    <row r="169" spans="2:8" s="20" customFormat="1" ht="15" x14ac:dyDescent="0.2">
      <c r="B169" s="4" t="s">
        <v>271</v>
      </c>
      <c r="C169" s="32">
        <v>0</v>
      </c>
      <c r="D169" s="32">
        <v>2</v>
      </c>
      <c r="E169" s="37" t="str">
        <f t="shared" si="19"/>
        <v/>
      </c>
      <c r="F169" s="37">
        <f t="shared" si="20"/>
        <v>9.2893636785880169E-4</v>
      </c>
      <c r="G169" s="34" t="str">
        <f t="shared" si="21"/>
        <v>0</v>
      </c>
      <c r="H169" s="29" t="str">
        <f t="shared" si="22"/>
        <v/>
      </c>
    </row>
    <row r="170" spans="2:8" s="20" customFormat="1" ht="15" x14ac:dyDescent="0.2">
      <c r="B170" s="4" t="s">
        <v>272</v>
      </c>
      <c r="C170" s="32">
        <v>0</v>
      </c>
      <c r="D170" s="32">
        <v>0</v>
      </c>
      <c r="E170" s="37" t="str">
        <f t="shared" si="19"/>
        <v/>
      </c>
      <c r="F170" s="37" t="str">
        <f t="shared" si="20"/>
        <v/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0</v>
      </c>
      <c r="D172" s="32">
        <v>1</v>
      </c>
      <c r="E172" s="37" t="str">
        <f t="shared" si="19"/>
        <v/>
      </c>
      <c r="F172" s="37">
        <f t="shared" si="20"/>
        <v>4.6446818392940084E-4</v>
      </c>
      <c r="G172" s="34" t="str">
        <f t="shared" si="21"/>
        <v>0</v>
      </c>
      <c r="H172" s="29" t="str">
        <f t="shared" si="22"/>
        <v/>
      </c>
    </row>
    <row r="173" spans="2:8" s="20" customFormat="1" ht="15" x14ac:dyDescent="0.2">
      <c r="B173" s="4" t="s">
        <v>275</v>
      </c>
      <c r="C173" s="32">
        <v>0</v>
      </c>
      <c r="D173" s="32">
        <v>39</v>
      </c>
      <c r="E173" s="37" t="str">
        <f t="shared" si="19"/>
        <v/>
      </c>
      <c r="F173" s="37">
        <f t="shared" si="20"/>
        <v>1.8114259173246633E-2</v>
      </c>
      <c r="G173" s="34" t="str">
        <f t="shared" si="21"/>
        <v>0</v>
      </c>
      <c r="H173" s="29" t="str">
        <f t="shared" si="22"/>
        <v/>
      </c>
    </row>
    <row r="174" spans="2:8" s="20" customFormat="1" ht="15" x14ac:dyDescent="0.2">
      <c r="B174" s="4" t="s">
        <v>276</v>
      </c>
      <c r="C174" s="32">
        <v>3</v>
      </c>
      <c r="D174" s="32">
        <v>2</v>
      </c>
      <c r="E174" s="37">
        <f t="shared" si="19"/>
        <v>4.8387096774193551E-3</v>
      </c>
      <c r="F174" s="37">
        <f t="shared" si="20"/>
        <v>9.2893636785880169E-4</v>
      </c>
      <c r="G174" s="34">
        <f t="shared" si="21"/>
        <v>-0.33333333333333331</v>
      </c>
      <c r="H174" s="29">
        <f t="shared" si="22"/>
        <v>-1.6129032258064516E-3</v>
      </c>
    </row>
    <row r="175" spans="2:8" s="20" customFormat="1" ht="15" x14ac:dyDescent="0.2">
      <c r="B175" s="4" t="s">
        <v>277</v>
      </c>
      <c r="C175" s="32">
        <v>0</v>
      </c>
      <c r="D175" s="32">
        <v>0</v>
      </c>
      <c r="E175" s="37" t="str">
        <f t="shared" si="19"/>
        <v/>
      </c>
      <c r="F175" s="37" t="str">
        <f t="shared" si="20"/>
        <v/>
      </c>
      <c r="G175" s="34" t="str">
        <f t="shared" si="21"/>
        <v>0</v>
      </c>
      <c r="H175" s="29" t="str">
        <f t="shared" si="22"/>
        <v/>
      </c>
    </row>
    <row r="176" spans="2:8" s="20" customFormat="1" ht="15" x14ac:dyDescent="0.2">
      <c r="B176" s="4" t="s">
        <v>278</v>
      </c>
      <c r="C176" s="32">
        <v>0</v>
      </c>
      <c r="D176" s="32">
        <v>2</v>
      </c>
      <c r="E176" s="37" t="str">
        <f t="shared" si="19"/>
        <v/>
      </c>
      <c r="F176" s="37">
        <f t="shared" si="20"/>
        <v>9.2893636785880169E-4</v>
      </c>
      <c r="G176" s="34" t="str">
        <f t="shared" si="21"/>
        <v>0</v>
      </c>
      <c r="H176" s="29" t="str">
        <f t="shared" si="22"/>
        <v/>
      </c>
    </row>
    <row r="177" spans="2:8" s="20" customFormat="1" ht="15" x14ac:dyDescent="0.2">
      <c r="B177" s="4" t="s">
        <v>279</v>
      </c>
      <c r="C177" s="32">
        <v>0</v>
      </c>
      <c r="D177" s="32">
        <v>2</v>
      </c>
      <c r="E177" s="37" t="str">
        <f t="shared" si="19"/>
        <v/>
      </c>
      <c r="F177" s="37">
        <f t="shared" si="20"/>
        <v>9.2893636785880169E-4</v>
      </c>
      <c r="G177" s="34" t="str">
        <f t="shared" si="21"/>
        <v>0</v>
      </c>
      <c r="H177" s="29" t="str">
        <f t="shared" si="22"/>
        <v/>
      </c>
    </row>
    <row r="178" spans="2:8" s="20" customFormat="1" ht="15" x14ac:dyDescent="0.2">
      <c r="B178" s="4" t="s">
        <v>280</v>
      </c>
      <c r="C178" s="32">
        <v>4</v>
      </c>
      <c r="D178" s="32">
        <v>3</v>
      </c>
      <c r="E178" s="37">
        <f t="shared" si="19"/>
        <v>6.4516129032258064E-3</v>
      </c>
      <c r="F178" s="37">
        <f t="shared" si="20"/>
        <v>1.3934045517882026E-3</v>
      </c>
      <c r="G178" s="34">
        <f t="shared" si="21"/>
        <v>-0.25</v>
      </c>
      <c r="H178" s="29">
        <f t="shared" si="22"/>
        <v>-1.6129032258064516E-3</v>
      </c>
    </row>
    <row r="179" spans="2:8" s="20" customFormat="1" ht="15" x14ac:dyDescent="0.2">
      <c r="B179" s="4" t="s">
        <v>281</v>
      </c>
      <c r="C179" s="32">
        <v>1</v>
      </c>
      <c r="D179" s="32">
        <v>1</v>
      </c>
      <c r="E179" s="37">
        <f t="shared" si="19"/>
        <v>1.6129032258064516E-3</v>
      </c>
      <c r="F179" s="37">
        <f t="shared" si="20"/>
        <v>4.6446818392940084E-4</v>
      </c>
      <c r="G179" s="34">
        <f t="shared" si="21"/>
        <v>0</v>
      </c>
      <c r="H179" s="29">
        <f t="shared" si="22"/>
        <v>0</v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0</v>
      </c>
      <c r="D181" s="32">
        <v>0</v>
      </c>
      <c r="E181" s="37" t="str">
        <f t="shared" si="19"/>
        <v/>
      </c>
      <c r="F181" s="37" t="str">
        <f t="shared" si="20"/>
        <v/>
      </c>
      <c r="G181" s="34" t="str">
        <f t="shared" si="21"/>
        <v>0</v>
      </c>
      <c r="H181" s="29" t="str">
        <f t="shared" si="22"/>
        <v/>
      </c>
    </row>
    <row r="182" spans="2:8" s="20" customFormat="1" ht="15" x14ac:dyDescent="0.2">
      <c r="B182" s="4" t="s">
        <v>284</v>
      </c>
      <c r="C182" s="32">
        <v>0</v>
      </c>
      <c r="D182" s="32">
        <v>0</v>
      </c>
      <c r="E182" s="37" t="str">
        <f t="shared" si="19"/>
        <v/>
      </c>
      <c r="F182" s="37" t="str">
        <f t="shared" si="20"/>
        <v/>
      </c>
      <c r="G182" s="34" t="str">
        <f t="shared" si="21"/>
        <v>0</v>
      </c>
      <c r="H182" s="29" t="str">
        <f t="shared" si="22"/>
        <v/>
      </c>
    </row>
    <row r="183" spans="2:8" s="20" customFormat="1" ht="15" x14ac:dyDescent="0.2">
      <c r="B183" s="4" t="s">
        <v>285</v>
      </c>
      <c r="C183" s="32">
        <v>0</v>
      </c>
      <c r="D183" s="32">
        <v>0</v>
      </c>
      <c r="E183" s="37" t="str">
        <f t="shared" si="19"/>
        <v/>
      </c>
      <c r="F183" s="37" t="str">
        <f t="shared" si="20"/>
        <v/>
      </c>
      <c r="G183" s="34" t="str">
        <f t="shared" si="21"/>
        <v>0</v>
      </c>
      <c r="H183" s="29" t="str">
        <f t="shared" si="22"/>
        <v/>
      </c>
    </row>
    <row r="184" spans="2:8" s="20" customFormat="1" ht="15" x14ac:dyDescent="0.2">
      <c r="B184" s="4" t="s">
        <v>286</v>
      </c>
      <c r="C184" s="32">
        <v>0</v>
      </c>
      <c r="D184" s="32">
        <v>0</v>
      </c>
      <c r="E184" s="37" t="str">
        <f t="shared" si="19"/>
        <v/>
      </c>
      <c r="F184" s="37" t="str">
        <f t="shared" si="20"/>
        <v/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0</v>
      </c>
      <c r="D185" s="32">
        <v>0</v>
      </c>
      <c r="E185" s="37" t="str">
        <f t="shared" si="19"/>
        <v/>
      </c>
      <c r="F185" s="37" t="str">
        <f t="shared" si="20"/>
        <v/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1</v>
      </c>
      <c r="D186" s="32">
        <v>2</v>
      </c>
      <c r="E186" s="37">
        <f t="shared" si="19"/>
        <v>1.6129032258064516E-3</v>
      </c>
      <c r="F186" s="37">
        <f t="shared" si="20"/>
        <v>9.2893636785880169E-4</v>
      </c>
      <c r="G186" s="34">
        <f t="shared" si="21"/>
        <v>1</v>
      </c>
      <c r="H186" s="29">
        <f t="shared" si="22"/>
        <v>1.6129032258064516E-3</v>
      </c>
    </row>
    <row r="187" spans="2:8" s="20" customFormat="1" ht="15" x14ac:dyDescent="0.2">
      <c r="B187" s="4" t="s">
        <v>287</v>
      </c>
      <c r="C187" s="32">
        <v>0</v>
      </c>
      <c r="D187" s="32">
        <v>0</v>
      </c>
      <c r="E187" s="37" t="str">
        <f t="shared" si="19"/>
        <v/>
      </c>
      <c r="F187" s="37" t="str">
        <f t="shared" si="20"/>
        <v/>
      </c>
      <c r="G187" s="34" t="str">
        <f t="shared" si="21"/>
        <v>0</v>
      </c>
      <c r="H187" s="29" t="str">
        <f t="shared" si="22"/>
        <v/>
      </c>
    </row>
    <row r="188" spans="2:8" s="20" customFormat="1" ht="30" x14ac:dyDescent="0.2">
      <c r="B188" s="4" t="s">
        <v>288</v>
      </c>
      <c r="C188" s="32">
        <v>0</v>
      </c>
      <c r="D188" s="32">
        <v>0</v>
      </c>
      <c r="E188" s="37" t="str">
        <f t="shared" si="19"/>
        <v/>
      </c>
      <c r="F188" s="37" t="str">
        <f t="shared" si="20"/>
        <v/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0</v>
      </c>
      <c r="D189" s="32">
        <v>3</v>
      </c>
      <c r="E189" s="37" t="str">
        <f t="shared" si="19"/>
        <v/>
      </c>
      <c r="F189" s="37">
        <f t="shared" si="20"/>
        <v>1.3934045517882026E-3</v>
      </c>
      <c r="G189" s="34" t="str">
        <f t="shared" si="21"/>
        <v>0</v>
      </c>
      <c r="H189" s="29" t="str">
        <f t="shared" si="22"/>
        <v/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0</v>
      </c>
      <c r="D192" s="32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1</v>
      </c>
      <c r="D193" s="32">
        <v>0</v>
      </c>
      <c r="E193" s="37">
        <f t="shared" si="19"/>
        <v>1.6129032258064516E-3</v>
      </c>
      <c r="F193" s="37" t="str">
        <f t="shared" si="20"/>
        <v/>
      </c>
      <c r="G193" s="34" t="str">
        <f t="shared" si="21"/>
        <v>0</v>
      </c>
      <c r="H193" s="29">
        <f t="shared" si="22"/>
        <v>0</v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0</v>
      </c>
      <c r="E195" s="37" t="str">
        <f t="shared" si="19"/>
        <v/>
      </c>
      <c r="F195" s="37" t="str">
        <f t="shared" si="20"/>
        <v/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54</v>
      </c>
      <c r="D196" s="32">
        <v>163</v>
      </c>
      <c r="E196" s="37">
        <f t="shared" si="19"/>
        <v>8.7096774193548387E-2</v>
      </c>
      <c r="F196" s="37">
        <f t="shared" si="20"/>
        <v>7.5708313980492339E-2</v>
      </c>
      <c r="G196" s="34">
        <f t="shared" si="21"/>
        <v>2.0185185185185186</v>
      </c>
      <c r="H196" s="29">
        <f t="shared" si="22"/>
        <v>0.17580645161290323</v>
      </c>
    </row>
    <row r="197" spans="2:8" s="20" customFormat="1" ht="15" x14ac:dyDescent="0.2">
      <c r="B197" s="4" t="s">
        <v>294</v>
      </c>
      <c r="C197" s="32">
        <v>0</v>
      </c>
      <c r="D197" s="32">
        <v>0</v>
      </c>
      <c r="E197" s="37" t="str">
        <f t="shared" si="19"/>
        <v/>
      </c>
      <c r="F197" s="37" t="str">
        <f t="shared" si="20"/>
        <v/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0</v>
      </c>
      <c r="E199" s="37" t="str">
        <f t="shared" si="19"/>
        <v/>
      </c>
      <c r="F199" s="37" t="str">
        <f t="shared" si="20"/>
        <v/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0</v>
      </c>
      <c r="D200" s="32">
        <v>0</v>
      </c>
      <c r="E200" s="37" t="str">
        <f t="shared" si="19"/>
        <v/>
      </c>
      <c r="F200" s="37" t="str">
        <f t="shared" si="20"/>
        <v/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1</v>
      </c>
      <c r="D201" s="32">
        <v>0</v>
      </c>
      <c r="E201" s="37">
        <f t="shared" si="19"/>
        <v>1.6129032258064516E-3</v>
      </c>
      <c r="F201" s="37" t="str">
        <f t="shared" si="20"/>
        <v/>
      </c>
      <c r="G201" s="34" t="str">
        <f t="shared" si="21"/>
        <v>0</v>
      </c>
      <c r="H201" s="29">
        <f t="shared" si="22"/>
        <v>0</v>
      </c>
    </row>
    <row r="202" spans="2:8" s="20" customFormat="1" ht="15" x14ac:dyDescent="0.2">
      <c r="B202" s="4" t="s">
        <v>299</v>
      </c>
      <c r="C202" s="32">
        <v>0</v>
      </c>
      <c r="D202" s="32">
        <v>0</v>
      </c>
      <c r="E202" s="37" t="str">
        <f t="shared" si="19"/>
        <v/>
      </c>
      <c r="F202" s="37" t="str">
        <f t="shared" si="20"/>
        <v/>
      </c>
      <c r="G202" s="34" t="str">
        <f t="shared" si="21"/>
        <v>0</v>
      </c>
      <c r="H202" s="29" t="str">
        <f t="shared" si="22"/>
        <v/>
      </c>
    </row>
    <row r="203" spans="2:8" s="20" customFormat="1" ht="15" x14ac:dyDescent="0.2">
      <c r="B203" s="4" t="s">
        <v>67</v>
      </c>
      <c r="C203" s="32">
        <v>0</v>
      </c>
      <c r="D203" s="32">
        <v>0</v>
      </c>
      <c r="E203" s="37" t="str">
        <f t="shared" si="19"/>
        <v/>
      </c>
      <c r="F203" s="37" t="str">
        <f t="shared" si="20"/>
        <v/>
      </c>
      <c r="G203" s="34" t="str">
        <f t="shared" si="21"/>
        <v>0</v>
      </c>
      <c r="H203" s="29" t="str">
        <f t="shared" si="22"/>
        <v/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0</v>
      </c>
      <c r="D205" s="32">
        <v>0</v>
      </c>
      <c r="E205" s="37" t="str">
        <f t="shared" si="19"/>
        <v/>
      </c>
      <c r="F205" s="37" t="str">
        <f t="shared" si="20"/>
        <v/>
      </c>
      <c r="G205" s="34" t="str">
        <f t="shared" si="21"/>
        <v>0</v>
      </c>
      <c r="H205" s="29" t="str">
        <f t="shared" si="22"/>
        <v/>
      </c>
    </row>
    <row r="206" spans="2:8" s="20" customFormat="1" ht="30" x14ac:dyDescent="0.2">
      <c r="B206" s="4" t="s">
        <v>301</v>
      </c>
      <c r="C206" s="32">
        <v>0</v>
      </c>
      <c r="D206" s="32">
        <v>0</v>
      </c>
      <c r="E206" s="37" t="str">
        <f t="shared" si="19"/>
        <v/>
      </c>
      <c r="F206" s="37" t="str">
        <f t="shared" si="20"/>
        <v/>
      </c>
      <c r="G206" s="34" t="str">
        <f t="shared" si="21"/>
        <v>0</v>
      </c>
      <c r="H206" s="29" t="str">
        <f t="shared" si="22"/>
        <v/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2</v>
      </c>
      <c r="D208" s="32">
        <v>9</v>
      </c>
      <c r="E208" s="37">
        <f t="shared" si="19"/>
        <v>3.2258064516129032E-3</v>
      </c>
      <c r="F208" s="37">
        <f t="shared" si="20"/>
        <v>4.1802136553646075E-3</v>
      </c>
      <c r="G208" s="34">
        <f t="shared" si="21"/>
        <v>3.5</v>
      </c>
      <c r="H208" s="29">
        <f t="shared" si="22"/>
        <v>1.1290322580645161E-2</v>
      </c>
    </row>
    <row r="209" spans="2:8" s="20" customFormat="1" ht="15" x14ac:dyDescent="0.2">
      <c r="B209" s="4" t="s">
        <v>71</v>
      </c>
      <c r="C209" s="32">
        <v>0</v>
      </c>
      <c r="D209" s="32">
        <v>0</v>
      </c>
      <c r="E209" s="37" t="str">
        <f t="shared" si="19"/>
        <v/>
      </c>
      <c r="F209" s="37" t="str">
        <f t="shared" si="20"/>
        <v/>
      </c>
      <c r="G209" s="34" t="str">
        <f t="shared" si="21"/>
        <v>0</v>
      </c>
      <c r="H209" s="29" t="str">
        <f t="shared" si="22"/>
        <v/>
      </c>
    </row>
    <row r="210" spans="2:8" s="20" customFormat="1" ht="30" x14ac:dyDescent="0.2">
      <c r="B210" s="4" t="s">
        <v>73</v>
      </c>
      <c r="C210" s="32">
        <v>0</v>
      </c>
      <c r="D210" s="32">
        <v>0</v>
      </c>
      <c r="E210" s="37" t="str">
        <f t="shared" si="19"/>
        <v/>
      </c>
      <c r="F210" s="37" t="str">
        <f t="shared" si="20"/>
        <v/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17</v>
      </c>
      <c r="D211" s="32">
        <v>0</v>
      </c>
      <c r="E211" s="37">
        <f t="shared" si="19"/>
        <v>2.7419354838709678E-2</v>
      </c>
      <c r="F211" s="37" t="str">
        <f t="shared" si="20"/>
        <v/>
      </c>
      <c r="G211" s="34" t="str">
        <f t="shared" si="21"/>
        <v>0</v>
      </c>
      <c r="H211" s="29">
        <f t="shared" si="22"/>
        <v>0</v>
      </c>
    </row>
    <row r="212" spans="2:8" s="20" customFormat="1" ht="15" x14ac:dyDescent="0.2">
      <c r="B212" s="4" t="s">
        <v>68</v>
      </c>
      <c r="C212" s="32">
        <v>0</v>
      </c>
      <c r="D212" s="32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1</v>
      </c>
      <c r="D213" s="32">
        <v>2</v>
      </c>
      <c r="E213" s="37">
        <f t="shared" si="19"/>
        <v>1.6129032258064516E-3</v>
      </c>
      <c r="F213" s="37">
        <f t="shared" si="20"/>
        <v>9.2893636785880169E-4</v>
      </c>
      <c r="G213" s="34">
        <f t="shared" si="21"/>
        <v>1</v>
      </c>
      <c r="H213" s="29">
        <f t="shared" si="22"/>
        <v>1.6129032258064516E-3</v>
      </c>
    </row>
    <row r="214" spans="2:8" s="20" customFormat="1" ht="15" x14ac:dyDescent="0.2">
      <c r="B214" s="4" t="s">
        <v>70</v>
      </c>
      <c r="C214" s="32">
        <v>4</v>
      </c>
      <c r="D214" s="32">
        <v>5</v>
      </c>
      <c r="E214" s="37">
        <f t="shared" si="19"/>
        <v>6.4516129032258064E-3</v>
      </c>
      <c r="F214" s="37">
        <f t="shared" si="20"/>
        <v>2.3223409196470044E-3</v>
      </c>
      <c r="G214" s="34">
        <f t="shared" si="21"/>
        <v>0.25</v>
      </c>
      <c r="H214" s="29">
        <f t="shared" si="22"/>
        <v>1.6129032258064516E-3</v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0</v>
      </c>
      <c r="D216" s="32">
        <v>0</v>
      </c>
      <c r="E216" s="37" t="str">
        <f t="shared" si="19"/>
        <v/>
      </c>
      <c r="F216" s="37" t="str">
        <f t="shared" si="20"/>
        <v/>
      </c>
      <c r="G216" s="34" t="str">
        <f t="shared" si="21"/>
        <v>0</v>
      </c>
      <c r="H216" s="29" t="str">
        <f t="shared" si="22"/>
        <v/>
      </c>
    </row>
    <row r="217" spans="2:8" s="20" customFormat="1" ht="30" x14ac:dyDescent="0.2">
      <c r="B217" s="4" t="s">
        <v>469</v>
      </c>
      <c r="C217" s="32">
        <v>0</v>
      </c>
      <c r="D217" s="32">
        <v>1</v>
      </c>
      <c r="E217" s="37" t="str">
        <f t="shared" ref="E217:E280" si="23">+IF(C217=0,"",C217/C$151)</f>
        <v/>
      </c>
      <c r="F217" s="37">
        <f t="shared" ref="F217:F280" si="24">+IF(D217=0,"",D217/D$151)</f>
        <v>4.6446818392940084E-4</v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0</v>
      </c>
      <c r="D218" s="32">
        <v>0</v>
      </c>
      <c r="E218" s="37" t="str">
        <f t="shared" si="23"/>
        <v/>
      </c>
      <c r="F218" s="37" t="str">
        <f t="shared" si="24"/>
        <v/>
      </c>
      <c r="G218" s="34" t="str">
        <f t="shared" si="25"/>
        <v>0</v>
      </c>
      <c r="H218" s="29" t="str">
        <f t="shared" si="26"/>
        <v/>
      </c>
    </row>
    <row r="219" spans="2:8" s="20" customFormat="1" ht="15" x14ac:dyDescent="0.2">
      <c r="B219" s="4" t="s">
        <v>306</v>
      </c>
      <c r="C219" s="32">
        <v>0</v>
      </c>
      <c r="D219" s="32">
        <v>0</v>
      </c>
      <c r="E219" s="37" t="str">
        <f t="shared" si="23"/>
        <v/>
      </c>
      <c r="F219" s="37" t="str">
        <f t="shared" si="24"/>
        <v/>
      </c>
      <c r="G219" s="34" t="str">
        <f t="shared" si="25"/>
        <v>0</v>
      </c>
      <c r="H219" s="29" t="str">
        <f t="shared" si="26"/>
        <v/>
      </c>
    </row>
    <row r="220" spans="2:8" s="20" customFormat="1" ht="15" x14ac:dyDescent="0.2">
      <c r="B220" s="4" t="s">
        <v>307</v>
      </c>
      <c r="C220" s="32">
        <v>0</v>
      </c>
      <c r="D220" s="32">
        <v>0</v>
      </c>
      <c r="E220" s="37" t="str">
        <f t="shared" si="23"/>
        <v/>
      </c>
      <c r="F220" s="37" t="str">
        <f t="shared" si="24"/>
        <v/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0</v>
      </c>
      <c r="E221" s="37" t="str">
        <f t="shared" si="23"/>
        <v/>
      </c>
      <c r="F221" s="37" t="str">
        <f t="shared" si="24"/>
        <v/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0</v>
      </c>
      <c r="D222" s="32">
        <v>0</v>
      </c>
      <c r="E222" s="37" t="str">
        <f t="shared" si="23"/>
        <v/>
      </c>
      <c r="F222" s="37" t="str">
        <f t="shared" si="24"/>
        <v/>
      </c>
      <c r="G222" s="34" t="str">
        <f t="shared" si="25"/>
        <v>0</v>
      </c>
      <c r="H222" s="29" t="str">
        <f t="shared" si="26"/>
        <v/>
      </c>
    </row>
    <row r="223" spans="2:8" s="20" customFormat="1" ht="30" x14ac:dyDescent="0.2">
      <c r="B223" s="4" t="s">
        <v>526</v>
      </c>
      <c r="C223" s="32">
        <v>0</v>
      </c>
      <c r="D223" s="32">
        <v>0</v>
      </c>
      <c r="E223" s="37" t="str">
        <f t="shared" si="23"/>
        <v/>
      </c>
      <c r="F223" s="37" t="str">
        <f t="shared" si="24"/>
        <v/>
      </c>
      <c r="G223" s="34" t="str">
        <f t="shared" si="25"/>
        <v>0</v>
      </c>
      <c r="H223" s="29" t="str">
        <f t="shared" si="26"/>
        <v/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0</v>
      </c>
      <c r="D226" s="32">
        <v>0</v>
      </c>
      <c r="E226" s="37" t="str">
        <f t="shared" si="23"/>
        <v/>
      </c>
      <c r="F226" s="37" t="str">
        <f t="shared" si="24"/>
        <v/>
      </c>
      <c r="G226" s="34" t="str">
        <f t="shared" si="25"/>
        <v>0</v>
      </c>
      <c r="H226" s="29" t="str">
        <f t="shared" si="26"/>
        <v/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0</v>
      </c>
      <c r="D228" s="32">
        <v>0</v>
      </c>
      <c r="E228" s="37" t="str">
        <f t="shared" si="23"/>
        <v/>
      </c>
      <c r="F228" s="37" t="str">
        <f t="shared" si="24"/>
        <v/>
      </c>
      <c r="G228" s="34" t="str">
        <f t="shared" si="25"/>
        <v>0</v>
      </c>
      <c r="H228" s="29" t="str">
        <f t="shared" si="26"/>
        <v/>
      </c>
    </row>
    <row r="229" spans="2:8" s="20" customFormat="1" ht="15" x14ac:dyDescent="0.2">
      <c r="B229" s="4" t="s">
        <v>311</v>
      </c>
      <c r="C229" s="32">
        <v>1</v>
      </c>
      <c r="D229" s="32">
        <v>3</v>
      </c>
      <c r="E229" s="37">
        <f t="shared" si="23"/>
        <v>1.6129032258064516E-3</v>
      </c>
      <c r="F229" s="37">
        <f t="shared" si="24"/>
        <v>1.3934045517882026E-3</v>
      </c>
      <c r="G229" s="34">
        <f t="shared" si="25"/>
        <v>2</v>
      </c>
      <c r="H229" s="29">
        <f t="shared" si="26"/>
        <v>3.2258064516129032E-3</v>
      </c>
    </row>
    <row r="230" spans="2:8" s="20" customFormat="1" ht="15" x14ac:dyDescent="0.2">
      <c r="B230" s="4" t="s">
        <v>312</v>
      </c>
      <c r="C230" s="32">
        <v>1</v>
      </c>
      <c r="D230" s="32">
        <v>0</v>
      </c>
      <c r="E230" s="37">
        <f t="shared" si="23"/>
        <v>1.6129032258064516E-3</v>
      </c>
      <c r="F230" s="37" t="str">
        <f t="shared" si="24"/>
        <v/>
      </c>
      <c r="G230" s="34" t="str">
        <f t="shared" si="25"/>
        <v>0</v>
      </c>
      <c r="H230" s="29">
        <f t="shared" si="26"/>
        <v>0</v>
      </c>
    </row>
    <row r="231" spans="2:8" s="20" customFormat="1" ht="30" x14ac:dyDescent="0.2">
      <c r="B231" s="4" t="s">
        <v>313</v>
      </c>
      <c r="C231" s="32">
        <v>0</v>
      </c>
      <c r="D231" s="32">
        <v>11</v>
      </c>
      <c r="E231" s="37" t="str">
        <f t="shared" si="23"/>
        <v/>
      </c>
      <c r="F231" s="37">
        <f t="shared" si="24"/>
        <v>5.1091500232234091E-3</v>
      </c>
      <c r="G231" s="34" t="str">
        <f t="shared" si="25"/>
        <v>0</v>
      </c>
      <c r="H231" s="29" t="str">
        <f t="shared" si="26"/>
        <v/>
      </c>
    </row>
    <row r="232" spans="2:8" s="20" customFormat="1" ht="15" x14ac:dyDescent="0.2">
      <c r="B232" s="4" t="s">
        <v>77</v>
      </c>
      <c r="C232" s="32">
        <v>25</v>
      </c>
      <c r="D232" s="32">
        <v>315</v>
      </c>
      <c r="E232" s="37">
        <f t="shared" si="23"/>
        <v>4.0322580645161289E-2</v>
      </c>
      <c r="F232" s="37">
        <f t="shared" si="24"/>
        <v>0.14630747793776128</v>
      </c>
      <c r="G232" s="34">
        <f t="shared" si="25"/>
        <v>11.6</v>
      </c>
      <c r="H232" s="29">
        <f t="shared" si="26"/>
        <v>0.46774193548387094</v>
      </c>
    </row>
    <row r="233" spans="2:8" s="20" customFormat="1" ht="15" x14ac:dyDescent="0.2">
      <c r="B233" s="4" t="s">
        <v>74</v>
      </c>
      <c r="C233" s="32">
        <v>0</v>
      </c>
      <c r="D233" s="32">
        <v>0</v>
      </c>
      <c r="E233" s="37" t="str">
        <f t="shared" si="23"/>
        <v/>
      </c>
      <c r="F233" s="37" t="str">
        <f t="shared" si="24"/>
        <v/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0</v>
      </c>
      <c r="D234" s="32">
        <v>0</v>
      </c>
      <c r="E234" s="37" t="str">
        <f t="shared" si="23"/>
        <v/>
      </c>
      <c r="F234" s="37" t="str">
        <f t="shared" si="24"/>
        <v/>
      </c>
      <c r="G234" s="34" t="str">
        <f t="shared" si="25"/>
        <v>0</v>
      </c>
      <c r="H234" s="29" t="str">
        <f t="shared" si="26"/>
        <v/>
      </c>
    </row>
    <row r="235" spans="2:8" s="20" customFormat="1" ht="15" x14ac:dyDescent="0.2">
      <c r="B235" s="4" t="s">
        <v>314</v>
      </c>
      <c r="C235" s="32">
        <v>0</v>
      </c>
      <c r="D235" s="32">
        <v>1</v>
      </c>
      <c r="E235" s="37" t="str">
        <f t="shared" si="23"/>
        <v/>
      </c>
      <c r="F235" s="37">
        <f t="shared" si="24"/>
        <v>4.6446818392940084E-4</v>
      </c>
      <c r="G235" s="34" t="str">
        <f t="shared" si="25"/>
        <v>0</v>
      </c>
      <c r="H235" s="29" t="str">
        <f t="shared" si="26"/>
        <v/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0</v>
      </c>
      <c r="D237" s="32">
        <v>0</v>
      </c>
      <c r="E237" s="37" t="str">
        <f t="shared" si="23"/>
        <v/>
      </c>
      <c r="F237" s="37" t="str">
        <f t="shared" si="24"/>
        <v/>
      </c>
      <c r="G237" s="34" t="str">
        <f t="shared" si="25"/>
        <v>0</v>
      </c>
      <c r="H237" s="29" t="str">
        <f t="shared" si="26"/>
        <v/>
      </c>
    </row>
    <row r="238" spans="2:8" s="20" customFormat="1" ht="30" x14ac:dyDescent="0.2">
      <c r="B238" s="4" t="s">
        <v>85</v>
      </c>
      <c r="C238" s="32">
        <v>4</v>
      </c>
      <c r="D238" s="32">
        <v>18</v>
      </c>
      <c r="E238" s="37">
        <f t="shared" si="23"/>
        <v>6.4516129032258064E-3</v>
      </c>
      <c r="F238" s="37">
        <f t="shared" si="24"/>
        <v>8.3604273107292151E-3</v>
      </c>
      <c r="G238" s="34">
        <f t="shared" si="25"/>
        <v>3.5</v>
      </c>
      <c r="H238" s="29">
        <f t="shared" si="26"/>
        <v>2.2580645161290321E-2</v>
      </c>
    </row>
    <row r="239" spans="2:8" s="20" customFormat="1" ht="15" x14ac:dyDescent="0.2">
      <c r="B239" s="4" t="s">
        <v>81</v>
      </c>
      <c r="C239" s="32">
        <v>1</v>
      </c>
      <c r="D239" s="32">
        <v>0</v>
      </c>
      <c r="E239" s="37">
        <f t="shared" si="23"/>
        <v>1.6129032258064516E-3</v>
      </c>
      <c r="F239" s="37" t="str">
        <f t="shared" si="24"/>
        <v/>
      </c>
      <c r="G239" s="34" t="str">
        <f t="shared" si="25"/>
        <v>0</v>
      </c>
      <c r="H239" s="29">
        <f t="shared" si="26"/>
        <v>0</v>
      </c>
    </row>
    <row r="240" spans="2:8" s="20" customFormat="1" ht="15" x14ac:dyDescent="0.2">
      <c r="B240" s="4" t="s">
        <v>316</v>
      </c>
      <c r="C240" s="32">
        <v>0</v>
      </c>
      <c r="D240" s="32">
        <v>0</v>
      </c>
      <c r="E240" s="37" t="str">
        <f t="shared" si="23"/>
        <v/>
      </c>
      <c r="F240" s="37" t="str">
        <f t="shared" si="24"/>
        <v/>
      </c>
      <c r="G240" s="34" t="str">
        <f t="shared" si="25"/>
        <v>0</v>
      </c>
      <c r="H240" s="29" t="str">
        <f t="shared" si="26"/>
        <v/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0</v>
      </c>
      <c r="D242" s="32">
        <v>1</v>
      </c>
      <c r="E242" s="37" t="str">
        <f t="shared" si="23"/>
        <v/>
      </c>
      <c r="F242" s="37">
        <f t="shared" si="24"/>
        <v>4.6446818392940084E-4</v>
      </c>
      <c r="G242" s="34" t="str">
        <f t="shared" si="25"/>
        <v>0</v>
      </c>
      <c r="H242" s="29" t="str">
        <f t="shared" si="26"/>
        <v/>
      </c>
    </row>
    <row r="243" spans="2:8" s="20" customFormat="1" ht="15" x14ac:dyDescent="0.2">
      <c r="B243" s="4" t="s">
        <v>317</v>
      </c>
      <c r="C243" s="32">
        <v>0</v>
      </c>
      <c r="D243" s="32">
        <v>0</v>
      </c>
      <c r="E243" s="37" t="str">
        <f t="shared" si="23"/>
        <v/>
      </c>
      <c r="F243" s="37" t="str">
        <f t="shared" si="24"/>
        <v/>
      </c>
      <c r="G243" s="34" t="str">
        <f t="shared" si="25"/>
        <v>0</v>
      </c>
      <c r="H243" s="29" t="str">
        <f t="shared" si="26"/>
        <v/>
      </c>
    </row>
    <row r="244" spans="2:8" s="20" customFormat="1" ht="15" x14ac:dyDescent="0.2">
      <c r="B244" s="4" t="s">
        <v>79</v>
      </c>
      <c r="C244" s="32">
        <v>0</v>
      </c>
      <c r="D244" s="32">
        <v>0</v>
      </c>
      <c r="E244" s="37" t="str">
        <f t="shared" si="23"/>
        <v/>
      </c>
      <c r="F244" s="37" t="str">
        <f t="shared" si="24"/>
        <v/>
      </c>
      <c r="G244" s="34" t="str">
        <f t="shared" si="25"/>
        <v>0</v>
      </c>
      <c r="H244" s="29" t="str">
        <f t="shared" si="26"/>
        <v/>
      </c>
    </row>
    <row r="245" spans="2:8" s="20" customFormat="1" ht="15" x14ac:dyDescent="0.2">
      <c r="B245" s="4" t="s">
        <v>84</v>
      </c>
      <c r="C245" s="32">
        <v>0</v>
      </c>
      <c r="D245" s="32">
        <v>0</v>
      </c>
      <c r="E245" s="37" t="str">
        <f t="shared" si="23"/>
        <v/>
      </c>
      <c r="F245" s="37" t="str">
        <f t="shared" si="24"/>
        <v/>
      </c>
      <c r="G245" s="34" t="str">
        <f t="shared" si="25"/>
        <v>0</v>
      </c>
      <c r="H245" s="29" t="str">
        <f t="shared" si="26"/>
        <v/>
      </c>
    </row>
    <row r="246" spans="2:8" s="20" customFormat="1" ht="15" x14ac:dyDescent="0.2">
      <c r="B246" s="4" t="s">
        <v>318</v>
      </c>
      <c r="C246" s="32">
        <v>0</v>
      </c>
      <c r="D246" s="32">
        <v>0</v>
      </c>
      <c r="E246" s="37" t="str">
        <f t="shared" si="23"/>
        <v/>
      </c>
      <c r="F246" s="37" t="str">
        <f t="shared" si="24"/>
        <v/>
      </c>
      <c r="G246" s="34" t="str">
        <f t="shared" si="25"/>
        <v>0</v>
      </c>
      <c r="H246" s="29" t="str">
        <f t="shared" si="26"/>
        <v/>
      </c>
    </row>
    <row r="247" spans="2:8" s="20" customFormat="1" ht="15" x14ac:dyDescent="0.2">
      <c r="B247" s="4" t="s">
        <v>319</v>
      </c>
      <c r="C247" s="32">
        <v>4</v>
      </c>
      <c r="D247" s="32">
        <v>5</v>
      </c>
      <c r="E247" s="37">
        <f t="shared" si="23"/>
        <v>6.4516129032258064E-3</v>
      </c>
      <c r="F247" s="37">
        <f t="shared" si="24"/>
        <v>2.3223409196470044E-3</v>
      </c>
      <c r="G247" s="34">
        <f t="shared" si="25"/>
        <v>0.25</v>
      </c>
      <c r="H247" s="29">
        <f t="shared" si="26"/>
        <v>1.6129032258064516E-3</v>
      </c>
    </row>
    <row r="248" spans="2:8" s="20" customFormat="1" ht="15" x14ac:dyDescent="0.2">
      <c r="B248" s="4" t="s">
        <v>86</v>
      </c>
      <c r="C248" s="32">
        <v>1</v>
      </c>
      <c r="D248" s="32">
        <v>7</v>
      </c>
      <c r="E248" s="37">
        <f t="shared" si="23"/>
        <v>1.6129032258064516E-3</v>
      </c>
      <c r="F248" s="37">
        <f t="shared" si="24"/>
        <v>3.251277287505806E-3</v>
      </c>
      <c r="G248" s="34">
        <f t="shared" si="25"/>
        <v>6</v>
      </c>
      <c r="H248" s="29">
        <f t="shared" si="26"/>
        <v>9.6774193548387101E-3</v>
      </c>
    </row>
    <row r="249" spans="2:8" s="20" customFormat="1" ht="15" x14ac:dyDescent="0.2">
      <c r="B249" s="4" t="s">
        <v>87</v>
      </c>
      <c r="C249" s="32">
        <v>0</v>
      </c>
      <c r="D249" s="32">
        <v>0</v>
      </c>
      <c r="E249" s="37" t="str">
        <f t="shared" si="23"/>
        <v/>
      </c>
      <c r="F249" s="37" t="str">
        <f t="shared" si="24"/>
        <v/>
      </c>
      <c r="G249" s="34" t="str">
        <f t="shared" si="25"/>
        <v>0</v>
      </c>
      <c r="H249" s="29" t="str">
        <f t="shared" si="26"/>
        <v/>
      </c>
    </row>
    <row r="250" spans="2:8" s="20" customFormat="1" ht="15" x14ac:dyDescent="0.2">
      <c r="B250" s="4" t="s">
        <v>82</v>
      </c>
      <c r="C250" s="32">
        <v>1</v>
      </c>
      <c r="D250" s="32">
        <v>0</v>
      </c>
      <c r="E250" s="37">
        <f t="shared" si="23"/>
        <v>1.6129032258064516E-3</v>
      </c>
      <c r="F250" s="37" t="str">
        <f t="shared" si="24"/>
        <v/>
      </c>
      <c r="G250" s="34" t="str">
        <f t="shared" si="25"/>
        <v>0</v>
      </c>
      <c r="H250" s="29">
        <f t="shared" si="26"/>
        <v>0</v>
      </c>
    </row>
    <row r="251" spans="2:8" s="20" customFormat="1" ht="15" x14ac:dyDescent="0.2">
      <c r="B251" s="4" t="s">
        <v>320</v>
      </c>
      <c r="C251" s="32">
        <v>0</v>
      </c>
      <c r="D251" s="32">
        <v>0</v>
      </c>
      <c r="E251" s="37" t="str">
        <f t="shared" si="23"/>
        <v/>
      </c>
      <c r="F251" s="37" t="str">
        <f t="shared" si="24"/>
        <v/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0</v>
      </c>
      <c r="D252" s="32">
        <v>0</v>
      </c>
      <c r="E252" s="37" t="str">
        <f t="shared" si="23"/>
        <v/>
      </c>
      <c r="F252" s="37" t="str">
        <f t="shared" si="24"/>
        <v/>
      </c>
      <c r="G252" s="34" t="str">
        <f t="shared" si="25"/>
        <v>0</v>
      </c>
      <c r="H252" s="29" t="str">
        <f t="shared" si="26"/>
        <v/>
      </c>
    </row>
    <row r="253" spans="2:8" s="20" customFormat="1" ht="15" x14ac:dyDescent="0.2">
      <c r="B253" s="4" t="s">
        <v>322</v>
      </c>
      <c r="C253" s="32">
        <v>1</v>
      </c>
      <c r="D253" s="32">
        <v>19</v>
      </c>
      <c r="E253" s="37">
        <f t="shared" si="23"/>
        <v>1.6129032258064516E-3</v>
      </c>
      <c r="F253" s="37">
        <f t="shared" si="24"/>
        <v>8.8248954946586154E-3</v>
      </c>
      <c r="G253" s="34">
        <f t="shared" si="25"/>
        <v>18</v>
      </c>
      <c r="H253" s="29">
        <f t="shared" si="26"/>
        <v>2.903225806451613E-2</v>
      </c>
    </row>
    <row r="254" spans="2:8" s="20" customFormat="1" ht="15" x14ac:dyDescent="0.2">
      <c r="B254" s="4" t="s">
        <v>323</v>
      </c>
      <c r="C254" s="32">
        <v>0</v>
      </c>
      <c r="D254" s="32">
        <v>0</v>
      </c>
      <c r="E254" s="37" t="str">
        <f t="shared" si="23"/>
        <v/>
      </c>
      <c r="F254" s="37" t="str">
        <f t="shared" si="24"/>
        <v/>
      </c>
      <c r="G254" s="34" t="str">
        <f t="shared" si="25"/>
        <v>0</v>
      </c>
      <c r="H254" s="29" t="str">
        <f t="shared" si="26"/>
        <v/>
      </c>
    </row>
    <row r="255" spans="2:8" s="20" customFormat="1" ht="15" x14ac:dyDescent="0.2">
      <c r="B255" s="4" t="s">
        <v>324</v>
      </c>
      <c r="C255" s="32">
        <v>0</v>
      </c>
      <c r="D255" s="32">
        <v>1</v>
      </c>
      <c r="E255" s="37" t="str">
        <f t="shared" si="23"/>
        <v/>
      </c>
      <c r="F255" s="37">
        <f t="shared" si="24"/>
        <v>4.6446818392940084E-4</v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338</v>
      </c>
      <c r="D256" s="32">
        <v>1085</v>
      </c>
      <c r="E256" s="37">
        <f t="shared" si="23"/>
        <v>0.54516129032258065</v>
      </c>
      <c r="F256" s="37">
        <f t="shared" si="24"/>
        <v>0.50394797956339987</v>
      </c>
      <c r="G256" s="34">
        <f t="shared" si="25"/>
        <v>2.2100591715976332</v>
      </c>
      <c r="H256" s="29">
        <f t="shared" si="26"/>
        <v>1.2048387096774194</v>
      </c>
    </row>
    <row r="257" spans="2:8" s="20" customFormat="1" ht="15" x14ac:dyDescent="0.2">
      <c r="B257" s="4" t="s">
        <v>325</v>
      </c>
      <c r="C257" s="32">
        <v>0</v>
      </c>
      <c r="D257" s="32">
        <v>6</v>
      </c>
      <c r="E257" s="37" t="str">
        <f t="shared" si="23"/>
        <v/>
      </c>
      <c r="F257" s="37">
        <f t="shared" si="24"/>
        <v>2.7868091035764052E-3</v>
      </c>
      <c r="G257" s="34" t="str">
        <f t="shared" si="25"/>
        <v>0</v>
      </c>
      <c r="H257" s="29" t="str">
        <f t="shared" si="26"/>
        <v/>
      </c>
    </row>
    <row r="258" spans="2:8" s="20" customFormat="1" ht="30" x14ac:dyDescent="0.2">
      <c r="B258" s="4" t="s">
        <v>326</v>
      </c>
      <c r="C258" s="32">
        <v>0</v>
      </c>
      <c r="D258" s="32">
        <v>3</v>
      </c>
      <c r="E258" s="37" t="str">
        <f t="shared" si="23"/>
        <v/>
      </c>
      <c r="F258" s="37">
        <f t="shared" si="24"/>
        <v>1.3934045517882026E-3</v>
      </c>
      <c r="G258" s="34" t="str">
        <f t="shared" si="25"/>
        <v>0</v>
      </c>
      <c r="H258" s="29" t="str">
        <f t="shared" si="26"/>
        <v/>
      </c>
    </row>
    <row r="259" spans="2:8" s="20" customFormat="1" ht="15" x14ac:dyDescent="0.2">
      <c r="B259" s="4" t="s">
        <v>327</v>
      </c>
      <c r="C259" s="32">
        <v>7</v>
      </c>
      <c r="D259" s="32">
        <v>21</v>
      </c>
      <c r="E259" s="37">
        <f t="shared" si="23"/>
        <v>1.1290322580645161E-2</v>
      </c>
      <c r="F259" s="37">
        <f t="shared" si="24"/>
        <v>9.7538318625174179E-3</v>
      </c>
      <c r="G259" s="34">
        <f t="shared" si="25"/>
        <v>2</v>
      </c>
      <c r="H259" s="29">
        <f t="shared" si="26"/>
        <v>2.2580645161290321E-2</v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0</v>
      </c>
      <c r="E261" s="37" t="str">
        <f t="shared" si="23"/>
        <v/>
      </c>
      <c r="F261" s="37" t="str">
        <f t="shared" si="24"/>
        <v/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0</v>
      </c>
      <c r="D262" s="32">
        <v>1</v>
      </c>
      <c r="E262" s="37" t="str">
        <f t="shared" si="23"/>
        <v/>
      </c>
      <c r="F262" s="37">
        <f t="shared" si="24"/>
        <v>4.6446818392940084E-4</v>
      </c>
      <c r="G262" s="34" t="str">
        <f t="shared" si="25"/>
        <v>0</v>
      </c>
      <c r="H262" s="29" t="str">
        <f t="shared" si="26"/>
        <v/>
      </c>
    </row>
    <row r="263" spans="2:8" s="20" customFormat="1" ht="30" x14ac:dyDescent="0.2">
      <c r="B263" s="4" t="s">
        <v>329</v>
      </c>
      <c r="C263" s="32">
        <v>0</v>
      </c>
      <c r="D263" s="32">
        <v>0</v>
      </c>
      <c r="E263" s="37" t="str">
        <f t="shared" si="23"/>
        <v/>
      </c>
      <c r="F263" s="37" t="str">
        <f t="shared" si="24"/>
        <v/>
      </c>
      <c r="G263" s="34" t="str">
        <f t="shared" si="25"/>
        <v>0</v>
      </c>
      <c r="H263" s="29" t="str">
        <f t="shared" si="26"/>
        <v/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0</v>
      </c>
      <c r="D265" s="32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3</v>
      </c>
      <c r="D266" s="32">
        <v>0</v>
      </c>
      <c r="E266" s="37">
        <f t="shared" si="23"/>
        <v>4.8387096774193551E-3</v>
      </c>
      <c r="F266" s="37" t="str">
        <f t="shared" si="24"/>
        <v/>
      </c>
      <c r="G266" s="34" t="str">
        <f t="shared" si="25"/>
        <v>0</v>
      </c>
      <c r="H266" s="29">
        <f t="shared" si="26"/>
        <v>0</v>
      </c>
    </row>
    <row r="267" spans="2:8" s="20" customFormat="1" ht="30" x14ac:dyDescent="0.2">
      <c r="B267" s="4" t="s">
        <v>333</v>
      </c>
      <c r="C267" s="32">
        <v>0</v>
      </c>
      <c r="D267" s="32">
        <v>0</v>
      </c>
      <c r="E267" s="37" t="str">
        <f t="shared" si="23"/>
        <v/>
      </c>
      <c r="F267" s="37" t="str">
        <f t="shared" si="24"/>
        <v/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0</v>
      </c>
      <c r="D268" s="32">
        <v>1</v>
      </c>
      <c r="E268" s="37" t="str">
        <f t="shared" si="23"/>
        <v/>
      </c>
      <c r="F268" s="37">
        <f t="shared" si="24"/>
        <v>4.6446818392940084E-4</v>
      </c>
      <c r="G268" s="34" t="str">
        <f t="shared" si="25"/>
        <v>0</v>
      </c>
      <c r="H268" s="29" t="str">
        <f t="shared" si="26"/>
        <v/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0</v>
      </c>
      <c r="E270" s="37" t="str">
        <f t="shared" si="23"/>
        <v/>
      </c>
      <c r="F270" s="37" t="str">
        <f t="shared" si="24"/>
        <v/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0</v>
      </c>
      <c r="D272" s="32">
        <v>0</v>
      </c>
      <c r="E272" s="37" t="str">
        <f t="shared" si="23"/>
        <v/>
      </c>
      <c r="F272" s="37" t="str">
        <f t="shared" si="24"/>
        <v/>
      </c>
      <c r="G272" s="34" t="str">
        <f t="shared" si="25"/>
        <v>0</v>
      </c>
      <c r="H272" s="29" t="str">
        <f t="shared" si="26"/>
        <v/>
      </c>
    </row>
    <row r="273" spans="2:8" s="20" customFormat="1" ht="30" x14ac:dyDescent="0.2">
      <c r="B273" s="4" t="s">
        <v>91</v>
      </c>
      <c r="C273" s="32">
        <v>1</v>
      </c>
      <c r="D273" s="32">
        <v>3</v>
      </c>
      <c r="E273" s="37">
        <f t="shared" si="23"/>
        <v>1.6129032258064516E-3</v>
      </c>
      <c r="F273" s="37">
        <f t="shared" si="24"/>
        <v>1.3934045517882026E-3</v>
      </c>
      <c r="G273" s="34">
        <f t="shared" si="25"/>
        <v>2</v>
      </c>
      <c r="H273" s="29">
        <f t="shared" si="26"/>
        <v>3.2258064516129032E-3</v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1</v>
      </c>
      <c r="E281" s="37" t="str">
        <f t="shared" ref="E281:E288" si="27">+IF(C281=0,"",C281/C$151)</f>
        <v/>
      </c>
      <c r="F281" s="37">
        <f t="shared" ref="F281:F288" si="28">+IF(D281=0,"",D281/D$151)</f>
        <v>4.6446818392940084E-4</v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0</v>
      </c>
      <c r="E282" s="37" t="str">
        <f t="shared" si="27"/>
        <v/>
      </c>
      <c r="F282" s="37" t="str">
        <f t="shared" si="28"/>
        <v/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0</v>
      </c>
      <c r="D283" s="32">
        <v>0</v>
      </c>
      <c r="E283" s="37" t="str">
        <f t="shared" si="27"/>
        <v/>
      </c>
      <c r="F283" s="37" t="str">
        <f t="shared" si="28"/>
        <v/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0</v>
      </c>
      <c r="D286" s="32">
        <v>0</v>
      </c>
      <c r="E286" s="37" t="str">
        <f t="shared" si="27"/>
        <v/>
      </c>
      <c r="F286" s="37" t="str">
        <f t="shared" si="28"/>
        <v/>
      </c>
      <c r="G286" s="34" t="str">
        <f t="shared" si="29"/>
        <v>0</v>
      </c>
      <c r="H286" s="29" t="str">
        <f t="shared" si="30"/>
        <v/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1032</v>
      </c>
      <c r="D294" s="24">
        <f>SUM(D295:D499)</f>
        <v>4068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2.941860465116279</v>
      </c>
      <c r="H294" s="25">
        <f>+IF(OR(AND(E294=""),(G294="")),"",E294*G294)</f>
        <v>2.941860465116279</v>
      </c>
    </row>
    <row r="295" spans="2:8" s="20" customFormat="1" ht="15" x14ac:dyDescent="0.2">
      <c r="B295" s="3" t="s">
        <v>100</v>
      </c>
      <c r="C295" s="32">
        <v>18</v>
      </c>
      <c r="D295" s="32">
        <v>26</v>
      </c>
      <c r="E295" s="37">
        <f>+IF(C295=0,"",C295/C$294)</f>
        <v>1.7441860465116279E-2</v>
      </c>
      <c r="F295" s="37">
        <f>+IF(D295=0,"",D295/D$294)</f>
        <v>6.3913470993117007E-3</v>
      </c>
      <c r="G295" s="34">
        <f>+IF(OR(AND(D295=0),(C295=0)),"0",((D295-C295)/C295))</f>
        <v>0.44444444444444442</v>
      </c>
      <c r="H295" s="29">
        <f>+IF(OR(AND(E295=""),(G295="")),"",E295*G295)</f>
        <v>7.7519379844961239E-3</v>
      </c>
    </row>
    <row r="296" spans="2:8" s="20" customFormat="1" ht="15" x14ac:dyDescent="0.2">
      <c r="B296" s="3" t="s">
        <v>113</v>
      </c>
      <c r="C296" s="32">
        <v>1</v>
      </c>
      <c r="D296" s="32">
        <v>2</v>
      </c>
      <c r="E296" s="37">
        <f t="shared" ref="E296:E359" si="31">+IF(C296=0,"",C296/C$294)</f>
        <v>9.6899224806201549E-4</v>
      </c>
      <c r="F296" s="37">
        <f t="shared" ref="F296:F359" si="32">+IF(D296=0,"",D296/D$294)</f>
        <v>4.9164208456243857E-4</v>
      </c>
      <c r="G296" s="34">
        <f t="shared" ref="G296:G359" si="33">+IF(OR(AND(D296=0),(C296=0)),"0",((D296-C296)/C296))</f>
        <v>1</v>
      </c>
      <c r="H296" s="29">
        <f t="shared" ref="H296:H359" si="34">+IF(OR(AND(E296=""),(G296="")),"",E296*G296)</f>
        <v>9.6899224806201549E-4</v>
      </c>
    </row>
    <row r="297" spans="2:8" s="20" customFormat="1" ht="15" x14ac:dyDescent="0.2">
      <c r="B297" s="3" t="s">
        <v>104</v>
      </c>
      <c r="C297" s="32">
        <v>5</v>
      </c>
      <c r="D297" s="32">
        <v>2</v>
      </c>
      <c r="E297" s="37">
        <f t="shared" si="31"/>
        <v>4.8449612403100775E-3</v>
      </c>
      <c r="F297" s="37">
        <f t="shared" si="32"/>
        <v>4.9164208456243857E-4</v>
      </c>
      <c r="G297" s="34">
        <f t="shared" si="33"/>
        <v>-0.6</v>
      </c>
      <c r="H297" s="29">
        <f t="shared" si="34"/>
        <v>-2.9069767441860465E-3</v>
      </c>
    </row>
    <row r="298" spans="2:8" s="20" customFormat="1" ht="15" x14ac:dyDescent="0.2">
      <c r="B298" s="3" t="s">
        <v>95</v>
      </c>
      <c r="C298" s="32">
        <v>5</v>
      </c>
      <c r="D298" s="32">
        <v>192</v>
      </c>
      <c r="E298" s="37">
        <f t="shared" si="31"/>
        <v>4.8449612403100775E-3</v>
      </c>
      <c r="F298" s="37">
        <f t="shared" si="32"/>
        <v>4.71976401179941E-2</v>
      </c>
      <c r="G298" s="34">
        <f t="shared" si="33"/>
        <v>37.4</v>
      </c>
      <c r="H298" s="29">
        <f t="shared" si="34"/>
        <v>0.18120155038759689</v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0</v>
      </c>
      <c r="D300" s="32">
        <v>1</v>
      </c>
      <c r="E300" s="37" t="str">
        <f t="shared" si="31"/>
        <v/>
      </c>
      <c r="F300" s="37">
        <f t="shared" si="32"/>
        <v>2.4582104228121929E-4</v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57</v>
      </c>
      <c r="D301" s="32">
        <v>386</v>
      </c>
      <c r="E301" s="37">
        <f t="shared" si="31"/>
        <v>5.5232558139534885E-2</v>
      </c>
      <c r="F301" s="37">
        <f t="shared" si="32"/>
        <v>9.488692232055064E-2</v>
      </c>
      <c r="G301" s="34">
        <f t="shared" si="33"/>
        <v>5.7719298245614032</v>
      </c>
      <c r="H301" s="29">
        <f t="shared" si="34"/>
        <v>0.31879844961240311</v>
      </c>
    </row>
    <row r="302" spans="2:8" s="20" customFormat="1" ht="15" x14ac:dyDescent="0.2">
      <c r="B302" s="3" t="s">
        <v>109</v>
      </c>
      <c r="C302" s="32">
        <v>4</v>
      </c>
      <c r="D302" s="32">
        <v>3</v>
      </c>
      <c r="E302" s="37">
        <f t="shared" si="31"/>
        <v>3.875968992248062E-3</v>
      </c>
      <c r="F302" s="37">
        <f t="shared" si="32"/>
        <v>7.3746312684365781E-4</v>
      </c>
      <c r="G302" s="34">
        <f t="shared" si="33"/>
        <v>-0.25</v>
      </c>
      <c r="H302" s="29">
        <f t="shared" si="34"/>
        <v>-9.6899224806201549E-4</v>
      </c>
    </row>
    <row r="303" spans="2:8" s="20" customFormat="1" ht="30" x14ac:dyDescent="0.2">
      <c r="B303" s="3" t="s">
        <v>108</v>
      </c>
      <c r="C303" s="32">
        <v>0</v>
      </c>
      <c r="D303" s="32">
        <v>7</v>
      </c>
      <c r="E303" s="37" t="str">
        <f t="shared" si="31"/>
        <v/>
      </c>
      <c r="F303" s="37">
        <f t="shared" si="32"/>
        <v>1.720747295968535E-3</v>
      </c>
      <c r="G303" s="34" t="str">
        <f t="shared" si="33"/>
        <v>0</v>
      </c>
      <c r="H303" s="29" t="str">
        <f t="shared" si="34"/>
        <v/>
      </c>
    </row>
    <row r="304" spans="2:8" s="20" customFormat="1" ht="15" x14ac:dyDescent="0.2">
      <c r="B304" s="3" t="s">
        <v>107</v>
      </c>
      <c r="C304" s="32">
        <v>1</v>
      </c>
      <c r="D304" s="32">
        <v>7</v>
      </c>
      <c r="E304" s="37">
        <f t="shared" si="31"/>
        <v>9.6899224806201549E-4</v>
      </c>
      <c r="F304" s="37">
        <f t="shared" si="32"/>
        <v>1.720747295968535E-3</v>
      </c>
      <c r="G304" s="34">
        <f t="shared" si="33"/>
        <v>6</v>
      </c>
      <c r="H304" s="29">
        <f t="shared" si="34"/>
        <v>5.8139534883720929E-3</v>
      </c>
    </row>
    <row r="305" spans="2:8" s="20" customFormat="1" ht="15" x14ac:dyDescent="0.2">
      <c r="B305" s="3" t="s">
        <v>351</v>
      </c>
      <c r="C305" s="32">
        <v>1</v>
      </c>
      <c r="D305" s="32">
        <v>0</v>
      </c>
      <c r="E305" s="37">
        <f t="shared" si="31"/>
        <v>9.6899224806201549E-4</v>
      </c>
      <c r="F305" s="37" t="str">
        <f t="shared" si="32"/>
        <v/>
      </c>
      <c r="G305" s="34" t="str">
        <f t="shared" si="33"/>
        <v>0</v>
      </c>
      <c r="H305" s="29">
        <f t="shared" si="34"/>
        <v>0</v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13</v>
      </c>
      <c r="D307" s="32">
        <v>79</v>
      </c>
      <c r="E307" s="37">
        <f t="shared" si="31"/>
        <v>1.2596899224806201E-2</v>
      </c>
      <c r="F307" s="37">
        <f t="shared" si="32"/>
        <v>1.9419862340216323E-2</v>
      </c>
      <c r="G307" s="34">
        <f t="shared" si="33"/>
        <v>5.0769230769230766</v>
      </c>
      <c r="H307" s="29">
        <f t="shared" si="34"/>
        <v>6.3953488372093026E-2</v>
      </c>
    </row>
    <row r="308" spans="2:8" s="20" customFormat="1" ht="15" x14ac:dyDescent="0.2">
      <c r="B308" s="3" t="s">
        <v>99</v>
      </c>
      <c r="C308" s="32">
        <v>1</v>
      </c>
      <c r="D308" s="32">
        <v>1</v>
      </c>
      <c r="E308" s="37">
        <f t="shared" si="31"/>
        <v>9.6899224806201549E-4</v>
      </c>
      <c r="F308" s="37">
        <f t="shared" si="32"/>
        <v>2.4582104228121929E-4</v>
      </c>
      <c r="G308" s="34">
        <f t="shared" si="33"/>
        <v>0</v>
      </c>
      <c r="H308" s="29">
        <f t="shared" si="34"/>
        <v>0</v>
      </c>
    </row>
    <row r="309" spans="2:8" s="20" customFormat="1" ht="15" x14ac:dyDescent="0.2">
      <c r="B309" s="3" t="s">
        <v>96</v>
      </c>
      <c r="C309" s="32">
        <v>0</v>
      </c>
      <c r="D309" s="32">
        <v>3</v>
      </c>
      <c r="E309" s="37" t="str">
        <f t="shared" si="31"/>
        <v/>
      </c>
      <c r="F309" s="37">
        <f t="shared" si="32"/>
        <v>7.3746312684365781E-4</v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81</v>
      </c>
      <c r="D310" s="32">
        <v>11</v>
      </c>
      <c r="E310" s="37">
        <f t="shared" si="31"/>
        <v>7.8488372093023256E-2</v>
      </c>
      <c r="F310" s="37">
        <f t="shared" si="32"/>
        <v>2.7040314650934121E-3</v>
      </c>
      <c r="G310" s="34">
        <f t="shared" si="33"/>
        <v>-0.86419753086419748</v>
      </c>
      <c r="H310" s="29">
        <f t="shared" si="34"/>
        <v>-6.7829457364341081E-2</v>
      </c>
    </row>
    <row r="311" spans="2:8" s="20" customFormat="1" ht="15" x14ac:dyDescent="0.2">
      <c r="B311" s="3" t="s">
        <v>102</v>
      </c>
      <c r="C311" s="32">
        <v>40</v>
      </c>
      <c r="D311" s="32">
        <v>106</v>
      </c>
      <c r="E311" s="37">
        <f t="shared" si="31"/>
        <v>3.875968992248062E-2</v>
      </c>
      <c r="F311" s="37">
        <f t="shared" si="32"/>
        <v>2.6057030481809244E-2</v>
      </c>
      <c r="G311" s="34">
        <f t="shared" si="33"/>
        <v>1.65</v>
      </c>
      <c r="H311" s="29">
        <f t="shared" si="34"/>
        <v>6.3953488372093026E-2</v>
      </c>
    </row>
    <row r="312" spans="2:8" s="20" customFormat="1" ht="15" x14ac:dyDescent="0.2">
      <c r="B312" s="3" t="s">
        <v>97</v>
      </c>
      <c r="C312" s="32">
        <v>0</v>
      </c>
      <c r="D312" s="32">
        <v>0</v>
      </c>
      <c r="E312" s="37" t="str">
        <f t="shared" si="31"/>
        <v/>
      </c>
      <c r="F312" s="37" t="str">
        <f t="shared" si="32"/>
        <v/>
      </c>
      <c r="G312" s="34" t="str">
        <f t="shared" si="33"/>
        <v>0</v>
      </c>
      <c r="H312" s="29" t="str">
        <f t="shared" si="34"/>
        <v/>
      </c>
    </row>
    <row r="313" spans="2:8" s="20" customFormat="1" ht="15" x14ac:dyDescent="0.2">
      <c r="B313" s="3" t="s">
        <v>352</v>
      </c>
      <c r="C313" s="32">
        <v>0</v>
      </c>
      <c r="D313" s="32">
        <v>0</v>
      </c>
      <c r="E313" s="37" t="str">
        <f t="shared" si="31"/>
        <v/>
      </c>
      <c r="F313" s="37" t="str">
        <f t="shared" si="32"/>
        <v/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7</v>
      </c>
      <c r="D314" s="32">
        <v>74</v>
      </c>
      <c r="E314" s="37">
        <f t="shared" si="31"/>
        <v>6.7829457364341084E-3</v>
      </c>
      <c r="F314" s="37">
        <f t="shared" si="32"/>
        <v>1.8190757128810225E-2</v>
      </c>
      <c r="G314" s="34">
        <f t="shared" si="33"/>
        <v>9.5714285714285712</v>
      </c>
      <c r="H314" s="29">
        <f t="shared" si="34"/>
        <v>6.4922480620155043E-2</v>
      </c>
    </row>
    <row r="315" spans="2:8" s="20" customFormat="1" ht="15" x14ac:dyDescent="0.2">
      <c r="B315" s="3" t="s">
        <v>354</v>
      </c>
      <c r="C315" s="32">
        <v>2</v>
      </c>
      <c r="D315" s="32">
        <v>2</v>
      </c>
      <c r="E315" s="37">
        <f t="shared" si="31"/>
        <v>1.937984496124031E-3</v>
      </c>
      <c r="F315" s="37">
        <f t="shared" si="32"/>
        <v>4.9164208456243857E-4</v>
      </c>
      <c r="G315" s="34">
        <f t="shared" si="33"/>
        <v>0</v>
      </c>
      <c r="H315" s="29">
        <f t="shared" si="34"/>
        <v>0</v>
      </c>
    </row>
    <row r="316" spans="2:8" s="20" customFormat="1" ht="15" x14ac:dyDescent="0.2">
      <c r="B316" s="3" t="s">
        <v>101</v>
      </c>
      <c r="C316" s="32">
        <v>0</v>
      </c>
      <c r="D316" s="32">
        <v>0</v>
      </c>
      <c r="E316" s="37" t="str">
        <f t="shared" si="31"/>
        <v/>
      </c>
      <c r="F316" s="37" t="str">
        <f t="shared" si="32"/>
        <v/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1</v>
      </c>
      <c r="D317" s="32">
        <v>2</v>
      </c>
      <c r="E317" s="37">
        <f t="shared" si="31"/>
        <v>9.6899224806201549E-4</v>
      </c>
      <c r="F317" s="37">
        <f t="shared" si="32"/>
        <v>4.9164208456243857E-4</v>
      </c>
      <c r="G317" s="34">
        <f t="shared" si="33"/>
        <v>1</v>
      </c>
      <c r="H317" s="29">
        <f t="shared" si="34"/>
        <v>9.6899224806201549E-4</v>
      </c>
    </row>
    <row r="318" spans="2:8" s="20" customFormat="1" ht="15" x14ac:dyDescent="0.2">
      <c r="B318" s="3" t="s">
        <v>355</v>
      </c>
      <c r="C318" s="32">
        <v>4</v>
      </c>
      <c r="D318" s="32">
        <v>56</v>
      </c>
      <c r="E318" s="37">
        <f t="shared" si="31"/>
        <v>3.875968992248062E-3</v>
      </c>
      <c r="F318" s="37">
        <f t="shared" si="32"/>
        <v>1.376597836774828E-2</v>
      </c>
      <c r="G318" s="34">
        <f t="shared" si="33"/>
        <v>13</v>
      </c>
      <c r="H318" s="29">
        <f t="shared" si="34"/>
        <v>5.0387596899224806E-2</v>
      </c>
    </row>
    <row r="319" spans="2:8" s="20" customFormat="1" ht="15" x14ac:dyDescent="0.2">
      <c r="B319" s="3" t="s">
        <v>115</v>
      </c>
      <c r="C319" s="32">
        <v>0</v>
      </c>
      <c r="D319" s="32">
        <v>3</v>
      </c>
      <c r="E319" s="37" t="str">
        <f t="shared" si="31"/>
        <v/>
      </c>
      <c r="F319" s="37">
        <f t="shared" si="32"/>
        <v>7.3746312684365781E-4</v>
      </c>
      <c r="G319" s="34" t="str">
        <f t="shared" si="33"/>
        <v>0</v>
      </c>
      <c r="H319" s="29" t="str">
        <f t="shared" si="34"/>
        <v/>
      </c>
    </row>
    <row r="320" spans="2:8" s="20" customFormat="1" ht="15" x14ac:dyDescent="0.2">
      <c r="B320" s="3" t="s">
        <v>114</v>
      </c>
      <c r="C320" s="32">
        <v>0</v>
      </c>
      <c r="D320" s="32">
        <v>0</v>
      </c>
      <c r="E320" s="37" t="str">
        <f t="shared" si="31"/>
        <v/>
      </c>
      <c r="F320" s="37" t="str">
        <f t="shared" si="32"/>
        <v/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0</v>
      </c>
      <c r="D321" s="32">
        <v>1</v>
      </c>
      <c r="E321" s="37" t="str">
        <f t="shared" si="31"/>
        <v/>
      </c>
      <c r="F321" s="37">
        <f t="shared" si="32"/>
        <v>2.4582104228121929E-4</v>
      </c>
      <c r="G321" s="34" t="str">
        <f t="shared" si="33"/>
        <v>0</v>
      </c>
      <c r="H321" s="29" t="str">
        <f t="shared" si="34"/>
        <v/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0</v>
      </c>
      <c r="D323" s="32">
        <v>0</v>
      </c>
      <c r="E323" s="37" t="str">
        <f t="shared" si="31"/>
        <v/>
      </c>
      <c r="F323" s="37" t="str">
        <f t="shared" si="32"/>
        <v/>
      </c>
      <c r="G323" s="34" t="str">
        <f t="shared" si="33"/>
        <v>0</v>
      </c>
      <c r="H323" s="29" t="str">
        <f t="shared" si="34"/>
        <v/>
      </c>
    </row>
    <row r="324" spans="2:8" s="20" customFormat="1" ht="15" x14ac:dyDescent="0.2">
      <c r="B324" s="3" t="s">
        <v>473</v>
      </c>
      <c r="C324" s="32">
        <v>0</v>
      </c>
      <c r="D324" s="32">
        <v>2</v>
      </c>
      <c r="E324" s="37" t="str">
        <f t="shared" si="31"/>
        <v/>
      </c>
      <c r="F324" s="37">
        <f t="shared" si="32"/>
        <v>4.9164208456243857E-4</v>
      </c>
      <c r="G324" s="34" t="str">
        <f t="shared" si="33"/>
        <v>0</v>
      </c>
      <c r="H324" s="29" t="str">
        <f t="shared" si="34"/>
        <v/>
      </c>
    </row>
    <row r="325" spans="2:8" s="20" customFormat="1" ht="15" x14ac:dyDescent="0.2">
      <c r="B325" s="3" t="s">
        <v>474</v>
      </c>
      <c r="C325" s="32">
        <v>0</v>
      </c>
      <c r="D325" s="32">
        <v>0</v>
      </c>
      <c r="E325" s="37" t="str">
        <f t="shared" si="31"/>
        <v/>
      </c>
      <c r="F325" s="37" t="str">
        <f t="shared" si="32"/>
        <v/>
      </c>
      <c r="G325" s="34" t="str">
        <f t="shared" si="33"/>
        <v>0</v>
      </c>
      <c r="H325" s="29" t="str">
        <f t="shared" si="34"/>
        <v/>
      </c>
    </row>
    <row r="326" spans="2:8" s="20" customFormat="1" ht="15" x14ac:dyDescent="0.2">
      <c r="B326" s="3" t="s">
        <v>357</v>
      </c>
      <c r="C326" s="32">
        <v>86</v>
      </c>
      <c r="D326" s="32">
        <v>39</v>
      </c>
      <c r="E326" s="37">
        <f t="shared" si="31"/>
        <v>8.3333333333333329E-2</v>
      </c>
      <c r="F326" s="37">
        <f t="shared" si="32"/>
        <v>9.5870206489675515E-3</v>
      </c>
      <c r="G326" s="34">
        <f t="shared" si="33"/>
        <v>-0.54651162790697672</v>
      </c>
      <c r="H326" s="29">
        <f t="shared" si="34"/>
        <v>-4.5542635658914726E-2</v>
      </c>
    </row>
    <row r="327" spans="2:8" s="20" customFormat="1" ht="15" x14ac:dyDescent="0.2">
      <c r="B327" s="3" t="s">
        <v>358</v>
      </c>
      <c r="C327" s="32">
        <v>0</v>
      </c>
      <c r="D327" s="32">
        <v>7</v>
      </c>
      <c r="E327" s="37" t="str">
        <f t="shared" si="31"/>
        <v/>
      </c>
      <c r="F327" s="37">
        <f t="shared" si="32"/>
        <v>1.720747295968535E-3</v>
      </c>
      <c r="G327" s="34" t="str">
        <f t="shared" si="33"/>
        <v>0</v>
      </c>
      <c r="H327" s="29" t="str">
        <f t="shared" si="34"/>
        <v/>
      </c>
    </row>
    <row r="328" spans="2:8" s="20" customFormat="1" ht="15" x14ac:dyDescent="0.2">
      <c r="B328" s="3" t="s">
        <v>116</v>
      </c>
      <c r="C328" s="32">
        <v>1</v>
      </c>
      <c r="D328" s="32">
        <v>1</v>
      </c>
      <c r="E328" s="37">
        <f t="shared" si="31"/>
        <v>9.6899224806201549E-4</v>
      </c>
      <c r="F328" s="37">
        <f t="shared" si="32"/>
        <v>2.4582104228121929E-4</v>
      </c>
      <c r="G328" s="34">
        <f t="shared" si="33"/>
        <v>0</v>
      </c>
      <c r="H328" s="29">
        <f t="shared" si="34"/>
        <v>0</v>
      </c>
    </row>
    <row r="329" spans="2:8" s="20" customFormat="1" ht="15" x14ac:dyDescent="0.2">
      <c r="B329" s="3" t="s">
        <v>359</v>
      </c>
      <c r="C329" s="32">
        <v>0</v>
      </c>
      <c r="D329" s="32">
        <v>1</v>
      </c>
      <c r="E329" s="37" t="str">
        <f t="shared" si="31"/>
        <v/>
      </c>
      <c r="F329" s="37">
        <f t="shared" si="32"/>
        <v>2.4582104228121929E-4</v>
      </c>
      <c r="G329" s="34" t="str">
        <f t="shared" si="33"/>
        <v>0</v>
      </c>
      <c r="H329" s="29" t="str">
        <f t="shared" si="34"/>
        <v/>
      </c>
    </row>
    <row r="330" spans="2:8" s="20" customFormat="1" ht="15" x14ac:dyDescent="0.2">
      <c r="B330" s="3" t="s">
        <v>360</v>
      </c>
      <c r="C330" s="32">
        <v>33</v>
      </c>
      <c r="D330" s="32">
        <v>4</v>
      </c>
      <c r="E330" s="37">
        <f t="shared" si="31"/>
        <v>3.1976744186046513E-2</v>
      </c>
      <c r="F330" s="37">
        <f t="shared" si="32"/>
        <v>9.8328416912487715E-4</v>
      </c>
      <c r="G330" s="34">
        <f t="shared" si="33"/>
        <v>-0.87878787878787878</v>
      </c>
      <c r="H330" s="29">
        <f t="shared" si="34"/>
        <v>-2.8100775193798451E-2</v>
      </c>
    </row>
    <row r="331" spans="2:8" s="20" customFormat="1" ht="15" x14ac:dyDescent="0.2">
      <c r="B331" s="3" t="s">
        <v>117</v>
      </c>
      <c r="C331" s="32">
        <v>0</v>
      </c>
      <c r="D331" s="32">
        <v>2</v>
      </c>
      <c r="E331" s="37" t="str">
        <f t="shared" si="31"/>
        <v/>
      </c>
      <c r="F331" s="37">
        <f t="shared" si="32"/>
        <v>4.9164208456243857E-4</v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58</v>
      </c>
      <c r="D332" s="32">
        <v>1808</v>
      </c>
      <c r="E332" s="37">
        <f t="shared" si="31"/>
        <v>5.6201550387596902E-2</v>
      </c>
      <c r="F332" s="37">
        <f t="shared" si="32"/>
        <v>0.44444444444444442</v>
      </c>
      <c r="G332" s="34">
        <f t="shared" si="33"/>
        <v>30.172413793103448</v>
      </c>
      <c r="H332" s="29">
        <f t="shared" si="34"/>
        <v>1.6957364341085273</v>
      </c>
    </row>
    <row r="333" spans="2:8" s="20" customFormat="1" ht="15" x14ac:dyDescent="0.2">
      <c r="B333" s="3" t="s">
        <v>130</v>
      </c>
      <c r="C333" s="32">
        <v>9</v>
      </c>
      <c r="D333" s="32">
        <v>28</v>
      </c>
      <c r="E333" s="37">
        <f t="shared" si="31"/>
        <v>8.7209302325581394E-3</v>
      </c>
      <c r="F333" s="37">
        <f t="shared" si="32"/>
        <v>6.8829891838741398E-3</v>
      </c>
      <c r="G333" s="34">
        <f t="shared" si="33"/>
        <v>2.1111111111111112</v>
      </c>
      <c r="H333" s="29">
        <f t="shared" si="34"/>
        <v>1.8410852713178296E-2</v>
      </c>
    </row>
    <row r="334" spans="2:8" s="20" customFormat="1" ht="15" x14ac:dyDescent="0.2">
      <c r="B334" s="3" t="s">
        <v>119</v>
      </c>
      <c r="C334" s="32">
        <v>32</v>
      </c>
      <c r="D334" s="32">
        <v>243</v>
      </c>
      <c r="E334" s="37">
        <f t="shared" si="31"/>
        <v>3.1007751937984496E-2</v>
      </c>
      <c r="F334" s="37">
        <f t="shared" si="32"/>
        <v>5.9734513274336286E-2</v>
      </c>
      <c r="G334" s="34">
        <f t="shared" si="33"/>
        <v>6.59375</v>
      </c>
      <c r="H334" s="29">
        <f t="shared" si="34"/>
        <v>0.20445736434108527</v>
      </c>
    </row>
    <row r="335" spans="2:8" s="20" customFormat="1" ht="15" x14ac:dyDescent="0.2">
      <c r="B335" s="3" t="s">
        <v>128</v>
      </c>
      <c r="C335" s="32">
        <v>38</v>
      </c>
      <c r="D335" s="32">
        <v>20</v>
      </c>
      <c r="E335" s="37">
        <f t="shared" si="31"/>
        <v>3.6821705426356592E-2</v>
      </c>
      <c r="F335" s="37">
        <f t="shared" si="32"/>
        <v>4.9164208456243851E-3</v>
      </c>
      <c r="G335" s="34">
        <f t="shared" si="33"/>
        <v>-0.47368421052631576</v>
      </c>
      <c r="H335" s="29">
        <f t="shared" si="34"/>
        <v>-1.7441860465116279E-2</v>
      </c>
    </row>
    <row r="336" spans="2:8" s="20" customFormat="1" ht="15" x14ac:dyDescent="0.2">
      <c r="B336" s="3" t="s">
        <v>132</v>
      </c>
      <c r="C336" s="32">
        <v>0</v>
      </c>
      <c r="D336" s="32">
        <v>0</v>
      </c>
      <c r="E336" s="37" t="str">
        <f t="shared" si="31"/>
        <v/>
      </c>
      <c r="F336" s="37" t="str">
        <f t="shared" si="32"/>
        <v/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32">
        <v>1</v>
      </c>
      <c r="D337" s="32">
        <v>0</v>
      </c>
      <c r="E337" s="37">
        <f t="shared" si="31"/>
        <v>9.6899224806201549E-4</v>
      </c>
      <c r="F337" s="37" t="str">
        <f t="shared" si="32"/>
        <v/>
      </c>
      <c r="G337" s="34" t="str">
        <f t="shared" si="33"/>
        <v>0</v>
      </c>
      <c r="H337" s="29">
        <f t="shared" si="34"/>
        <v>0</v>
      </c>
    </row>
    <row r="338" spans="2:8" s="20" customFormat="1" ht="30" x14ac:dyDescent="0.2">
      <c r="B338" s="3" t="s">
        <v>362</v>
      </c>
      <c r="C338" s="32">
        <v>0</v>
      </c>
      <c r="D338" s="32">
        <v>0</v>
      </c>
      <c r="E338" s="37" t="str">
        <f t="shared" si="31"/>
        <v/>
      </c>
      <c r="F338" s="37" t="str">
        <f t="shared" si="32"/>
        <v/>
      </c>
      <c r="G338" s="34" t="str">
        <f t="shared" si="33"/>
        <v>0</v>
      </c>
      <c r="H338" s="29" t="str">
        <f t="shared" si="34"/>
        <v/>
      </c>
    </row>
    <row r="339" spans="2:8" s="20" customFormat="1" ht="15" x14ac:dyDescent="0.2">
      <c r="B339" s="3" t="s">
        <v>363</v>
      </c>
      <c r="C339" s="32">
        <v>2</v>
      </c>
      <c r="D339" s="32">
        <v>0</v>
      </c>
      <c r="E339" s="37">
        <f t="shared" si="31"/>
        <v>1.937984496124031E-3</v>
      </c>
      <c r="F339" s="37" t="str">
        <f t="shared" si="32"/>
        <v/>
      </c>
      <c r="G339" s="34" t="str">
        <f t="shared" si="33"/>
        <v>0</v>
      </c>
      <c r="H339" s="29">
        <f t="shared" si="34"/>
        <v>0</v>
      </c>
    </row>
    <row r="340" spans="2:8" s="20" customFormat="1" ht="15" x14ac:dyDescent="0.2">
      <c r="B340" s="3" t="s">
        <v>364</v>
      </c>
      <c r="C340" s="32">
        <v>0</v>
      </c>
      <c r="D340" s="32">
        <v>27</v>
      </c>
      <c r="E340" s="37" t="str">
        <f t="shared" si="31"/>
        <v/>
      </c>
      <c r="F340" s="37">
        <f t="shared" si="32"/>
        <v>6.6371681415929203E-3</v>
      </c>
      <c r="G340" s="34" t="str">
        <f t="shared" si="33"/>
        <v>0</v>
      </c>
      <c r="H340" s="29" t="str">
        <f t="shared" si="34"/>
        <v/>
      </c>
    </row>
    <row r="341" spans="2:8" s="20" customFormat="1" ht="15" x14ac:dyDescent="0.2">
      <c r="B341" s="3" t="s">
        <v>118</v>
      </c>
      <c r="C341" s="32">
        <v>0</v>
      </c>
      <c r="D341" s="32">
        <v>3</v>
      </c>
      <c r="E341" s="37" t="str">
        <f t="shared" si="31"/>
        <v/>
      </c>
      <c r="F341" s="37">
        <f t="shared" si="32"/>
        <v>7.3746312684365781E-4</v>
      </c>
      <c r="G341" s="34" t="str">
        <f t="shared" si="33"/>
        <v>0</v>
      </c>
      <c r="H341" s="29" t="str">
        <f t="shared" si="34"/>
        <v/>
      </c>
    </row>
    <row r="342" spans="2:8" s="20" customFormat="1" ht="15" x14ac:dyDescent="0.2">
      <c r="B342" s="3" t="s">
        <v>365</v>
      </c>
      <c r="C342" s="32">
        <v>0</v>
      </c>
      <c r="D342" s="32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2</v>
      </c>
      <c r="D343" s="32">
        <v>0</v>
      </c>
      <c r="E343" s="37">
        <f t="shared" si="31"/>
        <v>1.937984496124031E-3</v>
      </c>
      <c r="F343" s="37" t="str">
        <f t="shared" si="32"/>
        <v/>
      </c>
      <c r="G343" s="34" t="str">
        <f t="shared" si="33"/>
        <v>0</v>
      </c>
      <c r="H343" s="29">
        <f t="shared" si="34"/>
        <v>0</v>
      </c>
    </row>
    <row r="344" spans="2:8" s="20" customFormat="1" ht="15" x14ac:dyDescent="0.2">
      <c r="B344" s="3" t="s">
        <v>131</v>
      </c>
      <c r="C344" s="32">
        <v>22</v>
      </c>
      <c r="D344" s="32">
        <v>26</v>
      </c>
      <c r="E344" s="37">
        <f t="shared" si="31"/>
        <v>2.1317829457364341E-2</v>
      </c>
      <c r="F344" s="37">
        <f t="shared" si="32"/>
        <v>6.3913470993117007E-3</v>
      </c>
      <c r="G344" s="34">
        <f t="shared" si="33"/>
        <v>0.18181818181818182</v>
      </c>
      <c r="H344" s="29">
        <f t="shared" si="34"/>
        <v>3.875968992248062E-3</v>
      </c>
    </row>
    <row r="345" spans="2:8" s="20" customFormat="1" ht="15" x14ac:dyDescent="0.2">
      <c r="B345" s="3" t="s">
        <v>366</v>
      </c>
      <c r="C345" s="32">
        <v>1</v>
      </c>
      <c r="D345" s="32">
        <v>3</v>
      </c>
      <c r="E345" s="37">
        <f t="shared" si="31"/>
        <v>9.6899224806201549E-4</v>
      </c>
      <c r="F345" s="37">
        <f t="shared" si="32"/>
        <v>7.3746312684365781E-4</v>
      </c>
      <c r="G345" s="34">
        <f t="shared" si="33"/>
        <v>2</v>
      </c>
      <c r="H345" s="29">
        <f t="shared" si="34"/>
        <v>1.937984496124031E-3</v>
      </c>
    </row>
    <row r="346" spans="2:8" s="20" customFormat="1" ht="15" x14ac:dyDescent="0.2">
      <c r="B346" s="3" t="s">
        <v>122</v>
      </c>
      <c r="C346" s="32">
        <v>1</v>
      </c>
      <c r="D346" s="32">
        <v>0</v>
      </c>
      <c r="E346" s="37">
        <f t="shared" si="31"/>
        <v>9.6899224806201549E-4</v>
      </c>
      <c r="F346" s="37" t="str">
        <f t="shared" si="32"/>
        <v/>
      </c>
      <c r="G346" s="34" t="str">
        <f t="shared" si="33"/>
        <v>0</v>
      </c>
      <c r="H346" s="29">
        <f t="shared" si="34"/>
        <v>0</v>
      </c>
    </row>
    <row r="347" spans="2:8" s="20" customFormat="1" ht="15" x14ac:dyDescent="0.2">
      <c r="B347" s="3" t="s">
        <v>121</v>
      </c>
      <c r="C347" s="32">
        <v>11</v>
      </c>
      <c r="D347" s="32">
        <v>0</v>
      </c>
      <c r="E347" s="37">
        <f t="shared" si="31"/>
        <v>1.065891472868217E-2</v>
      </c>
      <c r="F347" s="37" t="str">
        <f t="shared" si="32"/>
        <v/>
      </c>
      <c r="G347" s="34" t="str">
        <f t="shared" si="33"/>
        <v>0</v>
      </c>
      <c r="H347" s="29">
        <f t="shared" si="34"/>
        <v>0</v>
      </c>
    </row>
    <row r="348" spans="2:8" s="20" customFormat="1" ht="15" x14ac:dyDescent="0.2">
      <c r="B348" s="3" t="s">
        <v>367</v>
      </c>
      <c r="C348" s="32">
        <v>0</v>
      </c>
      <c r="D348" s="32">
        <v>2</v>
      </c>
      <c r="E348" s="37" t="str">
        <f t="shared" si="31"/>
        <v/>
      </c>
      <c r="F348" s="37">
        <f t="shared" si="32"/>
        <v>4.9164208456243857E-4</v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1</v>
      </c>
      <c r="D350" s="32">
        <v>96</v>
      </c>
      <c r="E350" s="37">
        <f t="shared" si="31"/>
        <v>9.6899224806201549E-4</v>
      </c>
      <c r="F350" s="37">
        <f t="shared" si="32"/>
        <v>2.359882005899705E-2</v>
      </c>
      <c r="G350" s="34">
        <f t="shared" si="33"/>
        <v>95</v>
      </c>
      <c r="H350" s="29">
        <f t="shared" si="34"/>
        <v>9.205426356589147E-2</v>
      </c>
    </row>
    <row r="351" spans="2:8" s="20" customFormat="1" ht="15" x14ac:dyDescent="0.2">
      <c r="B351" s="3" t="s">
        <v>120</v>
      </c>
      <c r="C351" s="32">
        <v>0</v>
      </c>
      <c r="D351" s="32">
        <v>0</v>
      </c>
      <c r="E351" s="37" t="str">
        <f t="shared" si="31"/>
        <v/>
      </c>
      <c r="F351" s="37" t="str">
        <f t="shared" si="32"/>
        <v/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0</v>
      </c>
      <c r="D353" s="32">
        <v>0</v>
      </c>
      <c r="E353" s="37" t="str">
        <f t="shared" si="31"/>
        <v/>
      </c>
      <c r="F353" s="37" t="str">
        <f t="shared" si="32"/>
        <v/>
      </c>
      <c r="G353" s="34" t="str">
        <f t="shared" si="33"/>
        <v>0</v>
      </c>
      <c r="H353" s="29" t="str">
        <f t="shared" si="34"/>
        <v/>
      </c>
    </row>
    <row r="354" spans="2:8" s="20" customFormat="1" ht="15" x14ac:dyDescent="0.2">
      <c r="B354" s="3" t="s">
        <v>124</v>
      </c>
      <c r="C354" s="32">
        <v>10</v>
      </c>
      <c r="D354" s="32">
        <v>19</v>
      </c>
      <c r="E354" s="37">
        <f t="shared" si="31"/>
        <v>9.6899224806201549E-3</v>
      </c>
      <c r="F354" s="37">
        <f t="shared" si="32"/>
        <v>4.6705998033431664E-3</v>
      </c>
      <c r="G354" s="34">
        <f t="shared" si="33"/>
        <v>0.9</v>
      </c>
      <c r="H354" s="29">
        <f t="shared" si="34"/>
        <v>8.7209302325581394E-3</v>
      </c>
    </row>
    <row r="355" spans="2:8" s="20" customFormat="1" ht="15" x14ac:dyDescent="0.2">
      <c r="B355" s="3" t="s">
        <v>126</v>
      </c>
      <c r="C355" s="32">
        <v>1</v>
      </c>
      <c r="D355" s="32">
        <v>0</v>
      </c>
      <c r="E355" s="37">
        <f t="shared" si="31"/>
        <v>9.6899224806201549E-4</v>
      </c>
      <c r="F355" s="37" t="str">
        <f t="shared" si="32"/>
        <v/>
      </c>
      <c r="G355" s="34" t="str">
        <f t="shared" si="33"/>
        <v>0</v>
      </c>
      <c r="H355" s="29">
        <f t="shared" si="34"/>
        <v>0</v>
      </c>
    </row>
    <row r="356" spans="2:8" s="20" customFormat="1" ht="15" x14ac:dyDescent="0.2">
      <c r="B356" s="3" t="s">
        <v>371</v>
      </c>
      <c r="C356" s="32">
        <v>21</v>
      </c>
      <c r="D356" s="32">
        <v>0</v>
      </c>
      <c r="E356" s="37">
        <f t="shared" si="31"/>
        <v>2.0348837209302327E-2</v>
      </c>
      <c r="F356" s="37" t="str">
        <f t="shared" si="32"/>
        <v/>
      </c>
      <c r="G356" s="34" t="str">
        <f t="shared" si="33"/>
        <v>0</v>
      </c>
      <c r="H356" s="29">
        <f t="shared" si="34"/>
        <v>0</v>
      </c>
    </row>
    <row r="357" spans="2:8" s="20" customFormat="1" ht="15" x14ac:dyDescent="0.2">
      <c r="B357" s="3" t="s">
        <v>372</v>
      </c>
      <c r="C357" s="32">
        <v>3</v>
      </c>
      <c r="D357" s="32">
        <v>10</v>
      </c>
      <c r="E357" s="37">
        <f t="shared" si="31"/>
        <v>2.9069767441860465E-3</v>
      </c>
      <c r="F357" s="37">
        <f t="shared" si="32"/>
        <v>2.4582104228121925E-3</v>
      </c>
      <c r="G357" s="34">
        <f t="shared" si="33"/>
        <v>2.3333333333333335</v>
      </c>
      <c r="H357" s="29">
        <f t="shared" si="34"/>
        <v>6.7829457364341084E-3</v>
      </c>
    </row>
    <row r="358" spans="2:8" s="20" customFormat="1" ht="15" x14ac:dyDescent="0.2">
      <c r="B358" s="3" t="s">
        <v>127</v>
      </c>
      <c r="C358" s="32">
        <v>46</v>
      </c>
      <c r="D358" s="32">
        <v>162</v>
      </c>
      <c r="E358" s="37">
        <f t="shared" si="31"/>
        <v>4.4573643410852716E-2</v>
      </c>
      <c r="F358" s="37">
        <f t="shared" si="32"/>
        <v>3.9823008849557522E-2</v>
      </c>
      <c r="G358" s="34">
        <f t="shared" si="33"/>
        <v>2.5217391304347827</v>
      </c>
      <c r="H358" s="29">
        <f t="shared" si="34"/>
        <v>0.1124031007751938</v>
      </c>
    </row>
    <row r="359" spans="2:8" s="20" customFormat="1" ht="15" x14ac:dyDescent="0.2">
      <c r="B359" s="3" t="s">
        <v>123</v>
      </c>
      <c r="C359" s="32">
        <v>8</v>
      </c>
      <c r="D359" s="32">
        <v>1</v>
      </c>
      <c r="E359" s="37">
        <f t="shared" si="31"/>
        <v>7.7519379844961239E-3</v>
      </c>
      <c r="F359" s="37">
        <f t="shared" si="32"/>
        <v>2.4582104228121929E-4</v>
      </c>
      <c r="G359" s="34">
        <f t="shared" si="33"/>
        <v>-0.875</v>
      </c>
      <c r="H359" s="29">
        <f t="shared" si="34"/>
        <v>-6.7829457364341084E-3</v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0</v>
      </c>
      <c r="D362" s="32">
        <v>0</v>
      </c>
      <c r="E362" s="37" t="str">
        <f t="shared" si="35"/>
        <v/>
      </c>
      <c r="F362" s="37" t="str">
        <f t="shared" si="36"/>
        <v/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2</v>
      </c>
      <c r="D363" s="32">
        <v>8</v>
      </c>
      <c r="E363" s="37">
        <f t="shared" si="35"/>
        <v>1.937984496124031E-3</v>
      </c>
      <c r="F363" s="37">
        <f t="shared" si="36"/>
        <v>1.9665683382497543E-3</v>
      </c>
      <c r="G363" s="34">
        <f t="shared" si="37"/>
        <v>3</v>
      </c>
      <c r="H363" s="29">
        <f t="shared" si="38"/>
        <v>5.8139534883720929E-3</v>
      </c>
    </row>
    <row r="364" spans="2:8" s="20" customFormat="1" ht="15" x14ac:dyDescent="0.2">
      <c r="B364" s="3" t="s">
        <v>377</v>
      </c>
      <c r="C364" s="32">
        <v>0</v>
      </c>
      <c r="D364" s="32">
        <v>0</v>
      </c>
      <c r="E364" s="37" t="str">
        <f t="shared" si="35"/>
        <v/>
      </c>
      <c r="F364" s="37" t="str">
        <f t="shared" si="36"/>
        <v/>
      </c>
      <c r="G364" s="34" t="str">
        <f t="shared" si="37"/>
        <v>0</v>
      </c>
      <c r="H364" s="29" t="str">
        <f t="shared" si="38"/>
        <v/>
      </c>
    </row>
    <row r="365" spans="2:8" s="20" customFormat="1" ht="30" x14ac:dyDescent="0.2">
      <c r="B365" s="3" t="s">
        <v>378</v>
      </c>
      <c r="C365" s="32">
        <v>1</v>
      </c>
      <c r="D365" s="32">
        <v>0</v>
      </c>
      <c r="E365" s="37">
        <f t="shared" si="35"/>
        <v>9.6899224806201549E-4</v>
      </c>
      <c r="F365" s="37" t="str">
        <f t="shared" si="36"/>
        <v/>
      </c>
      <c r="G365" s="34" t="str">
        <f t="shared" si="37"/>
        <v>0</v>
      </c>
      <c r="H365" s="29">
        <f t="shared" si="38"/>
        <v>0</v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0</v>
      </c>
      <c r="D367" s="32">
        <v>0</v>
      </c>
      <c r="E367" s="37" t="str">
        <f t="shared" si="35"/>
        <v/>
      </c>
      <c r="F367" s="37" t="str">
        <f t="shared" si="36"/>
        <v/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0</v>
      </c>
      <c r="D368" s="32">
        <v>44</v>
      </c>
      <c r="E368" s="37" t="str">
        <f t="shared" si="35"/>
        <v/>
      </c>
      <c r="F368" s="37">
        <f t="shared" si="36"/>
        <v>1.0816125860373648E-2</v>
      </c>
      <c r="G368" s="34" t="str">
        <f t="shared" si="37"/>
        <v>0</v>
      </c>
      <c r="H368" s="29" t="str">
        <f t="shared" si="38"/>
        <v/>
      </c>
    </row>
    <row r="369" spans="2:8" s="20" customFormat="1" ht="15" x14ac:dyDescent="0.2">
      <c r="B369" s="3" t="s">
        <v>381</v>
      </c>
      <c r="C369" s="32">
        <v>22</v>
      </c>
      <c r="D369" s="32">
        <v>164</v>
      </c>
      <c r="E369" s="37">
        <f t="shared" si="35"/>
        <v>2.1317829457364341E-2</v>
      </c>
      <c r="F369" s="37">
        <f t="shared" si="36"/>
        <v>4.0314650934119962E-2</v>
      </c>
      <c r="G369" s="34">
        <f t="shared" si="37"/>
        <v>6.4545454545454541</v>
      </c>
      <c r="H369" s="29">
        <f t="shared" si="38"/>
        <v>0.1375968992248062</v>
      </c>
    </row>
    <row r="370" spans="2:8" s="20" customFormat="1" ht="15" x14ac:dyDescent="0.2">
      <c r="B370" s="3" t="s">
        <v>135</v>
      </c>
      <c r="C370" s="32">
        <v>53</v>
      </c>
      <c r="D370" s="32">
        <v>112</v>
      </c>
      <c r="E370" s="37">
        <f t="shared" si="35"/>
        <v>5.1356589147286823E-2</v>
      </c>
      <c r="F370" s="37">
        <f t="shared" si="36"/>
        <v>2.7531956735496559E-2</v>
      </c>
      <c r="G370" s="34">
        <f t="shared" si="37"/>
        <v>1.1132075471698113</v>
      </c>
      <c r="H370" s="29">
        <f t="shared" si="38"/>
        <v>5.7170542635658912E-2</v>
      </c>
    </row>
    <row r="371" spans="2:8" s="20" customFormat="1" ht="15" x14ac:dyDescent="0.2">
      <c r="B371" s="3" t="s">
        <v>136</v>
      </c>
      <c r="C371" s="32">
        <v>0</v>
      </c>
      <c r="D371" s="32">
        <v>0</v>
      </c>
      <c r="E371" s="37" t="str">
        <f t="shared" si="35"/>
        <v/>
      </c>
      <c r="F371" s="37" t="str">
        <f t="shared" si="36"/>
        <v/>
      </c>
      <c r="G371" s="34" t="str">
        <f t="shared" si="37"/>
        <v>0</v>
      </c>
      <c r="H371" s="29" t="str">
        <f t="shared" si="38"/>
        <v/>
      </c>
    </row>
    <row r="372" spans="2:8" s="20" customFormat="1" ht="15" x14ac:dyDescent="0.2">
      <c r="B372" s="3" t="s">
        <v>137</v>
      </c>
      <c r="C372" s="32">
        <v>0</v>
      </c>
      <c r="D372" s="32">
        <v>22</v>
      </c>
      <c r="E372" s="37" t="str">
        <f t="shared" si="35"/>
        <v/>
      </c>
      <c r="F372" s="37">
        <f t="shared" si="36"/>
        <v>5.4080629301868242E-3</v>
      </c>
      <c r="G372" s="34" t="str">
        <f t="shared" si="37"/>
        <v>0</v>
      </c>
      <c r="H372" s="29" t="str">
        <f t="shared" si="38"/>
        <v/>
      </c>
    </row>
    <row r="373" spans="2:8" s="20" customFormat="1" ht="15" x14ac:dyDescent="0.2">
      <c r="B373" s="3" t="s">
        <v>382</v>
      </c>
      <c r="C373" s="32">
        <v>0</v>
      </c>
      <c r="D373" s="32">
        <v>0</v>
      </c>
      <c r="E373" s="37" t="str">
        <f t="shared" si="35"/>
        <v/>
      </c>
      <c r="F373" s="37" t="str">
        <f t="shared" si="36"/>
        <v/>
      </c>
      <c r="G373" s="34" t="str">
        <f t="shared" si="37"/>
        <v>0</v>
      </c>
      <c r="H373" s="29" t="str">
        <f t="shared" si="38"/>
        <v/>
      </c>
    </row>
    <row r="374" spans="2:8" s="20" customFormat="1" ht="15" x14ac:dyDescent="0.2">
      <c r="B374" s="3" t="s">
        <v>134</v>
      </c>
      <c r="C374" s="32">
        <v>0</v>
      </c>
      <c r="D374" s="32">
        <v>0</v>
      </c>
      <c r="E374" s="37" t="str">
        <f t="shared" si="35"/>
        <v/>
      </c>
      <c r="F374" s="37" t="str">
        <f t="shared" si="36"/>
        <v/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32">
        <v>0</v>
      </c>
      <c r="D375" s="32">
        <v>0</v>
      </c>
      <c r="E375" s="37" t="str">
        <f t="shared" si="35"/>
        <v/>
      </c>
      <c r="F375" s="37" t="str">
        <f t="shared" si="36"/>
        <v/>
      </c>
      <c r="G375" s="34" t="str">
        <f t="shared" si="37"/>
        <v>0</v>
      </c>
      <c r="H375" s="29" t="str">
        <f t="shared" si="38"/>
        <v/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0</v>
      </c>
      <c r="D377" s="32">
        <v>0</v>
      </c>
      <c r="E377" s="37" t="str">
        <f t="shared" si="35"/>
        <v/>
      </c>
      <c r="F377" s="37" t="str">
        <f t="shared" si="36"/>
        <v/>
      </c>
      <c r="G377" s="34" t="str">
        <f t="shared" si="37"/>
        <v>0</v>
      </c>
      <c r="H377" s="29" t="str">
        <f t="shared" si="38"/>
        <v/>
      </c>
    </row>
    <row r="378" spans="2:8" s="20" customFormat="1" ht="15" x14ac:dyDescent="0.2">
      <c r="B378" s="3" t="s">
        <v>149</v>
      </c>
      <c r="C378" s="32">
        <v>5</v>
      </c>
      <c r="D378" s="32">
        <v>4</v>
      </c>
      <c r="E378" s="37">
        <f t="shared" si="35"/>
        <v>4.8449612403100775E-3</v>
      </c>
      <c r="F378" s="37">
        <f t="shared" si="36"/>
        <v>9.8328416912487715E-4</v>
      </c>
      <c r="G378" s="34">
        <f t="shared" si="37"/>
        <v>-0.2</v>
      </c>
      <c r="H378" s="29">
        <f t="shared" si="38"/>
        <v>-9.6899224806201549E-4</v>
      </c>
    </row>
    <row r="379" spans="2:8" s="20" customFormat="1" ht="15" x14ac:dyDescent="0.2">
      <c r="B379" s="3" t="s">
        <v>384</v>
      </c>
      <c r="C379" s="32">
        <v>1</v>
      </c>
      <c r="D379" s="32">
        <v>0</v>
      </c>
      <c r="E379" s="37">
        <f t="shared" si="35"/>
        <v>9.6899224806201549E-4</v>
      </c>
      <c r="F379" s="37" t="str">
        <f t="shared" si="36"/>
        <v/>
      </c>
      <c r="G379" s="34" t="str">
        <f t="shared" si="37"/>
        <v>0</v>
      </c>
      <c r="H379" s="29">
        <f t="shared" si="38"/>
        <v>0</v>
      </c>
    </row>
    <row r="380" spans="2:8" s="20" customFormat="1" ht="30" x14ac:dyDescent="0.2">
      <c r="B380" s="3" t="s">
        <v>385</v>
      </c>
      <c r="C380" s="32">
        <v>4</v>
      </c>
      <c r="D380" s="32">
        <v>1</v>
      </c>
      <c r="E380" s="37">
        <f t="shared" si="35"/>
        <v>3.875968992248062E-3</v>
      </c>
      <c r="F380" s="37">
        <f t="shared" si="36"/>
        <v>2.4582104228121929E-4</v>
      </c>
      <c r="G380" s="34">
        <f t="shared" si="37"/>
        <v>-0.75</v>
      </c>
      <c r="H380" s="29">
        <f t="shared" si="38"/>
        <v>-2.9069767441860465E-3</v>
      </c>
    </row>
    <row r="381" spans="2:8" s="20" customFormat="1" ht="30" x14ac:dyDescent="0.2">
      <c r="B381" s="3" t="s">
        <v>386</v>
      </c>
      <c r="C381" s="32">
        <v>0</v>
      </c>
      <c r="D381" s="32">
        <v>0</v>
      </c>
      <c r="E381" s="37" t="str">
        <f t="shared" si="35"/>
        <v/>
      </c>
      <c r="F381" s="37" t="str">
        <f t="shared" si="36"/>
        <v/>
      </c>
      <c r="G381" s="34" t="str">
        <f t="shared" si="37"/>
        <v>0</v>
      </c>
      <c r="H381" s="29" t="str">
        <f t="shared" si="38"/>
        <v/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0</v>
      </c>
      <c r="D383" s="32">
        <v>1</v>
      </c>
      <c r="E383" s="37" t="str">
        <f t="shared" si="35"/>
        <v/>
      </c>
      <c r="F383" s="37">
        <f t="shared" si="36"/>
        <v>2.4582104228121929E-4</v>
      </c>
      <c r="G383" s="34" t="str">
        <f t="shared" si="37"/>
        <v>0</v>
      </c>
      <c r="H383" s="29" t="str">
        <f t="shared" si="38"/>
        <v/>
      </c>
    </row>
    <row r="384" spans="2:8" s="20" customFormat="1" ht="15" x14ac:dyDescent="0.2">
      <c r="B384" s="3" t="s">
        <v>388</v>
      </c>
      <c r="C384" s="32">
        <v>0</v>
      </c>
      <c r="D384" s="32">
        <v>2</v>
      </c>
      <c r="E384" s="37" t="str">
        <f t="shared" si="35"/>
        <v/>
      </c>
      <c r="F384" s="37">
        <f t="shared" si="36"/>
        <v>4.9164208456243857E-4</v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0</v>
      </c>
      <c r="D385" s="32">
        <v>0</v>
      </c>
      <c r="E385" s="37" t="str">
        <f t="shared" si="35"/>
        <v/>
      </c>
      <c r="F385" s="37" t="str">
        <f t="shared" si="36"/>
        <v/>
      </c>
      <c r="G385" s="34" t="str">
        <f t="shared" si="37"/>
        <v>0</v>
      </c>
      <c r="H385" s="29" t="str">
        <f t="shared" si="38"/>
        <v/>
      </c>
    </row>
    <row r="386" spans="2:8" s="20" customFormat="1" ht="15" x14ac:dyDescent="0.2">
      <c r="B386" s="3" t="s">
        <v>529</v>
      </c>
      <c r="C386" s="32">
        <v>0</v>
      </c>
      <c r="D386" s="32">
        <v>0</v>
      </c>
      <c r="E386" s="37" t="str">
        <f t="shared" si="35"/>
        <v/>
      </c>
      <c r="F386" s="37" t="str">
        <f t="shared" si="36"/>
        <v/>
      </c>
      <c r="G386" s="34" t="str">
        <f t="shared" si="37"/>
        <v>0</v>
      </c>
      <c r="H386" s="29" t="str">
        <f t="shared" si="38"/>
        <v/>
      </c>
    </row>
    <row r="387" spans="2:8" s="20" customFormat="1" ht="15" x14ac:dyDescent="0.2">
      <c r="B387" s="3" t="s">
        <v>144</v>
      </c>
      <c r="C387" s="32">
        <v>4</v>
      </c>
      <c r="D387" s="32">
        <v>2</v>
      </c>
      <c r="E387" s="37">
        <f t="shared" si="35"/>
        <v>3.875968992248062E-3</v>
      </c>
      <c r="F387" s="37">
        <f t="shared" si="36"/>
        <v>4.9164208456243857E-4</v>
      </c>
      <c r="G387" s="34">
        <f t="shared" si="37"/>
        <v>-0.5</v>
      </c>
      <c r="H387" s="29">
        <f t="shared" si="38"/>
        <v>-1.937984496124031E-3</v>
      </c>
    </row>
    <row r="388" spans="2:8" s="20" customFormat="1" ht="15" x14ac:dyDescent="0.2">
      <c r="B388" s="3" t="s">
        <v>389</v>
      </c>
      <c r="C388" s="32">
        <v>0</v>
      </c>
      <c r="D388" s="32">
        <v>1</v>
      </c>
      <c r="E388" s="37" t="str">
        <f t="shared" si="35"/>
        <v/>
      </c>
      <c r="F388" s="37">
        <f t="shared" si="36"/>
        <v>2.4582104228121929E-4</v>
      </c>
      <c r="G388" s="34" t="str">
        <f t="shared" si="37"/>
        <v>0</v>
      </c>
      <c r="H388" s="29" t="str">
        <f t="shared" si="38"/>
        <v/>
      </c>
    </row>
    <row r="389" spans="2:8" s="20" customFormat="1" ht="15" x14ac:dyDescent="0.2">
      <c r="B389" s="3" t="s">
        <v>143</v>
      </c>
      <c r="C389" s="32">
        <v>0</v>
      </c>
      <c r="D389" s="32">
        <v>0</v>
      </c>
      <c r="E389" s="37" t="str">
        <f t="shared" si="35"/>
        <v/>
      </c>
      <c r="F389" s="37" t="str">
        <f t="shared" si="36"/>
        <v/>
      </c>
      <c r="G389" s="34" t="str">
        <f t="shared" si="37"/>
        <v>0</v>
      </c>
      <c r="H389" s="29" t="str">
        <f t="shared" si="38"/>
        <v/>
      </c>
    </row>
    <row r="390" spans="2:8" s="20" customFormat="1" ht="15" x14ac:dyDescent="0.2">
      <c r="B390" s="3" t="s">
        <v>476</v>
      </c>
      <c r="C390" s="32">
        <v>0</v>
      </c>
      <c r="D390" s="32">
        <v>0</v>
      </c>
      <c r="E390" s="37" t="str">
        <f t="shared" si="35"/>
        <v/>
      </c>
      <c r="F390" s="37" t="str">
        <f t="shared" si="36"/>
        <v/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0</v>
      </c>
      <c r="D391" s="32">
        <v>4</v>
      </c>
      <c r="E391" s="37" t="str">
        <f t="shared" si="35"/>
        <v/>
      </c>
      <c r="F391" s="37">
        <f t="shared" si="36"/>
        <v>9.8328416912487715E-4</v>
      </c>
      <c r="G391" s="34" t="str">
        <f t="shared" si="37"/>
        <v>0</v>
      </c>
      <c r="H391" s="29" t="str">
        <f t="shared" si="38"/>
        <v/>
      </c>
    </row>
    <row r="392" spans="2:8" s="20" customFormat="1" ht="15" x14ac:dyDescent="0.2">
      <c r="B392" s="3" t="s">
        <v>140</v>
      </c>
      <c r="C392" s="32">
        <v>0</v>
      </c>
      <c r="D392" s="32">
        <v>2</v>
      </c>
      <c r="E392" s="37" t="str">
        <f t="shared" si="35"/>
        <v/>
      </c>
      <c r="F392" s="37">
        <f t="shared" si="36"/>
        <v>4.9164208456243857E-4</v>
      </c>
      <c r="G392" s="34" t="str">
        <f t="shared" si="37"/>
        <v>0</v>
      </c>
      <c r="H392" s="29" t="str">
        <f t="shared" si="38"/>
        <v/>
      </c>
    </row>
    <row r="393" spans="2:8" s="20" customFormat="1" ht="15" x14ac:dyDescent="0.2">
      <c r="B393" s="3" t="s">
        <v>390</v>
      </c>
      <c r="C393" s="32">
        <v>1</v>
      </c>
      <c r="D393" s="32">
        <v>9</v>
      </c>
      <c r="E393" s="37">
        <f t="shared" si="35"/>
        <v>9.6899224806201549E-4</v>
      </c>
      <c r="F393" s="37">
        <f t="shared" si="36"/>
        <v>2.2123893805309734E-3</v>
      </c>
      <c r="G393" s="34">
        <f t="shared" si="37"/>
        <v>8</v>
      </c>
      <c r="H393" s="29">
        <f t="shared" si="38"/>
        <v>7.7519379844961239E-3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0</v>
      </c>
      <c r="D395" s="32">
        <v>0</v>
      </c>
      <c r="E395" s="37" t="str">
        <f t="shared" si="35"/>
        <v/>
      </c>
      <c r="F395" s="37" t="str">
        <f t="shared" si="36"/>
        <v/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0</v>
      </c>
      <c r="D397" s="32">
        <v>0</v>
      </c>
      <c r="E397" s="37" t="str">
        <f t="shared" si="35"/>
        <v/>
      </c>
      <c r="F397" s="37" t="str">
        <f t="shared" si="36"/>
        <v/>
      </c>
      <c r="G397" s="34" t="str">
        <f t="shared" si="37"/>
        <v>0</v>
      </c>
      <c r="H397" s="29" t="str">
        <f t="shared" si="38"/>
        <v/>
      </c>
    </row>
    <row r="398" spans="2:8" s="20" customFormat="1" ht="15" x14ac:dyDescent="0.2">
      <c r="B398" s="3" t="s">
        <v>142</v>
      </c>
      <c r="C398" s="32">
        <v>0</v>
      </c>
      <c r="D398" s="32">
        <v>4</v>
      </c>
      <c r="E398" s="37" t="str">
        <f t="shared" si="35"/>
        <v/>
      </c>
      <c r="F398" s="37">
        <f t="shared" si="36"/>
        <v>9.8328416912487715E-4</v>
      </c>
      <c r="G398" s="34" t="str">
        <f t="shared" si="37"/>
        <v>0</v>
      </c>
      <c r="H398" s="29" t="str">
        <f t="shared" si="38"/>
        <v/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0</v>
      </c>
      <c r="D400" s="32">
        <v>0</v>
      </c>
      <c r="E400" s="37" t="str">
        <f t="shared" si="35"/>
        <v/>
      </c>
      <c r="F400" s="37" t="str">
        <f t="shared" si="36"/>
        <v/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32">
        <v>0</v>
      </c>
      <c r="D401" s="32">
        <v>4</v>
      </c>
      <c r="E401" s="37" t="str">
        <f t="shared" si="35"/>
        <v/>
      </c>
      <c r="F401" s="37">
        <f t="shared" si="36"/>
        <v>9.8328416912487715E-4</v>
      </c>
      <c r="G401" s="34" t="str">
        <f t="shared" si="37"/>
        <v>0</v>
      </c>
      <c r="H401" s="29" t="str">
        <f t="shared" si="38"/>
        <v/>
      </c>
    </row>
    <row r="402" spans="2:8" s="20" customFormat="1" ht="15" x14ac:dyDescent="0.2">
      <c r="B402" s="3" t="s">
        <v>393</v>
      </c>
      <c r="C402" s="32">
        <v>0</v>
      </c>
      <c r="D402" s="32">
        <v>0</v>
      </c>
      <c r="E402" s="37" t="str">
        <f t="shared" si="35"/>
        <v/>
      </c>
      <c r="F402" s="37" t="str">
        <f t="shared" si="36"/>
        <v/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0</v>
      </c>
      <c r="D403" s="32">
        <v>0</v>
      </c>
      <c r="E403" s="37" t="str">
        <f t="shared" si="35"/>
        <v/>
      </c>
      <c r="F403" s="37" t="str">
        <f t="shared" si="36"/>
        <v/>
      </c>
      <c r="G403" s="34" t="str">
        <f t="shared" si="37"/>
        <v>0</v>
      </c>
      <c r="H403" s="29" t="str">
        <f t="shared" si="38"/>
        <v/>
      </c>
    </row>
    <row r="404" spans="2:8" s="20" customFormat="1" ht="15" x14ac:dyDescent="0.2">
      <c r="B404" s="3" t="s">
        <v>395</v>
      </c>
      <c r="C404" s="32">
        <v>0</v>
      </c>
      <c r="D404" s="32">
        <v>0</v>
      </c>
      <c r="E404" s="37" t="str">
        <f t="shared" si="35"/>
        <v/>
      </c>
      <c r="F404" s="37" t="str">
        <f t="shared" si="36"/>
        <v/>
      </c>
      <c r="G404" s="34" t="str">
        <f t="shared" si="37"/>
        <v>0</v>
      </c>
      <c r="H404" s="29" t="str">
        <f t="shared" si="38"/>
        <v/>
      </c>
    </row>
    <row r="405" spans="2:8" s="20" customFormat="1" ht="15" x14ac:dyDescent="0.2">
      <c r="B405" s="3" t="s">
        <v>396</v>
      </c>
      <c r="C405" s="32">
        <v>0</v>
      </c>
      <c r="D405" s="32">
        <v>0</v>
      </c>
      <c r="E405" s="37" t="str">
        <f t="shared" si="35"/>
        <v/>
      </c>
      <c r="F405" s="37" t="str">
        <f t="shared" si="36"/>
        <v/>
      </c>
      <c r="G405" s="34" t="str">
        <f t="shared" si="37"/>
        <v>0</v>
      </c>
      <c r="H405" s="29" t="str">
        <f t="shared" si="38"/>
        <v/>
      </c>
    </row>
    <row r="406" spans="2:8" s="20" customFormat="1" ht="15" x14ac:dyDescent="0.2">
      <c r="B406" s="3" t="s">
        <v>397</v>
      </c>
      <c r="C406" s="32">
        <v>2</v>
      </c>
      <c r="D406" s="32">
        <v>15</v>
      </c>
      <c r="E406" s="37">
        <f t="shared" si="35"/>
        <v>1.937984496124031E-3</v>
      </c>
      <c r="F406" s="37">
        <f t="shared" si="36"/>
        <v>3.687315634218289E-3</v>
      </c>
      <c r="G406" s="34">
        <f t="shared" si="37"/>
        <v>6.5</v>
      </c>
      <c r="H406" s="29">
        <f t="shared" si="38"/>
        <v>1.2596899224806201E-2</v>
      </c>
    </row>
    <row r="407" spans="2:8" s="20" customFormat="1" ht="15" x14ac:dyDescent="0.2">
      <c r="B407" s="3" t="s">
        <v>398</v>
      </c>
      <c r="C407" s="32">
        <v>0</v>
      </c>
      <c r="D407" s="32">
        <v>2</v>
      </c>
      <c r="E407" s="37" t="str">
        <f t="shared" si="35"/>
        <v/>
      </c>
      <c r="F407" s="37">
        <f t="shared" si="36"/>
        <v>4.9164208456243857E-4</v>
      </c>
      <c r="G407" s="34" t="str">
        <f t="shared" si="37"/>
        <v>0</v>
      </c>
      <c r="H407" s="29" t="str">
        <f t="shared" si="38"/>
        <v/>
      </c>
    </row>
    <row r="408" spans="2:8" s="20" customFormat="1" ht="15" x14ac:dyDescent="0.2">
      <c r="B408" s="3" t="s">
        <v>399</v>
      </c>
      <c r="C408" s="32">
        <v>6</v>
      </c>
      <c r="D408" s="32">
        <v>8</v>
      </c>
      <c r="E408" s="37">
        <f t="shared" si="35"/>
        <v>5.8139534883720929E-3</v>
      </c>
      <c r="F408" s="37">
        <f t="shared" si="36"/>
        <v>1.9665683382497543E-3</v>
      </c>
      <c r="G408" s="34">
        <f t="shared" si="37"/>
        <v>0.33333333333333331</v>
      </c>
      <c r="H408" s="29">
        <f t="shared" si="38"/>
        <v>1.937984496124031E-3</v>
      </c>
    </row>
    <row r="409" spans="2:8" s="20" customFormat="1" ht="15" x14ac:dyDescent="0.2">
      <c r="B409" s="3" t="s">
        <v>139</v>
      </c>
      <c r="C409" s="32">
        <v>0</v>
      </c>
      <c r="D409" s="32">
        <v>0</v>
      </c>
      <c r="E409" s="37" t="str">
        <f t="shared" si="35"/>
        <v/>
      </c>
      <c r="F409" s="37" t="str">
        <f t="shared" si="36"/>
        <v/>
      </c>
      <c r="G409" s="34" t="str">
        <f t="shared" si="37"/>
        <v>0</v>
      </c>
      <c r="H409" s="29" t="str">
        <f t="shared" si="38"/>
        <v/>
      </c>
    </row>
    <row r="410" spans="2:8" s="20" customFormat="1" ht="15" x14ac:dyDescent="0.2">
      <c r="B410" s="3" t="s">
        <v>400</v>
      </c>
      <c r="C410" s="32">
        <v>0</v>
      </c>
      <c r="D410" s="32">
        <v>2</v>
      </c>
      <c r="E410" s="37" t="str">
        <f t="shared" si="35"/>
        <v/>
      </c>
      <c r="F410" s="37">
        <f t="shared" si="36"/>
        <v>4.9164208456243857E-4</v>
      </c>
      <c r="G410" s="34" t="str">
        <f t="shared" si="37"/>
        <v>0</v>
      </c>
      <c r="H410" s="29" t="str">
        <f t="shared" si="38"/>
        <v/>
      </c>
    </row>
    <row r="411" spans="2:8" s="20" customFormat="1" ht="15" x14ac:dyDescent="0.2">
      <c r="B411" s="3" t="s">
        <v>401</v>
      </c>
      <c r="C411" s="32">
        <v>0</v>
      </c>
      <c r="D411" s="32">
        <v>1</v>
      </c>
      <c r="E411" s="37" t="str">
        <f t="shared" si="35"/>
        <v/>
      </c>
      <c r="F411" s="37">
        <f t="shared" si="36"/>
        <v>2.4582104228121929E-4</v>
      </c>
      <c r="G411" s="34" t="str">
        <f t="shared" si="37"/>
        <v>0</v>
      </c>
      <c r="H411" s="29" t="str">
        <f t="shared" si="38"/>
        <v/>
      </c>
    </row>
    <row r="412" spans="2:8" s="20" customFormat="1" ht="30" x14ac:dyDescent="0.2">
      <c r="B412" s="3" t="s">
        <v>402</v>
      </c>
      <c r="C412" s="32">
        <v>6</v>
      </c>
      <c r="D412" s="32">
        <v>8</v>
      </c>
      <c r="E412" s="37">
        <f t="shared" si="35"/>
        <v>5.8139534883720929E-3</v>
      </c>
      <c r="F412" s="37">
        <f t="shared" si="36"/>
        <v>1.9665683382497543E-3</v>
      </c>
      <c r="G412" s="34">
        <f t="shared" si="37"/>
        <v>0.33333333333333331</v>
      </c>
      <c r="H412" s="29">
        <f t="shared" si="38"/>
        <v>1.937984496124031E-3</v>
      </c>
    </row>
    <row r="413" spans="2:8" s="20" customFormat="1" ht="30" x14ac:dyDescent="0.2">
      <c r="B413" s="3" t="s">
        <v>403</v>
      </c>
      <c r="C413" s="32">
        <v>0</v>
      </c>
      <c r="D413" s="32">
        <v>0</v>
      </c>
      <c r="E413" s="37" t="str">
        <f t="shared" si="35"/>
        <v/>
      </c>
      <c r="F413" s="37" t="str">
        <f t="shared" si="36"/>
        <v/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32">
        <v>0</v>
      </c>
      <c r="D414" s="32">
        <v>0</v>
      </c>
      <c r="E414" s="37" t="str">
        <f t="shared" si="35"/>
        <v/>
      </c>
      <c r="F414" s="37" t="str">
        <f t="shared" si="36"/>
        <v/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0</v>
      </c>
      <c r="D415" s="32">
        <v>0</v>
      </c>
      <c r="E415" s="37" t="str">
        <f t="shared" si="35"/>
        <v/>
      </c>
      <c r="F415" s="37" t="str">
        <f t="shared" si="36"/>
        <v/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2</v>
      </c>
      <c r="D416" s="32">
        <v>0</v>
      </c>
      <c r="E416" s="37">
        <f t="shared" si="35"/>
        <v>1.937984496124031E-3</v>
      </c>
      <c r="F416" s="37" t="str">
        <f t="shared" si="36"/>
        <v/>
      </c>
      <c r="G416" s="34" t="str">
        <f t="shared" si="37"/>
        <v>0</v>
      </c>
      <c r="H416" s="29">
        <f t="shared" si="38"/>
        <v>0</v>
      </c>
    </row>
    <row r="417" spans="2:8" s="20" customFormat="1" ht="30" x14ac:dyDescent="0.2">
      <c r="B417" s="3" t="s">
        <v>165</v>
      </c>
      <c r="C417" s="32">
        <v>0</v>
      </c>
      <c r="D417" s="32">
        <v>0</v>
      </c>
      <c r="E417" s="37" t="str">
        <f t="shared" si="35"/>
        <v/>
      </c>
      <c r="F417" s="37" t="str">
        <f t="shared" si="36"/>
        <v/>
      </c>
      <c r="G417" s="34" t="str">
        <f t="shared" si="37"/>
        <v>0</v>
      </c>
      <c r="H417" s="29" t="str">
        <f t="shared" si="38"/>
        <v/>
      </c>
    </row>
    <row r="418" spans="2:8" s="20" customFormat="1" ht="30" x14ac:dyDescent="0.2">
      <c r="B418" s="3" t="s">
        <v>166</v>
      </c>
      <c r="C418" s="32">
        <v>0</v>
      </c>
      <c r="D418" s="32">
        <v>0</v>
      </c>
      <c r="E418" s="37" t="str">
        <f t="shared" si="35"/>
        <v/>
      </c>
      <c r="F418" s="37" t="str">
        <f t="shared" si="36"/>
        <v/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0</v>
      </c>
      <c r="D419" s="32">
        <v>0</v>
      </c>
      <c r="E419" s="37" t="str">
        <f t="shared" si="35"/>
        <v/>
      </c>
      <c r="F419" s="37" t="str">
        <f t="shared" si="36"/>
        <v/>
      </c>
      <c r="G419" s="34" t="str">
        <f t="shared" si="37"/>
        <v>0</v>
      </c>
      <c r="H419" s="29" t="str">
        <f t="shared" si="38"/>
        <v/>
      </c>
    </row>
    <row r="420" spans="2:8" s="20" customFormat="1" ht="30" x14ac:dyDescent="0.2">
      <c r="B420" s="3" t="s">
        <v>408</v>
      </c>
      <c r="C420" s="32">
        <v>0</v>
      </c>
      <c r="D420" s="32">
        <v>0</v>
      </c>
      <c r="E420" s="37" t="str">
        <f t="shared" si="35"/>
        <v/>
      </c>
      <c r="F420" s="37" t="str">
        <f t="shared" si="36"/>
        <v/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0</v>
      </c>
      <c r="D422" s="32">
        <v>0</v>
      </c>
      <c r="E422" s="37" t="str">
        <f t="shared" si="35"/>
        <v/>
      </c>
      <c r="F422" s="37" t="str">
        <f t="shared" si="36"/>
        <v/>
      </c>
      <c r="G422" s="34" t="str">
        <f t="shared" si="37"/>
        <v>0</v>
      </c>
      <c r="H422" s="29" t="str">
        <f t="shared" si="38"/>
        <v/>
      </c>
    </row>
    <row r="423" spans="2:8" s="20" customFormat="1" ht="30" x14ac:dyDescent="0.2">
      <c r="B423" s="3" t="s">
        <v>410</v>
      </c>
      <c r="C423" s="32">
        <v>0</v>
      </c>
      <c r="D423" s="32">
        <v>0</v>
      </c>
      <c r="E423" s="37" t="str">
        <f t="shared" si="35"/>
        <v/>
      </c>
      <c r="F423" s="37" t="str">
        <f t="shared" si="36"/>
        <v/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0</v>
      </c>
      <c r="D428" s="32">
        <v>0</v>
      </c>
      <c r="E428" s="37" t="str">
        <f t="shared" si="39"/>
        <v/>
      </c>
      <c r="F428" s="37" t="str">
        <f t="shared" si="40"/>
        <v/>
      </c>
      <c r="G428" s="34" t="str">
        <f t="shared" si="41"/>
        <v>0</v>
      </c>
      <c r="H428" s="29" t="str">
        <f t="shared" si="42"/>
        <v/>
      </c>
    </row>
    <row r="429" spans="2:8" s="20" customFormat="1" ht="30" x14ac:dyDescent="0.2">
      <c r="B429" s="3" t="s">
        <v>415</v>
      </c>
      <c r="C429" s="32">
        <v>0</v>
      </c>
      <c r="D429" s="32">
        <v>0</v>
      </c>
      <c r="E429" s="37" t="str">
        <f t="shared" si="39"/>
        <v/>
      </c>
      <c r="F429" s="37" t="str">
        <f t="shared" si="40"/>
        <v/>
      </c>
      <c r="G429" s="34" t="str">
        <f t="shared" si="41"/>
        <v>0</v>
      </c>
      <c r="H429" s="29" t="str">
        <f t="shared" si="42"/>
        <v/>
      </c>
    </row>
    <row r="430" spans="2:8" s="20" customFormat="1" ht="30" x14ac:dyDescent="0.2">
      <c r="B430" s="3" t="s">
        <v>416</v>
      </c>
      <c r="C430" s="32">
        <v>0</v>
      </c>
      <c r="D430" s="32">
        <v>0</v>
      </c>
      <c r="E430" s="37" t="str">
        <f t="shared" si="39"/>
        <v/>
      </c>
      <c r="F430" s="37" t="str">
        <f t="shared" si="40"/>
        <v/>
      </c>
      <c r="G430" s="34" t="str">
        <f t="shared" si="41"/>
        <v>0</v>
      </c>
      <c r="H430" s="29" t="str">
        <f t="shared" si="42"/>
        <v/>
      </c>
    </row>
    <row r="431" spans="2:8" s="20" customFormat="1" ht="15" x14ac:dyDescent="0.2">
      <c r="B431" s="3" t="s">
        <v>169</v>
      </c>
      <c r="C431" s="32">
        <v>0</v>
      </c>
      <c r="D431" s="32">
        <v>0</v>
      </c>
      <c r="E431" s="37" t="str">
        <f t="shared" si="39"/>
        <v/>
      </c>
      <c r="F431" s="37" t="str">
        <f t="shared" si="40"/>
        <v/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0</v>
      </c>
      <c r="D432" s="32">
        <v>2</v>
      </c>
      <c r="E432" s="37" t="str">
        <f t="shared" si="39"/>
        <v/>
      </c>
      <c r="F432" s="37">
        <f t="shared" si="40"/>
        <v>4.9164208456243857E-4</v>
      </c>
      <c r="G432" s="34" t="str">
        <f t="shared" si="41"/>
        <v>0</v>
      </c>
      <c r="H432" s="29" t="str">
        <f t="shared" si="42"/>
        <v/>
      </c>
    </row>
    <row r="433" spans="2:8" s="20" customFormat="1" ht="15" x14ac:dyDescent="0.2">
      <c r="B433" s="3" t="s">
        <v>162</v>
      </c>
      <c r="C433" s="32">
        <v>86</v>
      </c>
      <c r="D433" s="32">
        <v>63</v>
      </c>
      <c r="E433" s="37">
        <f t="shared" si="39"/>
        <v>8.3333333333333329E-2</v>
      </c>
      <c r="F433" s="37">
        <f t="shared" si="40"/>
        <v>1.5486725663716814E-2</v>
      </c>
      <c r="G433" s="34">
        <f t="shared" si="41"/>
        <v>-0.26744186046511625</v>
      </c>
      <c r="H433" s="29">
        <f t="shared" si="42"/>
        <v>-2.2286821705426355E-2</v>
      </c>
    </row>
    <row r="434" spans="2:8" s="20" customFormat="1" ht="45" x14ac:dyDescent="0.2">
      <c r="B434" s="3" t="s">
        <v>418</v>
      </c>
      <c r="C434" s="32">
        <v>21</v>
      </c>
      <c r="D434" s="32">
        <v>30</v>
      </c>
      <c r="E434" s="37">
        <f t="shared" si="39"/>
        <v>2.0348837209302327E-2</v>
      </c>
      <c r="F434" s="37">
        <f t="shared" si="40"/>
        <v>7.3746312684365781E-3</v>
      </c>
      <c r="G434" s="34">
        <f t="shared" si="41"/>
        <v>0.42857142857142855</v>
      </c>
      <c r="H434" s="29">
        <f t="shared" si="42"/>
        <v>8.7209302325581394E-3</v>
      </c>
    </row>
    <row r="435" spans="2:8" s="20" customFormat="1" ht="15" x14ac:dyDescent="0.2">
      <c r="B435" s="3" t="s">
        <v>164</v>
      </c>
      <c r="C435" s="32">
        <v>1</v>
      </c>
      <c r="D435" s="32">
        <v>0</v>
      </c>
      <c r="E435" s="37">
        <f t="shared" si="39"/>
        <v>9.6899224806201549E-4</v>
      </c>
      <c r="F435" s="37" t="str">
        <f t="shared" si="40"/>
        <v/>
      </c>
      <c r="G435" s="34" t="str">
        <f t="shared" si="41"/>
        <v>0</v>
      </c>
      <c r="H435" s="29">
        <f t="shared" si="42"/>
        <v>0</v>
      </c>
    </row>
    <row r="436" spans="2:8" s="20" customFormat="1" ht="30" x14ac:dyDescent="0.2">
      <c r="B436" s="3" t="s">
        <v>419</v>
      </c>
      <c r="C436" s="32">
        <v>2</v>
      </c>
      <c r="D436" s="32">
        <v>2</v>
      </c>
      <c r="E436" s="37">
        <f t="shared" si="39"/>
        <v>1.937984496124031E-3</v>
      </c>
      <c r="F436" s="37">
        <f t="shared" si="40"/>
        <v>4.9164208456243857E-4</v>
      </c>
      <c r="G436" s="34">
        <f t="shared" si="41"/>
        <v>0</v>
      </c>
      <c r="H436" s="29">
        <f t="shared" si="42"/>
        <v>0</v>
      </c>
    </row>
    <row r="437" spans="2:8" s="20" customFormat="1" ht="30" x14ac:dyDescent="0.2">
      <c r="B437" s="3" t="s">
        <v>420</v>
      </c>
      <c r="C437" s="32">
        <v>98</v>
      </c>
      <c r="D437" s="32">
        <v>15</v>
      </c>
      <c r="E437" s="37">
        <f t="shared" si="39"/>
        <v>9.4961240310077522E-2</v>
      </c>
      <c r="F437" s="37">
        <f t="shared" si="40"/>
        <v>3.687315634218289E-3</v>
      </c>
      <c r="G437" s="34">
        <f t="shared" si="41"/>
        <v>-0.84693877551020413</v>
      </c>
      <c r="H437" s="29">
        <f t="shared" si="42"/>
        <v>-8.0426356589147291E-2</v>
      </c>
    </row>
    <row r="438" spans="2:8" s="20" customFormat="1" ht="15" x14ac:dyDescent="0.2">
      <c r="B438" s="3" t="s">
        <v>155</v>
      </c>
      <c r="C438" s="32">
        <v>0</v>
      </c>
      <c r="D438" s="32">
        <v>0</v>
      </c>
      <c r="E438" s="37" t="str">
        <f t="shared" si="39"/>
        <v/>
      </c>
      <c r="F438" s="37" t="str">
        <f t="shared" si="40"/>
        <v/>
      </c>
      <c r="G438" s="34" t="str">
        <f t="shared" si="41"/>
        <v>0</v>
      </c>
      <c r="H438" s="29" t="str">
        <f t="shared" si="42"/>
        <v/>
      </c>
    </row>
    <row r="439" spans="2:8" s="20" customFormat="1" ht="30" x14ac:dyDescent="0.2">
      <c r="B439" s="3" t="s">
        <v>154</v>
      </c>
      <c r="C439" s="32">
        <v>0</v>
      </c>
      <c r="D439" s="32">
        <v>1</v>
      </c>
      <c r="E439" s="37" t="str">
        <f t="shared" si="39"/>
        <v/>
      </c>
      <c r="F439" s="37">
        <f t="shared" si="40"/>
        <v>2.4582104228121929E-4</v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0</v>
      </c>
      <c r="D440" s="32">
        <v>0</v>
      </c>
      <c r="E440" s="37" t="str">
        <f t="shared" si="39"/>
        <v/>
      </c>
      <c r="F440" s="37" t="str">
        <f t="shared" si="40"/>
        <v/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0</v>
      </c>
      <c r="D441" s="32">
        <v>2</v>
      </c>
      <c r="E441" s="37" t="str">
        <f t="shared" si="39"/>
        <v/>
      </c>
      <c r="F441" s="37">
        <f t="shared" si="40"/>
        <v>4.9164208456243857E-4</v>
      </c>
      <c r="G441" s="34" t="str">
        <f t="shared" si="41"/>
        <v>0</v>
      </c>
      <c r="H441" s="29" t="str">
        <f t="shared" si="42"/>
        <v/>
      </c>
    </row>
    <row r="442" spans="2:8" s="20" customFormat="1" ht="15" x14ac:dyDescent="0.2">
      <c r="B442" s="3" t="s">
        <v>422</v>
      </c>
      <c r="C442" s="32">
        <v>0</v>
      </c>
      <c r="D442" s="32">
        <v>0</v>
      </c>
      <c r="E442" s="37" t="str">
        <f t="shared" si="39"/>
        <v/>
      </c>
      <c r="F442" s="37" t="str">
        <f t="shared" si="40"/>
        <v/>
      </c>
      <c r="G442" s="34" t="str">
        <f t="shared" si="41"/>
        <v>0</v>
      </c>
      <c r="H442" s="29" t="str">
        <f t="shared" si="42"/>
        <v/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0</v>
      </c>
      <c r="D446" s="32">
        <v>0</v>
      </c>
      <c r="E446" s="37" t="str">
        <f t="shared" si="39"/>
        <v/>
      </c>
      <c r="F446" s="37" t="str">
        <f t="shared" si="40"/>
        <v/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0</v>
      </c>
      <c r="D447" s="32">
        <v>0</v>
      </c>
      <c r="E447" s="37" t="str">
        <f t="shared" si="39"/>
        <v/>
      </c>
      <c r="F447" s="37" t="str">
        <f t="shared" si="40"/>
        <v/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32">
        <v>0</v>
      </c>
      <c r="D448" s="32">
        <v>0</v>
      </c>
      <c r="E448" s="37" t="str">
        <f t="shared" si="39"/>
        <v/>
      </c>
      <c r="F448" s="37" t="str">
        <f t="shared" si="40"/>
        <v/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0</v>
      </c>
      <c r="D449" s="32">
        <v>0</v>
      </c>
      <c r="E449" s="37" t="str">
        <f t="shared" si="39"/>
        <v/>
      </c>
      <c r="F449" s="37" t="str">
        <f t="shared" si="40"/>
        <v/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8</v>
      </c>
      <c r="D450" s="32">
        <v>0</v>
      </c>
      <c r="E450" s="37">
        <f t="shared" si="39"/>
        <v>7.7519379844961239E-3</v>
      </c>
      <c r="F450" s="37" t="str">
        <f t="shared" si="40"/>
        <v/>
      </c>
      <c r="G450" s="34" t="str">
        <f t="shared" si="41"/>
        <v>0</v>
      </c>
      <c r="H450" s="29">
        <f t="shared" si="42"/>
        <v>0</v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0</v>
      </c>
      <c r="E452" s="37" t="str">
        <f t="shared" si="39"/>
        <v/>
      </c>
      <c r="F452" s="37" t="str">
        <f t="shared" si="40"/>
        <v/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0</v>
      </c>
      <c r="D455" s="32">
        <v>0</v>
      </c>
      <c r="E455" s="37" t="str">
        <f t="shared" si="39"/>
        <v/>
      </c>
      <c r="F455" s="37" t="str">
        <f t="shared" si="40"/>
        <v/>
      </c>
      <c r="G455" s="34" t="str">
        <f t="shared" si="41"/>
        <v>0</v>
      </c>
      <c r="H455" s="29" t="str">
        <f t="shared" si="42"/>
        <v/>
      </c>
    </row>
    <row r="456" spans="2:8" s="20" customFormat="1" ht="30" x14ac:dyDescent="0.2">
      <c r="B456" s="3" t="s">
        <v>432</v>
      </c>
      <c r="C456" s="32">
        <v>0</v>
      </c>
      <c r="D456" s="32">
        <v>0</v>
      </c>
      <c r="E456" s="37" t="str">
        <f t="shared" si="39"/>
        <v/>
      </c>
      <c r="F456" s="37" t="str">
        <f t="shared" si="40"/>
        <v/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1</v>
      </c>
      <c r="D458" s="32">
        <v>0</v>
      </c>
      <c r="E458" s="37">
        <f t="shared" si="39"/>
        <v>9.6899224806201549E-4</v>
      </c>
      <c r="F458" s="37" t="str">
        <f t="shared" si="40"/>
        <v/>
      </c>
      <c r="G458" s="34" t="str">
        <f t="shared" si="41"/>
        <v>0</v>
      </c>
      <c r="H458" s="29">
        <f t="shared" si="42"/>
        <v>0</v>
      </c>
    </row>
    <row r="459" spans="2:8" s="20" customFormat="1" ht="15" x14ac:dyDescent="0.2">
      <c r="B459" s="3" t="s">
        <v>161</v>
      </c>
      <c r="C459" s="32">
        <v>0</v>
      </c>
      <c r="D459" s="32">
        <v>0</v>
      </c>
      <c r="E459" s="37" t="str">
        <f t="shared" si="39"/>
        <v/>
      </c>
      <c r="F459" s="37" t="str">
        <f t="shared" si="40"/>
        <v/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32">
        <v>0</v>
      </c>
      <c r="D460" s="32">
        <v>0</v>
      </c>
      <c r="E460" s="37" t="str">
        <f t="shared" si="39"/>
        <v/>
      </c>
      <c r="F460" s="37" t="str">
        <f t="shared" si="40"/>
        <v/>
      </c>
      <c r="G460" s="34" t="str">
        <f t="shared" si="41"/>
        <v>0</v>
      </c>
      <c r="H460" s="29" t="str">
        <f t="shared" si="42"/>
        <v/>
      </c>
    </row>
    <row r="461" spans="2:8" s="20" customFormat="1" ht="30" x14ac:dyDescent="0.2">
      <c r="B461" s="3" t="s">
        <v>173</v>
      </c>
      <c r="C461" s="32">
        <v>0</v>
      </c>
      <c r="D461" s="32">
        <v>0</v>
      </c>
      <c r="E461" s="37" t="str">
        <f t="shared" si="39"/>
        <v/>
      </c>
      <c r="F461" s="37" t="str">
        <f t="shared" si="40"/>
        <v/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2</v>
      </c>
      <c r="D463" s="32">
        <v>5</v>
      </c>
      <c r="E463" s="37">
        <f t="shared" si="39"/>
        <v>1.937984496124031E-3</v>
      </c>
      <c r="F463" s="37">
        <f t="shared" si="40"/>
        <v>1.2291052114060963E-3</v>
      </c>
      <c r="G463" s="34">
        <f t="shared" si="41"/>
        <v>1.5</v>
      </c>
      <c r="H463" s="29">
        <f t="shared" si="42"/>
        <v>2.9069767441860465E-3</v>
      </c>
    </row>
    <row r="464" spans="2:8" s="20" customFormat="1" ht="15" x14ac:dyDescent="0.2">
      <c r="B464" s="3" t="s">
        <v>478</v>
      </c>
      <c r="C464" s="32">
        <v>0</v>
      </c>
      <c r="D464" s="32">
        <v>6</v>
      </c>
      <c r="E464" s="37" t="str">
        <f t="shared" si="39"/>
        <v/>
      </c>
      <c r="F464" s="37">
        <f t="shared" si="40"/>
        <v>1.4749262536873156E-3</v>
      </c>
      <c r="G464" s="34" t="str">
        <f t="shared" si="41"/>
        <v>0</v>
      </c>
      <c r="H464" s="29" t="str">
        <f t="shared" si="42"/>
        <v/>
      </c>
    </row>
    <row r="465" spans="2:8" s="20" customFormat="1" ht="15" x14ac:dyDescent="0.2">
      <c r="B465" s="3" t="s">
        <v>183</v>
      </c>
      <c r="C465" s="32">
        <v>0</v>
      </c>
      <c r="D465" s="32">
        <v>3</v>
      </c>
      <c r="E465" s="37" t="str">
        <f t="shared" si="39"/>
        <v/>
      </c>
      <c r="F465" s="37">
        <f t="shared" si="40"/>
        <v>7.3746312684365781E-4</v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0</v>
      </c>
      <c r="D466" s="32">
        <v>0</v>
      </c>
      <c r="E466" s="37" t="str">
        <f t="shared" si="39"/>
        <v/>
      </c>
      <c r="F466" s="37" t="str">
        <f t="shared" si="40"/>
        <v/>
      </c>
      <c r="G466" s="34" t="str">
        <f t="shared" si="41"/>
        <v>0</v>
      </c>
      <c r="H466" s="29" t="str">
        <f t="shared" si="42"/>
        <v/>
      </c>
    </row>
    <row r="467" spans="2:8" s="20" customFormat="1" ht="15" x14ac:dyDescent="0.2">
      <c r="B467" s="3" t="s">
        <v>479</v>
      </c>
      <c r="C467" s="32">
        <v>70</v>
      </c>
      <c r="D467" s="32">
        <v>27</v>
      </c>
      <c r="E467" s="37">
        <f t="shared" si="39"/>
        <v>6.7829457364341081E-2</v>
      </c>
      <c r="F467" s="37">
        <f t="shared" si="40"/>
        <v>6.6371681415929203E-3</v>
      </c>
      <c r="G467" s="34">
        <f t="shared" si="41"/>
        <v>-0.61428571428571432</v>
      </c>
      <c r="H467" s="29">
        <f t="shared" si="42"/>
        <v>-4.1666666666666664E-2</v>
      </c>
    </row>
    <row r="468" spans="2:8" s="20" customFormat="1" ht="15" x14ac:dyDescent="0.2">
      <c r="B468" s="3" t="s">
        <v>182</v>
      </c>
      <c r="C468" s="32">
        <v>1</v>
      </c>
      <c r="D468" s="32">
        <v>12</v>
      </c>
      <c r="E468" s="37">
        <f t="shared" si="39"/>
        <v>9.6899224806201549E-4</v>
      </c>
      <c r="F468" s="37">
        <f t="shared" si="40"/>
        <v>2.9498525073746312E-3</v>
      </c>
      <c r="G468" s="34">
        <f t="shared" si="41"/>
        <v>11</v>
      </c>
      <c r="H468" s="29">
        <f t="shared" si="42"/>
        <v>1.065891472868217E-2</v>
      </c>
    </row>
    <row r="469" spans="2:8" s="20" customFormat="1" ht="15" x14ac:dyDescent="0.2">
      <c r="B469" s="3" t="s">
        <v>175</v>
      </c>
      <c r="C469" s="32">
        <v>0</v>
      </c>
      <c r="D469" s="32">
        <v>1</v>
      </c>
      <c r="E469" s="37" t="str">
        <f t="shared" si="39"/>
        <v/>
      </c>
      <c r="F469" s="37">
        <f t="shared" si="40"/>
        <v>2.4582104228121929E-4</v>
      </c>
      <c r="G469" s="34" t="str">
        <f t="shared" si="41"/>
        <v>0</v>
      </c>
      <c r="H469" s="29" t="str">
        <f t="shared" si="42"/>
        <v/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0</v>
      </c>
      <c r="D473" s="32">
        <v>0</v>
      </c>
      <c r="E473" s="37" t="str">
        <f t="shared" si="39"/>
        <v/>
      </c>
      <c r="F473" s="37" t="str">
        <f t="shared" si="40"/>
        <v/>
      </c>
      <c r="G473" s="34" t="str">
        <f t="shared" si="41"/>
        <v>0</v>
      </c>
      <c r="H473" s="29" t="str">
        <f t="shared" si="42"/>
        <v/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0</v>
      </c>
      <c r="D475" s="32">
        <v>0</v>
      </c>
      <c r="E475" s="37" t="str">
        <f t="shared" si="39"/>
        <v/>
      </c>
      <c r="F475" s="37" t="str">
        <f t="shared" si="40"/>
        <v/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32">
        <v>0</v>
      </c>
      <c r="D476" s="32">
        <v>1</v>
      </c>
      <c r="E476" s="37" t="str">
        <f t="shared" si="39"/>
        <v/>
      </c>
      <c r="F476" s="37">
        <f t="shared" si="40"/>
        <v>2.4582104228121929E-4</v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0</v>
      </c>
      <c r="D477" s="32">
        <v>0</v>
      </c>
      <c r="E477" s="37" t="str">
        <f t="shared" si="39"/>
        <v/>
      </c>
      <c r="F477" s="37" t="str">
        <f t="shared" si="40"/>
        <v/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1</v>
      </c>
      <c r="D478" s="32">
        <v>1</v>
      </c>
      <c r="E478" s="37">
        <f t="shared" si="39"/>
        <v>9.6899224806201549E-4</v>
      </c>
      <c r="F478" s="37">
        <f t="shared" si="40"/>
        <v>2.4582104228121929E-4</v>
      </c>
      <c r="G478" s="34">
        <f t="shared" si="41"/>
        <v>0</v>
      </c>
      <c r="H478" s="29">
        <f t="shared" si="42"/>
        <v>0</v>
      </c>
    </row>
    <row r="479" spans="2:8" s="20" customFormat="1" ht="30" x14ac:dyDescent="0.2">
      <c r="B479" s="3" t="s">
        <v>440</v>
      </c>
      <c r="C479" s="32">
        <v>0</v>
      </c>
      <c r="D479" s="32">
        <v>0</v>
      </c>
      <c r="E479" s="37" t="str">
        <f t="shared" si="39"/>
        <v/>
      </c>
      <c r="F479" s="37" t="str">
        <f t="shared" si="40"/>
        <v/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0</v>
      </c>
      <c r="D480" s="32">
        <v>0</v>
      </c>
      <c r="E480" s="37" t="str">
        <f t="shared" si="39"/>
        <v/>
      </c>
      <c r="F480" s="37" t="str">
        <f t="shared" si="40"/>
        <v/>
      </c>
      <c r="G480" s="34" t="str">
        <f t="shared" si="41"/>
        <v>0</v>
      </c>
      <c r="H480" s="29" t="str">
        <f t="shared" si="42"/>
        <v/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1</v>
      </c>
      <c r="D483" s="32">
        <v>1</v>
      </c>
      <c r="E483" s="37">
        <f t="shared" si="39"/>
        <v>9.6899224806201549E-4</v>
      </c>
      <c r="F483" s="37">
        <f t="shared" si="40"/>
        <v>2.4582104228121929E-4</v>
      </c>
      <c r="G483" s="34">
        <f t="shared" si="41"/>
        <v>0</v>
      </c>
      <c r="H483" s="29">
        <f t="shared" si="42"/>
        <v>0</v>
      </c>
    </row>
    <row r="484" spans="2:8" s="20" customFormat="1" ht="30" x14ac:dyDescent="0.2">
      <c r="B484" s="3" t="s">
        <v>184</v>
      </c>
      <c r="C484" s="32">
        <v>0</v>
      </c>
      <c r="D484" s="32">
        <v>1</v>
      </c>
      <c r="E484" s="37" t="str">
        <f t="shared" si="39"/>
        <v/>
      </c>
      <c r="F484" s="37">
        <f t="shared" si="40"/>
        <v>2.4582104228121929E-4</v>
      </c>
      <c r="G484" s="34" t="str">
        <f t="shared" si="41"/>
        <v>0</v>
      </c>
      <c r="H484" s="29" t="str">
        <f t="shared" si="42"/>
        <v/>
      </c>
    </row>
    <row r="485" spans="2:8" s="20" customFormat="1" ht="15" x14ac:dyDescent="0.2">
      <c r="B485" s="3" t="s">
        <v>443</v>
      </c>
      <c r="C485" s="32">
        <v>0</v>
      </c>
      <c r="D485" s="32">
        <v>2</v>
      </c>
      <c r="E485" s="37" t="str">
        <f t="shared" si="39"/>
        <v/>
      </c>
      <c r="F485" s="37">
        <f t="shared" si="40"/>
        <v>4.9164208456243857E-4</v>
      </c>
      <c r="G485" s="34" t="str">
        <f t="shared" si="41"/>
        <v>0</v>
      </c>
      <c r="H485" s="29" t="str">
        <f t="shared" si="42"/>
        <v/>
      </c>
    </row>
    <row r="486" spans="2:8" s="20" customFormat="1" ht="15" x14ac:dyDescent="0.2">
      <c r="B486" s="3" t="s">
        <v>171</v>
      </c>
      <c r="C486" s="32">
        <v>0</v>
      </c>
      <c r="D486" s="32">
        <v>0</v>
      </c>
      <c r="E486" s="37" t="str">
        <f t="shared" si="39"/>
        <v/>
      </c>
      <c r="F486" s="37" t="str">
        <f t="shared" si="40"/>
        <v/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0</v>
      </c>
      <c r="E488" s="37" t="str">
        <f t="shared" ref="E488:E499" si="43">+IF(C488=0,"",C488/C$294)</f>
        <v/>
      </c>
      <c r="F488" s="37" t="str">
        <f t="shared" ref="F488:F499" si="44">+IF(D488=0,"",D488/D$294)</f>
        <v/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0</v>
      </c>
      <c r="D490" s="32">
        <v>0</v>
      </c>
      <c r="E490" s="37" t="str">
        <f t="shared" si="43"/>
        <v/>
      </c>
      <c r="F490" s="37" t="str">
        <f t="shared" si="44"/>
        <v/>
      </c>
      <c r="G490" s="34" t="str">
        <f t="shared" si="45"/>
        <v>0</v>
      </c>
      <c r="H490" s="29" t="str">
        <f t="shared" si="46"/>
        <v/>
      </c>
    </row>
    <row r="491" spans="2:8" s="20" customFormat="1" ht="15" x14ac:dyDescent="0.2">
      <c r="B491" s="3" t="s">
        <v>180</v>
      </c>
      <c r="C491" s="32">
        <v>0</v>
      </c>
      <c r="D491" s="32">
        <v>1</v>
      </c>
      <c r="E491" s="37" t="str">
        <f t="shared" si="43"/>
        <v/>
      </c>
      <c r="F491" s="37">
        <f t="shared" si="44"/>
        <v>2.4582104228121929E-4</v>
      </c>
      <c r="G491" s="34" t="str">
        <f t="shared" si="45"/>
        <v>0</v>
      </c>
      <c r="H491" s="29" t="str">
        <f t="shared" si="46"/>
        <v/>
      </c>
    </row>
    <row r="492" spans="2:8" s="20" customFormat="1" ht="15" x14ac:dyDescent="0.2">
      <c r="B492" s="3" t="s">
        <v>480</v>
      </c>
      <c r="C492" s="32">
        <v>3</v>
      </c>
      <c r="D492" s="32">
        <v>0</v>
      </c>
      <c r="E492" s="37">
        <f t="shared" si="43"/>
        <v>2.9069767441860465E-3</v>
      </c>
      <c r="F492" s="37" t="str">
        <f t="shared" si="44"/>
        <v/>
      </c>
      <c r="G492" s="34" t="str">
        <f t="shared" si="45"/>
        <v>0</v>
      </c>
      <c r="H492" s="29">
        <f t="shared" si="46"/>
        <v>0</v>
      </c>
    </row>
    <row r="493" spans="2:8" s="20" customFormat="1" ht="15" x14ac:dyDescent="0.2">
      <c r="B493" s="3" t="s">
        <v>447</v>
      </c>
      <c r="C493" s="32">
        <v>0</v>
      </c>
      <c r="D493" s="32">
        <v>0</v>
      </c>
      <c r="E493" s="37" t="str">
        <f t="shared" si="43"/>
        <v/>
      </c>
      <c r="F493" s="37" t="str">
        <f t="shared" si="44"/>
        <v/>
      </c>
      <c r="G493" s="34" t="str">
        <f t="shared" si="45"/>
        <v>0</v>
      </c>
      <c r="H493" s="29" t="str">
        <f t="shared" si="46"/>
        <v/>
      </c>
    </row>
    <row r="494" spans="2:8" s="20" customFormat="1" ht="30" x14ac:dyDescent="0.2">
      <c r="B494" s="3" t="s">
        <v>448</v>
      </c>
      <c r="C494" s="32">
        <v>0</v>
      </c>
      <c r="D494" s="32">
        <v>3</v>
      </c>
      <c r="E494" s="37" t="str">
        <f t="shared" si="43"/>
        <v/>
      </c>
      <c r="F494" s="37">
        <f t="shared" si="44"/>
        <v>7.3746312684365781E-4</v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0</v>
      </c>
      <c r="D495" s="32">
        <v>0</v>
      </c>
      <c r="E495" s="37" t="str">
        <f t="shared" si="43"/>
        <v/>
      </c>
      <c r="F495" s="37" t="str">
        <f t="shared" si="44"/>
        <v/>
      </c>
      <c r="G495" s="34" t="str">
        <f t="shared" si="45"/>
        <v>0</v>
      </c>
      <c r="H495" s="29" t="str">
        <f t="shared" si="46"/>
        <v/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0</v>
      </c>
      <c r="D497" s="32">
        <v>0</v>
      </c>
      <c r="E497" s="37" t="str">
        <f t="shared" si="43"/>
        <v/>
      </c>
      <c r="F497" s="37" t="str">
        <f t="shared" si="44"/>
        <v/>
      </c>
      <c r="G497" s="34" t="str">
        <f t="shared" si="45"/>
        <v>0</v>
      </c>
      <c r="H497" s="29" t="str">
        <f t="shared" si="46"/>
        <v/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1</v>
      </c>
      <c r="E499" s="37" t="str">
        <f t="shared" si="43"/>
        <v/>
      </c>
      <c r="F499" s="37">
        <f t="shared" si="44"/>
        <v>2.4582104228121929E-4</v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1441</v>
      </c>
      <c r="D505" s="24">
        <f>SUM(D506:D530)</f>
        <v>514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-0.6433032616238723</v>
      </c>
      <c r="H505" s="25">
        <f>+IF(OR(AND(E505=""),(G505="")),"",E505*G505)</f>
        <v>-0.6433032616238723</v>
      </c>
    </row>
    <row r="506" spans="2:8" s="20" customFormat="1" ht="15" x14ac:dyDescent="0.2">
      <c r="B506" s="3" t="s">
        <v>454</v>
      </c>
      <c r="C506" s="32">
        <v>0</v>
      </c>
      <c r="D506" s="32">
        <v>0</v>
      </c>
      <c r="E506" s="37" t="str">
        <f>+IF(C506=0,"",C506/C$505)</f>
        <v/>
      </c>
      <c r="F506" s="37" t="str">
        <f>+IF(D506=0,"",D506/D$505)</f>
        <v/>
      </c>
      <c r="G506" s="34" t="str">
        <f>+IF(OR(AND(D506=0),(C506=0)),"0",((D506-C506)/C506))</f>
        <v>0</v>
      </c>
      <c r="H506" s="29" t="str">
        <f>+IF(OR(AND(E506=""),(G506="")),"",E506*G506)</f>
        <v/>
      </c>
    </row>
    <row r="507" spans="2:8" s="20" customFormat="1" ht="15" x14ac:dyDescent="0.2">
      <c r="B507" s="3" t="s">
        <v>187</v>
      </c>
      <c r="C507" s="32">
        <v>17</v>
      </c>
      <c r="D507" s="32">
        <v>18</v>
      </c>
      <c r="E507" s="37">
        <f t="shared" ref="E507:E529" si="47">+IF(C507=0,"",C507/C$505)</f>
        <v>1.1797362942401111E-2</v>
      </c>
      <c r="F507" s="37">
        <f t="shared" ref="F507:F529" si="48">+IF(D507=0,"",D507/D$505)</f>
        <v>3.5019455252918288E-2</v>
      </c>
      <c r="G507" s="34">
        <f t="shared" ref="G507:G529" si="49">+IF(OR(AND(D507=0),(C507=0)),"0",((D507-C507)/C507))</f>
        <v>5.8823529411764705E-2</v>
      </c>
      <c r="H507" s="29">
        <f t="shared" ref="H507:H530" si="50">+IF(OR(AND(E507=""),(G507="")),"",E507*G507)</f>
        <v>6.939625260235947E-4</v>
      </c>
    </row>
    <row r="508" spans="2:8" s="20" customFormat="1" ht="15" x14ac:dyDescent="0.2">
      <c r="B508" s="3" t="s">
        <v>455</v>
      </c>
      <c r="C508" s="32">
        <v>323</v>
      </c>
      <c r="D508" s="32">
        <v>141</v>
      </c>
      <c r="E508" s="37">
        <f t="shared" si="47"/>
        <v>0.22414989590562109</v>
      </c>
      <c r="F508" s="37">
        <f t="shared" si="48"/>
        <v>0.27431906614785995</v>
      </c>
      <c r="G508" s="34">
        <f t="shared" si="49"/>
        <v>-0.56346749226006188</v>
      </c>
      <c r="H508" s="29">
        <f t="shared" si="50"/>
        <v>-0.12630117973629423</v>
      </c>
    </row>
    <row r="509" spans="2:8" s="20" customFormat="1" ht="15" x14ac:dyDescent="0.2">
      <c r="B509" s="3" t="s">
        <v>456</v>
      </c>
      <c r="C509" s="32">
        <v>351</v>
      </c>
      <c r="D509" s="32">
        <v>25</v>
      </c>
      <c r="E509" s="37">
        <f t="shared" si="47"/>
        <v>0.24358084663428176</v>
      </c>
      <c r="F509" s="37">
        <f t="shared" si="48"/>
        <v>4.8638132295719845E-2</v>
      </c>
      <c r="G509" s="34">
        <f t="shared" si="49"/>
        <v>-0.92877492877492873</v>
      </c>
      <c r="H509" s="29">
        <f t="shared" si="50"/>
        <v>-0.22623178348369188</v>
      </c>
    </row>
    <row r="510" spans="2:8" s="20" customFormat="1" ht="15" x14ac:dyDescent="0.2">
      <c r="B510" s="3" t="s">
        <v>188</v>
      </c>
      <c r="C510" s="32">
        <v>0</v>
      </c>
      <c r="D510" s="32">
        <v>3</v>
      </c>
      <c r="E510" s="37" t="str">
        <f t="shared" si="47"/>
        <v/>
      </c>
      <c r="F510" s="37">
        <f t="shared" si="48"/>
        <v>5.8365758754863814E-3</v>
      </c>
      <c r="G510" s="34" t="str">
        <f t="shared" si="49"/>
        <v>0</v>
      </c>
      <c r="H510" s="29" t="str">
        <f t="shared" si="50"/>
        <v/>
      </c>
    </row>
    <row r="511" spans="2:8" s="20" customFormat="1" ht="15" x14ac:dyDescent="0.2">
      <c r="B511" s="3" t="s">
        <v>186</v>
      </c>
      <c r="C511" s="32">
        <v>0</v>
      </c>
      <c r="D511" s="32">
        <v>0</v>
      </c>
      <c r="E511" s="37" t="str">
        <f t="shared" si="47"/>
        <v/>
      </c>
      <c r="F511" s="37" t="str">
        <f t="shared" si="48"/>
        <v/>
      </c>
      <c r="G511" s="34" t="str">
        <f t="shared" si="49"/>
        <v>0</v>
      </c>
      <c r="H511" s="29" t="str">
        <f t="shared" si="50"/>
        <v/>
      </c>
    </row>
    <row r="512" spans="2:8" s="20" customFormat="1" ht="15" x14ac:dyDescent="0.2">
      <c r="B512" s="3" t="s">
        <v>189</v>
      </c>
      <c r="C512" s="32">
        <v>0</v>
      </c>
      <c r="D512" s="32">
        <v>0</v>
      </c>
      <c r="E512" s="37" t="str">
        <f t="shared" si="47"/>
        <v/>
      </c>
      <c r="F512" s="37" t="str">
        <f t="shared" si="48"/>
        <v/>
      </c>
      <c r="G512" s="34" t="str">
        <f t="shared" si="49"/>
        <v>0</v>
      </c>
      <c r="H512" s="29" t="str">
        <f t="shared" si="50"/>
        <v/>
      </c>
    </row>
    <row r="513" spans="2:8" s="20" customFormat="1" ht="15" x14ac:dyDescent="0.2">
      <c r="B513" s="3" t="s">
        <v>457</v>
      </c>
      <c r="C513" s="32">
        <v>0</v>
      </c>
      <c r="D513" s="32">
        <v>4</v>
      </c>
      <c r="E513" s="37" t="str">
        <f t="shared" si="47"/>
        <v/>
      </c>
      <c r="F513" s="37">
        <f t="shared" si="48"/>
        <v>7.7821011673151752E-3</v>
      </c>
      <c r="G513" s="34" t="str">
        <f t="shared" si="49"/>
        <v>0</v>
      </c>
      <c r="H513" s="29" t="str">
        <f t="shared" si="50"/>
        <v/>
      </c>
    </row>
    <row r="514" spans="2:8" s="20" customFormat="1" ht="15" x14ac:dyDescent="0.2">
      <c r="B514" s="3" t="s">
        <v>458</v>
      </c>
      <c r="C514" s="32">
        <v>0</v>
      </c>
      <c r="D514" s="32">
        <v>0</v>
      </c>
      <c r="E514" s="37" t="str">
        <f t="shared" si="47"/>
        <v/>
      </c>
      <c r="F514" s="37" t="str">
        <f t="shared" si="48"/>
        <v/>
      </c>
      <c r="G514" s="34" t="str">
        <f t="shared" si="49"/>
        <v>0</v>
      </c>
      <c r="H514" s="29" t="str">
        <f t="shared" si="50"/>
        <v/>
      </c>
    </row>
    <row r="515" spans="2:8" s="20" customFormat="1" ht="15" x14ac:dyDescent="0.2">
      <c r="B515" s="3" t="s">
        <v>530</v>
      </c>
      <c r="C515" s="32">
        <v>1</v>
      </c>
      <c r="D515" s="32">
        <v>2</v>
      </c>
      <c r="E515" s="37">
        <f t="shared" si="47"/>
        <v>6.939625260235947E-4</v>
      </c>
      <c r="F515" s="37">
        <f t="shared" si="48"/>
        <v>3.8910505836575876E-3</v>
      </c>
      <c r="G515" s="34">
        <f t="shared" si="49"/>
        <v>1</v>
      </c>
      <c r="H515" s="29">
        <f t="shared" si="50"/>
        <v>6.939625260235947E-4</v>
      </c>
    </row>
    <row r="516" spans="2:8" s="20" customFormat="1" ht="15" x14ac:dyDescent="0.2">
      <c r="B516" s="3" t="s">
        <v>459</v>
      </c>
      <c r="C516" s="32">
        <v>0</v>
      </c>
      <c r="D516" s="32">
        <v>0</v>
      </c>
      <c r="E516" s="37" t="str">
        <f t="shared" si="47"/>
        <v/>
      </c>
      <c r="F516" s="37" t="str">
        <f t="shared" si="48"/>
        <v/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2</v>
      </c>
      <c r="D517" s="32">
        <v>6</v>
      </c>
      <c r="E517" s="37">
        <f t="shared" si="47"/>
        <v>1.3879250520471894E-3</v>
      </c>
      <c r="F517" s="37">
        <f t="shared" si="48"/>
        <v>1.1673151750972763E-2</v>
      </c>
      <c r="G517" s="34">
        <f t="shared" si="49"/>
        <v>2</v>
      </c>
      <c r="H517" s="29">
        <f t="shared" si="50"/>
        <v>2.7758501040943788E-3</v>
      </c>
    </row>
    <row r="518" spans="2:8" s="20" customFormat="1" ht="15" x14ac:dyDescent="0.2">
      <c r="B518" s="3" t="s">
        <v>190</v>
      </c>
      <c r="C518" s="32">
        <v>0</v>
      </c>
      <c r="D518" s="32">
        <v>13</v>
      </c>
      <c r="E518" s="37" t="str">
        <f t="shared" si="47"/>
        <v/>
      </c>
      <c r="F518" s="37">
        <f t="shared" si="48"/>
        <v>2.5291828793774319E-2</v>
      </c>
      <c r="G518" s="34" t="str">
        <f t="shared" si="49"/>
        <v>0</v>
      </c>
      <c r="H518" s="29" t="str">
        <f t="shared" si="50"/>
        <v/>
      </c>
    </row>
    <row r="519" spans="2:8" s="20" customFormat="1" ht="15" x14ac:dyDescent="0.2">
      <c r="B519" s="3" t="s">
        <v>192</v>
      </c>
      <c r="C519" s="32">
        <v>1</v>
      </c>
      <c r="D519" s="32">
        <v>2</v>
      </c>
      <c r="E519" s="37">
        <f t="shared" si="47"/>
        <v>6.939625260235947E-4</v>
      </c>
      <c r="F519" s="37">
        <f t="shared" si="48"/>
        <v>3.8910505836575876E-3</v>
      </c>
      <c r="G519" s="34">
        <f t="shared" si="49"/>
        <v>1</v>
      </c>
      <c r="H519" s="29">
        <f t="shared" si="50"/>
        <v>6.939625260235947E-4</v>
      </c>
    </row>
    <row r="520" spans="2:8" s="20" customFormat="1" ht="15" x14ac:dyDescent="0.2">
      <c r="B520" s="3" t="s">
        <v>191</v>
      </c>
      <c r="C520" s="32">
        <v>0</v>
      </c>
      <c r="D520" s="32">
        <v>24</v>
      </c>
      <c r="E520" s="37" t="str">
        <f t="shared" si="47"/>
        <v/>
      </c>
      <c r="F520" s="37">
        <f t="shared" si="48"/>
        <v>4.6692607003891051E-2</v>
      </c>
      <c r="G520" s="34" t="str">
        <f t="shared" si="49"/>
        <v>0</v>
      </c>
      <c r="H520" s="29" t="str">
        <f t="shared" si="50"/>
        <v/>
      </c>
    </row>
    <row r="521" spans="2:8" s="20" customFormat="1" ht="15" x14ac:dyDescent="0.2">
      <c r="B521" s="3" t="s">
        <v>461</v>
      </c>
      <c r="C521" s="32">
        <v>591</v>
      </c>
      <c r="D521" s="32">
        <v>104</v>
      </c>
      <c r="E521" s="37">
        <f t="shared" si="47"/>
        <v>0.41013185287994447</v>
      </c>
      <c r="F521" s="37">
        <f t="shared" si="48"/>
        <v>0.20233463035019456</v>
      </c>
      <c r="G521" s="34">
        <f t="shared" si="49"/>
        <v>-0.82402707275803722</v>
      </c>
      <c r="H521" s="29">
        <f t="shared" si="50"/>
        <v>-0.33795975017349061</v>
      </c>
    </row>
    <row r="522" spans="2:8" s="20" customFormat="1" ht="15" x14ac:dyDescent="0.2">
      <c r="B522" s="3" t="s">
        <v>193</v>
      </c>
      <c r="C522" s="32">
        <v>111</v>
      </c>
      <c r="D522" s="32">
        <v>136</v>
      </c>
      <c r="E522" s="37">
        <f t="shared" si="47"/>
        <v>7.7029840388619014E-2</v>
      </c>
      <c r="F522" s="37">
        <f t="shared" si="48"/>
        <v>0.26459143968871596</v>
      </c>
      <c r="G522" s="34">
        <f t="shared" si="49"/>
        <v>0.22522522522522523</v>
      </c>
      <c r="H522" s="29">
        <f t="shared" si="50"/>
        <v>1.7349063150589868E-2</v>
      </c>
    </row>
    <row r="523" spans="2:8" s="20" customFormat="1" ht="15" x14ac:dyDescent="0.2">
      <c r="B523" s="3" t="s">
        <v>462</v>
      </c>
      <c r="C523" s="32">
        <v>0</v>
      </c>
      <c r="D523" s="32">
        <v>1</v>
      </c>
      <c r="E523" s="37" t="str">
        <f t="shared" si="47"/>
        <v/>
      </c>
      <c r="F523" s="37">
        <f t="shared" si="48"/>
        <v>1.9455252918287938E-3</v>
      </c>
      <c r="G523" s="34" t="str">
        <f t="shared" si="49"/>
        <v>0</v>
      </c>
      <c r="H523" s="29" t="str">
        <f t="shared" si="50"/>
        <v/>
      </c>
    </row>
    <row r="524" spans="2:8" s="20" customFormat="1" ht="15" x14ac:dyDescent="0.2">
      <c r="B524" s="3" t="s">
        <v>194</v>
      </c>
      <c r="C524" s="32">
        <v>6</v>
      </c>
      <c r="D524" s="32">
        <v>1</v>
      </c>
      <c r="E524" s="37">
        <f t="shared" si="47"/>
        <v>4.1637751561415682E-3</v>
      </c>
      <c r="F524" s="37">
        <f t="shared" si="48"/>
        <v>1.9455252918287938E-3</v>
      </c>
      <c r="G524" s="34">
        <f t="shared" si="49"/>
        <v>-0.83333333333333337</v>
      </c>
      <c r="H524" s="29">
        <f t="shared" si="50"/>
        <v>-3.4698126301179735E-3</v>
      </c>
    </row>
    <row r="525" spans="2:8" s="20" customFormat="1" ht="30" x14ac:dyDescent="0.2">
      <c r="B525" s="3" t="s">
        <v>195</v>
      </c>
      <c r="C525" s="32">
        <v>0</v>
      </c>
      <c r="D525" s="32">
        <v>0</v>
      </c>
      <c r="E525" s="37" t="str">
        <f t="shared" si="47"/>
        <v/>
      </c>
      <c r="F525" s="37" t="str">
        <f t="shared" si="48"/>
        <v/>
      </c>
      <c r="G525" s="34" t="str">
        <f t="shared" si="49"/>
        <v>0</v>
      </c>
      <c r="H525" s="29" t="str">
        <f t="shared" si="50"/>
        <v/>
      </c>
    </row>
    <row r="526" spans="2:8" s="20" customFormat="1" ht="15" x14ac:dyDescent="0.2">
      <c r="B526" s="3" t="s">
        <v>463</v>
      </c>
      <c r="C526" s="32">
        <v>1</v>
      </c>
      <c r="D526" s="32">
        <v>4</v>
      </c>
      <c r="E526" s="37">
        <f t="shared" si="47"/>
        <v>6.939625260235947E-4</v>
      </c>
      <c r="F526" s="37">
        <f t="shared" si="48"/>
        <v>7.7821011673151752E-3</v>
      </c>
      <c r="G526" s="34">
        <f t="shared" si="49"/>
        <v>3</v>
      </c>
      <c r="H526" s="29">
        <f t="shared" si="50"/>
        <v>2.0818875780707841E-3</v>
      </c>
    </row>
    <row r="527" spans="2:8" s="20" customFormat="1" ht="15" x14ac:dyDescent="0.2">
      <c r="B527" s="3" t="s">
        <v>464</v>
      </c>
      <c r="C527" s="32">
        <v>0</v>
      </c>
      <c r="D527" s="32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0</v>
      </c>
      <c r="D528" s="32">
        <v>0</v>
      </c>
      <c r="E528" s="37" t="str">
        <f t="shared" si="47"/>
        <v/>
      </c>
      <c r="F528" s="37" t="str">
        <f t="shared" si="48"/>
        <v/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36</v>
      </c>
      <c r="D529" s="32">
        <v>27</v>
      </c>
      <c r="E529" s="37">
        <f t="shared" si="47"/>
        <v>2.4982650936849409E-2</v>
      </c>
      <c r="F529" s="37">
        <f t="shared" si="48"/>
        <v>5.2529182879377433E-2</v>
      </c>
      <c r="G529" s="34">
        <f t="shared" si="49"/>
        <v>-0.25</v>
      </c>
      <c r="H529" s="29">
        <f t="shared" si="50"/>
        <v>-6.2456627342123523E-3</v>
      </c>
    </row>
    <row r="530" spans="2:8" s="20" customFormat="1" ht="30" x14ac:dyDescent="0.2">
      <c r="B530" s="3" t="s">
        <v>467</v>
      </c>
      <c r="C530" s="32">
        <v>1</v>
      </c>
      <c r="D530" s="32">
        <v>3</v>
      </c>
      <c r="E530" s="37">
        <f>+IF(C530=0,"",C530/C$505)</f>
        <v>6.939625260235947E-4</v>
      </c>
      <c r="F530" s="37">
        <f>+IF(D530=0,"",D530/D$505)</f>
        <v>5.8365758754863814E-3</v>
      </c>
      <c r="G530" s="34">
        <f>+IF(OR(AND(D530=0),(C530=0)),"0",((D530-C530)/C530))</f>
        <v>2</v>
      </c>
      <c r="H530" s="29">
        <f t="shared" si="50"/>
        <v>1.3879250520471894E-3</v>
      </c>
    </row>
    <row r="531" spans="2:8" x14ac:dyDescent="0.2">
      <c r="B531" s="8" t="s">
        <v>523</v>
      </c>
      <c r="C531" s="9"/>
      <c r="D531" s="6"/>
    </row>
    <row r="532" spans="2:8" x14ac:dyDescent="0.2">
      <c r="C532" s="9"/>
      <c r="D532" s="9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2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562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494</v>
      </c>
      <c r="C8" s="23">
        <f>+C18+C70+C151+C294+C505</f>
        <v>5499</v>
      </c>
      <c r="D8" s="24">
        <f>+D18+D70+D151+D294+D505</f>
        <v>7368</v>
      </c>
      <c r="E8" s="25">
        <f>SUM(E9:E13)</f>
        <v>1</v>
      </c>
      <c r="F8" s="25">
        <f>SUM(F9:F13)</f>
        <v>1</v>
      </c>
      <c r="G8" s="25">
        <f t="shared" ref="G8:G13" si="0">+(D8-C8)/C8</f>
        <v>0.33987997817785054</v>
      </c>
      <c r="H8" s="25">
        <f t="shared" ref="H8:H13" si="1">+IF(OR(AND(E8=""),(G8="")),"",E8*G8)</f>
        <v>0.33987997817785054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237</v>
      </c>
      <c r="D9" s="27">
        <f>+D18</f>
        <v>192</v>
      </c>
      <c r="E9" s="28">
        <f t="shared" ref="E9:F13" si="2">+C9/C$8</f>
        <v>4.3098745226404798E-2</v>
      </c>
      <c r="F9" s="28">
        <f t="shared" si="2"/>
        <v>2.6058631921824105E-2</v>
      </c>
      <c r="G9" s="28">
        <f t="shared" si="0"/>
        <v>-0.189873417721519</v>
      </c>
      <c r="H9" s="29">
        <f t="shared" si="1"/>
        <v>-8.1833060556464818E-3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404</v>
      </c>
      <c r="D10" s="27">
        <f>+D70</f>
        <v>616</v>
      </c>
      <c r="E10" s="28">
        <f t="shared" si="2"/>
        <v>7.3467903255137301E-2</v>
      </c>
      <c r="F10" s="28">
        <f t="shared" si="2"/>
        <v>8.360477741585233E-2</v>
      </c>
      <c r="G10" s="28">
        <f t="shared" si="0"/>
        <v>0.52475247524752477</v>
      </c>
      <c r="H10" s="29">
        <f t="shared" si="1"/>
        <v>3.8552464084378985E-2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1623</v>
      </c>
      <c r="D11" s="27">
        <f>+D151</f>
        <v>1039</v>
      </c>
      <c r="E11" s="28">
        <f t="shared" si="2"/>
        <v>0.29514457174031644</v>
      </c>
      <c r="F11" s="28">
        <f t="shared" si="2"/>
        <v>0.14101520086862107</v>
      </c>
      <c r="G11" s="28">
        <f t="shared" si="0"/>
        <v>-0.3598274799753543</v>
      </c>
      <c r="H11" s="29">
        <f t="shared" si="1"/>
        <v>-0.10620112747772324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2580</v>
      </c>
      <c r="D12" s="27">
        <f>+D294</f>
        <v>4857</v>
      </c>
      <c r="E12" s="28">
        <f t="shared" si="2"/>
        <v>0.46917621385706493</v>
      </c>
      <c r="F12" s="28">
        <f t="shared" si="2"/>
        <v>0.65920195439739415</v>
      </c>
      <c r="G12" s="28">
        <f t="shared" si="0"/>
        <v>0.88255813953488371</v>
      </c>
      <c r="H12" s="29">
        <f t="shared" si="1"/>
        <v>0.41407528641571195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655</v>
      </c>
      <c r="D13" s="27">
        <f>+D505</f>
        <v>664</v>
      </c>
      <c r="E13" s="28">
        <f t="shared" si="2"/>
        <v>0.11911256592107657</v>
      </c>
      <c r="F13" s="28">
        <f t="shared" si="2"/>
        <v>9.0119435396308359E-2</v>
      </c>
      <c r="G13" s="28">
        <f t="shared" si="0"/>
        <v>1.3740458015267175E-2</v>
      </c>
      <c r="H13" s="29">
        <f t="shared" si="1"/>
        <v>1.6366612111292963E-3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237</v>
      </c>
      <c r="D18" s="23">
        <f>SUM(D19:D64)</f>
        <v>192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-0.189873417721519</v>
      </c>
      <c r="H18" s="25">
        <f t="shared" ref="H18:H32" si="6">+IF(OR(AND(E18=""),(G18="")),"",E18*G18)</f>
        <v>-0.189873417721519</v>
      </c>
    </row>
    <row r="19" spans="2:8" s="20" customFormat="1" ht="15" x14ac:dyDescent="0.2">
      <c r="B19" s="3" t="s">
        <v>0</v>
      </c>
      <c r="C19" s="32">
        <v>2</v>
      </c>
      <c r="D19" s="32">
        <v>1</v>
      </c>
      <c r="E19" s="33">
        <f t="shared" si="3"/>
        <v>8.4388185654008432E-3</v>
      </c>
      <c r="F19" s="33">
        <f t="shared" si="4"/>
        <v>5.208333333333333E-3</v>
      </c>
      <c r="G19" s="34">
        <f t="shared" si="5"/>
        <v>-0.5</v>
      </c>
      <c r="H19" s="29">
        <f t="shared" si="6"/>
        <v>-4.2194092827004216E-3</v>
      </c>
    </row>
    <row r="20" spans="2:8" s="20" customFormat="1" ht="15" x14ac:dyDescent="0.2">
      <c r="B20" s="3" t="s">
        <v>196</v>
      </c>
      <c r="C20" s="32">
        <v>15</v>
      </c>
      <c r="D20" s="32">
        <v>7</v>
      </c>
      <c r="E20" s="33">
        <f t="shared" si="3"/>
        <v>6.3291139240506333E-2</v>
      </c>
      <c r="F20" s="33">
        <f t="shared" si="4"/>
        <v>3.6458333333333336E-2</v>
      </c>
      <c r="G20" s="34">
        <f t="shared" si="5"/>
        <v>-0.53333333333333333</v>
      </c>
      <c r="H20" s="29">
        <f t="shared" si="6"/>
        <v>-3.375527426160338E-2</v>
      </c>
    </row>
    <row r="21" spans="2:8" s="20" customFormat="1" ht="45" x14ac:dyDescent="0.2">
      <c r="B21" s="3" t="s">
        <v>1</v>
      </c>
      <c r="C21" s="32">
        <v>2</v>
      </c>
      <c r="D21" s="32">
        <v>1</v>
      </c>
      <c r="E21" s="33">
        <f t="shared" si="3"/>
        <v>8.4388185654008432E-3</v>
      </c>
      <c r="F21" s="33">
        <f t="shared" si="4"/>
        <v>5.208333333333333E-3</v>
      </c>
      <c r="G21" s="34">
        <f t="shared" si="5"/>
        <v>-0.5</v>
      </c>
      <c r="H21" s="29">
        <f t="shared" si="6"/>
        <v>-4.2194092827004216E-3</v>
      </c>
    </row>
    <row r="22" spans="2:8" s="20" customFormat="1" ht="45" x14ac:dyDescent="0.2">
      <c r="B22" s="3" t="s">
        <v>197</v>
      </c>
      <c r="C22" s="32">
        <v>1</v>
      </c>
      <c r="D22" s="32">
        <v>3</v>
      </c>
      <c r="E22" s="33">
        <f t="shared" si="3"/>
        <v>4.2194092827004216E-3</v>
      </c>
      <c r="F22" s="33">
        <f t="shared" si="4"/>
        <v>1.5625E-2</v>
      </c>
      <c r="G22" s="34">
        <f t="shared" si="5"/>
        <v>2</v>
      </c>
      <c r="H22" s="29">
        <f t="shared" si="6"/>
        <v>8.4388185654008432E-3</v>
      </c>
    </row>
    <row r="23" spans="2:8" s="20" customFormat="1" ht="30" x14ac:dyDescent="0.2">
      <c r="B23" s="3" t="s">
        <v>198</v>
      </c>
      <c r="C23" s="32">
        <v>4</v>
      </c>
      <c r="D23" s="32">
        <v>2</v>
      </c>
      <c r="E23" s="33">
        <f t="shared" si="3"/>
        <v>1.6877637130801686E-2</v>
      </c>
      <c r="F23" s="33">
        <f t="shared" si="4"/>
        <v>1.0416666666666666E-2</v>
      </c>
      <c r="G23" s="34">
        <f t="shared" si="5"/>
        <v>-0.5</v>
      </c>
      <c r="H23" s="29">
        <f t="shared" si="6"/>
        <v>-8.4388185654008432E-3</v>
      </c>
    </row>
    <row r="24" spans="2:8" s="20" customFormat="1" ht="45" x14ac:dyDescent="0.2">
      <c r="B24" s="3" t="s">
        <v>199</v>
      </c>
      <c r="C24" s="32">
        <v>2</v>
      </c>
      <c r="D24" s="32">
        <v>0</v>
      </c>
      <c r="E24" s="33">
        <f t="shared" si="3"/>
        <v>8.4388185654008432E-3</v>
      </c>
      <c r="F24" s="33" t="str">
        <f t="shared" si="4"/>
        <v/>
      </c>
      <c r="G24" s="34" t="str">
        <f t="shared" si="5"/>
        <v>0</v>
      </c>
      <c r="H24" s="29">
        <f t="shared" si="6"/>
        <v>0</v>
      </c>
    </row>
    <row r="25" spans="2:8" s="20" customFormat="1" ht="15" x14ac:dyDescent="0.2">
      <c r="B25" s="3" t="s">
        <v>2</v>
      </c>
      <c r="C25" s="32">
        <v>3</v>
      </c>
      <c r="D25" s="32">
        <v>0</v>
      </c>
      <c r="E25" s="33">
        <f t="shared" si="3"/>
        <v>1.2658227848101266E-2</v>
      </c>
      <c r="F25" s="33" t="str">
        <f t="shared" si="4"/>
        <v/>
      </c>
      <c r="G25" s="34" t="str">
        <f t="shared" si="5"/>
        <v>0</v>
      </c>
      <c r="H25" s="29">
        <f t="shared" si="6"/>
        <v>0</v>
      </c>
    </row>
    <row r="26" spans="2:8" s="20" customFormat="1" ht="15" x14ac:dyDescent="0.2">
      <c r="B26" s="3" t="s">
        <v>6</v>
      </c>
      <c r="C26" s="32">
        <v>7</v>
      </c>
      <c r="D26" s="32">
        <v>4</v>
      </c>
      <c r="E26" s="33">
        <f t="shared" si="3"/>
        <v>2.9535864978902954E-2</v>
      </c>
      <c r="F26" s="33">
        <f t="shared" si="4"/>
        <v>2.0833333333333332E-2</v>
      </c>
      <c r="G26" s="34">
        <f t="shared" si="5"/>
        <v>-0.42857142857142855</v>
      </c>
      <c r="H26" s="29">
        <f t="shared" si="6"/>
        <v>-1.2658227848101266E-2</v>
      </c>
    </row>
    <row r="27" spans="2:8" s="20" customFormat="1" ht="15" x14ac:dyDescent="0.2">
      <c r="B27" s="3" t="s">
        <v>3</v>
      </c>
      <c r="C27" s="32">
        <v>0</v>
      </c>
      <c r="D27" s="32">
        <v>1</v>
      </c>
      <c r="E27" s="33" t="str">
        <f t="shared" si="3"/>
        <v/>
      </c>
      <c r="F27" s="33">
        <f t="shared" si="4"/>
        <v>5.208333333333333E-3</v>
      </c>
      <c r="G27" s="34" t="str">
        <f t="shared" si="5"/>
        <v>0</v>
      </c>
      <c r="H27" s="29" t="str">
        <f t="shared" si="6"/>
        <v/>
      </c>
    </row>
    <row r="28" spans="2:8" s="20" customFormat="1" ht="15" x14ac:dyDescent="0.2">
      <c r="B28" s="3" t="s">
        <v>5</v>
      </c>
      <c r="C28" s="32">
        <v>9</v>
      </c>
      <c r="D28" s="32">
        <v>28</v>
      </c>
      <c r="E28" s="33">
        <f t="shared" si="3"/>
        <v>3.7974683544303799E-2</v>
      </c>
      <c r="F28" s="33">
        <f t="shared" si="4"/>
        <v>0.14583333333333334</v>
      </c>
      <c r="G28" s="34">
        <f t="shared" si="5"/>
        <v>2.1111111111111112</v>
      </c>
      <c r="H28" s="29">
        <f t="shared" si="6"/>
        <v>8.0168776371308023E-2</v>
      </c>
    </row>
    <row r="29" spans="2:8" s="20" customFormat="1" ht="30" x14ac:dyDescent="0.2">
      <c r="B29" s="3" t="s">
        <v>200</v>
      </c>
      <c r="C29" s="32">
        <v>2</v>
      </c>
      <c r="D29" s="32">
        <v>3</v>
      </c>
      <c r="E29" s="33">
        <f t="shared" si="3"/>
        <v>8.4388185654008432E-3</v>
      </c>
      <c r="F29" s="33">
        <f t="shared" si="4"/>
        <v>1.5625E-2</v>
      </c>
      <c r="G29" s="34">
        <f t="shared" si="5"/>
        <v>0.5</v>
      </c>
      <c r="H29" s="29">
        <f t="shared" si="6"/>
        <v>4.2194092827004216E-3</v>
      </c>
    </row>
    <row r="30" spans="2:8" s="20" customFormat="1" ht="15" x14ac:dyDescent="0.2">
      <c r="B30" s="3" t="s">
        <v>201</v>
      </c>
      <c r="C30" s="32">
        <v>3</v>
      </c>
      <c r="D30" s="32">
        <v>4</v>
      </c>
      <c r="E30" s="33">
        <f t="shared" si="3"/>
        <v>1.2658227848101266E-2</v>
      </c>
      <c r="F30" s="33">
        <f t="shared" si="4"/>
        <v>2.0833333333333332E-2</v>
      </c>
      <c r="G30" s="34">
        <f t="shared" si="5"/>
        <v>0.33333333333333331</v>
      </c>
      <c r="H30" s="29">
        <f t="shared" si="6"/>
        <v>4.2194092827004216E-3</v>
      </c>
    </row>
    <row r="31" spans="2:8" s="20" customFormat="1" ht="15" x14ac:dyDescent="0.2">
      <c r="B31" s="3" t="s">
        <v>4</v>
      </c>
      <c r="C31" s="32">
        <v>0</v>
      </c>
      <c r="D31" s="32">
        <v>0</v>
      </c>
      <c r="E31" s="33" t="str">
        <f t="shared" si="3"/>
        <v/>
      </c>
      <c r="F31" s="33" t="str">
        <f t="shared" si="4"/>
        <v/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2</v>
      </c>
      <c r="D33" s="32">
        <v>0</v>
      </c>
      <c r="E33" s="33">
        <f>+IF(C33=0,"",C33/C$18)</f>
        <v>8.4388185654008432E-3</v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>
        <f t="shared" ref="H33:H64" si="9">+IF(OR(AND(E33=""),(G33="")),"",E33*G33)</f>
        <v>0</v>
      </c>
    </row>
    <row r="34" spans="2:8" s="20" customFormat="1" ht="15" x14ac:dyDescent="0.2">
      <c r="B34" s="3" t="s">
        <v>203</v>
      </c>
      <c r="C34" s="32">
        <v>3</v>
      </c>
      <c r="D34" s="32">
        <v>2</v>
      </c>
      <c r="E34" s="33">
        <f t="shared" ref="E34:E64" si="10">+IF(C34=0,"",C34/C$18)</f>
        <v>1.2658227848101266E-2</v>
      </c>
      <c r="F34" s="33">
        <f t="shared" si="7"/>
        <v>1.0416666666666666E-2</v>
      </c>
      <c r="G34" s="34">
        <f t="shared" si="8"/>
        <v>-0.33333333333333331</v>
      </c>
      <c r="H34" s="29">
        <f t="shared" si="9"/>
        <v>-4.2194092827004216E-3</v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1</v>
      </c>
      <c r="D36" s="32">
        <v>0</v>
      </c>
      <c r="E36" s="33">
        <f t="shared" si="10"/>
        <v>4.2194092827004216E-3</v>
      </c>
      <c r="F36" s="33" t="str">
        <f t="shared" si="7"/>
        <v/>
      </c>
      <c r="G36" s="34" t="str">
        <f t="shared" si="8"/>
        <v>0</v>
      </c>
      <c r="H36" s="29">
        <f t="shared" si="9"/>
        <v>0</v>
      </c>
    </row>
    <row r="37" spans="2:8" s="20" customFormat="1" ht="15" x14ac:dyDescent="0.2">
      <c r="B37" s="3" t="s">
        <v>8</v>
      </c>
      <c r="C37" s="32">
        <v>1</v>
      </c>
      <c r="D37" s="32">
        <v>4</v>
      </c>
      <c r="E37" s="33">
        <f t="shared" si="10"/>
        <v>4.2194092827004216E-3</v>
      </c>
      <c r="F37" s="33">
        <f t="shared" si="7"/>
        <v>2.0833333333333332E-2</v>
      </c>
      <c r="G37" s="34">
        <f t="shared" si="8"/>
        <v>3</v>
      </c>
      <c r="H37" s="29">
        <f t="shared" si="9"/>
        <v>1.2658227848101264E-2</v>
      </c>
    </row>
    <row r="38" spans="2:8" s="20" customFormat="1" ht="30" x14ac:dyDescent="0.2">
      <c r="B38" s="3" t="s">
        <v>206</v>
      </c>
      <c r="C38" s="32">
        <v>0</v>
      </c>
      <c r="D38" s="32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1</v>
      </c>
      <c r="D39" s="32">
        <v>0</v>
      </c>
      <c r="E39" s="33">
        <f t="shared" si="10"/>
        <v>4.2194092827004216E-3</v>
      </c>
      <c r="F39" s="33" t="str">
        <f t="shared" si="7"/>
        <v/>
      </c>
      <c r="G39" s="34" t="str">
        <f t="shared" si="8"/>
        <v>0</v>
      </c>
      <c r="H39" s="29">
        <f t="shared" si="9"/>
        <v>0</v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1</v>
      </c>
      <c r="D41" s="32">
        <v>1</v>
      </c>
      <c r="E41" s="33">
        <f t="shared" si="10"/>
        <v>4.2194092827004216E-3</v>
      </c>
      <c r="F41" s="33">
        <f t="shared" si="7"/>
        <v>5.208333333333333E-3</v>
      </c>
      <c r="G41" s="34">
        <f t="shared" si="8"/>
        <v>0</v>
      </c>
      <c r="H41" s="29">
        <f t="shared" si="9"/>
        <v>0</v>
      </c>
    </row>
    <row r="42" spans="2:8" s="20" customFormat="1" ht="30" x14ac:dyDescent="0.2">
      <c r="B42" s="3" t="s">
        <v>210</v>
      </c>
      <c r="C42" s="32">
        <v>0</v>
      </c>
      <c r="D42" s="32">
        <v>0</v>
      </c>
      <c r="E42" s="33" t="str">
        <f t="shared" si="10"/>
        <v/>
      </c>
      <c r="F42" s="33" t="str">
        <f t="shared" si="7"/>
        <v/>
      </c>
      <c r="G42" s="34" t="str">
        <f t="shared" si="8"/>
        <v>0</v>
      </c>
      <c r="H42" s="29" t="str">
        <f t="shared" si="9"/>
        <v/>
      </c>
    </row>
    <row r="43" spans="2:8" s="20" customFormat="1" ht="30" x14ac:dyDescent="0.2">
      <c r="B43" s="3" t="s">
        <v>211</v>
      </c>
      <c r="C43" s="32">
        <v>2</v>
      </c>
      <c r="D43" s="32">
        <v>0</v>
      </c>
      <c r="E43" s="33">
        <f t="shared" si="10"/>
        <v>8.4388185654008432E-3</v>
      </c>
      <c r="F43" s="33" t="str">
        <f t="shared" si="7"/>
        <v/>
      </c>
      <c r="G43" s="34" t="str">
        <f t="shared" si="8"/>
        <v>0</v>
      </c>
      <c r="H43" s="29">
        <f t="shared" si="9"/>
        <v>0</v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1</v>
      </c>
      <c r="D45" s="32">
        <v>0</v>
      </c>
      <c r="E45" s="33">
        <f t="shared" si="10"/>
        <v>4.2194092827004216E-3</v>
      </c>
      <c r="F45" s="33" t="str">
        <f t="shared" si="7"/>
        <v/>
      </c>
      <c r="G45" s="34" t="str">
        <f t="shared" si="8"/>
        <v>0</v>
      </c>
      <c r="H45" s="29">
        <f t="shared" si="9"/>
        <v>0</v>
      </c>
    </row>
    <row r="46" spans="2:8" s="20" customFormat="1" ht="30" x14ac:dyDescent="0.2">
      <c r="B46" s="3" t="s">
        <v>213</v>
      </c>
      <c r="C46" s="32">
        <v>0</v>
      </c>
      <c r="D46" s="32">
        <v>0</v>
      </c>
      <c r="E46" s="33" t="str">
        <f t="shared" si="10"/>
        <v/>
      </c>
      <c r="F46" s="33" t="str">
        <f t="shared" si="7"/>
        <v/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0</v>
      </c>
      <c r="D47" s="32">
        <v>0</v>
      </c>
      <c r="E47" s="33" t="str">
        <f t="shared" si="10"/>
        <v/>
      </c>
      <c r="F47" s="33" t="str">
        <f t="shared" si="7"/>
        <v/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32">
        <v>19</v>
      </c>
      <c r="D48" s="32">
        <v>6</v>
      </c>
      <c r="E48" s="33">
        <f t="shared" si="10"/>
        <v>8.0168776371308023E-2</v>
      </c>
      <c r="F48" s="33">
        <f t="shared" si="7"/>
        <v>3.125E-2</v>
      </c>
      <c r="G48" s="34">
        <f t="shared" si="8"/>
        <v>-0.68421052631578949</v>
      </c>
      <c r="H48" s="29">
        <f t="shared" si="9"/>
        <v>-5.4852320675105488E-2</v>
      </c>
    </row>
    <row r="49" spans="2:8" s="20" customFormat="1" ht="15" x14ac:dyDescent="0.2">
      <c r="B49" s="3" t="s">
        <v>16</v>
      </c>
      <c r="C49" s="32">
        <v>1</v>
      </c>
      <c r="D49" s="32">
        <v>1</v>
      </c>
      <c r="E49" s="33">
        <f t="shared" si="10"/>
        <v>4.2194092827004216E-3</v>
      </c>
      <c r="F49" s="33">
        <f t="shared" si="7"/>
        <v>5.208333333333333E-3</v>
      </c>
      <c r="G49" s="34">
        <f t="shared" si="8"/>
        <v>0</v>
      </c>
      <c r="H49" s="29">
        <f t="shared" si="9"/>
        <v>0</v>
      </c>
    </row>
    <row r="50" spans="2:8" s="20" customFormat="1" ht="15" x14ac:dyDescent="0.2">
      <c r="B50" s="3" t="s">
        <v>15</v>
      </c>
      <c r="C50" s="32">
        <v>138</v>
      </c>
      <c r="D50" s="32">
        <v>84</v>
      </c>
      <c r="E50" s="33">
        <f t="shared" si="10"/>
        <v>0.58227848101265822</v>
      </c>
      <c r="F50" s="33">
        <f t="shared" si="7"/>
        <v>0.4375</v>
      </c>
      <c r="G50" s="34">
        <f t="shared" si="8"/>
        <v>-0.39130434782608697</v>
      </c>
      <c r="H50" s="29">
        <f t="shared" si="9"/>
        <v>-0.22784810126582281</v>
      </c>
    </row>
    <row r="51" spans="2:8" s="20" customFormat="1" ht="30" x14ac:dyDescent="0.2">
      <c r="B51" s="3" t="s">
        <v>13</v>
      </c>
      <c r="C51" s="32">
        <v>0</v>
      </c>
      <c r="D51" s="32">
        <v>1</v>
      </c>
      <c r="E51" s="33" t="str">
        <f t="shared" si="10"/>
        <v/>
      </c>
      <c r="F51" s="33">
        <f t="shared" si="7"/>
        <v>5.208333333333333E-3</v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5</v>
      </c>
      <c r="D52" s="32">
        <v>8</v>
      </c>
      <c r="E52" s="33">
        <f t="shared" si="10"/>
        <v>2.1097046413502109E-2</v>
      </c>
      <c r="F52" s="33">
        <f t="shared" si="7"/>
        <v>4.1666666666666664E-2</v>
      </c>
      <c r="G52" s="34">
        <f t="shared" si="8"/>
        <v>0.6</v>
      </c>
      <c r="H52" s="29">
        <f t="shared" si="9"/>
        <v>1.2658227848101266E-2</v>
      </c>
    </row>
    <row r="53" spans="2:8" s="20" customFormat="1" ht="15" x14ac:dyDescent="0.2">
      <c r="B53" s="3" t="s">
        <v>12</v>
      </c>
      <c r="C53" s="32">
        <v>2</v>
      </c>
      <c r="D53" s="32">
        <v>2</v>
      </c>
      <c r="E53" s="33">
        <f t="shared" si="10"/>
        <v>8.4388185654008432E-3</v>
      </c>
      <c r="F53" s="33">
        <f t="shared" si="7"/>
        <v>1.0416666666666666E-2</v>
      </c>
      <c r="G53" s="34">
        <f t="shared" si="8"/>
        <v>0</v>
      </c>
      <c r="H53" s="29">
        <f t="shared" si="9"/>
        <v>0</v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1</v>
      </c>
      <c r="D56" s="32">
        <v>0</v>
      </c>
      <c r="E56" s="33">
        <f t="shared" si="10"/>
        <v>4.2194092827004216E-3</v>
      </c>
      <c r="F56" s="33" t="str">
        <f t="shared" si="7"/>
        <v/>
      </c>
      <c r="G56" s="34" t="str">
        <f t="shared" si="8"/>
        <v>0</v>
      </c>
      <c r="H56" s="29">
        <f t="shared" si="9"/>
        <v>0</v>
      </c>
    </row>
    <row r="57" spans="2:8" s="20" customFormat="1" ht="30" x14ac:dyDescent="0.2">
      <c r="B57" s="3" t="s">
        <v>215</v>
      </c>
      <c r="C57" s="32">
        <v>0</v>
      </c>
      <c r="D57" s="32">
        <v>0</v>
      </c>
      <c r="E57" s="33" t="str">
        <f t="shared" si="10"/>
        <v/>
      </c>
      <c r="F57" s="33" t="str">
        <f t="shared" si="7"/>
        <v/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2</v>
      </c>
      <c r="D58" s="32">
        <v>7</v>
      </c>
      <c r="E58" s="33">
        <f t="shared" si="10"/>
        <v>8.4388185654008432E-3</v>
      </c>
      <c r="F58" s="33">
        <f t="shared" si="7"/>
        <v>3.6458333333333336E-2</v>
      </c>
      <c r="G58" s="34">
        <f t="shared" si="8"/>
        <v>2.5</v>
      </c>
      <c r="H58" s="29">
        <f t="shared" si="9"/>
        <v>2.1097046413502109E-2</v>
      </c>
    </row>
    <row r="59" spans="2:8" s="20" customFormat="1" ht="15" x14ac:dyDescent="0.2">
      <c r="B59" s="3" t="s">
        <v>217</v>
      </c>
      <c r="C59" s="32">
        <v>0</v>
      </c>
      <c r="D59" s="32">
        <v>0</v>
      </c>
      <c r="E59" s="33" t="str">
        <f t="shared" si="10"/>
        <v/>
      </c>
      <c r="F59" s="33" t="str">
        <f t="shared" si="7"/>
        <v/>
      </c>
      <c r="G59" s="34" t="str">
        <f t="shared" si="8"/>
        <v>0</v>
      </c>
      <c r="H59" s="29" t="str">
        <f t="shared" si="9"/>
        <v/>
      </c>
    </row>
    <row r="60" spans="2:8" s="20" customFormat="1" ht="15" x14ac:dyDescent="0.2">
      <c r="B60" s="3" t="s">
        <v>218</v>
      </c>
      <c r="C60" s="32">
        <v>4</v>
      </c>
      <c r="D60" s="32">
        <v>18</v>
      </c>
      <c r="E60" s="33">
        <f t="shared" si="10"/>
        <v>1.6877637130801686E-2</v>
      </c>
      <c r="F60" s="33">
        <f t="shared" si="7"/>
        <v>9.375E-2</v>
      </c>
      <c r="G60" s="34">
        <f t="shared" si="8"/>
        <v>3.5</v>
      </c>
      <c r="H60" s="29">
        <f t="shared" si="9"/>
        <v>5.90717299578059E-2</v>
      </c>
    </row>
    <row r="61" spans="2:8" s="20" customFormat="1" ht="15" x14ac:dyDescent="0.2">
      <c r="B61" s="3" t="s">
        <v>219</v>
      </c>
      <c r="C61" s="32">
        <v>1</v>
      </c>
      <c r="D61" s="32">
        <v>2</v>
      </c>
      <c r="E61" s="33">
        <f t="shared" si="10"/>
        <v>4.2194092827004216E-3</v>
      </c>
      <c r="F61" s="33">
        <f t="shared" si="7"/>
        <v>1.0416666666666666E-2</v>
      </c>
      <c r="G61" s="34">
        <f t="shared" si="8"/>
        <v>1</v>
      </c>
      <c r="H61" s="29">
        <f t="shared" si="9"/>
        <v>4.2194092827004216E-3</v>
      </c>
    </row>
    <row r="62" spans="2:8" s="20" customFormat="1" ht="15" x14ac:dyDescent="0.2">
      <c r="B62" s="3" t="s">
        <v>19</v>
      </c>
      <c r="C62" s="32">
        <v>0</v>
      </c>
      <c r="D62" s="32">
        <v>0</v>
      </c>
      <c r="E62" s="33" t="str">
        <f t="shared" si="10"/>
        <v/>
      </c>
      <c r="F62" s="33" t="str">
        <f t="shared" si="7"/>
        <v/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2</v>
      </c>
      <c r="D63" s="32">
        <v>1</v>
      </c>
      <c r="E63" s="33">
        <f t="shared" si="10"/>
        <v>8.4388185654008432E-3</v>
      </c>
      <c r="F63" s="33">
        <f t="shared" si="7"/>
        <v>5.208333333333333E-3</v>
      </c>
      <c r="G63" s="34">
        <f t="shared" si="8"/>
        <v>-0.5</v>
      </c>
      <c r="H63" s="29">
        <f t="shared" si="9"/>
        <v>-4.2194092827004216E-3</v>
      </c>
    </row>
    <row r="64" spans="2:8" s="20" customFormat="1" ht="15" x14ac:dyDescent="0.2">
      <c r="B64" s="3" t="s">
        <v>221</v>
      </c>
      <c r="C64" s="32">
        <v>0</v>
      </c>
      <c r="D64" s="32">
        <v>1</v>
      </c>
      <c r="E64" s="33" t="str">
        <f t="shared" si="10"/>
        <v/>
      </c>
      <c r="F64" s="33">
        <f t="shared" si="7"/>
        <v>5.208333333333333E-3</v>
      </c>
      <c r="G64" s="34" t="str">
        <f t="shared" si="8"/>
        <v>0</v>
      </c>
      <c r="H64" s="29" t="str">
        <f t="shared" si="9"/>
        <v/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404</v>
      </c>
      <c r="D70" s="24">
        <f>SUM(D71:D145)</f>
        <v>616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0.52475247524752477</v>
      </c>
      <c r="H70" s="25">
        <f>+IF(OR(AND(E70=""),(G70="")),"",E70*G70)</f>
        <v>0.52475247524752477</v>
      </c>
    </row>
    <row r="71" spans="2:8" s="20" customFormat="1" ht="15" x14ac:dyDescent="0.2">
      <c r="B71" s="3" t="s">
        <v>20</v>
      </c>
      <c r="C71" s="32">
        <v>15</v>
      </c>
      <c r="D71" s="32">
        <v>27</v>
      </c>
      <c r="E71" s="37">
        <f>+IF(C71=0,"",C71/C$70)</f>
        <v>3.7128712871287127E-2</v>
      </c>
      <c r="F71" s="37">
        <f>+IF(D71=0,"",D71/D$70)</f>
        <v>4.3831168831168832E-2</v>
      </c>
      <c r="G71" s="34">
        <f>+IF(OR(AND(D71=0),(C71=0)),"0",((D71-C71)/C71))</f>
        <v>0.8</v>
      </c>
      <c r="H71" s="29">
        <f>+IF(OR(AND(E71=""),(G71="")),"",E71*G71)</f>
        <v>2.9702970297029702E-2</v>
      </c>
    </row>
    <row r="72" spans="2:8" s="20" customFormat="1" ht="15" x14ac:dyDescent="0.2">
      <c r="B72" s="3" t="s">
        <v>21</v>
      </c>
      <c r="C72" s="32">
        <v>8</v>
      </c>
      <c r="D72" s="32">
        <v>20</v>
      </c>
      <c r="E72" s="37">
        <f t="shared" ref="E72:E135" si="11">+IF(C72=0,"",C72/C$70)</f>
        <v>1.9801980198019802E-2</v>
      </c>
      <c r="F72" s="37">
        <f t="shared" ref="F72:F135" si="12">+IF(D72=0,"",D72/D$70)</f>
        <v>3.2467532467532464E-2</v>
      </c>
      <c r="G72" s="34">
        <f t="shared" ref="G72:G135" si="13">+IF(OR(AND(D72=0),(C72=0)),"0",((D72-C72)/C72))</f>
        <v>1.5</v>
      </c>
      <c r="H72" s="29">
        <f t="shared" ref="H72:H135" si="14">+IF(OR(AND(E72=""),(G72="")),"",E72*G72)</f>
        <v>2.9702970297029702E-2</v>
      </c>
    </row>
    <row r="73" spans="2:8" s="20" customFormat="1" ht="15" x14ac:dyDescent="0.2">
      <c r="B73" s="3" t="s">
        <v>22</v>
      </c>
      <c r="C73" s="32">
        <v>6</v>
      </c>
      <c r="D73" s="32">
        <v>22</v>
      </c>
      <c r="E73" s="37">
        <f t="shared" si="11"/>
        <v>1.4851485148514851E-2</v>
      </c>
      <c r="F73" s="37">
        <f t="shared" si="12"/>
        <v>3.5714285714285712E-2</v>
      </c>
      <c r="G73" s="34">
        <f t="shared" si="13"/>
        <v>2.6666666666666665</v>
      </c>
      <c r="H73" s="29">
        <f t="shared" si="14"/>
        <v>3.9603960396039598E-2</v>
      </c>
    </row>
    <row r="74" spans="2:8" s="20" customFormat="1" ht="30" x14ac:dyDescent="0.2">
      <c r="B74" s="3" t="s">
        <v>222</v>
      </c>
      <c r="C74" s="32">
        <v>23</v>
      </c>
      <c r="D74" s="32">
        <v>34</v>
      </c>
      <c r="E74" s="37">
        <f t="shared" si="11"/>
        <v>5.6930693069306933E-2</v>
      </c>
      <c r="F74" s="37">
        <f t="shared" si="12"/>
        <v>5.5194805194805192E-2</v>
      </c>
      <c r="G74" s="34">
        <f t="shared" si="13"/>
        <v>0.47826086956521741</v>
      </c>
      <c r="H74" s="29">
        <f t="shared" si="14"/>
        <v>2.7227722772277231E-2</v>
      </c>
    </row>
    <row r="75" spans="2:8" s="20" customFormat="1" ht="15" x14ac:dyDescent="0.2">
      <c r="B75" s="3" t="s">
        <v>23</v>
      </c>
      <c r="C75" s="32">
        <v>0</v>
      </c>
      <c r="D75" s="32">
        <v>0</v>
      </c>
      <c r="E75" s="37" t="str">
        <f t="shared" si="11"/>
        <v/>
      </c>
      <c r="F75" s="37" t="str">
        <f t="shared" si="12"/>
        <v/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0</v>
      </c>
      <c r="D76" s="32">
        <v>1</v>
      </c>
      <c r="E76" s="37" t="str">
        <f t="shared" si="11"/>
        <v/>
      </c>
      <c r="F76" s="37">
        <f t="shared" si="12"/>
        <v>1.6233766233766235E-3</v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0</v>
      </c>
      <c r="D77" s="32">
        <v>1</v>
      </c>
      <c r="E77" s="37" t="str">
        <f t="shared" si="11"/>
        <v/>
      </c>
      <c r="F77" s="37">
        <f t="shared" si="12"/>
        <v>1.6233766233766235E-3</v>
      </c>
      <c r="G77" s="34" t="str">
        <f t="shared" si="13"/>
        <v>0</v>
      </c>
      <c r="H77" s="29" t="str">
        <f t="shared" si="14"/>
        <v/>
      </c>
    </row>
    <row r="78" spans="2:8" s="20" customFormat="1" ht="15" x14ac:dyDescent="0.2">
      <c r="B78" s="3" t="s">
        <v>225</v>
      </c>
      <c r="C78" s="32">
        <v>1</v>
      </c>
      <c r="D78" s="32">
        <v>1</v>
      </c>
      <c r="E78" s="37">
        <f t="shared" si="11"/>
        <v>2.4752475247524753E-3</v>
      </c>
      <c r="F78" s="37">
        <f t="shared" si="12"/>
        <v>1.6233766233766235E-3</v>
      </c>
      <c r="G78" s="34">
        <f t="shared" si="13"/>
        <v>0</v>
      </c>
      <c r="H78" s="29">
        <f t="shared" si="14"/>
        <v>0</v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9</v>
      </c>
      <c r="D80" s="32">
        <v>11</v>
      </c>
      <c r="E80" s="37">
        <f t="shared" si="11"/>
        <v>2.2277227722772276E-2</v>
      </c>
      <c r="F80" s="37">
        <f t="shared" si="12"/>
        <v>1.7857142857142856E-2</v>
      </c>
      <c r="G80" s="34">
        <f t="shared" si="13"/>
        <v>0.22222222222222221</v>
      </c>
      <c r="H80" s="29">
        <f t="shared" si="14"/>
        <v>4.9504950495049497E-3</v>
      </c>
    </row>
    <row r="81" spans="2:9" s="20" customFormat="1" ht="15" x14ac:dyDescent="0.2">
      <c r="B81" s="3" t="s">
        <v>24</v>
      </c>
      <c r="C81" s="32">
        <v>1</v>
      </c>
      <c r="D81" s="32">
        <v>4</v>
      </c>
      <c r="E81" s="37">
        <f t="shared" si="11"/>
        <v>2.4752475247524753E-3</v>
      </c>
      <c r="F81" s="37">
        <f t="shared" si="12"/>
        <v>6.4935064935064939E-3</v>
      </c>
      <c r="G81" s="34">
        <f t="shared" si="13"/>
        <v>3</v>
      </c>
      <c r="H81" s="29">
        <f t="shared" si="14"/>
        <v>7.4257425742574254E-3</v>
      </c>
    </row>
    <row r="82" spans="2:9" s="20" customFormat="1" ht="15" x14ac:dyDescent="0.2">
      <c r="B82" s="3" t="s">
        <v>228</v>
      </c>
      <c r="C82" s="32">
        <v>15</v>
      </c>
      <c r="D82" s="32">
        <v>49</v>
      </c>
      <c r="E82" s="37">
        <f t="shared" si="11"/>
        <v>3.7128712871287127E-2</v>
      </c>
      <c r="F82" s="37">
        <f t="shared" si="12"/>
        <v>7.9545454545454544E-2</v>
      </c>
      <c r="G82" s="34">
        <f t="shared" si="13"/>
        <v>2.2666666666666666</v>
      </c>
      <c r="H82" s="29">
        <f t="shared" si="14"/>
        <v>8.415841584158415E-2</v>
      </c>
      <c r="I82" s="38"/>
    </row>
    <row r="83" spans="2:9" s="20" customFormat="1" ht="15" x14ac:dyDescent="0.2">
      <c r="B83" s="3" t="s">
        <v>229</v>
      </c>
      <c r="C83" s="32">
        <v>4</v>
      </c>
      <c r="D83" s="32">
        <v>23</v>
      </c>
      <c r="E83" s="37">
        <f t="shared" si="11"/>
        <v>9.9009900990099011E-3</v>
      </c>
      <c r="F83" s="37">
        <f t="shared" si="12"/>
        <v>3.7337662337662336E-2</v>
      </c>
      <c r="G83" s="34">
        <f t="shared" si="13"/>
        <v>4.75</v>
      </c>
      <c r="H83" s="29">
        <f t="shared" si="14"/>
        <v>4.702970297029703E-2</v>
      </c>
    </row>
    <row r="84" spans="2:9" s="20" customFormat="1" ht="15" x14ac:dyDescent="0.2">
      <c r="B84" s="3" t="s">
        <v>230</v>
      </c>
      <c r="C84" s="32">
        <v>2</v>
      </c>
      <c r="D84" s="32">
        <v>4</v>
      </c>
      <c r="E84" s="37">
        <f t="shared" si="11"/>
        <v>4.9504950495049506E-3</v>
      </c>
      <c r="F84" s="37">
        <f t="shared" si="12"/>
        <v>6.4935064935064939E-3</v>
      </c>
      <c r="G84" s="34">
        <f t="shared" si="13"/>
        <v>1</v>
      </c>
      <c r="H84" s="29">
        <f t="shared" si="14"/>
        <v>4.9504950495049506E-3</v>
      </c>
    </row>
    <row r="85" spans="2:9" s="20" customFormat="1" ht="15" x14ac:dyDescent="0.2">
      <c r="B85" s="3" t="s">
        <v>28</v>
      </c>
      <c r="C85" s="32">
        <v>1</v>
      </c>
      <c r="D85" s="32">
        <v>1</v>
      </c>
      <c r="E85" s="37">
        <f t="shared" si="11"/>
        <v>2.4752475247524753E-3</v>
      </c>
      <c r="F85" s="37">
        <f t="shared" si="12"/>
        <v>1.6233766233766235E-3</v>
      </c>
      <c r="G85" s="34">
        <f t="shared" si="13"/>
        <v>0</v>
      </c>
      <c r="H85" s="29">
        <f t="shared" si="14"/>
        <v>0</v>
      </c>
    </row>
    <row r="86" spans="2:9" s="20" customFormat="1" ht="15" x14ac:dyDescent="0.2">
      <c r="B86" s="3" t="s">
        <v>231</v>
      </c>
      <c r="C86" s="32">
        <v>3</v>
      </c>
      <c r="D86" s="32">
        <v>2</v>
      </c>
      <c r="E86" s="37">
        <f t="shared" si="11"/>
        <v>7.4257425742574254E-3</v>
      </c>
      <c r="F86" s="37">
        <f t="shared" si="12"/>
        <v>3.246753246753247E-3</v>
      </c>
      <c r="G86" s="34">
        <f t="shared" si="13"/>
        <v>-0.33333333333333331</v>
      </c>
      <c r="H86" s="29">
        <f t="shared" si="14"/>
        <v>-2.4752475247524748E-3</v>
      </c>
    </row>
    <row r="87" spans="2:9" s="20" customFormat="1" ht="15" x14ac:dyDescent="0.2">
      <c r="B87" s="3" t="s">
        <v>232</v>
      </c>
      <c r="C87" s="32">
        <v>1</v>
      </c>
      <c r="D87" s="32">
        <v>0</v>
      </c>
      <c r="E87" s="37">
        <f t="shared" si="11"/>
        <v>2.4752475247524753E-3</v>
      </c>
      <c r="F87" s="37" t="str">
        <f t="shared" si="12"/>
        <v/>
      </c>
      <c r="G87" s="34" t="str">
        <f t="shared" si="13"/>
        <v>0</v>
      </c>
      <c r="H87" s="29">
        <f t="shared" si="14"/>
        <v>0</v>
      </c>
    </row>
    <row r="88" spans="2:9" s="20" customFormat="1" ht="15" x14ac:dyDescent="0.2">
      <c r="B88" s="3" t="s">
        <v>233</v>
      </c>
      <c r="C88" s="32">
        <v>8</v>
      </c>
      <c r="D88" s="32">
        <v>31</v>
      </c>
      <c r="E88" s="37">
        <f t="shared" si="11"/>
        <v>1.9801980198019802E-2</v>
      </c>
      <c r="F88" s="37">
        <f t="shared" si="12"/>
        <v>5.0324675324675328E-2</v>
      </c>
      <c r="G88" s="34">
        <f t="shared" si="13"/>
        <v>2.875</v>
      </c>
      <c r="H88" s="29">
        <f t="shared" si="14"/>
        <v>5.6930693069306933E-2</v>
      </c>
    </row>
    <row r="89" spans="2:9" s="20" customFormat="1" ht="15" x14ac:dyDescent="0.2">
      <c r="B89" s="3" t="s">
        <v>26</v>
      </c>
      <c r="C89" s="32">
        <v>0</v>
      </c>
      <c r="D89" s="32">
        <v>0</v>
      </c>
      <c r="E89" s="37" t="str">
        <f t="shared" si="11"/>
        <v/>
      </c>
      <c r="F89" s="37" t="str">
        <f t="shared" si="12"/>
        <v/>
      </c>
      <c r="G89" s="34" t="str">
        <f t="shared" si="13"/>
        <v>0</v>
      </c>
      <c r="H89" s="29" t="str">
        <f t="shared" si="14"/>
        <v/>
      </c>
    </row>
    <row r="90" spans="2:9" s="20" customFormat="1" ht="15" x14ac:dyDescent="0.2">
      <c r="B90" s="3" t="s">
        <v>29</v>
      </c>
      <c r="C90" s="32">
        <v>0</v>
      </c>
      <c r="D90" s="32">
        <v>0</v>
      </c>
      <c r="E90" s="37" t="str">
        <f t="shared" si="11"/>
        <v/>
      </c>
      <c r="F90" s="37" t="str">
        <f t="shared" si="12"/>
        <v/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0</v>
      </c>
      <c r="D91" s="32">
        <v>1</v>
      </c>
      <c r="E91" s="37" t="str">
        <f t="shared" si="11"/>
        <v/>
      </c>
      <c r="F91" s="37">
        <f t="shared" si="12"/>
        <v>1.6233766233766235E-3</v>
      </c>
      <c r="G91" s="34" t="str">
        <f t="shared" si="13"/>
        <v>0</v>
      </c>
      <c r="H91" s="29" t="str">
        <f t="shared" si="14"/>
        <v/>
      </c>
    </row>
    <row r="92" spans="2:9" s="20" customFormat="1" ht="30" x14ac:dyDescent="0.2">
      <c r="B92" s="3" t="s">
        <v>235</v>
      </c>
      <c r="C92" s="32">
        <v>11</v>
      </c>
      <c r="D92" s="32">
        <v>16</v>
      </c>
      <c r="E92" s="37">
        <f t="shared" si="11"/>
        <v>2.7227722772277228E-2</v>
      </c>
      <c r="F92" s="37">
        <f t="shared" si="12"/>
        <v>2.5974025974025976E-2</v>
      </c>
      <c r="G92" s="34">
        <f t="shared" si="13"/>
        <v>0.45454545454545453</v>
      </c>
      <c r="H92" s="29">
        <f t="shared" si="14"/>
        <v>1.2376237623762375E-2</v>
      </c>
    </row>
    <row r="93" spans="2:9" s="20" customFormat="1" ht="15" x14ac:dyDescent="0.2">
      <c r="B93" s="3" t="s">
        <v>524</v>
      </c>
      <c r="C93" s="32">
        <v>16</v>
      </c>
      <c r="D93" s="32">
        <v>7</v>
      </c>
      <c r="E93" s="37">
        <f t="shared" si="11"/>
        <v>3.9603960396039604E-2</v>
      </c>
      <c r="F93" s="37">
        <f t="shared" si="12"/>
        <v>1.1363636363636364E-2</v>
      </c>
      <c r="G93" s="34">
        <f t="shared" si="13"/>
        <v>-0.5625</v>
      </c>
      <c r="H93" s="29">
        <f t="shared" si="14"/>
        <v>-2.2277227722772276E-2</v>
      </c>
    </row>
    <row r="94" spans="2:9" s="20" customFormat="1" ht="15" x14ac:dyDescent="0.2">
      <c r="B94" s="3" t="s">
        <v>25</v>
      </c>
      <c r="C94" s="32">
        <v>7</v>
      </c>
      <c r="D94" s="32">
        <v>8</v>
      </c>
      <c r="E94" s="37">
        <f t="shared" si="11"/>
        <v>1.7326732673267328E-2</v>
      </c>
      <c r="F94" s="37">
        <f t="shared" si="12"/>
        <v>1.2987012987012988E-2</v>
      </c>
      <c r="G94" s="34">
        <f t="shared" si="13"/>
        <v>0.14285714285714285</v>
      </c>
      <c r="H94" s="29">
        <f t="shared" si="14"/>
        <v>2.4752475247524753E-3</v>
      </c>
    </row>
    <row r="95" spans="2:9" s="20" customFormat="1" ht="15" x14ac:dyDescent="0.2">
      <c r="B95" s="3" t="s">
        <v>27</v>
      </c>
      <c r="C95" s="32">
        <v>1</v>
      </c>
      <c r="D95" s="32">
        <v>0</v>
      </c>
      <c r="E95" s="37">
        <f t="shared" si="11"/>
        <v>2.4752475247524753E-3</v>
      </c>
      <c r="F95" s="37" t="str">
        <f t="shared" si="12"/>
        <v/>
      </c>
      <c r="G95" s="34" t="str">
        <f t="shared" si="13"/>
        <v>0</v>
      </c>
      <c r="H95" s="29">
        <f t="shared" si="14"/>
        <v>0</v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0</v>
      </c>
      <c r="D97" s="32">
        <v>1</v>
      </c>
      <c r="E97" s="37" t="str">
        <f t="shared" si="11"/>
        <v/>
      </c>
      <c r="F97" s="37">
        <f t="shared" si="12"/>
        <v>1.6233766233766235E-3</v>
      </c>
      <c r="G97" s="34" t="str">
        <f t="shared" si="13"/>
        <v>0</v>
      </c>
      <c r="H97" s="29" t="str">
        <f t="shared" si="14"/>
        <v/>
      </c>
    </row>
    <row r="98" spans="2:8" s="20" customFormat="1" ht="15" x14ac:dyDescent="0.2">
      <c r="B98" s="3" t="s">
        <v>238</v>
      </c>
      <c r="C98" s="32">
        <v>26</v>
      </c>
      <c r="D98" s="32">
        <v>25</v>
      </c>
      <c r="E98" s="37">
        <f t="shared" si="11"/>
        <v>6.4356435643564358E-2</v>
      </c>
      <c r="F98" s="37">
        <f t="shared" si="12"/>
        <v>4.0584415584415584E-2</v>
      </c>
      <c r="G98" s="34">
        <f t="shared" si="13"/>
        <v>-3.8461538461538464E-2</v>
      </c>
      <c r="H98" s="29">
        <f t="shared" si="14"/>
        <v>-2.4752475247524753E-3</v>
      </c>
    </row>
    <row r="99" spans="2:8" s="20" customFormat="1" ht="15" x14ac:dyDescent="0.2">
      <c r="B99" s="3" t="s">
        <v>239</v>
      </c>
      <c r="C99" s="32">
        <v>17</v>
      </c>
      <c r="D99" s="32">
        <v>16</v>
      </c>
      <c r="E99" s="37">
        <f t="shared" si="11"/>
        <v>4.2079207920792082E-2</v>
      </c>
      <c r="F99" s="37">
        <f t="shared" si="12"/>
        <v>2.5974025974025976E-2</v>
      </c>
      <c r="G99" s="34">
        <f t="shared" si="13"/>
        <v>-5.8823529411764705E-2</v>
      </c>
      <c r="H99" s="29">
        <f t="shared" si="14"/>
        <v>-2.4752475247524753E-3</v>
      </c>
    </row>
    <row r="100" spans="2:8" s="20" customFormat="1" ht="15" x14ac:dyDescent="0.2">
      <c r="B100" s="3" t="s">
        <v>240</v>
      </c>
      <c r="C100" s="32">
        <v>7</v>
      </c>
      <c r="D100" s="32">
        <v>4</v>
      </c>
      <c r="E100" s="37">
        <f t="shared" si="11"/>
        <v>1.7326732673267328E-2</v>
      </c>
      <c r="F100" s="37">
        <f t="shared" si="12"/>
        <v>6.4935064935064939E-3</v>
      </c>
      <c r="G100" s="34">
        <f t="shared" si="13"/>
        <v>-0.42857142857142855</v>
      </c>
      <c r="H100" s="29">
        <f t="shared" si="14"/>
        <v>-7.4257425742574263E-3</v>
      </c>
    </row>
    <row r="101" spans="2:8" s="20" customFormat="1" ht="15" x14ac:dyDescent="0.2">
      <c r="B101" s="3" t="s">
        <v>241</v>
      </c>
      <c r="C101" s="32">
        <v>2</v>
      </c>
      <c r="D101" s="32">
        <v>5</v>
      </c>
      <c r="E101" s="37">
        <f t="shared" si="11"/>
        <v>4.9504950495049506E-3</v>
      </c>
      <c r="F101" s="37">
        <f t="shared" si="12"/>
        <v>8.1168831168831161E-3</v>
      </c>
      <c r="G101" s="34">
        <f t="shared" si="13"/>
        <v>1.5</v>
      </c>
      <c r="H101" s="29">
        <f t="shared" si="14"/>
        <v>7.4257425742574254E-3</v>
      </c>
    </row>
    <row r="102" spans="2:8" s="20" customFormat="1" ht="15" x14ac:dyDescent="0.2">
      <c r="B102" s="3" t="s">
        <v>242</v>
      </c>
      <c r="C102" s="32">
        <v>4</v>
      </c>
      <c r="D102" s="32">
        <v>4</v>
      </c>
      <c r="E102" s="37">
        <f t="shared" si="11"/>
        <v>9.9009900990099011E-3</v>
      </c>
      <c r="F102" s="37">
        <f t="shared" si="12"/>
        <v>6.4935064935064939E-3</v>
      </c>
      <c r="G102" s="34">
        <f t="shared" si="13"/>
        <v>0</v>
      </c>
      <c r="H102" s="29">
        <f t="shared" si="14"/>
        <v>0</v>
      </c>
    </row>
    <row r="103" spans="2:8" s="20" customFormat="1" ht="15" x14ac:dyDescent="0.2">
      <c r="B103" s="3" t="s">
        <v>243</v>
      </c>
      <c r="C103" s="32">
        <v>4</v>
      </c>
      <c r="D103" s="32">
        <v>5</v>
      </c>
      <c r="E103" s="37">
        <f t="shared" si="11"/>
        <v>9.9009900990099011E-3</v>
      </c>
      <c r="F103" s="37">
        <f t="shared" si="12"/>
        <v>8.1168831168831161E-3</v>
      </c>
      <c r="G103" s="34">
        <f t="shared" si="13"/>
        <v>0.25</v>
      </c>
      <c r="H103" s="29">
        <f t="shared" si="14"/>
        <v>2.4752475247524753E-3</v>
      </c>
    </row>
    <row r="104" spans="2:8" s="20" customFormat="1" ht="15" x14ac:dyDescent="0.2">
      <c r="B104" s="3" t="s">
        <v>34</v>
      </c>
      <c r="C104" s="32">
        <v>6</v>
      </c>
      <c r="D104" s="32">
        <v>7</v>
      </c>
      <c r="E104" s="37">
        <f t="shared" si="11"/>
        <v>1.4851485148514851E-2</v>
      </c>
      <c r="F104" s="37">
        <f t="shared" si="12"/>
        <v>1.1363636363636364E-2</v>
      </c>
      <c r="G104" s="34">
        <f t="shared" si="13"/>
        <v>0.16666666666666666</v>
      </c>
      <c r="H104" s="29">
        <f t="shared" si="14"/>
        <v>2.4752475247524748E-3</v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1</v>
      </c>
      <c r="D106" s="32">
        <v>0</v>
      </c>
      <c r="E106" s="37">
        <f t="shared" si="11"/>
        <v>2.4752475247524753E-3</v>
      </c>
      <c r="F106" s="37" t="str">
        <f t="shared" si="12"/>
        <v/>
      </c>
      <c r="G106" s="34" t="str">
        <f t="shared" si="13"/>
        <v>0</v>
      </c>
      <c r="H106" s="29">
        <f t="shared" si="14"/>
        <v>0</v>
      </c>
    </row>
    <row r="107" spans="2:8" s="20" customFormat="1" ht="15" x14ac:dyDescent="0.2">
      <c r="B107" s="3" t="s">
        <v>246</v>
      </c>
      <c r="C107" s="32">
        <v>5</v>
      </c>
      <c r="D107" s="32">
        <v>2</v>
      </c>
      <c r="E107" s="37">
        <f t="shared" si="11"/>
        <v>1.2376237623762377E-2</v>
      </c>
      <c r="F107" s="37">
        <f t="shared" si="12"/>
        <v>3.246753246753247E-3</v>
      </c>
      <c r="G107" s="34">
        <f t="shared" si="13"/>
        <v>-0.6</v>
      </c>
      <c r="H107" s="29">
        <f t="shared" si="14"/>
        <v>-7.4257425742574254E-3</v>
      </c>
    </row>
    <row r="108" spans="2:8" s="20" customFormat="1" ht="15" x14ac:dyDescent="0.2">
      <c r="B108" s="3" t="s">
        <v>31</v>
      </c>
      <c r="C108" s="32">
        <v>0</v>
      </c>
      <c r="D108" s="32">
        <v>3</v>
      </c>
      <c r="E108" s="37" t="str">
        <f t="shared" si="11"/>
        <v/>
      </c>
      <c r="F108" s="37">
        <f t="shared" si="12"/>
        <v>4.87012987012987E-3</v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1</v>
      </c>
      <c r="D109" s="32">
        <v>0</v>
      </c>
      <c r="E109" s="37">
        <f t="shared" si="11"/>
        <v>2.4752475247524753E-3</v>
      </c>
      <c r="F109" s="37" t="str">
        <f t="shared" si="12"/>
        <v/>
      </c>
      <c r="G109" s="34" t="str">
        <f t="shared" si="13"/>
        <v>0</v>
      </c>
      <c r="H109" s="29">
        <f t="shared" si="14"/>
        <v>0</v>
      </c>
    </row>
    <row r="110" spans="2:8" s="20" customFormat="1" ht="15" x14ac:dyDescent="0.2">
      <c r="B110" s="3" t="s">
        <v>32</v>
      </c>
      <c r="C110" s="32">
        <v>3</v>
      </c>
      <c r="D110" s="32">
        <v>3</v>
      </c>
      <c r="E110" s="37">
        <f t="shared" si="11"/>
        <v>7.4257425742574254E-3</v>
      </c>
      <c r="F110" s="37">
        <f t="shared" si="12"/>
        <v>4.87012987012987E-3</v>
      </c>
      <c r="G110" s="34">
        <f t="shared" si="13"/>
        <v>0</v>
      </c>
      <c r="H110" s="29">
        <f t="shared" si="14"/>
        <v>0</v>
      </c>
    </row>
    <row r="111" spans="2:8" s="20" customFormat="1" ht="15" x14ac:dyDescent="0.2">
      <c r="B111" s="3" t="s">
        <v>30</v>
      </c>
      <c r="C111" s="32">
        <v>0</v>
      </c>
      <c r="D111" s="32">
        <v>2</v>
      </c>
      <c r="E111" s="37" t="str">
        <f t="shared" si="11"/>
        <v/>
      </c>
      <c r="F111" s="37">
        <f t="shared" si="12"/>
        <v>3.246753246753247E-3</v>
      </c>
      <c r="G111" s="34" t="str">
        <f t="shared" si="13"/>
        <v>0</v>
      </c>
      <c r="H111" s="29" t="str">
        <f t="shared" si="14"/>
        <v/>
      </c>
    </row>
    <row r="112" spans="2:8" s="20" customFormat="1" ht="15" x14ac:dyDescent="0.2">
      <c r="B112" s="3" t="s">
        <v>33</v>
      </c>
      <c r="C112" s="32">
        <v>19</v>
      </c>
      <c r="D112" s="32">
        <v>11</v>
      </c>
      <c r="E112" s="37">
        <f t="shared" si="11"/>
        <v>4.702970297029703E-2</v>
      </c>
      <c r="F112" s="37">
        <f t="shared" si="12"/>
        <v>1.7857142857142856E-2</v>
      </c>
      <c r="G112" s="34">
        <f t="shared" si="13"/>
        <v>-0.42105263157894735</v>
      </c>
      <c r="H112" s="29">
        <f t="shared" si="14"/>
        <v>-1.9801980198019802E-2</v>
      </c>
    </row>
    <row r="113" spans="2:8" s="20" customFormat="1" ht="15" x14ac:dyDescent="0.2">
      <c r="B113" s="3" t="s">
        <v>248</v>
      </c>
      <c r="C113" s="32">
        <v>10</v>
      </c>
      <c r="D113" s="32">
        <v>17</v>
      </c>
      <c r="E113" s="37">
        <f t="shared" si="11"/>
        <v>2.4752475247524754E-2</v>
      </c>
      <c r="F113" s="37">
        <f t="shared" si="12"/>
        <v>2.7597402597402596E-2</v>
      </c>
      <c r="G113" s="34">
        <f t="shared" si="13"/>
        <v>0.7</v>
      </c>
      <c r="H113" s="29">
        <f t="shared" si="14"/>
        <v>1.7326732673267325E-2</v>
      </c>
    </row>
    <row r="114" spans="2:8" s="20" customFormat="1" ht="15" x14ac:dyDescent="0.2">
      <c r="B114" s="3" t="s">
        <v>38</v>
      </c>
      <c r="C114" s="32">
        <v>0</v>
      </c>
      <c r="D114" s="32">
        <v>0</v>
      </c>
      <c r="E114" s="37" t="str">
        <f t="shared" si="11"/>
        <v/>
      </c>
      <c r="F114" s="37" t="str">
        <f t="shared" si="12"/>
        <v/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25</v>
      </c>
      <c r="D115" s="32">
        <v>40</v>
      </c>
      <c r="E115" s="37">
        <f t="shared" si="11"/>
        <v>6.1881188118811881E-2</v>
      </c>
      <c r="F115" s="37">
        <f t="shared" si="12"/>
        <v>6.4935064935064929E-2</v>
      </c>
      <c r="G115" s="34">
        <f t="shared" si="13"/>
        <v>0.6</v>
      </c>
      <c r="H115" s="29">
        <f t="shared" si="14"/>
        <v>3.7128712871287127E-2</v>
      </c>
    </row>
    <row r="116" spans="2:8" s="20" customFormat="1" ht="15" x14ac:dyDescent="0.2">
      <c r="B116" s="3" t="s">
        <v>249</v>
      </c>
      <c r="C116" s="32">
        <v>7</v>
      </c>
      <c r="D116" s="32">
        <v>5</v>
      </c>
      <c r="E116" s="37">
        <f t="shared" si="11"/>
        <v>1.7326732673267328E-2</v>
      </c>
      <c r="F116" s="37">
        <f t="shared" si="12"/>
        <v>8.1168831168831161E-3</v>
      </c>
      <c r="G116" s="34">
        <f t="shared" si="13"/>
        <v>-0.2857142857142857</v>
      </c>
      <c r="H116" s="29">
        <f t="shared" si="14"/>
        <v>-4.9504950495049506E-3</v>
      </c>
    </row>
    <row r="117" spans="2:8" s="20" customFormat="1" ht="30" x14ac:dyDescent="0.2">
      <c r="B117" s="3" t="s">
        <v>250</v>
      </c>
      <c r="C117" s="32">
        <v>0</v>
      </c>
      <c r="D117" s="32">
        <v>1</v>
      </c>
      <c r="E117" s="37" t="str">
        <f t="shared" si="11"/>
        <v/>
      </c>
      <c r="F117" s="37">
        <f t="shared" si="12"/>
        <v>1.6233766233766235E-3</v>
      </c>
      <c r="G117" s="34" t="str">
        <f t="shared" si="13"/>
        <v>0</v>
      </c>
      <c r="H117" s="29" t="str">
        <f t="shared" si="14"/>
        <v/>
      </c>
    </row>
    <row r="118" spans="2:8" s="20" customFormat="1" ht="15" x14ac:dyDescent="0.2">
      <c r="B118" s="3" t="s">
        <v>251</v>
      </c>
      <c r="C118" s="32">
        <v>32</v>
      </c>
      <c r="D118" s="32">
        <v>28</v>
      </c>
      <c r="E118" s="37">
        <f t="shared" si="11"/>
        <v>7.9207920792079209E-2</v>
      </c>
      <c r="F118" s="37">
        <f t="shared" si="12"/>
        <v>4.5454545454545456E-2</v>
      </c>
      <c r="G118" s="34">
        <f t="shared" si="13"/>
        <v>-0.125</v>
      </c>
      <c r="H118" s="29">
        <f t="shared" si="14"/>
        <v>-9.9009900990099011E-3</v>
      </c>
    </row>
    <row r="119" spans="2:8" s="20" customFormat="1" ht="30" x14ac:dyDescent="0.2">
      <c r="B119" s="3" t="s">
        <v>252</v>
      </c>
      <c r="C119" s="32">
        <v>7</v>
      </c>
      <c r="D119" s="32">
        <v>33</v>
      </c>
      <c r="E119" s="37">
        <f t="shared" si="11"/>
        <v>1.7326732673267328E-2</v>
      </c>
      <c r="F119" s="37">
        <f t="shared" si="12"/>
        <v>5.3571428571428568E-2</v>
      </c>
      <c r="G119" s="34">
        <f t="shared" si="13"/>
        <v>3.7142857142857144</v>
      </c>
      <c r="H119" s="29">
        <f t="shared" si="14"/>
        <v>6.4356435643564358E-2</v>
      </c>
    </row>
    <row r="120" spans="2:8" s="20" customFormat="1" ht="15" x14ac:dyDescent="0.2">
      <c r="B120" s="3" t="s">
        <v>253</v>
      </c>
      <c r="C120" s="32">
        <v>16</v>
      </c>
      <c r="D120" s="32">
        <v>20</v>
      </c>
      <c r="E120" s="37">
        <f t="shared" si="11"/>
        <v>3.9603960396039604E-2</v>
      </c>
      <c r="F120" s="37">
        <f t="shared" si="12"/>
        <v>3.2467532467532464E-2</v>
      </c>
      <c r="G120" s="34">
        <f t="shared" si="13"/>
        <v>0.25</v>
      </c>
      <c r="H120" s="29">
        <f t="shared" si="14"/>
        <v>9.9009900990099011E-3</v>
      </c>
    </row>
    <row r="121" spans="2:8" s="20" customFormat="1" ht="15" x14ac:dyDescent="0.2">
      <c r="B121" s="3" t="s">
        <v>35</v>
      </c>
      <c r="C121" s="32">
        <v>6</v>
      </c>
      <c r="D121" s="32">
        <v>17</v>
      </c>
      <c r="E121" s="37">
        <f t="shared" si="11"/>
        <v>1.4851485148514851E-2</v>
      </c>
      <c r="F121" s="37">
        <f t="shared" si="12"/>
        <v>2.7597402597402596E-2</v>
      </c>
      <c r="G121" s="34">
        <f t="shared" si="13"/>
        <v>1.8333333333333333</v>
      </c>
      <c r="H121" s="29">
        <f t="shared" si="14"/>
        <v>2.7227722772277224E-2</v>
      </c>
    </row>
    <row r="122" spans="2:8" s="20" customFormat="1" ht="15" x14ac:dyDescent="0.2">
      <c r="B122" s="3" t="s">
        <v>39</v>
      </c>
      <c r="C122" s="32">
        <v>1</v>
      </c>
      <c r="D122" s="32">
        <v>0</v>
      </c>
      <c r="E122" s="37">
        <f t="shared" si="11"/>
        <v>2.4752475247524753E-3</v>
      </c>
      <c r="F122" s="37" t="str">
        <f t="shared" si="12"/>
        <v/>
      </c>
      <c r="G122" s="34" t="str">
        <f t="shared" si="13"/>
        <v>0</v>
      </c>
      <c r="H122" s="29">
        <f t="shared" si="14"/>
        <v>0</v>
      </c>
    </row>
    <row r="123" spans="2:8" s="20" customFormat="1" ht="15" x14ac:dyDescent="0.2">
      <c r="B123" s="3" t="s">
        <v>37</v>
      </c>
      <c r="C123" s="32">
        <v>1</v>
      </c>
      <c r="D123" s="32">
        <v>11</v>
      </c>
      <c r="E123" s="37">
        <f t="shared" si="11"/>
        <v>2.4752475247524753E-3</v>
      </c>
      <c r="F123" s="37">
        <f t="shared" si="12"/>
        <v>1.7857142857142856E-2</v>
      </c>
      <c r="G123" s="34">
        <f t="shared" si="13"/>
        <v>10</v>
      </c>
      <c r="H123" s="29">
        <f t="shared" si="14"/>
        <v>2.4752475247524754E-2</v>
      </c>
    </row>
    <row r="124" spans="2:8" s="20" customFormat="1" ht="15" x14ac:dyDescent="0.2">
      <c r="B124" s="3" t="s">
        <v>36</v>
      </c>
      <c r="C124" s="32">
        <v>3</v>
      </c>
      <c r="D124" s="32">
        <v>0</v>
      </c>
      <c r="E124" s="37">
        <f t="shared" si="11"/>
        <v>7.4257425742574254E-3</v>
      </c>
      <c r="F124" s="37" t="str">
        <f t="shared" si="12"/>
        <v/>
      </c>
      <c r="G124" s="34" t="str">
        <f t="shared" si="13"/>
        <v>0</v>
      </c>
      <c r="H124" s="29">
        <f t="shared" si="14"/>
        <v>0</v>
      </c>
    </row>
    <row r="125" spans="2:8" s="20" customFormat="1" ht="15" x14ac:dyDescent="0.2">
      <c r="B125" s="3" t="s">
        <v>254</v>
      </c>
      <c r="C125" s="32">
        <v>1</v>
      </c>
      <c r="D125" s="32">
        <v>1</v>
      </c>
      <c r="E125" s="37">
        <f t="shared" si="11"/>
        <v>2.4752475247524753E-3</v>
      </c>
      <c r="F125" s="37">
        <f t="shared" si="12"/>
        <v>1.6233766233766235E-3</v>
      </c>
      <c r="G125" s="34">
        <f t="shared" si="13"/>
        <v>0</v>
      </c>
      <c r="H125" s="29">
        <f t="shared" si="14"/>
        <v>0</v>
      </c>
    </row>
    <row r="126" spans="2:8" s="20" customFormat="1" ht="15" x14ac:dyDescent="0.2">
      <c r="B126" s="3" t="s">
        <v>255</v>
      </c>
      <c r="C126" s="32">
        <v>0</v>
      </c>
      <c r="D126" s="32">
        <v>0</v>
      </c>
      <c r="E126" s="37" t="str">
        <f t="shared" si="11"/>
        <v/>
      </c>
      <c r="F126" s="37" t="str">
        <f t="shared" si="12"/>
        <v/>
      </c>
      <c r="G126" s="34" t="str">
        <f t="shared" si="13"/>
        <v>0</v>
      </c>
      <c r="H126" s="29" t="str">
        <f t="shared" si="14"/>
        <v/>
      </c>
    </row>
    <row r="127" spans="2:8" s="20" customFormat="1" ht="30" x14ac:dyDescent="0.2">
      <c r="B127" s="3" t="s">
        <v>256</v>
      </c>
      <c r="C127" s="32">
        <v>10</v>
      </c>
      <c r="D127" s="32">
        <v>35</v>
      </c>
      <c r="E127" s="37">
        <f t="shared" si="11"/>
        <v>2.4752475247524754E-2</v>
      </c>
      <c r="F127" s="37">
        <f t="shared" si="12"/>
        <v>5.6818181818181816E-2</v>
      </c>
      <c r="G127" s="34">
        <f t="shared" si="13"/>
        <v>2.5</v>
      </c>
      <c r="H127" s="29">
        <f t="shared" si="14"/>
        <v>6.1881188118811881E-2</v>
      </c>
    </row>
    <row r="128" spans="2:8" s="20" customFormat="1" ht="30" x14ac:dyDescent="0.2">
      <c r="B128" s="3" t="s">
        <v>257</v>
      </c>
      <c r="C128" s="32">
        <v>19</v>
      </c>
      <c r="D128" s="32">
        <v>7</v>
      </c>
      <c r="E128" s="37">
        <f t="shared" si="11"/>
        <v>4.702970297029703E-2</v>
      </c>
      <c r="F128" s="37">
        <f t="shared" si="12"/>
        <v>1.1363636363636364E-2</v>
      </c>
      <c r="G128" s="34">
        <f t="shared" si="13"/>
        <v>-0.63157894736842102</v>
      </c>
      <c r="H128" s="29">
        <f t="shared" si="14"/>
        <v>-2.9702970297029702E-2</v>
      </c>
    </row>
    <row r="129" spans="2:8" s="20" customFormat="1" ht="30" x14ac:dyDescent="0.2">
      <c r="B129" s="3" t="s">
        <v>258</v>
      </c>
      <c r="C129" s="32">
        <v>3</v>
      </c>
      <c r="D129" s="32">
        <v>5</v>
      </c>
      <c r="E129" s="37">
        <f t="shared" si="11"/>
        <v>7.4257425742574254E-3</v>
      </c>
      <c r="F129" s="37">
        <f t="shared" si="12"/>
        <v>8.1168831168831161E-3</v>
      </c>
      <c r="G129" s="34">
        <f t="shared" si="13"/>
        <v>0.66666666666666663</v>
      </c>
      <c r="H129" s="29">
        <f t="shared" si="14"/>
        <v>4.9504950495049497E-3</v>
      </c>
    </row>
    <row r="130" spans="2:8" s="20" customFormat="1" ht="30" x14ac:dyDescent="0.2">
      <c r="B130" s="3" t="s">
        <v>259</v>
      </c>
      <c r="C130" s="32">
        <v>2</v>
      </c>
      <c r="D130" s="32">
        <v>0</v>
      </c>
      <c r="E130" s="37">
        <f t="shared" si="11"/>
        <v>4.9504950495049506E-3</v>
      </c>
      <c r="F130" s="37" t="str">
        <f t="shared" si="12"/>
        <v/>
      </c>
      <c r="G130" s="34" t="str">
        <f t="shared" si="13"/>
        <v>0</v>
      </c>
      <c r="H130" s="29">
        <f t="shared" si="14"/>
        <v>0</v>
      </c>
    </row>
    <row r="131" spans="2:8" s="20" customFormat="1" ht="30" x14ac:dyDescent="0.2">
      <c r="B131" s="3" t="s">
        <v>260</v>
      </c>
      <c r="C131" s="32">
        <v>6</v>
      </c>
      <c r="D131" s="32">
        <v>15</v>
      </c>
      <c r="E131" s="37">
        <f t="shared" si="11"/>
        <v>1.4851485148514851E-2</v>
      </c>
      <c r="F131" s="37">
        <f t="shared" si="12"/>
        <v>2.4350649350649352E-2</v>
      </c>
      <c r="G131" s="34">
        <f t="shared" si="13"/>
        <v>1.5</v>
      </c>
      <c r="H131" s="29">
        <f t="shared" si="14"/>
        <v>2.2277227722772276E-2</v>
      </c>
    </row>
    <row r="132" spans="2:8" s="20" customFormat="1" ht="15" x14ac:dyDescent="0.2">
      <c r="B132" s="3" t="s">
        <v>50</v>
      </c>
      <c r="C132" s="32">
        <v>2</v>
      </c>
      <c r="D132" s="32">
        <v>1</v>
      </c>
      <c r="E132" s="37">
        <f t="shared" si="11"/>
        <v>4.9504950495049506E-3</v>
      </c>
      <c r="F132" s="37">
        <f t="shared" si="12"/>
        <v>1.6233766233766235E-3</v>
      </c>
      <c r="G132" s="34">
        <f t="shared" si="13"/>
        <v>-0.5</v>
      </c>
      <c r="H132" s="29">
        <f t="shared" si="14"/>
        <v>-2.4752475247524753E-3</v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5</v>
      </c>
      <c r="D134" s="32">
        <v>6</v>
      </c>
      <c r="E134" s="37">
        <f t="shared" si="11"/>
        <v>1.2376237623762377E-2</v>
      </c>
      <c r="F134" s="37">
        <f t="shared" si="12"/>
        <v>9.74025974025974E-3</v>
      </c>
      <c r="G134" s="34">
        <f t="shared" si="13"/>
        <v>0.2</v>
      </c>
      <c r="H134" s="29">
        <f t="shared" si="14"/>
        <v>2.4752475247524757E-3</v>
      </c>
    </row>
    <row r="135" spans="2:8" s="20" customFormat="1" ht="15" x14ac:dyDescent="0.2">
      <c r="B135" s="3" t="s">
        <v>43</v>
      </c>
      <c r="C135" s="32">
        <v>1</v>
      </c>
      <c r="D135" s="32">
        <v>0</v>
      </c>
      <c r="E135" s="37">
        <f t="shared" si="11"/>
        <v>2.4752475247524753E-3</v>
      </c>
      <c r="F135" s="37" t="str">
        <f t="shared" si="12"/>
        <v/>
      </c>
      <c r="G135" s="34" t="str">
        <f t="shared" si="13"/>
        <v>0</v>
      </c>
      <c r="H135" s="29">
        <f t="shared" si="14"/>
        <v>0</v>
      </c>
    </row>
    <row r="136" spans="2:8" s="20" customFormat="1" ht="15" x14ac:dyDescent="0.2">
      <c r="B136" s="3" t="s">
        <v>44</v>
      </c>
      <c r="C136" s="32">
        <v>0</v>
      </c>
      <c r="D136" s="32">
        <v>0</v>
      </c>
      <c r="E136" s="37" t="str">
        <f t="shared" ref="E136:E145" si="15">+IF(C136=0,"",C136/C$70)</f>
        <v/>
      </c>
      <c r="F136" s="37" t="str">
        <f t="shared" ref="F136:F145" si="16">+IF(D136=0,"",D136/D$70)</f>
        <v/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7</v>
      </c>
      <c r="D137" s="32">
        <v>11</v>
      </c>
      <c r="E137" s="37">
        <f t="shared" si="15"/>
        <v>1.7326732673267328E-2</v>
      </c>
      <c r="F137" s="37">
        <f t="shared" si="16"/>
        <v>1.7857142857142856E-2</v>
      </c>
      <c r="G137" s="34">
        <f t="shared" si="17"/>
        <v>0.5714285714285714</v>
      </c>
      <c r="H137" s="29">
        <f t="shared" si="18"/>
        <v>9.9009900990099011E-3</v>
      </c>
    </row>
    <row r="138" spans="2:8" s="20" customFormat="1" ht="15" x14ac:dyDescent="0.2">
      <c r="B138" s="3" t="s">
        <v>261</v>
      </c>
      <c r="C138" s="32">
        <v>1</v>
      </c>
      <c r="D138" s="32">
        <v>1</v>
      </c>
      <c r="E138" s="37">
        <f t="shared" si="15"/>
        <v>2.4752475247524753E-3</v>
      </c>
      <c r="F138" s="37">
        <f t="shared" si="16"/>
        <v>1.6233766233766235E-3</v>
      </c>
      <c r="G138" s="34">
        <f t="shared" si="17"/>
        <v>0</v>
      </c>
      <c r="H138" s="29">
        <f t="shared" si="18"/>
        <v>0</v>
      </c>
    </row>
    <row r="139" spans="2:8" s="20" customFormat="1" ht="30" x14ac:dyDescent="0.2">
      <c r="B139" s="3" t="s">
        <v>262</v>
      </c>
      <c r="C139" s="32">
        <v>1</v>
      </c>
      <c r="D139" s="32">
        <v>7</v>
      </c>
      <c r="E139" s="37">
        <f t="shared" si="15"/>
        <v>2.4752475247524753E-3</v>
      </c>
      <c r="F139" s="37">
        <f t="shared" si="16"/>
        <v>1.1363636363636364E-2</v>
      </c>
      <c r="G139" s="34">
        <f t="shared" si="17"/>
        <v>6</v>
      </c>
      <c r="H139" s="29">
        <f t="shared" si="18"/>
        <v>1.4851485148514851E-2</v>
      </c>
    </row>
    <row r="140" spans="2:8" s="20" customFormat="1" ht="30" x14ac:dyDescent="0.2">
      <c r="B140" s="3" t="s">
        <v>263</v>
      </c>
      <c r="C140" s="32">
        <v>1</v>
      </c>
      <c r="D140" s="32">
        <v>1</v>
      </c>
      <c r="E140" s="37">
        <f t="shared" si="15"/>
        <v>2.4752475247524753E-3</v>
      </c>
      <c r="F140" s="37">
        <f t="shared" si="16"/>
        <v>1.6233766233766235E-3</v>
      </c>
      <c r="G140" s="34">
        <f t="shared" si="17"/>
        <v>0</v>
      </c>
      <c r="H140" s="29">
        <f t="shared" si="18"/>
        <v>0</v>
      </c>
    </row>
    <row r="141" spans="2:8" s="20" customFormat="1" ht="15" x14ac:dyDescent="0.2">
      <c r="B141" s="3" t="s">
        <v>48</v>
      </c>
      <c r="C141" s="32">
        <v>0</v>
      </c>
      <c r="D141" s="32">
        <v>3</v>
      </c>
      <c r="E141" s="37" t="str">
        <f t="shared" si="15"/>
        <v/>
      </c>
      <c r="F141" s="37">
        <f t="shared" si="16"/>
        <v>4.87012987012987E-3</v>
      </c>
      <c r="G141" s="34" t="str">
        <f t="shared" si="17"/>
        <v>0</v>
      </c>
      <c r="H141" s="29" t="str">
        <f t="shared" si="18"/>
        <v/>
      </c>
    </row>
    <row r="142" spans="2:8" s="20" customFormat="1" ht="15" x14ac:dyDescent="0.2">
      <c r="B142" s="3" t="s">
        <v>264</v>
      </c>
      <c r="C142" s="32">
        <v>3</v>
      </c>
      <c r="D142" s="32">
        <v>0</v>
      </c>
      <c r="E142" s="37">
        <f t="shared" si="15"/>
        <v>7.4257425742574254E-3</v>
      </c>
      <c r="F142" s="37" t="str">
        <f t="shared" si="16"/>
        <v/>
      </c>
      <c r="G142" s="34" t="str">
        <f t="shared" si="17"/>
        <v>0</v>
      </c>
      <c r="H142" s="29">
        <f t="shared" si="18"/>
        <v>0</v>
      </c>
    </row>
    <row r="143" spans="2:8" s="20" customFormat="1" ht="15" x14ac:dyDescent="0.2">
      <c r="B143" s="3" t="s">
        <v>49</v>
      </c>
      <c r="C143" s="32">
        <v>7</v>
      </c>
      <c r="D143" s="32">
        <v>0</v>
      </c>
      <c r="E143" s="37">
        <f t="shared" si="15"/>
        <v>1.7326732673267328E-2</v>
      </c>
      <c r="F143" s="37" t="str">
        <f t="shared" si="16"/>
        <v/>
      </c>
      <c r="G143" s="34" t="str">
        <f t="shared" si="17"/>
        <v>0</v>
      </c>
      <c r="H143" s="29">
        <f t="shared" si="18"/>
        <v>0</v>
      </c>
    </row>
    <row r="144" spans="2:8" s="20" customFormat="1" ht="15" x14ac:dyDescent="0.2">
      <c r="B144" s="3" t="s">
        <v>46</v>
      </c>
      <c r="C144" s="32">
        <v>0</v>
      </c>
      <c r="D144" s="32">
        <v>0</v>
      </c>
      <c r="E144" s="37" t="str">
        <f t="shared" si="15"/>
        <v/>
      </c>
      <c r="F144" s="37" t="str">
        <f t="shared" si="16"/>
        <v/>
      </c>
      <c r="G144" s="34" t="str">
        <f t="shared" si="17"/>
        <v>0</v>
      </c>
      <c r="H144" s="29" t="str">
        <f t="shared" si="18"/>
        <v/>
      </c>
    </row>
    <row r="145" spans="2:8" s="20" customFormat="1" ht="15" x14ac:dyDescent="0.2">
      <c r="B145" s="3" t="s">
        <v>47</v>
      </c>
      <c r="C145" s="32">
        <v>0</v>
      </c>
      <c r="D145" s="32">
        <v>0</v>
      </c>
      <c r="E145" s="37" t="str">
        <f t="shared" si="15"/>
        <v/>
      </c>
      <c r="F145" s="37" t="str">
        <f t="shared" si="16"/>
        <v/>
      </c>
      <c r="G145" s="34" t="str">
        <f t="shared" si="17"/>
        <v>0</v>
      </c>
      <c r="H145" s="29" t="str">
        <f t="shared" si="18"/>
        <v/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1623</v>
      </c>
      <c r="D151" s="24">
        <f>SUM(D152:D288)</f>
        <v>1039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-0.3598274799753543</v>
      </c>
      <c r="H151" s="25">
        <f>+IF(OR(AND(E151=""),(G151="")),"",E151*G151)</f>
        <v>-0.3598274799753543</v>
      </c>
    </row>
    <row r="152" spans="2:8" s="20" customFormat="1" ht="30" x14ac:dyDescent="0.2">
      <c r="B152" s="4" t="s">
        <v>54</v>
      </c>
      <c r="C152" s="32">
        <v>2</v>
      </c>
      <c r="D152" s="32">
        <v>2</v>
      </c>
      <c r="E152" s="37">
        <f>+IF(C152=0,"",C152/C$151)</f>
        <v>1.2322858903265558E-3</v>
      </c>
      <c r="F152" s="37">
        <f>+IF(D152=0,"",D152/D$151)</f>
        <v>1.9249278152069298E-3</v>
      </c>
      <c r="G152" s="34">
        <f>+IF(OR(AND(D152=0),(C152=0)),"0",((D152-C152)/C152))</f>
        <v>0</v>
      </c>
      <c r="H152" s="29">
        <f>+IF(OR(AND(E152=""),(G152="")),"",E152*G152)</f>
        <v>0</v>
      </c>
    </row>
    <row r="153" spans="2:8" s="20" customFormat="1" ht="15" x14ac:dyDescent="0.2">
      <c r="B153" s="4" t="s">
        <v>58</v>
      </c>
      <c r="C153" s="32">
        <v>0</v>
      </c>
      <c r="D153" s="32">
        <v>3</v>
      </c>
      <c r="E153" s="37" t="str">
        <f t="shared" ref="E153:E216" si="19">+IF(C153=0,"",C153/C$151)</f>
        <v/>
      </c>
      <c r="F153" s="37">
        <f t="shared" ref="F153:F216" si="20">+IF(D153=0,"",D153/D$151)</f>
        <v>2.8873917228103944E-3</v>
      </c>
      <c r="G153" s="34" t="str">
        <f t="shared" ref="G153:G216" si="21">+IF(OR(AND(D153=0),(C153=0)),"0",((D153-C153)/C153))</f>
        <v>0</v>
      </c>
      <c r="H153" s="29" t="str">
        <f t="shared" ref="H153:H216" si="22">+IF(OR(AND(E153=""),(G153="")),"",E153*G153)</f>
        <v/>
      </c>
    </row>
    <row r="154" spans="2:8" s="20" customFormat="1" ht="30" x14ac:dyDescent="0.2">
      <c r="B154" s="4" t="s">
        <v>265</v>
      </c>
      <c r="C154" s="32">
        <v>8</v>
      </c>
      <c r="D154" s="32">
        <v>0</v>
      </c>
      <c r="E154" s="37">
        <f t="shared" si="19"/>
        <v>4.9291435613062233E-3</v>
      </c>
      <c r="F154" s="37" t="str">
        <f t="shared" si="20"/>
        <v/>
      </c>
      <c r="G154" s="34" t="str">
        <f t="shared" si="21"/>
        <v>0</v>
      </c>
      <c r="H154" s="29">
        <f t="shared" si="22"/>
        <v>0</v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4</v>
      </c>
      <c r="D156" s="32">
        <v>28</v>
      </c>
      <c r="E156" s="37">
        <f t="shared" si="19"/>
        <v>2.4645717806531116E-3</v>
      </c>
      <c r="F156" s="37">
        <f t="shared" si="20"/>
        <v>2.6948989412897015E-2</v>
      </c>
      <c r="G156" s="34">
        <f t="shared" si="21"/>
        <v>6</v>
      </c>
      <c r="H156" s="29">
        <f t="shared" si="22"/>
        <v>1.4787430683918669E-2</v>
      </c>
    </row>
    <row r="157" spans="2:8" s="20" customFormat="1" ht="15" x14ac:dyDescent="0.2">
      <c r="B157" s="4" t="s">
        <v>53</v>
      </c>
      <c r="C157" s="32">
        <v>50</v>
      </c>
      <c r="D157" s="32">
        <v>76</v>
      </c>
      <c r="E157" s="37">
        <f t="shared" si="19"/>
        <v>3.0807147258163893E-2</v>
      </c>
      <c r="F157" s="37">
        <f t="shared" si="20"/>
        <v>7.3147256977863326E-2</v>
      </c>
      <c r="G157" s="34">
        <f t="shared" si="21"/>
        <v>0.52</v>
      </c>
      <c r="H157" s="29">
        <f t="shared" si="22"/>
        <v>1.6019716574245224E-2</v>
      </c>
    </row>
    <row r="158" spans="2:8" s="20" customFormat="1" ht="15" x14ac:dyDescent="0.2">
      <c r="B158" s="4" t="s">
        <v>59</v>
      </c>
      <c r="C158" s="32">
        <v>2</v>
      </c>
      <c r="D158" s="32">
        <v>5</v>
      </c>
      <c r="E158" s="37">
        <f t="shared" si="19"/>
        <v>1.2322858903265558E-3</v>
      </c>
      <c r="F158" s="37">
        <f t="shared" si="20"/>
        <v>4.8123195380173241E-3</v>
      </c>
      <c r="G158" s="34">
        <f t="shared" si="21"/>
        <v>1.5</v>
      </c>
      <c r="H158" s="29">
        <f t="shared" si="22"/>
        <v>1.8484288354898336E-3</v>
      </c>
    </row>
    <row r="159" spans="2:8" s="20" customFormat="1" ht="15" x14ac:dyDescent="0.2">
      <c r="B159" s="4" t="s">
        <v>268</v>
      </c>
      <c r="C159" s="32">
        <v>4</v>
      </c>
      <c r="D159" s="32">
        <v>10</v>
      </c>
      <c r="E159" s="37">
        <f t="shared" si="19"/>
        <v>2.4645717806531116E-3</v>
      </c>
      <c r="F159" s="37">
        <f t="shared" si="20"/>
        <v>9.6246390760346481E-3</v>
      </c>
      <c r="G159" s="34">
        <f t="shared" si="21"/>
        <v>1.5</v>
      </c>
      <c r="H159" s="29">
        <f t="shared" si="22"/>
        <v>3.6968576709796672E-3</v>
      </c>
    </row>
    <row r="160" spans="2:8" s="20" customFormat="1" ht="15" x14ac:dyDescent="0.2">
      <c r="B160" s="4" t="s">
        <v>55</v>
      </c>
      <c r="C160" s="32">
        <v>0</v>
      </c>
      <c r="D160" s="32">
        <v>1</v>
      </c>
      <c r="E160" s="37" t="str">
        <f t="shared" si="19"/>
        <v/>
      </c>
      <c r="F160" s="37">
        <f t="shared" si="20"/>
        <v>9.6246390760346492E-4</v>
      </c>
      <c r="G160" s="34" t="str">
        <f t="shared" si="21"/>
        <v>0</v>
      </c>
      <c r="H160" s="29" t="str">
        <f t="shared" si="22"/>
        <v/>
      </c>
    </row>
    <row r="161" spans="2:8" s="20" customFormat="1" ht="15" x14ac:dyDescent="0.2">
      <c r="B161" s="4" t="s">
        <v>51</v>
      </c>
      <c r="C161" s="32">
        <v>2</v>
      </c>
      <c r="D161" s="32">
        <v>0</v>
      </c>
      <c r="E161" s="37">
        <f t="shared" si="19"/>
        <v>1.2322858903265558E-3</v>
      </c>
      <c r="F161" s="37" t="str">
        <f t="shared" si="20"/>
        <v/>
      </c>
      <c r="G161" s="34" t="str">
        <f t="shared" si="21"/>
        <v>0</v>
      </c>
      <c r="H161" s="29">
        <f t="shared" si="22"/>
        <v>0</v>
      </c>
    </row>
    <row r="162" spans="2:8" s="20" customFormat="1" ht="30" x14ac:dyDescent="0.2">
      <c r="B162" s="4" t="s">
        <v>269</v>
      </c>
      <c r="C162" s="32">
        <v>0</v>
      </c>
      <c r="D162" s="32">
        <v>0</v>
      </c>
      <c r="E162" s="37" t="str">
        <f t="shared" si="19"/>
        <v/>
      </c>
      <c r="F162" s="37" t="str">
        <f t="shared" si="20"/>
        <v/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3</v>
      </c>
      <c r="D163" s="32">
        <v>30</v>
      </c>
      <c r="E163" s="37">
        <f t="shared" si="19"/>
        <v>1.8484288354898336E-3</v>
      </c>
      <c r="F163" s="37">
        <f t="shared" si="20"/>
        <v>2.8873917228103944E-2</v>
      </c>
      <c r="G163" s="34">
        <f t="shared" si="21"/>
        <v>9</v>
      </c>
      <c r="H163" s="29">
        <f t="shared" si="22"/>
        <v>1.6635859519408502E-2</v>
      </c>
    </row>
    <row r="164" spans="2:8" s="20" customFormat="1" ht="15" x14ac:dyDescent="0.2">
      <c r="B164" s="4" t="s">
        <v>56</v>
      </c>
      <c r="C164" s="32">
        <v>0</v>
      </c>
      <c r="D164" s="32">
        <v>3</v>
      </c>
      <c r="E164" s="37" t="str">
        <f t="shared" si="19"/>
        <v/>
      </c>
      <c r="F164" s="37">
        <f t="shared" si="20"/>
        <v>2.8873917228103944E-3</v>
      </c>
      <c r="G164" s="34" t="str">
        <f t="shared" si="21"/>
        <v>0</v>
      </c>
      <c r="H164" s="29" t="str">
        <f t="shared" si="22"/>
        <v/>
      </c>
    </row>
    <row r="165" spans="2:8" s="20" customFormat="1" ht="15" x14ac:dyDescent="0.2">
      <c r="B165" s="4" t="s">
        <v>57</v>
      </c>
      <c r="C165" s="32">
        <v>5</v>
      </c>
      <c r="D165" s="32">
        <v>32</v>
      </c>
      <c r="E165" s="37">
        <f t="shared" si="19"/>
        <v>3.0807147258163892E-3</v>
      </c>
      <c r="F165" s="37">
        <f t="shared" si="20"/>
        <v>3.0798845043310877E-2</v>
      </c>
      <c r="G165" s="34">
        <f t="shared" si="21"/>
        <v>5.4</v>
      </c>
      <c r="H165" s="29">
        <f t="shared" si="22"/>
        <v>1.6635859519408502E-2</v>
      </c>
    </row>
    <row r="166" spans="2:8" s="20" customFormat="1" ht="15" x14ac:dyDescent="0.2">
      <c r="B166" s="4" t="s">
        <v>270</v>
      </c>
      <c r="C166" s="32">
        <v>2</v>
      </c>
      <c r="D166" s="32">
        <v>7</v>
      </c>
      <c r="E166" s="37">
        <f t="shared" si="19"/>
        <v>1.2322858903265558E-3</v>
      </c>
      <c r="F166" s="37">
        <f t="shared" si="20"/>
        <v>6.7372473532242537E-3</v>
      </c>
      <c r="G166" s="34">
        <f t="shared" si="21"/>
        <v>2.5</v>
      </c>
      <c r="H166" s="29">
        <f t="shared" si="22"/>
        <v>3.0807147258163897E-3</v>
      </c>
    </row>
    <row r="167" spans="2:8" s="20" customFormat="1" ht="15" x14ac:dyDescent="0.2">
      <c r="B167" s="4" t="s">
        <v>52</v>
      </c>
      <c r="C167" s="32">
        <v>3</v>
      </c>
      <c r="D167" s="32">
        <v>0</v>
      </c>
      <c r="E167" s="37">
        <f t="shared" si="19"/>
        <v>1.8484288354898336E-3</v>
      </c>
      <c r="F167" s="37" t="str">
        <f t="shared" si="20"/>
        <v/>
      </c>
      <c r="G167" s="34" t="str">
        <f t="shared" si="21"/>
        <v>0</v>
      </c>
      <c r="H167" s="29">
        <f t="shared" si="22"/>
        <v>0</v>
      </c>
    </row>
    <row r="168" spans="2:8" s="20" customFormat="1" ht="15" x14ac:dyDescent="0.2">
      <c r="B168" s="4" t="s">
        <v>60</v>
      </c>
      <c r="C168" s="32">
        <v>3</v>
      </c>
      <c r="D168" s="32">
        <v>0</v>
      </c>
      <c r="E168" s="37">
        <f t="shared" si="19"/>
        <v>1.8484288354898336E-3</v>
      </c>
      <c r="F168" s="37" t="str">
        <f t="shared" si="20"/>
        <v/>
      </c>
      <c r="G168" s="34" t="str">
        <f t="shared" si="21"/>
        <v>0</v>
      </c>
      <c r="H168" s="29">
        <f t="shared" si="22"/>
        <v>0</v>
      </c>
    </row>
    <row r="169" spans="2:8" s="20" customFormat="1" ht="15" x14ac:dyDescent="0.2">
      <c r="B169" s="4" t="s">
        <v>271</v>
      </c>
      <c r="C169" s="32">
        <v>95</v>
      </c>
      <c r="D169" s="32">
        <v>40</v>
      </c>
      <c r="E169" s="37">
        <f t="shared" si="19"/>
        <v>5.8533579790511402E-2</v>
      </c>
      <c r="F169" s="37">
        <f t="shared" si="20"/>
        <v>3.8498556304138593E-2</v>
      </c>
      <c r="G169" s="34">
        <f t="shared" si="21"/>
        <v>-0.57894736842105265</v>
      </c>
      <c r="H169" s="29">
        <f t="shared" si="22"/>
        <v>-3.3887861983980284E-2</v>
      </c>
    </row>
    <row r="170" spans="2:8" s="20" customFormat="1" ht="15" x14ac:dyDescent="0.2">
      <c r="B170" s="4" t="s">
        <v>272</v>
      </c>
      <c r="C170" s="32">
        <v>0</v>
      </c>
      <c r="D170" s="32">
        <v>0</v>
      </c>
      <c r="E170" s="37" t="str">
        <f t="shared" si="19"/>
        <v/>
      </c>
      <c r="F170" s="37" t="str">
        <f t="shared" si="20"/>
        <v/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5</v>
      </c>
      <c r="D172" s="32">
        <v>0</v>
      </c>
      <c r="E172" s="37">
        <f t="shared" si="19"/>
        <v>3.0807147258163892E-3</v>
      </c>
      <c r="F172" s="37" t="str">
        <f t="shared" si="20"/>
        <v/>
      </c>
      <c r="G172" s="34" t="str">
        <f t="shared" si="21"/>
        <v>0</v>
      </c>
      <c r="H172" s="29">
        <f t="shared" si="22"/>
        <v>0</v>
      </c>
    </row>
    <row r="173" spans="2:8" s="20" customFormat="1" ht="15" x14ac:dyDescent="0.2">
      <c r="B173" s="4" t="s">
        <v>275</v>
      </c>
      <c r="C173" s="32">
        <v>29</v>
      </c>
      <c r="D173" s="32">
        <v>16</v>
      </c>
      <c r="E173" s="37">
        <f t="shared" si="19"/>
        <v>1.7868145409735057E-2</v>
      </c>
      <c r="F173" s="37">
        <f t="shared" si="20"/>
        <v>1.5399422521655439E-2</v>
      </c>
      <c r="G173" s="34">
        <f t="shared" si="21"/>
        <v>-0.44827586206896552</v>
      </c>
      <c r="H173" s="29">
        <f t="shared" si="22"/>
        <v>-8.0098582871226121E-3</v>
      </c>
    </row>
    <row r="174" spans="2:8" s="20" customFormat="1" ht="15" x14ac:dyDescent="0.2">
      <c r="B174" s="4" t="s">
        <v>276</v>
      </c>
      <c r="C174" s="32">
        <v>17</v>
      </c>
      <c r="D174" s="32">
        <v>25</v>
      </c>
      <c r="E174" s="37">
        <f t="shared" si="19"/>
        <v>1.0474430067775724E-2</v>
      </c>
      <c r="F174" s="37">
        <f t="shared" si="20"/>
        <v>2.406159769008662E-2</v>
      </c>
      <c r="G174" s="34">
        <f t="shared" si="21"/>
        <v>0.47058823529411764</v>
      </c>
      <c r="H174" s="29">
        <f t="shared" si="22"/>
        <v>4.9291435613062233E-3</v>
      </c>
    </row>
    <row r="175" spans="2:8" s="20" customFormat="1" ht="15" x14ac:dyDescent="0.2">
      <c r="B175" s="4" t="s">
        <v>277</v>
      </c>
      <c r="C175" s="32">
        <v>4</v>
      </c>
      <c r="D175" s="32">
        <v>6</v>
      </c>
      <c r="E175" s="37">
        <f t="shared" si="19"/>
        <v>2.4645717806531116E-3</v>
      </c>
      <c r="F175" s="37">
        <f t="shared" si="20"/>
        <v>5.7747834456207889E-3</v>
      </c>
      <c r="G175" s="34">
        <f t="shared" si="21"/>
        <v>0.5</v>
      </c>
      <c r="H175" s="29">
        <f t="shared" si="22"/>
        <v>1.2322858903265558E-3</v>
      </c>
    </row>
    <row r="176" spans="2:8" s="20" customFormat="1" ht="15" x14ac:dyDescent="0.2">
      <c r="B176" s="4" t="s">
        <v>278</v>
      </c>
      <c r="C176" s="32">
        <v>77</v>
      </c>
      <c r="D176" s="32">
        <v>26</v>
      </c>
      <c r="E176" s="37">
        <f t="shared" si="19"/>
        <v>4.7443006777572398E-2</v>
      </c>
      <c r="F176" s="37">
        <f t="shared" si="20"/>
        <v>2.5024061597690085E-2</v>
      </c>
      <c r="G176" s="34">
        <f t="shared" si="21"/>
        <v>-0.66233766233766234</v>
      </c>
      <c r="H176" s="29">
        <f t="shared" si="22"/>
        <v>-3.1423290203327174E-2</v>
      </c>
    </row>
    <row r="177" spans="2:8" s="20" customFormat="1" ht="15" x14ac:dyDescent="0.2">
      <c r="B177" s="4" t="s">
        <v>279</v>
      </c>
      <c r="C177" s="32">
        <v>14</v>
      </c>
      <c r="D177" s="32">
        <v>10</v>
      </c>
      <c r="E177" s="37">
        <f t="shared" si="19"/>
        <v>8.6260012322858896E-3</v>
      </c>
      <c r="F177" s="37">
        <f t="shared" si="20"/>
        <v>9.6246390760346481E-3</v>
      </c>
      <c r="G177" s="34">
        <f t="shared" si="21"/>
        <v>-0.2857142857142857</v>
      </c>
      <c r="H177" s="29">
        <f t="shared" si="22"/>
        <v>-2.4645717806531112E-3</v>
      </c>
    </row>
    <row r="178" spans="2:8" s="20" customFormat="1" ht="15" x14ac:dyDescent="0.2">
      <c r="B178" s="4" t="s">
        <v>280</v>
      </c>
      <c r="C178" s="32">
        <v>32</v>
      </c>
      <c r="D178" s="32">
        <v>20</v>
      </c>
      <c r="E178" s="37">
        <f t="shared" si="19"/>
        <v>1.9716574245224893E-2</v>
      </c>
      <c r="F178" s="37">
        <f t="shared" si="20"/>
        <v>1.9249278152069296E-2</v>
      </c>
      <c r="G178" s="34">
        <f t="shared" si="21"/>
        <v>-0.375</v>
      </c>
      <c r="H178" s="29">
        <f t="shared" si="22"/>
        <v>-7.3937153419593345E-3</v>
      </c>
    </row>
    <row r="179" spans="2:8" s="20" customFormat="1" ht="15" x14ac:dyDescent="0.2">
      <c r="B179" s="4" t="s">
        <v>281</v>
      </c>
      <c r="C179" s="32">
        <v>2</v>
      </c>
      <c r="D179" s="32">
        <v>2</v>
      </c>
      <c r="E179" s="37">
        <f t="shared" si="19"/>
        <v>1.2322858903265558E-3</v>
      </c>
      <c r="F179" s="37">
        <f t="shared" si="20"/>
        <v>1.9249278152069298E-3</v>
      </c>
      <c r="G179" s="34">
        <f t="shared" si="21"/>
        <v>0</v>
      </c>
      <c r="H179" s="29">
        <f t="shared" si="22"/>
        <v>0</v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0</v>
      </c>
      <c r="D181" s="32">
        <v>1</v>
      </c>
      <c r="E181" s="37" t="str">
        <f t="shared" si="19"/>
        <v/>
      </c>
      <c r="F181" s="37">
        <f t="shared" si="20"/>
        <v>9.6246390760346492E-4</v>
      </c>
      <c r="G181" s="34" t="str">
        <f t="shared" si="21"/>
        <v>0</v>
      </c>
      <c r="H181" s="29" t="str">
        <f t="shared" si="22"/>
        <v/>
      </c>
    </row>
    <row r="182" spans="2:8" s="20" customFormat="1" ht="15" x14ac:dyDescent="0.2">
      <c r="B182" s="4" t="s">
        <v>284</v>
      </c>
      <c r="C182" s="32">
        <v>19</v>
      </c>
      <c r="D182" s="32">
        <v>9</v>
      </c>
      <c r="E182" s="37">
        <f t="shared" si="19"/>
        <v>1.1706715958102279E-2</v>
      </c>
      <c r="F182" s="37">
        <f t="shared" si="20"/>
        <v>8.6621751684311833E-3</v>
      </c>
      <c r="G182" s="34">
        <f t="shared" si="21"/>
        <v>-0.52631578947368418</v>
      </c>
      <c r="H182" s="29">
        <f t="shared" si="22"/>
        <v>-6.1614294516327784E-3</v>
      </c>
    </row>
    <row r="183" spans="2:8" s="20" customFormat="1" ht="15" x14ac:dyDescent="0.2">
      <c r="B183" s="4" t="s">
        <v>285</v>
      </c>
      <c r="C183" s="32">
        <v>5</v>
      </c>
      <c r="D183" s="32">
        <v>7</v>
      </c>
      <c r="E183" s="37">
        <f t="shared" si="19"/>
        <v>3.0807147258163892E-3</v>
      </c>
      <c r="F183" s="37">
        <f t="shared" si="20"/>
        <v>6.7372473532242537E-3</v>
      </c>
      <c r="G183" s="34">
        <f t="shared" si="21"/>
        <v>0.4</v>
      </c>
      <c r="H183" s="29">
        <f t="shared" si="22"/>
        <v>1.2322858903265558E-3</v>
      </c>
    </row>
    <row r="184" spans="2:8" s="20" customFormat="1" ht="15" x14ac:dyDescent="0.2">
      <c r="B184" s="4" t="s">
        <v>286</v>
      </c>
      <c r="C184" s="32">
        <v>0</v>
      </c>
      <c r="D184" s="32">
        <v>1</v>
      </c>
      <c r="E184" s="37" t="str">
        <f t="shared" si="19"/>
        <v/>
      </c>
      <c r="F184" s="37">
        <f t="shared" si="20"/>
        <v>9.6246390760346492E-4</v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1</v>
      </c>
      <c r="D185" s="32">
        <v>1</v>
      </c>
      <c r="E185" s="37">
        <f t="shared" si="19"/>
        <v>6.1614294516327791E-4</v>
      </c>
      <c r="F185" s="37">
        <f t="shared" si="20"/>
        <v>9.6246390760346492E-4</v>
      </c>
      <c r="G185" s="34">
        <f t="shared" si="21"/>
        <v>0</v>
      </c>
      <c r="H185" s="29">
        <f t="shared" si="22"/>
        <v>0</v>
      </c>
    </row>
    <row r="186" spans="2:8" s="20" customFormat="1" ht="30" x14ac:dyDescent="0.2">
      <c r="B186" s="4" t="s">
        <v>63</v>
      </c>
      <c r="C186" s="32">
        <v>91</v>
      </c>
      <c r="D186" s="32">
        <v>70</v>
      </c>
      <c r="E186" s="37">
        <f t="shared" si="19"/>
        <v>5.6069008009858284E-2</v>
      </c>
      <c r="F186" s="37">
        <f t="shared" si="20"/>
        <v>6.7372473532242544E-2</v>
      </c>
      <c r="G186" s="34">
        <f t="shared" si="21"/>
        <v>-0.23076923076923078</v>
      </c>
      <c r="H186" s="29">
        <f t="shared" si="22"/>
        <v>-1.2939001848428836E-2</v>
      </c>
    </row>
    <row r="187" spans="2:8" s="20" customFormat="1" ht="15" x14ac:dyDescent="0.2">
      <c r="B187" s="4" t="s">
        <v>287</v>
      </c>
      <c r="C187" s="32">
        <v>1</v>
      </c>
      <c r="D187" s="32">
        <v>3</v>
      </c>
      <c r="E187" s="37">
        <f t="shared" si="19"/>
        <v>6.1614294516327791E-4</v>
      </c>
      <c r="F187" s="37">
        <f t="shared" si="20"/>
        <v>2.8873917228103944E-3</v>
      </c>
      <c r="G187" s="34">
        <f t="shared" si="21"/>
        <v>2</v>
      </c>
      <c r="H187" s="29">
        <f t="shared" si="22"/>
        <v>1.2322858903265558E-3</v>
      </c>
    </row>
    <row r="188" spans="2:8" s="20" customFormat="1" ht="30" x14ac:dyDescent="0.2">
      <c r="B188" s="4" t="s">
        <v>288</v>
      </c>
      <c r="C188" s="32">
        <v>0</v>
      </c>
      <c r="D188" s="32">
        <v>0</v>
      </c>
      <c r="E188" s="37" t="str">
        <f t="shared" si="19"/>
        <v/>
      </c>
      <c r="F188" s="37" t="str">
        <f t="shared" si="20"/>
        <v/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1</v>
      </c>
      <c r="D189" s="32">
        <v>2</v>
      </c>
      <c r="E189" s="37">
        <f t="shared" si="19"/>
        <v>6.1614294516327791E-4</v>
      </c>
      <c r="F189" s="37">
        <f t="shared" si="20"/>
        <v>1.9249278152069298E-3</v>
      </c>
      <c r="G189" s="34">
        <f t="shared" si="21"/>
        <v>1</v>
      </c>
      <c r="H189" s="29">
        <f t="shared" si="22"/>
        <v>6.1614294516327791E-4</v>
      </c>
    </row>
    <row r="190" spans="2:8" s="20" customFormat="1" ht="15" x14ac:dyDescent="0.2">
      <c r="B190" s="4" t="s">
        <v>65</v>
      </c>
      <c r="C190" s="32">
        <v>1</v>
      </c>
      <c r="D190" s="32">
        <v>0</v>
      </c>
      <c r="E190" s="37">
        <f t="shared" si="19"/>
        <v>6.1614294516327791E-4</v>
      </c>
      <c r="F190" s="37" t="str">
        <f t="shared" si="20"/>
        <v/>
      </c>
      <c r="G190" s="34" t="str">
        <f t="shared" si="21"/>
        <v>0</v>
      </c>
      <c r="H190" s="29">
        <f t="shared" si="22"/>
        <v>0</v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0</v>
      </c>
      <c r="D192" s="32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0</v>
      </c>
      <c r="D193" s="32">
        <v>2</v>
      </c>
      <c r="E193" s="37" t="str">
        <f t="shared" si="19"/>
        <v/>
      </c>
      <c r="F193" s="37">
        <f t="shared" si="20"/>
        <v>1.9249278152069298E-3</v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1</v>
      </c>
      <c r="E195" s="37" t="str">
        <f t="shared" si="19"/>
        <v/>
      </c>
      <c r="F195" s="37">
        <f t="shared" si="20"/>
        <v>9.6246390760346492E-4</v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290</v>
      </c>
      <c r="D196" s="32">
        <v>161</v>
      </c>
      <c r="E196" s="37">
        <f t="shared" si="19"/>
        <v>0.17868145409735059</v>
      </c>
      <c r="F196" s="37">
        <f t="shared" si="20"/>
        <v>0.15495668912415783</v>
      </c>
      <c r="G196" s="34">
        <f t="shared" si="21"/>
        <v>-0.44482758620689655</v>
      </c>
      <c r="H196" s="29">
        <f t="shared" si="22"/>
        <v>-7.9482439926062853E-2</v>
      </c>
    </row>
    <row r="197" spans="2:8" s="20" customFormat="1" ht="15" x14ac:dyDescent="0.2">
      <c r="B197" s="4" t="s">
        <v>294</v>
      </c>
      <c r="C197" s="32">
        <v>0</v>
      </c>
      <c r="D197" s="32">
        <v>0</v>
      </c>
      <c r="E197" s="37" t="str">
        <f t="shared" si="19"/>
        <v/>
      </c>
      <c r="F197" s="37" t="str">
        <f t="shared" si="20"/>
        <v/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1</v>
      </c>
      <c r="E198" s="37" t="str">
        <f t="shared" si="19"/>
        <v/>
      </c>
      <c r="F198" s="37">
        <f t="shared" si="20"/>
        <v>9.6246390760346492E-4</v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1</v>
      </c>
      <c r="D199" s="32">
        <v>0</v>
      </c>
      <c r="E199" s="37">
        <f t="shared" si="19"/>
        <v>6.1614294516327791E-4</v>
      </c>
      <c r="F199" s="37" t="str">
        <f t="shared" si="20"/>
        <v/>
      </c>
      <c r="G199" s="34" t="str">
        <f t="shared" si="21"/>
        <v>0</v>
      </c>
      <c r="H199" s="29">
        <f t="shared" si="22"/>
        <v>0</v>
      </c>
    </row>
    <row r="200" spans="2:8" s="20" customFormat="1" ht="15" x14ac:dyDescent="0.2">
      <c r="B200" s="4" t="s">
        <v>297</v>
      </c>
      <c r="C200" s="32">
        <v>0</v>
      </c>
      <c r="D200" s="32">
        <v>0</v>
      </c>
      <c r="E200" s="37" t="str">
        <f t="shared" si="19"/>
        <v/>
      </c>
      <c r="F200" s="37" t="str">
        <f t="shared" si="20"/>
        <v/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0</v>
      </c>
      <c r="D201" s="32">
        <v>0</v>
      </c>
      <c r="E201" s="37" t="str">
        <f t="shared" si="19"/>
        <v/>
      </c>
      <c r="F201" s="37" t="str">
        <f t="shared" si="20"/>
        <v/>
      </c>
      <c r="G201" s="34" t="str">
        <f t="shared" si="21"/>
        <v>0</v>
      </c>
      <c r="H201" s="29" t="str">
        <f t="shared" si="22"/>
        <v/>
      </c>
    </row>
    <row r="202" spans="2:8" s="20" customFormat="1" ht="15" x14ac:dyDescent="0.2">
      <c r="B202" s="4" t="s">
        <v>299</v>
      </c>
      <c r="C202" s="32">
        <v>0</v>
      </c>
      <c r="D202" s="32">
        <v>0</v>
      </c>
      <c r="E202" s="37" t="str">
        <f t="shared" si="19"/>
        <v/>
      </c>
      <c r="F202" s="37" t="str">
        <f t="shared" si="20"/>
        <v/>
      </c>
      <c r="G202" s="34" t="str">
        <f t="shared" si="21"/>
        <v>0</v>
      </c>
      <c r="H202" s="29" t="str">
        <f t="shared" si="22"/>
        <v/>
      </c>
    </row>
    <row r="203" spans="2:8" s="20" customFormat="1" ht="15" x14ac:dyDescent="0.2">
      <c r="B203" s="4" t="s">
        <v>67</v>
      </c>
      <c r="C203" s="32">
        <v>2</v>
      </c>
      <c r="D203" s="32">
        <v>0</v>
      </c>
      <c r="E203" s="37">
        <f t="shared" si="19"/>
        <v>1.2322858903265558E-3</v>
      </c>
      <c r="F203" s="37" t="str">
        <f t="shared" si="20"/>
        <v/>
      </c>
      <c r="G203" s="34" t="str">
        <f t="shared" si="21"/>
        <v>0</v>
      </c>
      <c r="H203" s="29">
        <f t="shared" si="22"/>
        <v>0</v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1</v>
      </c>
      <c r="D205" s="32">
        <v>0</v>
      </c>
      <c r="E205" s="37">
        <f t="shared" si="19"/>
        <v>6.1614294516327791E-4</v>
      </c>
      <c r="F205" s="37" t="str">
        <f t="shared" si="20"/>
        <v/>
      </c>
      <c r="G205" s="34" t="str">
        <f t="shared" si="21"/>
        <v>0</v>
      </c>
      <c r="H205" s="29">
        <f t="shared" si="22"/>
        <v>0</v>
      </c>
    </row>
    <row r="206" spans="2:8" s="20" customFormat="1" ht="30" x14ac:dyDescent="0.2">
      <c r="B206" s="4" t="s">
        <v>301</v>
      </c>
      <c r="C206" s="32">
        <v>0</v>
      </c>
      <c r="D206" s="32">
        <v>1</v>
      </c>
      <c r="E206" s="37" t="str">
        <f t="shared" si="19"/>
        <v/>
      </c>
      <c r="F206" s="37">
        <f t="shared" si="20"/>
        <v>9.6246390760346492E-4</v>
      </c>
      <c r="G206" s="34" t="str">
        <f t="shared" si="21"/>
        <v>0</v>
      </c>
      <c r="H206" s="29" t="str">
        <f t="shared" si="22"/>
        <v/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4</v>
      </c>
      <c r="D208" s="32">
        <v>13</v>
      </c>
      <c r="E208" s="37">
        <f t="shared" si="19"/>
        <v>2.4645717806531116E-3</v>
      </c>
      <c r="F208" s="37">
        <f t="shared" si="20"/>
        <v>1.2512030798845043E-2</v>
      </c>
      <c r="G208" s="34">
        <f t="shared" si="21"/>
        <v>2.25</v>
      </c>
      <c r="H208" s="29">
        <f t="shared" si="22"/>
        <v>5.5452865064695009E-3</v>
      </c>
    </row>
    <row r="209" spans="2:8" s="20" customFormat="1" ht="15" x14ac:dyDescent="0.2">
      <c r="B209" s="4" t="s">
        <v>71</v>
      </c>
      <c r="C209" s="32">
        <v>1</v>
      </c>
      <c r="D209" s="32">
        <v>0</v>
      </c>
      <c r="E209" s="37">
        <f t="shared" si="19"/>
        <v>6.1614294516327791E-4</v>
      </c>
      <c r="F209" s="37" t="str">
        <f t="shared" si="20"/>
        <v/>
      </c>
      <c r="G209" s="34" t="str">
        <f t="shared" si="21"/>
        <v>0</v>
      </c>
      <c r="H209" s="29">
        <f t="shared" si="22"/>
        <v>0</v>
      </c>
    </row>
    <row r="210" spans="2:8" s="20" customFormat="1" ht="30" x14ac:dyDescent="0.2">
      <c r="B210" s="4" t="s">
        <v>73</v>
      </c>
      <c r="C210" s="32">
        <v>0</v>
      </c>
      <c r="D210" s="32">
        <v>0</v>
      </c>
      <c r="E210" s="37" t="str">
        <f t="shared" si="19"/>
        <v/>
      </c>
      <c r="F210" s="37" t="str">
        <f t="shared" si="20"/>
        <v/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0</v>
      </c>
      <c r="D211" s="32">
        <v>1</v>
      </c>
      <c r="E211" s="37" t="str">
        <f t="shared" si="19"/>
        <v/>
      </c>
      <c r="F211" s="37">
        <f t="shared" si="20"/>
        <v>9.6246390760346492E-4</v>
      </c>
      <c r="G211" s="34" t="str">
        <f t="shared" si="21"/>
        <v>0</v>
      </c>
      <c r="H211" s="29" t="str">
        <f t="shared" si="22"/>
        <v/>
      </c>
    </row>
    <row r="212" spans="2:8" s="20" customFormat="1" ht="15" x14ac:dyDescent="0.2">
      <c r="B212" s="4" t="s">
        <v>68</v>
      </c>
      <c r="C212" s="32">
        <v>0</v>
      </c>
      <c r="D212" s="32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4</v>
      </c>
      <c r="D213" s="32">
        <v>7</v>
      </c>
      <c r="E213" s="37">
        <f t="shared" si="19"/>
        <v>2.4645717806531116E-3</v>
      </c>
      <c r="F213" s="37">
        <f t="shared" si="20"/>
        <v>6.7372473532242537E-3</v>
      </c>
      <c r="G213" s="34">
        <f t="shared" si="21"/>
        <v>0.75</v>
      </c>
      <c r="H213" s="29">
        <f t="shared" si="22"/>
        <v>1.8484288354898336E-3</v>
      </c>
    </row>
    <row r="214" spans="2:8" s="20" customFormat="1" ht="15" x14ac:dyDescent="0.2">
      <c r="B214" s="4" t="s">
        <v>70</v>
      </c>
      <c r="C214" s="32">
        <v>9</v>
      </c>
      <c r="D214" s="32">
        <v>6</v>
      </c>
      <c r="E214" s="37">
        <f t="shared" si="19"/>
        <v>5.5452865064695009E-3</v>
      </c>
      <c r="F214" s="37">
        <f t="shared" si="20"/>
        <v>5.7747834456207889E-3</v>
      </c>
      <c r="G214" s="34">
        <f t="shared" si="21"/>
        <v>-0.33333333333333331</v>
      </c>
      <c r="H214" s="29">
        <f t="shared" si="22"/>
        <v>-1.8484288354898336E-3</v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2</v>
      </c>
      <c r="D216" s="32">
        <v>1</v>
      </c>
      <c r="E216" s="37">
        <f t="shared" si="19"/>
        <v>1.2322858903265558E-3</v>
      </c>
      <c r="F216" s="37">
        <f t="shared" si="20"/>
        <v>9.6246390760346492E-4</v>
      </c>
      <c r="G216" s="34">
        <f t="shared" si="21"/>
        <v>-0.5</v>
      </c>
      <c r="H216" s="29">
        <f t="shared" si="22"/>
        <v>-6.1614294516327791E-4</v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0</v>
      </c>
      <c r="D218" s="32">
        <v>0</v>
      </c>
      <c r="E218" s="37" t="str">
        <f t="shared" si="23"/>
        <v/>
      </c>
      <c r="F218" s="37" t="str">
        <f t="shared" si="24"/>
        <v/>
      </c>
      <c r="G218" s="34" t="str">
        <f t="shared" si="25"/>
        <v>0</v>
      </c>
      <c r="H218" s="29" t="str">
        <f t="shared" si="26"/>
        <v/>
      </c>
    </row>
    <row r="219" spans="2:8" s="20" customFormat="1" ht="15" x14ac:dyDescent="0.2">
      <c r="B219" s="4" t="s">
        <v>306</v>
      </c>
      <c r="C219" s="32">
        <v>0</v>
      </c>
      <c r="D219" s="32">
        <v>1</v>
      </c>
      <c r="E219" s="37" t="str">
        <f t="shared" si="23"/>
        <v/>
      </c>
      <c r="F219" s="37">
        <f t="shared" si="24"/>
        <v>9.6246390760346492E-4</v>
      </c>
      <c r="G219" s="34" t="str">
        <f t="shared" si="25"/>
        <v>0</v>
      </c>
      <c r="H219" s="29" t="str">
        <f t="shared" si="26"/>
        <v/>
      </c>
    </row>
    <row r="220" spans="2:8" s="20" customFormat="1" ht="15" x14ac:dyDescent="0.2">
      <c r="B220" s="4" t="s">
        <v>307</v>
      </c>
      <c r="C220" s="32">
        <v>0</v>
      </c>
      <c r="D220" s="32">
        <v>0</v>
      </c>
      <c r="E220" s="37" t="str">
        <f t="shared" si="23"/>
        <v/>
      </c>
      <c r="F220" s="37" t="str">
        <f t="shared" si="24"/>
        <v/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0</v>
      </c>
      <c r="E221" s="37" t="str">
        <f t="shared" si="23"/>
        <v/>
      </c>
      <c r="F221" s="37" t="str">
        <f t="shared" si="24"/>
        <v/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0</v>
      </c>
      <c r="D222" s="32">
        <v>2</v>
      </c>
      <c r="E222" s="37" t="str">
        <f t="shared" si="23"/>
        <v/>
      </c>
      <c r="F222" s="37">
        <f t="shared" si="24"/>
        <v>1.9249278152069298E-3</v>
      </c>
      <c r="G222" s="34" t="str">
        <f t="shared" si="25"/>
        <v>0</v>
      </c>
      <c r="H222" s="29" t="str">
        <f t="shared" si="26"/>
        <v/>
      </c>
    </row>
    <row r="223" spans="2:8" s="20" customFormat="1" ht="30" x14ac:dyDescent="0.2">
      <c r="B223" s="4" t="s">
        <v>526</v>
      </c>
      <c r="C223" s="32">
        <v>1</v>
      </c>
      <c r="D223" s="32">
        <v>1</v>
      </c>
      <c r="E223" s="37">
        <f t="shared" si="23"/>
        <v>6.1614294516327791E-4</v>
      </c>
      <c r="F223" s="37">
        <f t="shared" si="24"/>
        <v>9.6246390760346492E-4</v>
      </c>
      <c r="G223" s="34">
        <f t="shared" si="25"/>
        <v>0</v>
      </c>
      <c r="H223" s="29">
        <f t="shared" si="26"/>
        <v>0</v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1</v>
      </c>
      <c r="D226" s="32">
        <v>0</v>
      </c>
      <c r="E226" s="37">
        <f t="shared" si="23"/>
        <v>6.1614294516327791E-4</v>
      </c>
      <c r="F226" s="37" t="str">
        <f t="shared" si="24"/>
        <v/>
      </c>
      <c r="G226" s="34" t="str">
        <f t="shared" si="25"/>
        <v>0</v>
      </c>
      <c r="H226" s="29">
        <f t="shared" si="26"/>
        <v>0</v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0</v>
      </c>
      <c r="D228" s="32">
        <v>0</v>
      </c>
      <c r="E228" s="37" t="str">
        <f t="shared" si="23"/>
        <v/>
      </c>
      <c r="F228" s="37" t="str">
        <f t="shared" si="24"/>
        <v/>
      </c>
      <c r="G228" s="34" t="str">
        <f t="shared" si="25"/>
        <v>0</v>
      </c>
      <c r="H228" s="29" t="str">
        <f t="shared" si="26"/>
        <v/>
      </c>
    </row>
    <row r="229" spans="2:8" s="20" customFormat="1" ht="15" x14ac:dyDescent="0.2">
      <c r="B229" s="4" t="s">
        <v>311</v>
      </c>
      <c r="C229" s="32">
        <v>30</v>
      </c>
      <c r="D229" s="32">
        <v>12</v>
      </c>
      <c r="E229" s="37">
        <f t="shared" si="23"/>
        <v>1.8484288354898338E-2</v>
      </c>
      <c r="F229" s="37">
        <f t="shared" si="24"/>
        <v>1.1549566891241578E-2</v>
      </c>
      <c r="G229" s="34">
        <f t="shared" si="25"/>
        <v>-0.6</v>
      </c>
      <c r="H229" s="29">
        <f t="shared" si="26"/>
        <v>-1.1090573012939002E-2</v>
      </c>
    </row>
    <row r="230" spans="2:8" s="20" customFormat="1" ht="15" x14ac:dyDescent="0.2">
      <c r="B230" s="4" t="s">
        <v>312</v>
      </c>
      <c r="C230" s="32">
        <v>0</v>
      </c>
      <c r="D230" s="32">
        <v>0</v>
      </c>
      <c r="E230" s="37" t="str">
        <f t="shared" si="23"/>
        <v/>
      </c>
      <c r="F230" s="37" t="str">
        <f t="shared" si="24"/>
        <v/>
      </c>
      <c r="G230" s="34" t="str">
        <f t="shared" si="25"/>
        <v>0</v>
      </c>
      <c r="H230" s="29" t="str">
        <f t="shared" si="26"/>
        <v/>
      </c>
    </row>
    <row r="231" spans="2:8" s="20" customFormat="1" ht="30" x14ac:dyDescent="0.2">
      <c r="B231" s="4" t="s">
        <v>313</v>
      </c>
      <c r="C231" s="32">
        <v>2</v>
      </c>
      <c r="D231" s="32">
        <v>1</v>
      </c>
      <c r="E231" s="37">
        <f t="shared" si="23"/>
        <v>1.2322858903265558E-3</v>
      </c>
      <c r="F231" s="37">
        <f t="shared" si="24"/>
        <v>9.6246390760346492E-4</v>
      </c>
      <c r="G231" s="34">
        <f t="shared" si="25"/>
        <v>-0.5</v>
      </c>
      <c r="H231" s="29">
        <f t="shared" si="26"/>
        <v>-6.1614294516327791E-4</v>
      </c>
    </row>
    <row r="232" spans="2:8" s="20" customFormat="1" ht="15" x14ac:dyDescent="0.2">
      <c r="B232" s="4" t="s">
        <v>77</v>
      </c>
      <c r="C232" s="32">
        <v>32</v>
      </c>
      <c r="D232" s="32">
        <v>51</v>
      </c>
      <c r="E232" s="37">
        <f t="shared" si="23"/>
        <v>1.9716574245224893E-2</v>
      </c>
      <c r="F232" s="37">
        <f t="shared" si="24"/>
        <v>4.9085659287776709E-2</v>
      </c>
      <c r="G232" s="34">
        <f t="shared" si="25"/>
        <v>0.59375</v>
      </c>
      <c r="H232" s="29">
        <f t="shared" si="26"/>
        <v>1.1706715958102281E-2</v>
      </c>
    </row>
    <row r="233" spans="2:8" s="20" customFormat="1" ht="15" x14ac:dyDescent="0.2">
      <c r="B233" s="4" t="s">
        <v>74</v>
      </c>
      <c r="C233" s="32">
        <v>0</v>
      </c>
      <c r="D233" s="32">
        <v>4</v>
      </c>
      <c r="E233" s="37" t="str">
        <f t="shared" si="23"/>
        <v/>
      </c>
      <c r="F233" s="37">
        <f t="shared" si="24"/>
        <v>3.8498556304138597E-3</v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2</v>
      </c>
      <c r="D234" s="32">
        <v>10</v>
      </c>
      <c r="E234" s="37">
        <f t="shared" si="23"/>
        <v>1.2322858903265558E-3</v>
      </c>
      <c r="F234" s="37">
        <f t="shared" si="24"/>
        <v>9.6246390760346481E-3</v>
      </c>
      <c r="G234" s="34">
        <f t="shared" si="25"/>
        <v>4</v>
      </c>
      <c r="H234" s="29">
        <f t="shared" si="26"/>
        <v>4.9291435613062233E-3</v>
      </c>
    </row>
    <row r="235" spans="2:8" s="20" customFormat="1" ht="15" x14ac:dyDescent="0.2">
      <c r="B235" s="4" t="s">
        <v>314</v>
      </c>
      <c r="C235" s="32">
        <v>25</v>
      </c>
      <c r="D235" s="32">
        <v>29</v>
      </c>
      <c r="E235" s="37">
        <f t="shared" si="23"/>
        <v>1.5403573629081947E-2</v>
      </c>
      <c r="F235" s="37">
        <f t="shared" si="24"/>
        <v>2.791145332050048E-2</v>
      </c>
      <c r="G235" s="34">
        <f t="shared" si="25"/>
        <v>0.16</v>
      </c>
      <c r="H235" s="29">
        <f t="shared" si="26"/>
        <v>2.4645717806531116E-3</v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6</v>
      </c>
      <c r="D237" s="32">
        <v>11</v>
      </c>
      <c r="E237" s="37">
        <f t="shared" si="23"/>
        <v>3.6968576709796672E-3</v>
      </c>
      <c r="F237" s="37">
        <f t="shared" si="24"/>
        <v>1.0587102983638113E-2</v>
      </c>
      <c r="G237" s="34">
        <f t="shared" si="25"/>
        <v>0.83333333333333337</v>
      </c>
      <c r="H237" s="29">
        <f t="shared" si="26"/>
        <v>3.0807147258163897E-3</v>
      </c>
    </row>
    <row r="238" spans="2:8" s="20" customFormat="1" ht="30" x14ac:dyDescent="0.2">
      <c r="B238" s="4" t="s">
        <v>85</v>
      </c>
      <c r="C238" s="32">
        <v>98</v>
      </c>
      <c r="D238" s="32">
        <v>39</v>
      </c>
      <c r="E238" s="37">
        <f t="shared" si="23"/>
        <v>6.0382008626001231E-2</v>
      </c>
      <c r="F238" s="37">
        <f t="shared" si="24"/>
        <v>3.7536092396535131E-2</v>
      </c>
      <c r="G238" s="34">
        <f t="shared" si="25"/>
        <v>-0.60204081632653061</v>
      </c>
      <c r="H238" s="29">
        <f t="shared" si="26"/>
        <v>-3.6352433764633395E-2</v>
      </c>
    </row>
    <row r="239" spans="2:8" s="20" customFormat="1" ht="15" x14ac:dyDescent="0.2">
      <c r="B239" s="4" t="s">
        <v>81</v>
      </c>
      <c r="C239" s="32">
        <v>11</v>
      </c>
      <c r="D239" s="32">
        <v>3</v>
      </c>
      <c r="E239" s="37">
        <f t="shared" si="23"/>
        <v>6.7775723967960569E-3</v>
      </c>
      <c r="F239" s="37">
        <f t="shared" si="24"/>
        <v>2.8873917228103944E-3</v>
      </c>
      <c r="G239" s="34">
        <f t="shared" si="25"/>
        <v>-0.72727272727272729</v>
      </c>
      <c r="H239" s="29">
        <f t="shared" si="26"/>
        <v>-4.9291435613062233E-3</v>
      </c>
    </row>
    <row r="240" spans="2:8" s="20" customFormat="1" ht="15" x14ac:dyDescent="0.2">
      <c r="B240" s="4" t="s">
        <v>316</v>
      </c>
      <c r="C240" s="32">
        <v>19</v>
      </c>
      <c r="D240" s="32">
        <v>0</v>
      </c>
      <c r="E240" s="37">
        <f t="shared" si="23"/>
        <v>1.1706715958102279E-2</v>
      </c>
      <c r="F240" s="37" t="str">
        <f t="shared" si="24"/>
        <v/>
      </c>
      <c r="G240" s="34" t="str">
        <f t="shared" si="25"/>
        <v>0</v>
      </c>
      <c r="H240" s="29">
        <f t="shared" si="26"/>
        <v>0</v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3</v>
      </c>
      <c r="D242" s="32">
        <v>2</v>
      </c>
      <c r="E242" s="37">
        <f t="shared" si="23"/>
        <v>1.8484288354898336E-3</v>
      </c>
      <c r="F242" s="37">
        <f t="shared" si="24"/>
        <v>1.9249278152069298E-3</v>
      </c>
      <c r="G242" s="34">
        <f t="shared" si="25"/>
        <v>-0.33333333333333331</v>
      </c>
      <c r="H242" s="29">
        <f t="shared" si="26"/>
        <v>-6.161429451632778E-4</v>
      </c>
    </row>
    <row r="243" spans="2:8" s="20" customFormat="1" ht="15" x14ac:dyDescent="0.2">
      <c r="B243" s="4" t="s">
        <v>317</v>
      </c>
      <c r="C243" s="32">
        <v>3</v>
      </c>
      <c r="D243" s="32">
        <v>0</v>
      </c>
      <c r="E243" s="37">
        <f t="shared" si="23"/>
        <v>1.8484288354898336E-3</v>
      </c>
      <c r="F243" s="37" t="str">
        <f t="shared" si="24"/>
        <v/>
      </c>
      <c r="G243" s="34" t="str">
        <f t="shared" si="25"/>
        <v>0</v>
      </c>
      <c r="H243" s="29">
        <f t="shared" si="26"/>
        <v>0</v>
      </c>
    </row>
    <row r="244" spans="2:8" s="20" customFormat="1" ht="15" x14ac:dyDescent="0.2">
      <c r="B244" s="4" t="s">
        <v>79</v>
      </c>
      <c r="C244" s="32">
        <v>4</v>
      </c>
      <c r="D244" s="32">
        <v>5</v>
      </c>
      <c r="E244" s="37">
        <f t="shared" si="23"/>
        <v>2.4645717806531116E-3</v>
      </c>
      <c r="F244" s="37">
        <f t="shared" si="24"/>
        <v>4.8123195380173241E-3</v>
      </c>
      <c r="G244" s="34">
        <f t="shared" si="25"/>
        <v>0.25</v>
      </c>
      <c r="H244" s="29">
        <f t="shared" si="26"/>
        <v>6.1614294516327791E-4</v>
      </c>
    </row>
    <row r="245" spans="2:8" s="20" customFormat="1" ht="15" x14ac:dyDescent="0.2">
      <c r="B245" s="4" t="s">
        <v>84</v>
      </c>
      <c r="C245" s="32">
        <v>1</v>
      </c>
      <c r="D245" s="32">
        <v>1</v>
      </c>
      <c r="E245" s="37">
        <f t="shared" si="23"/>
        <v>6.1614294516327791E-4</v>
      </c>
      <c r="F245" s="37">
        <f t="shared" si="24"/>
        <v>9.6246390760346492E-4</v>
      </c>
      <c r="G245" s="34">
        <f t="shared" si="25"/>
        <v>0</v>
      </c>
      <c r="H245" s="29">
        <f t="shared" si="26"/>
        <v>0</v>
      </c>
    </row>
    <row r="246" spans="2:8" s="20" customFormat="1" ht="15" x14ac:dyDescent="0.2">
      <c r="B246" s="4" t="s">
        <v>318</v>
      </c>
      <c r="C246" s="32">
        <v>1</v>
      </c>
      <c r="D246" s="32">
        <v>2</v>
      </c>
      <c r="E246" s="37">
        <f t="shared" si="23"/>
        <v>6.1614294516327791E-4</v>
      </c>
      <c r="F246" s="37">
        <f t="shared" si="24"/>
        <v>1.9249278152069298E-3</v>
      </c>
      <c r="G246" s="34">
        <f t="shared" si="25"/>
        <v>1</v>
      </c>
      <c r="H246" s="29">
        <f t="shared" si="26"/>
        <v>6.1614294516327791E-4</v>
      </c>
    </row>
    <row r="247" spans="2:8" s="20" customFormat="1" ht="15" x14ac:dyDescent="0.2">
      <c r="B247" s="4" t="s">
        <v>319</v>
      </c>
      <c r="C247" s="32">
        <v>9</v>
      </c>
      <c r="D247" s="32">
        <v>16</v>
      </c>
      <c r="E247" s="37">
        <f t="shared" si="23"/>
        <v>5.5452865064695009E-3</v>
      </c>
      <c r="F247" s="37">
        <f t="shared" si="24"/>
        <v>1.5399422521655439E-2</v>
      </c>
      <c r="G247" s="34">
        <f t="shared" si="25"/>
        <v>0.77777777777777779</v>
      </c>
      <c r="H247" s="29">
        <f t="shared" si="26"/>
        <v>4.3130006161429448E-3</v>
      </c>
    </row>
    <row r="248" spans="2:8" s="20" customFormat="1" ht="15" x14ac:dyDescent="0.2">
      <c r="B248" s="4" t="s">
        <v>86</v>
      </c>
      <c r="C248" s="32">
        <v>3</v>
      </c>
      <c r="D248" s="32">
        <v>0</v>
      </c>
      <c r="E248" s="37">
        <f t="shared" si="23"/>
        <v>1.8484288354898336E-3</v>
      </c>
      <c r="F248" s="37" t="str">
        <f t="shared" si="24"/>
        <v/>
      </c>
      <c r="G248" s="34" t="str">
        <f t="shared" si="25"/>
        <v>0</v>
      </c>
      <c r="H248" s="29">
        <f t="shared" si="26"/>
        <v>0</v>
      </c>
    </row>
    <row r="249" spans="2:8" s="20" customFormat="1" ht="15" x14ac:dyDescent="0.2">
      <c r="B249" s="4" t="s">
        <v>87</v>
      </c>
      <c r="C249" s="32">
        <v>3</v>
      </c>
      <c r="D249" s="32">
        <v>18</v>
      </c>
      <c r="E249" s="37">
        <f t="shared" si="23"/>
        <v>1.8484288354898336E-3</v>
      </c>
      <c r="F249" s="37">
        <f t="shared" si="24"/>
        <v>1.7324350336862367E-2</v>
      </c>
      <c r="G249" s="34">
        <f t="shared" si="25"/>
        <v>5</v>
      </c>
      <c r="H249" s="29">
        <f t="shared" si="26"/>
        <v>9.2421441774491672E-3</v>
      </c>
    </row>
    <row r="250" spans="2:8" s="20" customFormat="1" ht="15" x14ac:dyDescent="0.2">
      <c r="B250" s="4" t="s">
        <v>82</v>
      </c>
      <c r="C250" s="32">
        <v>0</v>
      </c>
      <c r="D250" s="32">
        <v>0</v>
      </c>
      <c r="E250" s="37" t="str">
        <f t="shared" si="23"/>
        <v/>
      </c>
      <c r="F250" s="37" t="str">
        <f t="shared" si="24"/>
        <v/>
      </c>
      <c r="G250" s="34" t="str">
        <f t="shared" si="25"/>
        <v>0</v>
      </c>
      <c r="H250" s="29" t="str">
        <f t="shared" si="26"/>
        <v/>
      </c>
    </row>
    <row r="251" spans="2:8" s="20" customFormat="1" ht="15" x14ac:dyDescent="0.2">
      <c r="B251" s="4" t="s">
        <v>320</v>
      </c>
      <c r="C251" s="32">
        <v>1</v>
      </c>
      <c r="D251" s="32">
        <v>0</v>
      </c>
      <c r="E251" s="37">
        <f t="shared" si="23"/>
        <v>6.1614294516327791E-4</v>
      </c>
      <c r="F251" s="37" t="str">
        <f t="shared" si="24"/>
        <v/>
      </c>
      <c r="G251" s="34" t="str">
        <f t="shared" si="25"/>
        <v>0</v>
      </c>
      <c r="H251" s="29">
        <f t="shared" si="26"/>
        <v>0</v>
      </c>
    </row>
    <row r="252" spans="2:8" s="20" customFormat="1" ht="30" x14ac:dyDescent="0.2">
      <c r="B252" s="4" t="s">
        <v>321</v>
      </c>
      <c r="C252" s="32">
        <v>3</v>
      </c>
      <c r="D252" s="32">
        <v>0</v>
      </c>
      <c r="E252" s="37">
        <f t="shared" si="23"/>
        <v>1.8484288354898336E-3</v>
      </c>
      <c r="F252" s="37" t="str">
        <f t="shared" si="24"/>
        <v/>
      </c>
      <c r="G252" s="34" t="str">
        <f t="shared" si="25"/>
        <v>0</v>
      </c>
      <c r="H252" s="29">
        <f t="shared" si="26"/>
        <v>0</v>
      </c>
    </row>
    <row r="253" spans="2:8" s="20" customFormat="1" ht="15" x14ac:dyDescent="0.2">
      <c r="B253" s="4" t="s">
        <v>322</v>
      </c>
      <c r="C253" s="32">
        <v>9</v>
      </c>
      <c r="D253" s="32">
        <v>9</v>
      </c>
      <c r="E253" s="37">
        <f t="shared" si="23"/>
        <v>5.5452865064695009E-3</v>
      </c>
      <c r="F253" s="37">
        <f t="shared" si="24"/>
        <v>8.6621751684311833E-3</v>
      </c>
      <c r="G253" s="34">
        <f t="shared" si="25"/>
        <v>0</v>
      </c>
      <c r="H253" s="29">
        <f t="shared" si="26"/>
        <v>0</v>
      </c>
    </row>
    <row r="254" spans="2:8" s="20" customFormat="1" ht="15" x14ac:dyDescent="0.2">
      <c r="B254" s="4" t="s">
        <v>323</v>
      </c>
      <c r="C254" s="32">
        <v>5</v>
      </c>
      <c r="D254" s="32">
        <v>9</v>
      </c>
      <c r="E254" s="37">
        <f t="shared" si="23"/>
        <v>3.0807147258163892E-3</v>
      </c>
      <c r="F254" s="37">
        <f t="shared" si="24"/>
        <v>8.6621751684311833E-3</v>
      </c>
      <c r="G254" s="34">
        <f t="shared" si="25"/>
        <v>0.8</v>
      </c>
      <c r="H254" s="29">
        <f t="shared" si="26"/>
        <v>2.4645717806531116E-3</v>
      </c>
    </row>
    <row r="255" spans="2:8" s="20" customFormat="1" ht="15" x14ac:dyDescent="0.2">
      <c r="B255" s="4" t="s">
        <v>324</v>
      </c>
      <c r="C255" s="32">
        <v>0</v>
      </c>
      <c r="D255" s="32">
        <v>0</v>
      </c>
      <c r="E255" s="37" t="str">
        <f t="shared" si="23"/>
        <v/>
      </c>
      <c r="F255" s="37" t="str">
        <f t="shared" si="24"/>
        <v/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539</v>
      </c>
      <c r="D256" s="32">
        <v>151</v>
      </c>
      <c r="E256" s="37">
        <f t="shared" si="23"/>
        <v>0.33210104744300678</v>
      </c>
      <c r="F256" s="37">
        <f t="shared" si="24"/>
        <v>0.14533205004812319</v>
      </c>
      <c r="G256" s="34">
        <f t="shared" si="25"/>
        <v>-0.71985157699443414</v>
      </c>
      <c r="H256" s="29">
        <f t="shared" si="26"/>
        <v>-0.23906346272335183</v>
      </c>
    </row>
    <row r="257" spans="2:8" s="20" customFormat="1" ht="15" x14ac:dyDescent="0.2">
      <c r="B257" s="4" t="s">
        <v>325</v>
      </c>
      <c r="C257" s="32">
        <v>0</v>
      </c>
      <c r="D257" s="32">
        <v>2</v>
      </c>
      <c r="E257" s="37" t="str">
        <f t="shared" si="23"/>
        <v/>
      </c>
      <c r="F257" s="37">
        <f t="shared" si="24"/>
        <v>1.9249278152069298E-3</v>
      </c>
      <c r="G257" s="34" t="str">
        <f t="shared" si="25"/>
        <v>0</v>
      </c>
      <c r="H257" s="29" t="str">
        <f t="shared" si="26"/>
        <v/>
      </c>
    </row>
    <row r="258" spans="2:8" s="20" customFormat="1" ht="30" x14ac:dyDescent="0.2">
      <c r="B258" s="4" t="s">
        <v>326</v>
      </c>
      <c r="C258" s="32">
        <v>1</v>
      </c>
      <c r="D258" s="32">
        <v>0</v>
      </c>
      <c r="E258" s="37">
        <f t="shared" si="23"/>
        <v>6.1614294516327791E-4</v>
      </c>
      <c r="F258" s="37" t="str">
        <f t="shared" si="24"/>
        <v/>
      </c>
      <c r="G258" s="34" t="str">
        <f t="shared" si="25"/>
        <v>0</v>
      </c>
      <c r="H258" s="29">
        <f t="shared" si="26"/>
        <v>0</v>
      </c>
    </row>
    <row r="259" spans="2:8" s="20" customFormat="1" ht="15" x14ac:dyDescent="0.2">
      <c r="B259" s="4" t="s">
        <v>327</v>
      </c>
      <c r="C259" s="32">
        <v>4</v>
      </c>
      <c r="D259" s="32">
        <v>8</v>
      </c>
      <c r="E259" s="37">
        <f t="shared" si="23"/>
        <v>2.4645717806531116E-3</v>
      </c>
      <c r="F259" s="37">
        <f t="shared" si="24"/>
        <v>7.6997112608277194E-3</v>
      </c>
      <c r="G259" s="34">
        <f t="shared" si="25"/>
        <v>1</v>
      </c>
      <c r="H259" s="29">
        <f t="shared" si="26"/>
        <v>2.4645717806531116E-3</v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0</v>
      </c>
      <c r="E261" s="37" t="str">
        <f t="shared" si="23"/>
        <v/>
      </c>
      <c r="F261" s="37" t="str">
        <f t="shared" si="24"/>
        <v/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0</v>
      </c>
      <c r="D262" s="32">
        <v>2</v>
      </c>
      <c r="E262" s="37" t="str">
        <f t="shared" si="23"/>
        <v/>
      </c>
      <c r="F262" s="37">
        <f t="shared" si="24"/>
        <v>1.9249278152069298E-3</v>
      </c>
      <c r="G262" s="34" t="str">
        <f t="shared" si="25"/>
        <v>0</v>
      </c>
      <c r="H262" s="29" t="str">
        <f t="shared" si="26"/>
        <v/>
      </c>
    </row>
    <row r="263" spans="2:8" s="20" customFormat="1" ht="30" x14ac:dyDescent="0.2">
      <c r="B263" s="4" t="s">
        <v>329</v>
      </c>
      <c r="C263" s="32">
        <v>1</v>
      </c>
      <c r="D263" s="32">
        <v>0</v>
      </c>
      <c r="E263" s="37">
        <f t="shared" si="23"/>
        <v>6.1614294516327791E-4</v>
      </c>
      <c r="F263" s="37" t="str">
        <f t="shared" si="24"/>
        <v/>
      </c>
      <c r="G263" s="34" t="str">
        <f t="shared" si="25"/>
        <v>0</v>
      </c>
      <c r="H263" s="29">
        <f t="shared" si="26"/>
        <v>0</v>
      </c>
    </row>
    <row r="264" spans="2:8" s="20" customFormat="1" ht="30" x14ac:dyDescent="0.2">
      <c r="B264" s="4" t="s">
        <v>330</v>
      </c>
      <c r="C264" s="32">
        <v>1</v>
      </c>
      <c r="D264" s="32">
        <v>1</v>
      </c>
      <c r="E264" s="37">
        <f t="shared" si="23"/>
        <v>6.1614294516327791E-4</v>
      </c>
      <c r="F264" s="37">
        <f t="shared" si="24"/>
        <v>9.6246390760346492E-4</v>
      </c>
      <c r="G264" s="34">
        <f t="shared" si="25"/>
        <v>0</v>
      </c>
      <c r="H264" s="29">
        <f t="shared" si="26"/>
        <v>0</v>
      </c>
    </row>
    <row r="265" spans="2:8" s="20" customFormat="1" ht="15" x14ac:dyDescent="0.2">
      <c r="B265" s="4" t="s">
        <v>331</v>
      </c>
      <c r="C265" s="32">
        <v>0</v>
      </c>
      <c r="D265" s="32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0</v>
      </c>
      <c r="D266" s="32">
        <v>3</v>
      </c>
      <c r="E266" s="37" t="str">
        <f t="shared" si="23"/>
        <v/>
      </c>
      <c r="F266" s="37">
        <f t="shared" si="24"/>
        <v>2.8873917228103944E-3</v>
      </c>
      <c r="G266" s="34" t="str">
        <f t="shared" si="25"/>
        <v>0</v>
      </c>
      <c r="H266" s="29" t="str">
        <f t="shared" si="26"/>
        <v/>
      </c>
    </row>
    <row r="267" spans="2:8" s="20" customFormat="1" ht="30" x14ac:dyDescent="0.2">
      <c r="B267" s="4" t="s">
        <v>333</v>
      </c>
      <c r="C267" s="32">
        <v>0</v>
      </c>
      <c r="D267" s="32">
        <v>2</v>
      </c>
      <c r="E267" s="37" t="str">
        <f t="shared" si="23"/>
        <v/>
      </c>
      <c r="F267" s="37">
        <f t="shared" si="24"/>
        <v>1.9249278152069298E-3</v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4</v>
      </c>
      <c r="D268" s="32">
        <v>11</v>
      </c>
      <c r="E268" s="37">
        <f t="shared" si="23"/>
        <v>2.4645717806531116E-3</v>
      </c>
      <c r="F268" s="37">
        <f t="shared" si="24"/>
        <v>1.0587102983638113E-2</v>
      </c>
      <c r="G268" s="34">
        <f t="shared" si="25"/>
        <v>1.75</v>
      </c>
      <c r="H268" s="29">
        <f t="shared" si="26"/>
        <v>4.3130006161429457E-3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0</v>
      </c>
      <c r="E270" s="37" t="str">
        <f t="shared" si="23"/>
        <v/>
      </c>
      <c r="F270" s="37" t="str">
        <f t="shared" si="24"/>
        <v/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3</v>
      </c>
      <c r="D272" s="32">
        <v>0</v>
      </c>
      <c r="E272" s="37">
        <f t="shared" si="23"/>
        <v>1.8484288354898336E-3</v>
      </c>
      <c r="F272" s="37" t="str">
        <f t="shared" si="24"/>
        <v/>
      </c>
      <c r="G272" s="34" t="str">
        <f t="shared" si="25"/>
        <v>0</v>
      </c>
      <c r="H272" s="29">
        <f t="shared" si="26"/>
        <v>0</v>
      </c>
    </row>
    <row r="273" spans="2:8" s="20" customFormat="1" ht="30" x14ac:dyDescent="0.2">
      <c r="B273" s="4" t="s">
        <v>91</v>
      </c>
      <c r="C273" s="32">
        <v>1</v>
      </c>
      <c r="D273" s="32">
        <v>1</v>
      </c>
      <c r="E273" s="37">
        <f t="shared" si="23"/>
        <v>6.1614294516327791E-4</v>
      </c>
      <c r="F273" s="37">
        <f t="shared" si="24"/>
        <v>9.6246390760346492E-4</v>
      </c>
      <c r="G273" s="34">
        <f t="shared" si="25"/>
        <v>0</v>
      </c>
      <c r="H273" s="29">
        <f t="shared" si="26"/>
        <v>0</v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1</v>
      </c>
      <c r="E277" s="37" t="str">
        <f t="shared" si="23"/>
        <v/>
      </c>
      <c r="F277" s="37">
        <f t="shared" si="24"/>
        <v>9.6246390760346492E-4</v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0</v>
      </c>
      <c r="E281" s="37" t="str">
        <f t="shared" ref="E281:E288" si="27">+IF(C281=0,"",C281/C$151)</f>
        <v/>
      </c>
      <c r="F281" s="37" t="str">
        <f t="shared" ref="F281:F288" si="28">+IF(D281=0,"",D281/D$151)</f>
        <v/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1</v>
      </c>
      <c r="E282" s="37" t="str">
        <f t="shared" si="27"/>
        <v/>
      </c>
      <c r="F282" s="37">
        <f t="shared" si="28"/>
        <v>9.6246390760346492E-4</v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1</v>
      </c>
      <c r="D283" s="32">
        <v>0</v>
      </c>
      <c r="E283" s="37">
        <f t="shared" si="27"/>
        <v>6.1614294516327791E-4</v>
      </c>
      <c r="F283" s="37" t="str">
        <f t="shared" si="28"/>
        <v/>
      </c>
      <c r="G283" s="34" t="str">
        <f t="shared" si="29"/>
        <v>0</v>
      </c>
      <c r="H283" s="29">
        <f t="shared" si="30"/>
        <v>0</v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0</v>
      </c>
      <c r="D286" s="32">
        <v>0</v>
      </c>
      <c r="E286" s="37" t="str">
        <f t="shared" si="27"/>
        <v/>
      </c>
      <c r="F286" s="37" t="str">
        <f t="shared" si="28"/>
        <v/>
      </c>
      <c r="G286" s="34" t="str">
        <f t="shared" si="29"/>
        <v>0</v>
      </c>
      <c r="H286" s="29" t="str">
        <f t="shared" si="30"/>
        <v/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2580</v>
      </c>
      <c r="D294" s="24">
        <f>SUM(D295:D499)</f>
        <v>4857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0.88255813953488371</v>
      </c>
      <c r="H294" s="25">
        <f>+IF(OR(AND(E294=""),(G294="")),"",E294*G294)</f>
        <v>0.88255813953488371</v>
      </c>
    </row>
    <row r="295" spans="2:8" s="20" customFormat="1" ht="15" x14ac:dyDescent="0.2">
      <c r="B295" s="3" t="s">
        <v>100</v>
      </c>
      <c r="C295" s="32">
        <v>57</v>
      </c>
      <c r="D295" s="32">
        <v>88</v>
      </c>
      <c r="E295" s="37">
        <f>+IF(C295=0,"",C295/C$294)</f>
        <v>2.2093023255813953E-2</v>
      </c>
      <c r="F295" s="37">
        <f>+IF(D295=0,"",D295/D$294)</f>
        <v>1.8118179946469012E-2</v>
      </c>
      <c r="G295" s="34">
        <f>+IF(OR(AND(D295=0),(C295=0)),"0",((D295-C295)/C295))</f>
        <v>0.54385964912280704</v>
      </c>
      <c r="H295" s="29">
        <f>+IF(OR(AND(E295=""),(G295="")),"",E295*G295)</f>
        <v>1.2015503875968992E-2</v>
      </c>
    </row>
    <row r="296" spans="2:8" s="20" customFormat="1" ht="15" x14ac:dyDescent="0.2">
      <c r="B296" s="3" t="s">
        <v>113</v>
      </c>
      <c r="C296" s="32">
        <v>13</v>
      </c>
      <c r="D296" s="32">
        <v>37</v>
      </c>
      <c r="E296" s="37">
        <f t="shared" ref="E296:E359" si="31">+IF(C296=0,"",C296/C$294)</f>
        <v>5.0387596899224806E-3</v>
      </c>
      <c r="F296" s="37">
        <f t="shared" ref="F296:F359" si="32">+IF(D296=0,"",D296/D$294)</f>
        <v>7.6178711138562899E-3</v>
      </c>
      <c r="G296" s="34">
        <f t="shared" ref="G296:G359" si="33">+IF(OR(AND(D296=0),(C296=0)),"0",((D296-C296)/C296))</f>
        <v>1.8461538461538463</v>
      </c>
      <c r="H296" s="29">
        <f t="shared" ref="H296:H359" si="34">+IF(OR(AND(E296=""),(G296="")),"",E296*G296)</f>
        <v>9.3023255813953487E-3</v>
      </c>
    </row>
    <row r="297" spans="2:8" s="20" customFormat="1" ht="15" x14ac:dyDescent="0.2">
      <c r="B297" s="3" t="s">
        <v>104</v>
      </c>
      <c r="C297" s="32">
        <v>12</v>
      </c>
      <c r="D297" s="32">
        <v>7</v>
      </c>
      <c r="E297" s="37">
        <f t="shared" si="31"/>
        <v>4.6511627906976744E-3</v>
      </c>
      <c r="F297" s="37">
        <f t="shared" si="32"/>
        <v>1.441218859378217E-3</v>
      </c>
      <c r="G297" s="34">
        <f t="shared" si="33"/>
        <v>-0.41666666666666669</v>
      </c>
      <c r="H297" s="29">
        <f t="shared" si="34"/>
        <v>-1.937984496124031E-3</v>
      </c>
    </row>
    <row r="298" spans="2:8" s="20" customFormat="1" ht="15" x14ac:dyDescent="0.2">
      <c r="B298" s="3" t="s">
        <v>95</v>
      </c>
      <c r="C298" s="32">
        <v>80</v>
      </c>
      <c r="D298" s="32">
        <v>45</v>
      </c>
      <c r="E298" s="37">
        <f t="shared" si="31"/>
        <v>3.1007751937984496E-2</v>
      </c>
      <c r="F298" s="37">
        <f t="shared" si="32"/>
        <v>9.2649783817171094E-3</v>
      </c>
      <c r="G298" s="34">
        <f t="shared" si="33"/>
        <v>-0.4375</v>
      </c>
      <c r="H298" s="29">
        <f t="shared" si="34"/>
        <v>-1.3565891472868217E-2</v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1</v>
      </c>
      <c r="D300" s="32">
        <v>1</v>
      </c>
      <c r="E300" s="37">
        <f t="shared" si="31"/>
        <v>3.875968992248062E-4</v>
      </c>
      <c r="F300" s="37">
        <f t="shared" si="32"/>
        <v>2.0588840848260242E-4</v>
      </c>
      <c r="G300" s="34">
        <f t="shared" si="33"/>
        <v>0</v>
      </c>
      <c r="H300" s="29">
        <f t="shared" si="34"/>
        <v>0</v>
      </c>
    </row>
    <row r="301" spans="2:8" s="20" customFormat="1" ht="15" x14ac:dyDescent="0.2">
      <c r="B301" s="3" t="s">
        <v>105</v>
      </c>
      <c r="C301" s="32">
        <v>158</v>
      </c>
      <c r="D301" s="32">
        <v>140</v>
      </c>
      <c r="E301" s="37">
        <f t="shared" si="31"/>
        <v>6.1240310077519379E-2</v>
      </c>
      <c r="F301" s="37">
        <f t="shared" si="32"/>
        <v>2.8824377187564341E-2</v>
      </c>
      <c r="G301" s="34">
        <f t="shared" si="33"/>
        <v>-0.11392405063291139</v>
      </c>
      <c r="H301" s="29">
        <f t="shared" si="34"/>
        <v>-6.9767441860465115E-3</v>
      </c>
    </row>
    <row r="302" spans="2:8" s="20" customFormat="1" ht="15" x14ac:dyDescent="0.2">
      <c r="B302" s="3" t="s">
        <v>109</v>
      </c>
      <c r="C302" s="32">
        <v>3</v>
      </c>
      <c r="D302" s="32">
        <v>6</v>
      </c>
      <c r="E302" s="37">
        <f t="shared" si="31"/>
        <v>1.1627906976744186E-3</v>
      </c>
      <c r="F302" s="37">
        <f t="shared" si="32"/>
        <v>1.2353304508956147E-3</v>
      </c>
      <c r="G302" s="34">
        <f t="shared" si="33"/>
        <v>1</v>
      </c>
      <c r="H302" s="29">
        <f t="shared" si="34"/>
        <v>1.1627906976744186E-3</v>
      </c>
    </row>
    <row r="303" spans="2:8" s="20" customFormat="1" ht="30" x14ac:dyDescent="0.2">
      <c r="B303" s="3" t="s">
        <v>108</v>
      </c>
      <c r="C303" s="32">
        <v>2</v>
      </c>
      <c r="D303" s="32">
        <v>9</v>
      </c>
      <c r="E303" s="37">
        <f t="shared" si="31"/>
        <v>7.7519379844961239E-4</v>
      </c>
      <c r="F303" s="37">
        <f t="shared" si="32"/>
        <v>1.8529956763434219E-3</v>
      </c>
      <c r="G303" s="34">
        <f t="shared" si="33"/>
        <v>3.5</v>
      </c>
      <c r="H303" s="29">
        <f t="shared" si="34"/>
        <v>2.7131782945736434E-3</v>
      </c>
    </row>
    <row r="304" spans="2:8" s="20" customFormat="1" ht="15" x14ac:dyDescent="0.2">
      <c r="B304" s="3" t="s">
        <v>107</v>
      </c>
      <c r="C304" s="32">
        <v>9</v>
      </c>
      <c r="D304" s="32">
        <v>12</v>
      </c>
      <c r="E304" s="37">
        <f t="shared" si="31"/>
        <v>3.4883720930232558E-3</v>
      </c>
      <c r="F304" s="37">
        <f t="shared" si="32"/>
        <v>2.4706609017912293E-3</v>
      </c>
      <c r="G304" s="34">
        <f t="shared" si="33"/>
        <v>0.33333333333333331</v>
      </c>
      <c r="H304" s="29">
        <f t="shared" si="34"/>
        <v>1.1627906976744186E-3</v>
      </c>
    </row>
    <row r="305" spans="2:8" s="20" customFormat="1" ht="15" x14ac:dyDescent="0.2">
      <c r="B305" s="3" t="s">
        <v>351</v>
      </c>
      <c r="C305" s="32">
        <v>2</v>
      </c>
      <c r="D305" s="32">
        <v>2</v>
      </c>
      <c r="E305" s="37">
        <f t="shared" si="31"/>
        <v>7.7519379844961239E-4</v>
      </c>
      <c r="F305" s="37">
        <f t="shared" si="32"/>
        <v>4.1177681696520483E-4</v>
      </c>
      <c r="G305" s="34">
        <f t="shared" si="33"/>
        <v>0</v>
      </c>
      <c r="H305" s="29">
        <f t="shared" si="34"/>
        <v>0</v>
      </c>
    </row>
    <row r="306" spans="2:8" s="20" customFormat="1" ht="15" x14ac:dyDescent="0.2">
      <c r="B306" s="3" t="s">
        <v>528</v>
      </c>
      <c r="C306" s="32">
        <v>0</v>
      </c>
      <c r="D306" s="32">
        <v>2</v>
      </c>
      <c r="E306" s="37" t="str">
        <f t="shared" si="31"/>
        <v/>
      </c>
      <c r="F306" s="37">
        <f t="shared" si="32"/>
        <v>4.1177681696520483E-4</v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94</v>
      </c>
      <c r="D307" s="32">
        <v>233</v>
      </c>
      <c r="E307" s="37">
        <f t="shared" si="31"/>
        <v>3.6434108527131782E-2</v>
      </c>
      <c r="F307" s="37">
        <f t="shared" si="32"/>
        <v>4.7971999176446366E-2</v>
      </c>
      <c r="G307" s="34">
        <f t="shared" si="33"/>
        <v>1.4787234042553192</v>
      </c>
      <c r="H307" s="29">
        <f t="shared" si="34"/>
        <v>5.3875968992248065E-2</v>
      </c>
    </row>
    <row r="308" spans="2:8" s="20" customFormat="1" ht="15" x14ac:dyDescent="0.2">
      <c r="B308" s="3" t="s">
        <v>99</v>
      </c>
      <c r="C308" s="32">
        <v>25</v>
      </c>
      <c r="D308" s="32">
        <v>22</v>
      </c>
      <c r="E308" s="37">
        <f t="shared" si="31"/>
        <v>9.6899224806201549E-3</v>
      </c>
      <c r="F308" s="37">
        <f t="shared" si="32"/>
        <v>4.5295449866172531E-3</v>
      </c>
      <c r="G308" s="34">
        <f t="shared" si="33"/>
        <v>-0.12</v>
      </c>
      <c r="H308" s="29">
        <f t="shared" si="34"/>
        <v>-1.1627906976744186E-3</v>
      </c>
    </row>
    <row r="309" spans="2:8" s="20" customFormat="1" ht="15" x14ac:dyDescent="0.2">
      <c r="B309" s="3" t="s">
        <v>96</v>
      </c>
      <c r="C309" s="32">
        <v>0</v>
      </c>
      <c r="D309" s="32">
        <v>0</v>
      </c>
      <c r="E309" s="37" t="str">
        <f t="shared" si="31"/>
        <v/>
      </c>
      <c r="F309" s="37" t="str">
        <f t="shared" si="32"/>
        <v/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58</v>
      </c>
      <c r="D310" s="32">
        <v>27</v>
      </c>
      <c r="E310" s="37">
        <f t="shared" si="31"/>
        <v>2.2480620155038759E-2</v>
      </c>
      <c r="F310" s="37">
        <f t="shared" si="32"/>
        <v>5.5589870290302656E-3</v>
      </c>
      <c r="G310" s="34">
        <f t="shared" si="33"/>
        <v>-0.53448275862068961</v>
      </c>
      <c r="H310" s="29">
        <f t="shared" si="34"/>
        <v>-1.201550387596899E-2</v>
      </c>
    </row>
    <row r="311" spans="2:8" s="20" customFormat="1" ht="15" x14ac:dyDescent="0.2">
      <c r="B311" s="3" t="s">
        <v>102</v>
      </c>
      <c r="C311" s="32">
        <v>12</v>
      </c>
      <c r="D311" s="32">
        <v>18</v>
      </c>
      <c r="E311" s="37">
        <f t="shared" si="31"/>
        <v>4.6511627906976744E-3</v>
      </c>
      <c r="F311" s="37">
        <f t="shared" si="32"/>
        <v>3.7059913526868438E-3</v>
      </c>
      <c r="G311" s="34">
        <f t="shared" si="33"/>
        <v>0.5</v>
      </c>
      <c r="H311" s="29">
        <f t="shared" si="34"/>
        <v>2.3255813953488372E-3</v>
      </c>
    </row>
    <row r="312" spans="2:8" s="20" customFormat="1" ht="15" x14ac:dyDescent="0.2">
      <c r="B312" s="3" t="s">
        <v>97</v>
      </c>
      <c r="C312" s="32">
        <v>1</v>
      </c>
      <c r="D312" s="32">
        <v>1</v>
      </c>
      <c r="E312" s="37">
        <f t="shared" si="31"/>
        <v>3.875968992248062E-4</v>
      </c>
      <c r="F312" s="37">
        <f t="shared" si="32"/>
        <v>2.0588840848260242E-4</v>
      </c>
      <c r="G312" s="34">
        <f t="shared" si="33"/>
        <v>0</v>
      </c>
      <c r="H312" s="29">
        <f t="shared" si="34"/>
        <v>0</v>
      </c>
    </row>
    <row r="313" spans="2:8" s="20" customFormat="1" ht="15" x14ac:dyDescent="0.2">
      <c r="B313" s="3" t="s">
        <v>352</v>
      </c>
      <c r="C313" s="32">
        <v>0</v>
      </c>
      <c r="D313" s="32">
        <v>1</v>
      </c>
      <c r="E313" s="37" t="str">
        <f t="shared" si="31"/>
        <v/>
      </c>
      <c r="F313" s="37">
        <f t="shared" si="32"/>
        <v>2.0588840848260242E-4</v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202</v>
      </c>
      <c r="D314" s="32">
        <v>118</v>
      </c>
      <c r="E314" s="37">
        <f t="shared" si="31"/>
        <v>7.8294573643410859E-2</v>
      </c>
      <c r="F314" s="37">
        <f t="shared" si="32"/>
        <v>2.4294832200947088E-2</v>
      </c>
      <c r="G314" s="34">
        <f t="shared" si="33"/>
        <v>-0.41584158415841582</v>
      </c>
      <c r="H314" s="29">
        <f t="shared" si="34"/>
        <v>-3.255813953488372E-2</v>
      </c>
    </row>
    <row r="315" spans="2:8" s="20" customFormat="1" ht="15" x14ac:dyDescent="0.2">
      <c r="B315" s="3" t="s">
        <v>354</v>
      </c>
      <c r="C315" s="32">
        <v>10</v>
      </c>
      <c r="D315" s="32">
        <v>2</v>
      </c>
      <c r="E315" s="37">
        <f t="shared" si="31"/>
        <v>3.875968992248062E-3</v>
      </c>
      <c r="F315" s="37">
        <f t="shared" si="32"/>
        <v>4.1177681696520483E-4</v>
      </c>
      <c r="G315" s="34">
        <f t="shared" si="33"/>
        <v>-0.8</v>
      </c>
      <c r="H315" s="29">
        <f t="shared" si="34"/>
        <v>-3.1007751937984496E-3</v>
      </c>
    </row>
    <row r="316" spans="2:8" s="20" customFormat="1" ht="15" x14ac:dyDescent="0.2">
      <c r="B316" s="3" t="s">
        <v>101</v>
      </c>
      <c r="C316" s="32">
        <v>0</v>
      </c>
      <c r="D316" s="32">
        <v>1</v>
      </c>
      <c r="E316" s="37" t="str">
        <f t="shared" si="31"/>
        <v/>
      </c>
      <c r="F316" s="37">
        <f t="shared" si="32"/>
        <v>2.0588840848260242E-4</v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7</v>
      </c>
      <c r="D317" s="32">
        <v>11</v>
      </c>
      <c r="E317" s="37">
        <f t="shared" si="31"/>
        <v>2.7131782945736434E-3</v>
      </c>
      <c r="F317" s="37">
        <f t="shared" si="32"/>
        <v>2.2647724933086266E-3</v>
      </c>
      <c r="G317" s="34">
        <f t="shared" si="33"/>
        <v>0.5714285714285714</v>
      </c>
      <c r="H317" s="29">
        <f t="shared" si="34"/>
        <v>1.5503875968992248E-3</v>
      </c>
    </row>
    <row r="318" spans="2:8" s="20" customFormat="1" ht="15" x14ac:dyDescent="0.2">
      <c r="B318" s="3" t="s">
        <v>355</v>
      </c>
      <c r="C318" s="32">
        <v>101</v>
      </c>
      <c r="D318" s="32">
        <v>156</v>
      </c>
      <c r="E318" s="37">
        <f t="shared" si="31"/>
        <v>3.9147286821705429E-2</v>
      </c>
      <c r="F318" s="37">
        <f t="shared" si="32"/>
        <v>3.2118591723285982E-2</v>
      </c>
      <c r="G318" s="34">
        <f t="shared" si="33"/>
        <v>0.54455445544554459</v>
      </c>
      <c r="H318" s="29">
        <f t="shared" si="34"/>
        <v>2.1317829457364344E-2</v>
      </c>
    </row>
    <row r="319" spans="2:8" s="20" customFormat="1" ht="15" x14ac:dyDescent="0.2">
      <c r="B319" s="3" t="s">
        <v>115</v>
      </c>
      <c r="C319" s="32">
        <v>2</v>
      </c>
      <c r="D319" s="32">
        <v>55</v>
      </c>
      <c r="E319" s="37">
        <f t="shared" si="31"/>
        <v>7.7519379844961239E-4</v>
      </c>
      <c r="F319" s="37">
        <f t="shared" si="32"/>
        <v>1.1323862466543133E-2</v>
      </c>
      <c r="G319" s="34">
        <f t="shared" si="33"/>
        <v>26.5</v>
      </c>
      <c r="H319" s="29">
        <f t="shared" si="34"/>
        <v>2.0542635658914728E-2</v>
      </c>
    </row>
    <row r="320" spans="2:8" s="20" customFormat="1" ht="15" x14ac:dyDescent="0.2">
      <c r="B320" s="3" t="s">
        <v>114</v>
      </c>
      <c r="C320" s="32">
        <v>0</v>
      </c>
      <c r="D320" s="32">
        <v>1</v>
      </c>
      <c r="E320" s="37" t="str">
        <f t="shared" si="31"/>
        <v/>
      </c>
      <c r="F320" s="37">
        <f t="shared" si="32"/>
        <v>2.0588840848260242E-4</v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1</v>
      </c>
      <c r="D321" s="32">
        <v>0</v>
      </c>
      <c r="E321" s="37">
        <f t="shared" si="31"/>
        <v>3.875968992248062E-4</v>
      </c>
      <c r="F321" s="37" t="str">
        <f t="shared" si="32"/>
        <v/>
      </c>
      <c r="G321" s="34" t="str">
        <f t="shared" si="33"/>
        <v>0</v>
      </c>
      <c r="H321" s="29">
        <f t="shared" si="34"/>
        <v>0</v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3</v>
      </c>
      <c r="D323" s="32">
        <v>1</v>
      </c>
      <c r="E323" s="37">
        <f t="shared" si="31"/>
        <v>1.1627906976744186E-3</v>
      </c>
      <c r="F323" s="37">
        <f t="shared" si="32"/>
        <v>2.0588840848260242E-4</v>
      </c>
      <c r="G323" s="34">
        <f t="shared" si="33"/>
        <v>-0.66666666666666663</v>
      </c>
      <c r="H323" s="29">
        <f t="shared" si="34"/>
        <v>-7.7519379844961239E-4</v>
      </c>
    </row>
    <row r="324" spans="2:8" s="20" customFormat="1" ht="15" x14ac:dyDescent="0.2">
      <c r="B324" s="3" t="s">
        <v>473</v>
      </c>
      <c r="C324" s="32">
        <v>2</v>
      </c>
      <c r="D324" s="32">
        <v>0</v>
      </c>
      <c r="E324" s="37">
        <f t="shared" si="31"/>
        <v>7.7519379844961239E-4</v>
      </c>
      <c r="F324" s="37" t="str">
        <f t="shared" si="32"/>
        <v/>
      </c>
      <c r="G324" s="34" t="str">
        <f t="shared" si="33"/>
        <v>0</v>
      </c>
      <c r="H324" s="29">
        <f t="shared" si="34"/>
        <v>0</v>
      </c>
    </row>
    <row r="325" spans="2:8" s="20" customFormat="1" ht="15" x14ac:dyDescent="0.2">
      <c r="B325" s="3" t="s">
        <v>474</v>
      </c>
      <c r="C325" s="32">
        <v>7</v>
      </c>
      <c r="D325" s="32">
        <v>0</v>
      </c>
      <c r="E325" s="37">
        <f t="shared" si="31"/>
        <v>2.7131782945736434E-3</v>
      </c>
      <c r="F325" s="37" t="str">
        <f t="shared" si="32"/>
        <v/>
      </c>
      <c r="G325" s="34" t="str">
        <f t="shared" si="33"/>
        <v>0</v>
      </c>
      <c r="H325" s="29">
        <f t="shared" si="34"/>
        <v>0</v>
      </c>
    </row>
    <row r="326" spans="2:8" s="20" customFormat="1" ht="15" x14ac:dyDescent="0.2">
      <c r="B326" s="3" t="s">
        <v>357</v>
      </c>
      <c r="C326" s="32">
        <v>49</v>
      </c>
      <c r="D326" s="32">
        <v>155</v>
      </c>
      <c r="E326" s="37">
        <f t="shared" si="31"/>
        <v>1.8992248062015504E-2</v>
      </c>
      <c r="F326" s="37">
        <f t="shared" si="32"/>
        <v>3.1912703314803378E-2</v>
      </c>
      <c r="G326" s="34">
        <f t="shared" si="33"/>
        <v>2.1632653061224492</v>
      </c>
      <c r="H326" s="29">
        <f t="shared" si="34"/>
        <v>4.1085271317829457E-2</v>
      </c>
    </row>
    <row r="327" spans="2:8" s="20" customFormat="1" ht="15" x14ac:dyDescent="0.2">
      <c r="B327" s="3" t="s">
        <v>358</v>
      </c>
      <c r="C327" s="32">
        <v>3</v>
      </c>
      <c r="D327" s="32">
        <v>28</v>
      </c>
      <c r="E327" s="37">
        <f t="shared" si="31"/>
        <v>1.1627906976744186E-3</v>
      </c>
      <c r="F327" s="37">
        <f t="shared" si="32"/>
        <v>5.764875437512868E-3</v>
      </c>
      <c r="G327" s="34">
        <f t="shared" si="33"/>
        <v>8.3333333333333339</v>
      </c>
      <c r="H327" s="29">
        <f t="shared" si="34"/>
        <v>9.6899224806201549E-3</v>
      </c>
    </row>
    <row r="328" spans="2:8" s="20" customFormat="1" ht="15" x14ac:dyDescent="0.2">
      <c r="B328" s="3" t="s">
        <v>116</v>
      </c>
      <c r="C328" s="32">
        <v>4</v>
      </c>
      <c r="D328" s="32">
        <v>3</v>
      </c>
      <c r="E328" s="37">
        <f t="shared" si="31"/>
        <v>1.5503875968992248E-3</v>
      </c>
      <c r="F328" s="37">
        <f t="shared" si="32"/>
        <v>6.1766522544780733E-4</v>
      </c>
      <c r="G328" s="34">
        <f t="shared" si="33"/>
        <v>-0.25</v>
      </c>
      <c r="H328" s="29">
        <f t="shared" si="34"/>
        <v>-3.875968992248062E-4</v>
      </c>
    </row>
    <row r="329" spans="2:8" s="20" customFormat="1" ht="15" x14ac:dyDescent="0.2">
      <c r="B329" s="3" t="s">
        <v>359</v>
      </c>
      <c r="C329" s="32">
        <v>0</v>
      </c>
      <c r="D329" s="32">
        <v>1</v>
      </c>
      <c r="E329" s="37" t="str">
        <f t="shared" si="31"/>
        <v/>
      </c>
      <c r="F329" s="37">
        <f t="shared" si="32"/>
        <v>2.0588840848260242E-4</v>
      </c>
      <c r="G329" s="34" t="str">
        <f t="shared" si="33"/>
        <v>0</v>
      </c>
      <c r="H329" s="29" t="str">
        <f t="shared" si="34"/>
        <v/>
      </c>
    </row>
    <row r="330" spans="2:8" s="20" customFormat="1" ht="15" x14ac:dyDescent="0.2">
      <c r="B330" s="3" t="s">
        <v>360</v>
      </c>
      <c r="C330" s="32">
        <v>5</v>
      </c>
      <c r="D330" s="32">
        <v>12</v>
      </c>
      <c r="E330" s="37">
        <f t="shared" si="31"/>
        <v>1.937984496124031E-3</v>
      </c>
      <c r="F330" s="37">
        <f t="shared" si="32"/>
        <v>2.4706609017912293E-3</v>
      </c>
      <c r="G330" s="34">
        <f t="shared" si="33"/>
        <v>1.4</v>
      </c>
      <c r="H330" s="29">
        <f t="shared" si="34"/>
        <v>2.7131782945736434E-3</v>
      </c>
    </row>
    <row r="331" spans="2:8" s="20" customFormat="1" ht="15" x14ac:dyDescent="0.2">
      <c r="B331" s="3" t="s">
        <v>117</v>
      </c>
      <c r="C331" s="32">
        <v>0</v>
      </c>
      <c r="D331" s="32">
        <v>0</v>
      </c>
      <c r="E331" s="37" t="str">
        <f t="shared" si="31"/>
        <v/>
      </c>
      <c r="F331" s="37" t="str">
        <f t="shared" si="32"/>
        <v/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202</v>
      </c>
      <c r="D332" s="32">
        <v>2467</v>
      </c>
      <c r="E332" s="37">
        <f t="shared" si="31"/>
        <v>7.8294573643410859E-2</v>
      </c>
      <c r="F332" s="37">
        <f t="shared" si="32"/>
        <v>0.50792670372658022</v>
      </c>
      <c r="G332" s="34">
        <f t="shared" si="33"/>
        <v>11.212871287128714</v>
      </c>
      <c r="H332" s="29">
        <f t="shared" si="34"/>
        <v>0.87790697674418616</v>
      </c>
    </row>
    <row r="333" spans="2:8" s="20" customFormat="1" ht="15" x14ac:dyDescent="0.2">
      <c r="B333" s="3" t="s">
        <v>130</v>
      </c>
      <c r="C333" s="32">
        <v>54</v>
      </c>
      <c r="D333" s="32">
        <v>103</v>
      </c>
      <c r="E333" s="37">
        <f t="shared" si="31"/>
        <v>2.0930232558139535E-2</v>
      </c>
      <c r="F333" s="37">
        <f t="shared" si="32"/>
        <v>2.120650607370805E-2</v>
      </c>
      <c r="G333" s="34">
        <f t="shared" si="33"/>
        <v>0.90740740740740744</v>
      </c>
      <c r="H333" s="29">
        <f t="shared" si="34"/>
        <v>1.8992248062015504E-2</v>
      </c>
    </row>
    <row r="334" spans="2:8" s="20" customFormat="1" ht="15" x14ac:dyDescent="0.2">
      <c r="B334" s="3" t="s">
        <v>119</v>
      </c>
      <c r="C334" s="32">
        <v>131</v>
      </c>
      <c r="D334" s="32">
        <v>64</v>
      </c>
      <c r="E334" s="37">
        <f t="shared" si="31"/>
        <v>5.0775193798449615E-2</v>
      </c>
      <c r="F334" s="37">
        <f t="shared" si="32"/>
        <v>1.3176858142886555E-2</v>
      </c>
      <c r="G334" s="34">
        <f t="shared" si="33"/>
        <v>-0.51145038167938928</v>
      </c>
      <c r="H334" s="29">
        <f t="shared" si="34"/>
        <v>-2.5968992248062015E-2</v>
      </c>
    </row>
    <row r="335" spans="2:8" s="20" customFormat="1" ht="15" x14ac:dyDescent="0.2">
      <c r="B335" s="3" t="s">
        <v>128</v>
      </c>
      <c r="C335" s="32">
        <v>37</v>
      </c>
      <c r="D335" s="32">
        <v>89</v>
      </c>
      <c r="E335" s="37">
        <f t="shared" si="31"/>
        <v>1.4341085271317829E-2</v>
      </c>
      <c r="F335" s="37">
        <f t="shared" si="32"/>
        <v>1.8324068354951616E-2</v>
      </c>
      <c r="G335" s="34">
        <f t="shared" si="33"/>
        <v>1.4054054054054055</v>
      </c>
      <c r="H335" s="29">
        <f t="shared" si="34"/>
        <v>2.0155038759689922E-2</v>
      </c>
    </row>
    <row r="336" spans="2:8" s="20" customFormat="1" ht="15" x14ac:dyDescent="0.2">
      <c r="B336" s="3" t="s">
        <v>132</v>
      </c>
      <c r="C336" s="32">
        <v>0</v>
      </c>
      <c r="D336" s="32">
        <v>0</v>
      </c>
      <c r="E336" s="37" t="str">
        <f t="shared" si="31"/>
        <v/>
      </c>
      <c r="F336" s="37" t="str">
        <f t="shared" si="32"/>
        <v/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32">
        <v>0</v>
      </c>
      <c r="D337" s="32">
        <v>6</v>
      </c>
      <c r="E337" s="37" t="str">
        <f t="shared" si="31"/>
        <v/>
      </c>
      <c r="F337" s="37">
        <f t="shared" si="32"/>
        <v>1.2353304508956147E-3</v>
      </c>
      <c r="G337" s="34" t="str">
        <f t="shared" si="33"/>
        <v>0</v>
      </c>
      <c r="H337" s="29" t="str">
        <f t="shared" si="34"/>
        <v/>
      </c>
    </row>
    <row r="338" spans="2:8" s="20" customFormat="1" ht="30" x14ac:dyDescent="0.2">
      <c r="B338" s="3" t="s">
        <v>362</v>
      </c>
      <c r="C338" s="32">
        <v>4</v>
      </c>
      <c r="D338" s="32">
        <v>2</v>
      </c>
      <c r="E338" s="37">
        <f t="shared" si="31"/>
        <v>1.5503875968992248E-3</v>
      </c>
      <c r="F338" s="37">
        <f t="shared" si="32"/>
        <v>4.1177681696520483E-4</v>
      </c>
      <c r="G338" s="34">
        <f t="shared" si="33"/>
        <v>-0.5</v>
      </c>
      <c r="H338" s="29">
        <f t="shared" si="34"/>
        <v>-7.7519379844961239E-4</v>
      </c>
    </row>
    <row r="339" spans="2:8" s="20" customFormat="1" ht="15" x14ac:dyDescent="0.2">
      <c r="B339" s="3" t="s">
        <v>363</v>
      </c>
      <c r="C339" s="32">
        <v>1</v>
      </c>
      <c r="D339" s="32">
        <v>6</v>
      </c>
      <c r="E339" s="37">
        <f t="shared" si="31"/>
        <v>3.875968992248062E-4</v>
      </c>
      <c r="F339" s="37">
        <f t="shared" si="32"/>
        <v>1.2353304508956147E-3</v>
      </c>
      <c r="G339" s="34">
        <f t="shared" si="33"/>
        <v>5</v>
      </c>
      <c r="H339" s="29">
        <f t="shared" si="34"/>
        <v>1.937984496124031E-3</v>
      </c>
    </row>
    <row r="340" spans="2:8" s="20" customFormat="1" ht="15" x14ac:dyDescent="0.2">
      <c r="B340" s="3" t="s">
        <v>364</v>
      </c>
      <c r="C340" s="32">
        <v>2</v>
      </c>
      <c r="D340" s="32">
        <v>2</v>
      </c>
      <c r="E340" s="37">
        <f t="shared" si="31"/>
        <v>7.7519379844961239E-4</v>
      </c>
      <c r="F340" s="37">
        <f t="shared" si="32"/>
        <v>4.1177681696520483E-4</v>
      </c>
      <c r="G340" s="34">
        <f t="shared" si="33"/>
        <v>0</v>
      </c>
      <c r="H340" s="29">
        <f t="shared" si="34"/>
        <v>0</v>
      </c>
    </row>
    <row r="341" spans="2:8" s="20" customFormat="1" ht="15" x14ac:dyDescent="0.2">
      <c r="B341" s="3" t="s">
        <v>118</v>
      </c>
      <c r="C341" s="32">
        <v>2</v>
      </c>
      <c r="D341" s="32">
        <v>0</v>
      </c>
      <c r="E341" s="37">
        <f t="shared" si="31"/>
        <v>7.7519379844961239E-4</v>
      </c>
      <c r="F341" s="37" t="str">
        <f t="shared" si="32"/>
        <v/>
      </c>
      <c r="G341" s="34" t="str">
        <f t="shared" si="33"/>
        <v>0</v>
      </c>
      <c r="H341" s="29">
        <f t="shared" si="34"/>
        <v>0</v>
      </c>
    </row>
    <row r="342" spans="2:8" s="20" customFormat="1" ht="15" x14ac:dyDescent="0.2">
      <c r="B342" s="3" t="s">
        <v>365</v>
      </c>
      <c r="C342" s="32">
        <v>1</v>
      </c>
      <c r="D342" s="32">
        <v>0</v>
      </c>
      <c r="E342" s="37">
        <f t="shared" si="31"/>
        <v>3.875968992248062E-4</v>
      </c>
      <c r="F342" s="37" t="str">
        <f t="shared" si="32"/>
        <v/>
      </c>
      <c r="G342" s="34" t="str">
        <f t="shared" si="33"/>
        <v>0</v>
      </c>
      <c r="H342" s="29">
        <f t="shared" si="34"/>
        <v>0</v>
      </c>
    </row>
    <row r="343" spans="2:8" s="20" customFormat="1" ht="30" x14ac:dyDescent="0.2">
      <c r="B343" s="3" t="s">
        <v>129</v>
      </c>
      <c r="C343" s="32">
        <v>1</v>
      </c>
      <c r="D343" s="32">
        <v>2</v>
      </c>
      <c r="E343" s="37">
        <f t="shared" si="31"/>
        <v>3.875968992248062E-4</v>
      </c>
      <c r="F343" s="37">
        <f t="shared" si="32"/>
        <v>4.1177681696520483E-4</v>
      </c>
      <c r="G343" s="34">
        <f t="shared" si="33"/>
        <v>1</v>
      </c>
      <c r="H343" s="29">
        <f t="shared" si="34"/>
        <v>3.875968992248062E-4</v>
      </c>
    </row>
    <row r="344" spans="2:8" s="20" customFormat="1" ht="15" x14ac:dyDescent="0.2">
      <c r="B344" s="3" t="s">
        <v>131</v>
      </c>
      <c r="C344" s="32">
        <v>5</v>
      </c>
      <c r="D344" s="32">
        <v>25</v>
      </c>
      <c r="E344" s="37">
        <f t="shared" si="31"/>
        <v>1.937984496124031E-3</v>
      </c>
      <c r="F344" s="37">
        <f t="shared" si="32"/>
        <v>5.147210212065061E-3</v>
      </c>
      <c r="G344" s="34">
        <f t="shared" si="33"/>
        <v>4</v>
      </c>
      <c r="H344" s="29">
        <f t="shared" si="34"/>
        <v>7.7519379844961239E-3</v>
      </c>
    </row>
    <row r="345" spans="2:8" s="20" customFormat="1" ht="15" x14ac:dyDescent="0.2">
      <c r="B345" s="3" t="s">
        <v>366</v>
      </c>
      <c r="C345" s="32">
        <v>26</v>
      </c>
      <c r="D345" s="32">
        <v>27</v>
      </c>
      <c r="E345" s="37">
        <f t="shared" si="31"/>
        <v>1.0077519379844961E-2</v>
      </c>
      <c r="F345" s="37">
        <f t="shared" si="32"/>
        <v>5.5589870290302656E-3</v>
      </c>
      <c r="G345" s="34">
        <f t="shared" si="33"/>
        <v>3.8461538461538464E-2</v>
      </c>
      <c r="H345" s="29">
        <f t="shared" si="34"/>
        <v>3.875968992248062E-4</v>
      </c>
    </row>
    <row r="346" spans="2:8" s="20" customFormat="1" ht="15" x14ac:dyDescent="0.2">
      <c r="B346" s="3" t="s">
        <v>122</v>
      </c>
      <c r="C346" s="32">
        <v>1</v>
      </c>
      <c r="D346" s="32">
        <v>4</v>
      </c>
      <c r="E346" s="37">
        <f t="shared" si="31"/>
        <v>3.875968992248062E-4</v>
      </c>
      <c r="F346" s="37">
        <f t="shared" si="32"/>
        <v>8.2355363393040967E-4</v>
      </c>
      <c r="G346" s="34">
        <f t="shared" si="33"/>
        <v>3</v>
      </c>
      <c r="H346" s="29">
        <f t="shared" si="34"/>
        <v>1.1627906976744186E-3</v>
      </c>
    </row>
    <row r="347" spans="2:8" s="20" customFormat="1" ht="15" x14ac:dyDescent="0.2">
      <c r="B347" s="3" t="s">
        <v>121</v>
      </c>
      <c r="C347" s="32">
        <v>22</v>
      </c>
      <c r="D347" s="32">
        <v>12</v>
      </c>
      <c r="E347" s="37">
        <f t="shared" si="31"/>
        <v>8.5271317829457363E-3</v>
      </c>
      <c r="F347" s="37">
        <f t="shared" si="32"/>
        <v>2.4706609017912293E-3</v>
      </c>
      <c r="G347" s="34">
        <f t="shared" si="33"/>
        <v>-0.45454545454545453</v>
      </c>
      <c r="H347" s="29">
        <f t="shared" si="34"/>
        <v>-3.875968992248062E-3</v>
      </c>
    </row>
    <row r="348" spans="2:8" s="20" customFormat="1" ht="15" x14ac:dyDescent="0.2">
      <c r="B348" s="3" t="s">
        <v>367</v>
      </c>
      <c r="C348" s="32">
        <v>0</v>
      </c>
      <c r="D348" s="32">
        <v>0</v>
      </c>
      <c r="E348" s="37" t="str">
        <f t="shared" si="31"/>
        <v/>
      </c>
      <c r="F348" s="37" t="str">
        <f t="shared" si="32"/>
        <v/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2</v>
      </c>
      <c r="D350" s="32">
        <v>2</v>
      </c>
      <c r="E350" s="37">
        <f t="shared" si="31"/>
        <v>7.7519379844961239E-4</v>
      </c>
      <c r="F350" s="37">
        <f t="shared" si="32"/>
        <v>4.1177681696520483E-4</v>
      </c>
      <c r="G350" s="34">
        <f t="shared" si="33"/>
        <v>0</v>
      </c>
      <c r="H350" s="29">
        <f t="shared" si="34"/>
        <v>0</v>
      </c>
    </row>
    <row r="351" spans="2:8" s="20" customFormat="1" ht="15" x14ac:dyDescent="0.2">
      <c r="B351" s="3" t="s">
        <v>120</v>
      </c>
      <c r="C351" s="32">
        <v>0</v>
      </c>
      <c r="D351" s="32">
        <v>0</v>
      </c>
      <c r="E351" s="37" t="str">
        <f t="shared" si="31"/>
        <v/>
      </c>
      <c r="F351" s="37" t="str">
        <f t="shared" si="32"/>
        <v/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1</v>
      </c>
      <c r="D352" s="32">
        <v>1</v>
      </c>
      <c r="E352" s="37">
        <f t="shared" si="31"/>
        <v>3.875968992248062E-4</v>
      </c>
      <c r="F352" s="37">
        <f t="shared" si="32"/>
        <v>2.0588840848260242E-4</v>
      </c>
      <c r="G352" s="34">
        <f t="shared" si="33"/>
        <v>0</v>
      </c>
      <c r="H352" s="29">
        <f t="shared" si="34"/>
        <v>0</v>
      </c>
    </row>
    <row r="353" spans="2:8" s="20" customFormat="1" ht="15" x14ac:dyDescent="0.2">
      <c r="B353" s="3" t="s">
        <v>125</v>
      </c>
      <c r="C353" s="32">
        <v>1</v>
      </c>
      <c r="D353" s="32">
        <v>5</v>
      </c>
      <c r="E353" s="37">
        <f t="shared" si="31"/>
        <v>3.875968992248062E-4</v>
      </c>
      <c r="F353" s="37">
        <f t="shared" si="32"/>
        <v>1.0294420424130121E-3</v>
      </c>
      <c r="G353" s="34">
        <f t="shared" si="33"/>
        <v>4</v>
      </c>
      <c r="H353" s="29">
        <f t="shared" si="34"/>
        <v>1.5503875968992248E-3</v>
      </c>
    </row>
    <row r="354" spans="2:8" s="20" customFormat="1" ht="15" x14ac:dyDescent="0.2">
      <c r="B354" s="3" t="s">
        <v>124</v>
      </c>
      <c r="C354" s="32">
        <v>73</v>
      </c>
      <c r="D354" s="32">
        <v>63</v>
      </c>
      <c r="E354" s="37">
        <f t="shared" si="31"/>
        <v>2.8294573643410852E-2</v>
      </c>
      <c r="F354" s="37">
        <f t="shared" si="32"/>
        <v>1.2970969734403953E-2</v>
      </c>
      <c r="G354" s="34">
        <f t="shared" si="33"/>
        <v>-0.13698630136986301</v>
      </c>
      <c r="H354" s="29">
        <f t="shared" si="34"/>
        <v>-3.875968992248062E-3</v>
      </c>
    </row>
    <row r="355" spans="2:8" s="20" customFormat="1" ht="15" x14ac:dyDescent="0.2">
      <c r="B355" s="3" t="s">
        <v>126</v>
      </c>
      <c r="C355" s="32">
        <v>1</v>
      </c>
      <c r="D355" s="32">
        <v>0</v>
      </c>
      <c r="E355" s="37">
        <f t="shared" si="31"/>
        <v>3.875968992248062E-4</v>
      </c>
      <c r="F355" s="37" t="str">
        <f t="shared" si="32"/>
        <v/>
      </c>
      <c r="G355" s="34" t="str">
        <f t="shared" si="33"/>
        <v>0</v>
      </c>
      <c r="H355" s="29">
        <f t="shared" si="34"/>
        <v>0</v>
      </c>
    </row>
    <row r="356" spans="2:8" s="20" customFormat="1" ht="15" x14ac:dyDescent="0.2">
      <c r="B356" s="3" t="s">
        <v>371</v>
      </c>
      <c r="C356" s="32">
        <v>7</v>
      </c>
      <c r="D356" s="32">
        <v>0</v>
      </c>
      <c r="E356" s="37">
        <f t="shared" si="31"/>
        <v>2.7131782945736434E-3</v>
      </c>
      <c r="F356" s="37" t="str">
        <f t="shared" si="32"/>
        <v/>
      </c>
      <c r="G356" s="34" t="str">
        <f t="shared" si="33"/>
        <v>0</v>
      </c>
      <c r="H356" s="29">
        <f t="shared" si="34"/>
        <v>0</v>
      </c>
    </row>
    <row r="357" spans="2:8" s="20" customFormat="1" ht="15" x14ac:dyDescent="0.2">
      <c r="B357" s="3" t="s">
        <v>372</v>
      </c>
      <c r="C357" s="32">
        <v>12</v>
      </c>
      <c r="D357" s="32">
        <v>16</v>
      </c>
      <c r="E357" s="37">
        <f t="shared" si="31"/>
        <v>4.6511627906976744E-3</v>
      </c>
      <c r="F357" s="37">
        <f t="shared" si="32"/>
        <v>3.2942145357216387E-3</v>
      </c>
      <c r="G357" s="34">
        <f t="shared" si="33"/>
        <v>0.33333333333333331</v>
      </c>
      <c r="H357" s="29">
        <f t="shared" si="34"/>
        <v>1.5503875968992248E-3</v>
      </c>
    </row>
    <row r="358" spans="2:8" s="20" customFormat="1" ht="15" x14ac:dyDescent="0.2">
      <c r="B358" s="3" t="s">
        <v>127</v>
      </c>
      <c r="C358" s="32">
        <v>46</v>
      </c>
      <c r="D358" s="32">
        <v>61</v>
      </c>
      <c r="E358" s="37">
        <f t="shared" si="31"/>
        <v>1.7829457364341085E-2</v>
      </c>
      <c r="F358" s="37">
        <f t="shared" si="32"/>
        <v>1.2559192917438749E-2</v>
      </c>
      <c r="G358" s="34">
        <f t="shared" si="33"/>
        <v>0.32608695652173914</v>
      </c>
      <c r="H358" s="29">
        <f t="shared" si="34"/>
        <v>5.8139534883720929E-3</v>
      </c>
    </row>
    <row r="359" spans="2:8" s="20" customFormat="1" ht="15" x14ac:dyDescent="0.2">
      <c r="B359" s="3" t="s">
        <v>123</v>
      </c>
      <c r="C359" s="32">
        <v>0</v>
      </c>
      <c r="D359" s="32">
        <v>1</v>
      </c>
      <c r="E359" s="37" t="str">
        <f t="shared" si="31"/>
        <v/>
      </c>
      <c r="F359" s="37">
        <f t="shared" si="32"/>
        <v>2.0588840848260242E-4</v>
      </c>
      <c r="G359" s="34" t="str">
        <f t="shared" si="33"/>
        <v>0</v>
      </c>
      <c r="H359" s="29" t="str">
        <f t="shared" si="34"/>
        <v/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1</v>
      </c>
      <c r="D361" s="32">
        <v>0</v>
      </c>
      <c r="E361" s="37">
        <f t="shared" si="35"/>
        <v>3.875968992248062E-4</v>
      </c>
      <c r="F361" s="37" t="str">
        <f t="shared" si="36"/>
        <v/>
      </c>
      <c r="G361" s="34" t="str">
        <f t="shared" si="37"/>
        <v>0</v>
      </c>
      <c r="H361" s="29">
        <f t="shared" si="38"/>
        <v>0</v>
      </c>
    </row>
    <row r="362" spans="2:8" s="20" customFormat="1" ht="30" x14ac:dyDescent="0.2">
      <c r="B362" s="3" t="s">
        <v>375</v>
      </c>
      <c r="C362" s="32">
        <v>0</v>
      </c>
      <c r="D362" s="32">
        <v>0</v>
      </c>
      <c r="E362" s="37" t="str">
        <f t="shared" si="35"/>
        <v/>
      </c>
      <c r="F362" s="37" t="str">
        <f t="shared" si="36"/>
        <v/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10</v>
      </c>
      <c r="D363" s="32">
        <v>8</v>
      </c>
      <c r="E363" s="37">
        <f t="shared" si="35"/>
        <v>3.875968992248062E-3</v>
      </c>
      <c r="F363" s="37">
        <f t="shared" si="36"/>
        <v>1.6471072678608193E-3</v>
      </c>
      <c r="G363" s="34">
        <f t="shared" si="37"/>
        <v>-0.2</v>
      </c>
      <c r="H363" s="29">
        <f t="shared" si="38"/>
        <v>-7.7519379844961239E-4</v>
      </c>
    </row>
    <row r="364" spans="2:8" s="20" customFormat="1" ht="15" x14ac:dyDescent="0.2">
      <c r="B364" s="3" t="s">
        <v>377</v>
      </c>
      <c r="C364" s="32">
        <v>0</v>
      </c>
      <c r="D364" s="32">
        <v>0</v>
      </c>
      <c r="E364" s="37" t="str">
        <f t="shared" si="35"/>
        <v/>
      </c>
      <c r="F364" s="37" t="str">
        <f t="shared" si="36"/>
        <v/>
      </c>
      <c r="G364" s="34" t="str">
        <f t="shared" si="37"/>
        <v>0</v>
      </c>
      <c r="H364" s="29" t="str">
        <f t="shared" si="38"/>
        <v/>
      </c>
    </row>
    <row r="365" spans="2:8" s="20" customFormat="1" ht="30" x14ac:dyDescent="0.2">
      <c r="B365" s="3" t="s">
        <v>378</v>
      </c>
      <c r="C365" s="32">
        <v>1</v>
      </c>
      <c r="D365" s="32">
        <v>1</v>
      </c>
      <c r="E365" s="37">
        <f t="shared" si="35"/>
        <v>3.875968992248062E-4</v>
      </c>
      <c r="F365" s="37">
        <f t="shared" si="36"/>
        <v>2.0588840848260242E-4</v>
      </c>
      <c r="G365" s="34">
        <f t="shared" si="37"/>
        <v>0</v>
      </c>
      <c r="H365" s="29">
        <f t="shared" si="38"/>
        <v>0</v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2</v>
      </c>
      <c r="D367" s="32">
        <v>0</v>
      </c>
      <c r="E367" s="37">
        <f t="shared" si="35"/>
        <v>7.7519379844961239E-4</v>
      </c>
      <c r="F367" s="37" t="str">
        <f t="shared" si="36"/>
        <v/>
      </c>
      <c r="G367" s="34" t="str">
        <f t="shared" si="37"/>
        <v>0</v>
      </c>
      <c r="H367" s="29">
        <f t="shared" si="38"/>
        <v>0</v>
      </c>
    </row>
    <row r="368" spans="2:8" s="20" customFormat="1" ht="15" x14ac:dyDescent="0.2">
      <c r="B368" s="3" t="s">
        <v>380</v>
      </c>
      <c r="C368" s="32">
        <v>0</v>
      </c>
      <c r="D368" s="32">
        <v>1</v>
      </c>
      <c r="E368" s="37" t="str">
        <f t="shared" si="35"/>
        <v/>
      </c>
      <c r="F368" s="37">
        <f t="shared" si="36"/>
        <v>2.0588840848260242E-4</v>
      </c>
      <c r="G368" s="34" t="str">
        <f t="shared" si="37"/>
        <v>0</v>
      </c>
      <c r="H368" s="29" t="str">
        <f t="shared" si="38"/>
        <v/>
      </c>
    </row>
    <row r="369" spans="2:8" s="20" customFormat="1" ht="15" x14ac:dyDescent="0.2">
      <c r="B369" s="3" t="s">
        <v>381</v>
      </c>
      <c r="C369" s="32">
        <v>55</v>
      </c>
      <c r="D369" s="32">
        <v>30</v>
      </c>
      <c r="E369" s="37">
        <f t="shared" si="35"/>
        <v>2.1317829457364341E-2</v>
      </c>
      <c r="F369" s="37">
        <f t="shared" si="36"/>
        <v>6.1766522544780727E-3</v>
      </c>
      <c r="G369" s="34">
        <f t="shared" si="37"/>
        <v>-0.45454545454545453</v>
      </c>
      <c r="H369" s="29">
        <f t="shared" si="38"/>
        <v>-9.6899224806201549E-3</v>
      </c>
    </row>
    <row r="370" spans="2:8" s="20" customFormat="1" ht="15" x14ac:dyDescent="0.2">
      <c r="B370" s="3" t="s">
        <v>135</v>
      </c>
      <c r="C370" s="32">
        <v>48</v>
      </c>
      <c r="D370" s="32">
        <v>17</v>
      </c>
      <c r="E370" s="37">
        <f t="shared" si="35"/>
        <v>1.8604651162790697E-2</v>
      </c>
      <c r="F370" s="37">
        <f t="shared" si="36"/>
        <v>3.5001029442042414E-3</v>
      </c>
      <c r="G370" s="34">
        <f t="shared" si="37"/>
        <v>-0.64583333333333337</v>
      </c>
      <c r="H370" s="29">
        <f t="shared" si="38"/>
        <v>-1.2015503875968992E-2</v>
      </c>
    </row>
    <row r="371" spans="2:8" s="20" customFormat="1" ht="15" x14ac:dyDescent="0.2">
      <c r="B371" s="3" t="s">
        <v>136</v>
      </c>
      <c r="C371" s="32">
        <v>0</v>
      </c>
      <c r="D371" s="32">
        <v>0</v>
      </c>
      <c r="E371" s="37" t="str">
        <f t="shared" si="35"/>
        <v/>
      </c>
      <c r="F371" s="37" t="str">
        <f t="shared" si="36"/>
        <v/>
      </c>
      <c r="G371" s="34" t="str">
        <f t="shared" si="37"/>
        <v>0</v>
      </c>
      <c r="H371" s="29" t="str">
        <f t="shared" si="38"/>
        <v/>
      </c>
    </row>
    <row r="372" spans="2:8" s="20" customFormat="1" ht="15" x14ac:dyDescent="0.2">
      <c r="B372" s="3" t="s">
        <v>137</v>
      </c>
      <c r="C372" s="32">
        <v>485</v>
      </c>
      <c r="D372" s="32">
        <v>129</v>
      </c>
      <c r="E372" s="37">
        <f t="shared" si="35"/>
        <v>0.18798449612403101</v>
      </c>
      <c r="F372" s="37">
        <f t="shared" si="36"/>
        <v>2.6559604694255712E-2</v>
      </c>
      <c r="G372" s="34">
        <f t="shared" si="37"/>
        <v>-0.73402061855670098</v>
      </c>
      <c r="H372" s="29">
        <f t="shared" si="38"/>
        <v>-0.13798449612403099</v>
      </c>
    </row>
    <row r="373" spans="2:8" s="20" customFormat="1" ht="15" x14ac:dyDescent="0.2">
      <c r="B373" s="3" t="s">
        <v>382</v>
      </c>
      <c r="C373" s="32">
        <v>1</v>
      </c>
      <c r="D373" s="32">
        <v>0</v>
      </c>
      <c r="E373" s="37">
        <f t="shared" si="35"/>
        <v>3.875968992248062E-4</v>
      </c>
      <c r="F373" s="37" t="str">
        <f t="shared" si="36"/>
        <v/>
      </c>
      <c r="G373" s="34" t="str">
        <f t="shared" si="37"/>
        <v>0</v>
      </c>
      <c r="H373" s="29">
        <f t="shared" si="38"/>
        <v>0</v>
      </c>
    </row>
    <row r="374" spans="2:8" s="20" customFormat="1" ht="15" x14ac:dyDescent="0.2">
      <c r="B374" s="3" t="s">
        <v>134</v>
      </c>
      <c r="C374" s="32">
        <v>0</v>
      </c>
      <c r="D374" s="32">
        <v>0</v>
      </c>
      <c r="E374" s="37" t="str">
        <f t="shared" si="35"/>
        <v/>
      </c>
      <c r="F374" s="37" t="str">
        <f t="shared" si="36"/>
        <v/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32">
        <v>3</v>
      </c>
      <c r="D375" s="32">
        <v>1</v>
      </c>
      <c r="E375" s="37">
        <f t="shared" si="35"/>
        <v>1.1627906976744186E-3</v>
      </c>
      <c r="F375" s="37">
        <f t="shared" si="36"/>
        <v>2.0588840848260242E-4</v>
      </c>
      <c r="G375" s="34">
        <f t="shared" si="37"/>
        <v>-0.66666666666666663</v>
      </c>
      <c r="H375" s="29">
        <f t="shared" si="38"/>
        <v>-7.7519379844961239E-4</v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1</v>
      </c>
      <c r="D377" s="32">
        <v>2</v>
      </c>
      <c r="E377" s="37">
        <f t="shared" si="35"/>
        <v>3.875968992248062E-4</v>
      </c>
      <c r="F377" s="37">
        <f t="shared" si="36"/>
        <v>4.1177681696520483E-4</v>
      </c>
      <c r="G377" s="34">
        <f t="shared" si="37"/>
        <v>1</v>
      </c>
      <c r="H377" s="29">
        <f t="shared" si="38"/>
        <v>3.875968992248062E-4</v>
      </c>
    </row>
    <row r="378" spans="2:8" s="20" customFormat="1" ht="15" x14ac:dyDescent="0.2">
      <c r="B378" s="3" t="s">
        <v>149</v>
      </c>
      <c r="C378" s="32">
        <v>13</v>
      </c>
      <c r="D378" s="32">
        <v>20</v>
      </c>
      <c r="E378" s="37">
        <f t="shared" si="35"/>
        <v>5.0387596899224806E-3</v>
      </c>
      <c r="F378" s="37">
        <f t="shared" si="36"/>
        <v>4.1177681696520484E-3</v>
      </c>
      <c r="G378" s="34">
        <f t="shared" si="37"/>
        <v>0.53846153846153844</v>
      </c>
      <c r="H378" s="29">
        <f t="shared" si="38"/>
        <v>2.7131782945736434E-3</v>
      </c>
    </row>
    <row r="379" spans="2:8" s="20" customFormat="1" ht="15" x14ac:dyDescent="0.2">
      <c r="B379" s="3" t="s">
        <v>384</v>
      </c>
      <c r="C379" s="32">
        <v>0</v>
      </c>
      <c r="D379" s="32">
        <v>7</v>
      </c>
      <c r="E379" s="37" t="str">
        <f t="shared" si="35"/>
        <v/>
      </c>
      <c r="F379" s="37">
        <f t="shared" si="36"/>
        <v>1.441218859378217E-3</v>
      </c>
      <c r="G379" s="34" t="str">
        <f t="shared" si="37"/>
        <v>0</v>
      </c>
      <c r="H379" s="29" t="str">
        <f t="shared" si="38"/>
        <v/>
      </c>
    </row>
    <row r="380" spans="2:8" s="20" customFormat="1" ht="30" x14ac:dyDescent="0.2">
      <c r="B380" s="3" t="s">
        <v>385</v>
      </c>
      <c r="C380" s="32">
        <v>5</v>
      </c>
      <c r="D380" s="32">
        <v>2</v>
      </c>
      <c r="E380" s="37">
        <f t="shared" si="35"/>
        <v>1.937984496124031E-3</v>
      </c>
      <c r="F380" s="37">
        <f t="shared" si="36"/>
        <v>4.1177681696520483E-4</v>
      </c>
      <c r="G380" s="34">
        <f t="shared" si="37"/>
        <v>-0.6</v>
      </c>
      <c r="H380" s="29">
        <f t="shared" si="38"/>
        <v>-1.1627906976744186E-3</v>
      </c>
    </row>
    <row r="381" spans="2:8" s="20" customFormat="1" ht="30" x14ac:dyDescent="0.2">
      <c r="B381" s="3" t="s">
        <v>386</v>
      </c>
      <c r="C381" s="32">
        <v>1</v>
      </c>
      <c r="D381" s="32">
        <v>0</v>
      </c>
      <c r="E381" s="37">
        <f t="shared" si="35"/>
        <v>3.875968992248062E-4</v>
      </c>
      <c r="F381" s="37" t="str">
        <f t="shared" si="36"/>
        <v/>
      </c>
      <c r="G381" s="34" t="str">
        <f t="shared" si="37"/>
        <v>0</v>
      </c>
      <c r="H381" s="29">
        <f t="shared" si="38"/>
        <v>0</v>
      </c>
    </row>
    <row r="382" spans="2:8" s="20" customFormat="1" ht="30" x14ac:dyDescent="0.2">
      <c r="B382" s="3" t="s">
        <v>387</v>
      </c>
      <c r="C382" s="32">
        <v>0</v>
      </c>
      <c r="D382" s="32">
        <v>1</v>
      </c>
      <c r="E382" s="37" t="str">
        <f t="shared" si="35"/>
        <v/>
      </c>
      <c r="F382" s="37">
        <f t="shared" si="36"/>
        <v>2.0588840848260242E-4</v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0</v>
      </c>
      <c r="D383" s="32">
        <v>5</v>
      </c>
      <c r="E383" s="37" t="str">
        <f t="shared" si="35"/>
        <v/>
      </c>
      <c r="F383" s="37">
        <f t="shared" si="36"/>
        <v>1.0294420424130121E-3</v>
      </c>
      <c r="G383" s="34" t="str">
        <f t="shared" si="37"/>
        <v>0</v>
      </c>
      <c r="H383" s="29" t="str">
        <f t="shared" si="38"/>
        <v/>
      </c>
    </row>
    <row r="384" spans="2:8" s="20" customFormat="1" ht="15" x14ac:dyDescent="0.2">
      <c r="B384" s="3" t="s">
        <v>388</v>
      </c>
      <c r="C384" s="32">
        <v>0</v>
      </c>
      <c r="D384" s="32">
        <v>3</v>
      </c>
      <c r="E384" s="37" t="str">
        <f t="shared" si="35"/>
        <v/>
      </c>
      <c r="F384" s="37">
        <f t="shared" si="36"/>
        <v>6.1766522544780733E-4</v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4</v>
      </c>
      <c r="D385" s="32">
        <v>1</v>
      </c>
      <c r="E385" s="37">
        <f t="shared" si="35"/>
        <v>1.5503875968992248E-3</v>
      </c>
      <c r="F385" s="37">
        <f t="shared" si="36"/>
        <v>2.0588840848260242E-4</v>
      </c>
      <c r="G385" s="34">
        <f t="shared" si="37"/>
        <v>-0.75</v>
      </c>
      <c r="H385" s="29">
        <f t="shared" si="38"/>
        <v>-1.1627906976744186E-3</v>
      </c>
    </row>
    <row r="386" spans="2:8" s="20" customFormat="1" ht="15" x14ac:dyDescent="0.2">
      <c r="B386" s="3" t="s">
        <v>529</v>
      </c>
      <c r="C386" s="32">
        <v>1</v>
      </c>
      <c r="D386" s="32">
        <v>1</v>
      </c>
      <c r="E386" s="37">
        <f t="shared" si="35"/>
        <v>3.875968992248062E-4</v>
      </c>
      <c r="F386" s="37">
        <f t="shared" si="36"/>
        <v>2.0588840848260242E-4</v>
      </c>
      <c r="G386" s="34">
        <f t="shared" si="37"/>
        <v>0</v>
      </c>
      <c r="H386" s="29">
        <f t="shared" si="38"/>
        <v>0</v>
      </c>
    </row>
    <row r="387" spans="2:8" s="20" customFormat="1" ht="15" x14ac:dyDescent="0.2">
      <c r="B387" s="3" t="s">
        <v>144</v>
      </c>
      <c r="C387" s="32">
        <v>46</v>
      </c>
      <c r="D387" s="32">
        <v>17</v>
      </c>
      <c r="E387" s="37">
        <f t="shared" si="35"/>
        <v>1.7829457364341085E-2</v>
      </c>
      <c r="F387" s="37">
        <f t="shared" si="36"/>
        <v>3.5001029442042414E-3</v>
      </c>
      <c r="G387" s="34">
        <f t="shared" si="37"/>
        <v>-0.63043478260869568</v>
      </c>
      <c r="H387" s="29">
        <f t="shared" si="38"/>
        <v>-1.124031007751938E-2</v>
      </c>
    </row>
    <row r="388" spans="2:8" s="20" customFormat="1" ht="15" x14ac:dyDescent="0.2">
      <c r="B388" s="3" t="s">
        <v>389</v>
      </c>
      <c r="C388" s="32">
        <v>2</v>
      </c>
      <c r="D388" s="32">
        <v>0</v>
      </c>
      <c r="E388" s="37">
        <f t="shared" si="35"/>
        <v>7.7519379844961239E-4</v>
      </c>
      <c r="F388" s="37" t="str">
        <f t="shared" si="36"/>
        <v/>
      </c>
      <c r="G388" s="34" t="str">
        <f t="shared" si="37"/>
        <v>0</v>
      </c>
      <c r="H388" s="29">
        <f t="shared" si="38"/>
        <v>0</v>
      </c>
    </row>
    <row r="389" spans="2:8" s="20" customFormat="1" ht="15" x14ac:dyDescent="0.2">
      <c r="B389" s="3" t="s">
        <v>143</v>
      </c>
      <c r="C389" s="32">
        <v>2</v>
      </c>
      <c r="D389" s="32">
        <v>4</v>
      </c>
      <c r="E389" s="37">
        <f t="shared" si="35"/>
        <v>7.7519379844961239E-4</v>
      </c>
      <c r="F389" s="37">
        <f t="shared" si="36"/>
        <v>8.2355363393040967E-4</v>
      </c>
      <c r="G389" s="34">
        <f t="shared" si="37"/>
        <v>1</v>
      </c>
      <c r="H389" s="29">
        <f t="shared" si="38"/>
        <v>7.7519379844961239E-4</v>
      </c>
    </row>
    <row r="390" spans="2:8" s="20" customFormat="1" ht="15" x14ac:dyDescent="0.2">
      <c r="B390" s="3" t="s">
        <v>476</v>
      </c>
      <c r="C390" s="32">
        <v>0</v>
      </c>
      <c r="D390" s="32">
        <v>0</v>
      </c>
      <c r="E390" s="37" t="str">
        <f t="shared" si="35"/>
        <v/>
      </c>
      <c r="F390" s="37" t="str">
        <f t="shared" si="36"/>
        <v/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1</v>
      </c>
      <c r="D391" s="32">
        <v>6</v>
      </c>
      <c r="E391" s="37">
        <f t="shared" si="35"/>
        <v>3.875968992248062E-4</v>
      </c>
      <c r="F391" s="37">
        <f t="shared" si="36"/>
        <v>1.2353304508956147E-3</v>
      </c>
      <c r="G391" s="34">
        <f t="shared" si="37"/>
        <v>5</v>
      </c>
      <c r="H391" s="29">
        <f t="shared" si="38"/>
        <v>1.937984496124031E-3</v>
      </c>
    </row>
    <row r="392" spans="2:8" s="20" customFormat="1" ht="15" x14ac:dyDescent="0.2">
      <c r="B392" s="3" t="s">
        <v>140</v>
      </c>
      <c r="C392" s="32">
        <v>2</v>
      </c>
      <c r="D392" s="32">
        <v>2</v>
      </c>
      <c r="E392" s="37">
        <f t="shared" si="35"/>
        <v>7.7519379844961239E-4</v>
      </c>
      <c r="F392" s="37">
        <f t="shared" si="36"/>
        <v>4.1177681696520483E-4</v>
      </c>
      <c r="G392" s="34">
        <f t="shared" si="37"/>
        <v>0</v>
      </c>
      <c r="H392" s="29">
        <f t="shared" si="38"/>
        <v>0</v>
      </c>
    </row>
    <row r="393" spans="2:8" s="20" customFormat="1" ht="15" x14ac:dyDescent="0.2">
      <c r="B393" s="3" t="s">
        <v>390</v>
      </c>
      <c r="C393" s="32">
        <v>43</v>
      </c>
      <c r="D393" s="32">
        <v>28</v>
      </c>
      <c r="E393" s="37">
        <f t="shared" si="35"/>
        <v>1.6666666666666666E-2</v>
      </c>
      <c r="F393" s="37">
        <f t="shared" si="36"/>
        <v>5.764875437512868E-3</v>
      </c>
      <c r="G393" s="34">
        <f t="shared" si="37"/>
        <v>-0.34883720930232559</v>
      </c>
      <c r="H393" s="29">
        <f t="shared" si="38"/>
        <v>-5.8139534883720929E-3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1</v>
      </c>
      <c r="D395" s="32">
        <v>0</v>
      </c>
      <c r="E395" s="37">
        <f t="shared" si="35"/>
        <v>3.875968992248062E-4</v>
      </c>
      <c r="F395" s="37" t="str">
        <f t="shared" si="36"/>
        <v/>
      </c>
      <c r="G395" s="34" t="str">
        <f t="shared" si="37"/>
        <v>0</v>
      </c>
      <c r="H395" s="29">
        <f t="shared" si="38"/>
        <v>0</v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1</v>
      </c>
      <c r="D397" s="32">
        <v>0</v>
      </c>
      <c r="E397" s="37">
        <f t="shared" si="35"/>
        <v>3.875968992248062E-4</v>
      </c>
      <c r="F397" s="37" t="str">
        <f t="shared" si="36"/>
        <v/>
      </c>
      <c r="G397" s="34" t="str">
        <f t="shared" si="37"/>
        <v>0</v>
      </c>
      <c r="H397" s="29">
        <f t="shared" si="38"/>
        <v>0</v>
      </c>
    </row>
    <row r="398" spans="2:8" s="20" customFormat="1" ht="15" x14ac:dyDescent="0.2">
      <c r="B398" s="3" t="s">
        <v>142</v>
      </c>
      <c r="C398" s="32">
        <v>1</v>
      </c>
      <c r="D398" s="32">
        <v>3</v>
      </c>
      <c r="E398" s="37">
        <f t="shared" si="35"/>
        <v>3.875968992248062E-4</v>
      </c>
      <c r="F398" s="37">
        <f t="shared" si="36"/>
        <v>6.1766522544780733E-4</v>
      </c>
      <c r="G398" s="34">
        <f t="shared" si="37"/>
        <v>2</v>
      </c>
      <c r="H398" s="29">
        <f t="shared" si="38"/>
        <v>7.7519379844961239E-4</v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0</v>
      </c>
      <c r="D400" s="32">
        <v>0</v>
      </c>
      <c r="E400" s="37" t="str">
        <f t="shared" si="35"/>
        <v/>
      </c>
      <c r="F400" s="37" t="str">
        <f t="shared" si="36"/>
        <v/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32">
        <v>15</v>
      </c>
      <c r="D401" s="32">
        <v>4</v>
      </c>
      <c r="E401" s="37">
        <f t="shared" si="35"/>
        <v>5.8139534883720929E-3</v>
      </c>
      <c r="F401" s="37">
        <f t="shared" si="36"/>
        <v>8.2355363393040967E-4</v>
      </c>
      <c r="G401" s="34">
        <f t="shared" si="37"/>
        <v>-0.73333333333333328</v>
      </c>
      <c r="H401" s="29">
        <f t="shared" si="38"/>
        <v>-4.2635658914728682E-3</v>
      </c>
    </row>
    <row r="402" spans="2:8" s="20" customFormat="1" ht="15" x14ac:dyDescent="0.2">
      <c r="B402" s="3" t="s">
        <v>393</v>
      </c>
      <c r="C402" s="32">
        <v>0</v>
      </c>
      <c r="D402" s="32">
        <v>1</v>
      </c>
      <c r="E402" s="37" t="str">
        <f t="shared" si="35"/>
        <v/>
      </c>
      <c r="F402" s="37">
        <f t="shared" si="36"/>
        <v>2.0588840848260242E-4</v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27</v>
      </c>
      <c r="D403" s="32">
        <v>5</v>
      </c>
      <c r="E403" s="37">
        <f t="shared" si="35"/>
        <v>1.0465116279069767E-2</v>
      </c>
      <c r="F403" s="37">
        <f t="shared" si="36"/>
        <v>1.0294420424130121E-3</v>
      </c>
      <c r="G403" s="34">
        <f t="shared" si="37"/>
        <v>-0.81481481481481477</v>
      </c>
      <c r="H403" s="29">
        <f t="shared" si="38"/>
        <v>-8.5271317829457363E-3</v>
      </c>
    </row>
    <row r="404" spans="2:8" s="20" customFormat="1" ht="15" x14ac:dyDescent="0.2">
      <c r="B404" s="3" t="s">
        <v>395</v>
      </c>
      <c r="C404" s="32">
        <v>0</v>
      </c>
      <c r="D404" s="32">
        <v>1</v>
      </c>
      <c r="E404" s="37" t="str">
        <f t="shared" si="35"/>
        <v/>
      </c>
      <c r="F404" s="37">
        <f t="shared" si="36"/>
        <v>2.0588840848260242E-4</v>
      </c>
      <c r="G404" s="34" t="str">
        <f t="shared" si="37"/>
        <v>0</v>
      </c>
      <c r="H404" s="29" t="str">
        <f t="shared" si="38"/>
        <v/>
      </c>
    </row>
    <row r="405" spans="2:8" s="20" customFormat="1" ht="15" x14ac:dyDescent="0.2">
      <c r="B405" s="3" t="s">
        <v>396</v>
      </c>
      <c r="C405" s="32">
        <v>1</v>
      </c>
      <c r="D405" s="32">
        <v>7</v>
      </c>
      <c r="E405" s="37">
        <f t="shared" si="35"/>
        <v>3.875968992248062E-4</v>
      </c>
      <c r="F405" s="37">
        <f t="shared" si="36"/>
        <v>1.441218859378217E-3</v>
      </c>
      <c r="G405" s="34">
        <f t="shared" si="37"/>
        <v>6</v>
      </c>
      <c r="H405" s="29">
        <f t="shared" si="38"/>
        <v>2.3255813953488372E-3</v>
      </c>
    </row>
    <row r="406" spans="2:8" s="20" customFormat="1" ht="15" x14ac:dyDescent="0.2">
      <c r="B406" s="3" t="s">
        <v>397</v>
      </c>
      <c r="C406" s="32">
        <v>4</v>
      </c>
      <c r="D406" s="32">
        <v>21</v>
      </c>
      <c r="E406" s="37">
        <f t="shared" si="35"/>
        <v>1.5503875968992248E-3</v>
      </c>
      <c r="F406" s="37">
        <f t="shared" si="36"/>
        <v>4.3236565781346508E-3</v>
      </c>
      <c r="G406" s="34">
        <f t="shared" si="37"/>
        <v>4.25</v>
      </c>
      <c r="H406" s="29">
        <f t="shared" si="38"/>
        <v>6.5891472868217053E-3</v>
      </c>
    </row>
    <row r="407" spans="2:8" s="20" customFormat="1" ht="15" x14ac:dyDescent="0.2">
      <c r="B407" s="3" t="s">
        <v>398</v>
      </c>
      <c r="C407" s="32">
        <v>2</v>
      </c>
      <c r="D407" s="32">
        <v>2</v>
      </c>
      <c r="E407" s="37">
        <f t="shared" si="35"/>
        <v>7.7519379844961239E-4</v>
      </c>
      <c r="F407" s="37">
        <f t="shared" si="36"/>
        <v>4.1177681696520483E-4</v>
      </c>
      <c r="G407" s="34">
        <f t="shared" si="37"/>
        <v>0</v>
      </c>
      <c r="H407" s="29">
        <f t="shared" si="38"/>
        <v>0</v>
      </c>
    </row>
    <row r="408" spans="2:8" s="20" customFormat="1" ht="15" x14ac:dyDescent="0.2">
      <c r="B408" s="3" t="s">
        <v>399</v>
      </c>
      <c r="C408" s="32">
        <v>6</v>
      </c>
      <c r="D408" s="32">
        <v>47</v>
      </c>
      <c r="E408" s="37">
        <f t="shared" si="35"/>
        <v>2.3255813953488372E-3</v>
      </c>
      <c r="F408" s="37">
        <f t="shared" si="36"/>
        <v>9.6767551986823141E-3</v>
      </c>
      <c r="G408" s="34">
        <f t="shared" si="37"/>
        <v>6.833333333333333</v>
      </c>
      <c r="H408" s="29">
        <f t="shared" si="38"/>
        <v>1.5891472868217054E-2</v>
      </c>
    </row>
    <row r="409" spans="2:8" s="20" customFormat="1" ht="15" x14ac:dyDescent="0.2">
      <c r="B409" s="3" t="s">
        <v>139</v>
      </c>
      <c r="C409" s="32">
        <v>0</v>
      </c>
      <c r="D409" s="32">
        <v>0</v>
      </c>
      <c r="E409" s="37" t="str">
        <f t="shared" si="35"/>
        <v/>
      </c>
      <c r="F409" s="37" t="str">
        <f t="shared" si="36"/>
        <v/>
      </c>
      <c r="G409" s="34" t="str">
        <f t="shared" si="37"/>
        <v>0</v>
      </c>
      <c r="H409" s="29" t="str">
        <f t="shared" si="38"/>
        <v/>
      </c>
    </row>
    <row r="410" spans="2:8" s="20" customFormat="1" ht="15" x14ac:dyDescent="0.2">
      <c r="B410" s="3" t="s">
        <v>400</v>
      </c>
      <c r="C410" s="32">
        <v>1</v>
      </c>
      <c r="D410" s="32">
        <v>2</v>
      </c>
      <c r="E410" s="37">
        <f t="shared" si="35"/>
        <v>3.875968992248062E-4</v>
      </c>
      <c r="F410" s="37">
        <f t="shared" si="36"/>
        <v>4.1177681696520483E-4</v>
      </c>
      <c r="G410" s="34">
        <f t="shared" si="37"/>
        <v>1</v>
      </c>
      <c r="H410" s="29">
        <f t="shared" si="38"/>
        <v>3.875968992248062E-4</v>
      </c>
    </row>
    <row r="411" spans="2:8" s="20" customFormat="1" ht="15" x14ac:dyDescent="0.2">
      <c r="B411" s="3" t="s">
        <v>401</v>
      </c>
      <c r="C411" s="32">
        <v>6</v>
      </c>
      <c r="D411" s="32">
        <v>4</v>
      </c>
      <c r="E411" s="37">
        <f t="shared" si="35"/>
        <v>2.3255813953488372E-3</v>
      </c>
      <c r="F411" s="37">
        <f t="shared" si="36"/>
        <v>8.2355363393040967E-4</v>
      </c>
      <c r="G411" s="34">
        <f t="shared" si="37"/>
        <v>-0.33333333333333331</v>
      </c>
      <c r="H411" s="29">
        <f t="shared" si="38"/>
        <v>-7.7519379844961239E-4</v>
      </c>
    </row>
    <row r="412" spans="2:8" s="20" customFormat="1" ht="30" x14ac:dyDescent="0.2">
      <c r="B412" s="3" t="s">
        <v>402</v>
      </c>
      <c r="C412" s="32">
        <v>34</v>
      </c>
      <c r="D412" s="32">
        <v>32</v>
      </c>
      <c r="E412" s="37">
        <f t="shared" si="35"/>
        <v>1.3178294573643411E-2</v>
      </c>
      <c r="F412" s="37">
        <f t="shared" si="36"/>
        <v>6.5884290714432773E-3</v>
      </c>
      <c r="G412" s="34">
        <f t="shared" si="37"/>
        <v>-5.8823529411764705E-2</v>
      </c>
      <c r="H412" s="29">
        <f t="shared" si="38"/>
        <v>-7.7519379844961239E-4</v>
      </c>
    </row>
    <row r="413" spans="2:8" s="20" customFormat="1" ht="30" x14ac:dyDescent="0.2">
      <c r="B413" s="3" t="s">
        <v>403</v>
      </c>
      <c r="C413" s="32">
        <v>0</v>
      </c>
      <c r="D413" s="32">
        <v>1</v>
      </c>
      <c r="E413" s="37" t="str">
        <f t="shared" si="35"/>
        <v/>
      </c>
      <c r="F413" s="37">
        <f t="shared" si="36"/>
        <v>2.0588840848260242E-4</v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32">
        <v>1</v>
      </c>
      <c r="D414" s="32">
        <v>0</v>
      </c>
      <c r="E414" s="37">
        <f t="shared" si="35"/>
        <v>3.875968992248062E-4</v>
      </c>
      <c r="F414" s="37" t="str">
        <f t="shared" si="36"/>
        <v/>
      </c>
      <c r="G414" s="34" t="str">
        <f t="shared" si="37"/>
        <v>0</v>
      </c>
      <c r="H414" s="29">
        <f t="shared" si="38"/>
        <v>0</v>
      </c>
    </row>
    <row r="415" spans="2:8" s="20" customFormat="1" ht="15" x14ac:dyDescent="0.2">
      <c r="B415" s="3" t="s">
        <v>405</v>
      </c>
      <c r="C415" s="32">
        <v>0</v>
      </c>
      <c r="D415" s="32">
        <v>0</v>
      </c>
      <c r="E415" s="37" t="str">
        <f t="shared" si="35"/>
        <v/>
      </c>
      <c r="F415" s="37" t="str">
        <f t="shared" si="36"/>
        <v/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1</v>
      </c>
      <c r="D416" s="32">
        <v>0</v>
      </c>
      <c r="E416" s="37">
        <f t="shared" si="35"/>
        <v>3.875968992248062E-4</v>
      </c>
      <c r="F416" s="37" t="str">
        <f t="shared" si="36"/>
        <v/>
      </c>
      <c r="G416" s="34" t="str">
        <f t="shared" si="37"/>
        <v>0</v>
      </c>
      <c r="H416" s="29">
        <f t="shared" si="38"/>
        <v>0</v>
      </c>
    </row>
    <row r="417" spans="2:8" s="20" customFormat="1" ht="30" x14ac:dyDescent="0.2">
      <c r="B417" s="3" t="s">
        <v>165</v>
      </c>
      <c r="C417" s="32">
        <v>0</v>
      </c>
      <c r="D417" s="32">
        <v>1</v>
      </c>
      <c r="E417" s="37" t="str">
        <f t="shared" si="35"/>
        <v/>
      </c>
      <c r="F417" s="37">
        <f t="shared" si="36"/>
        <v>2.0588840848260242E-4</v>
      </c>
      <c r="G417" s="34" t="str">
        <f t="shared" si="37"/>
        <v>0</v>
      </c>
      <c r="H417" s="29" t="str">
        <f t="shared" si="38"/>
        <v/>
      </c>
    </row>
    <row r="418" spans="2:8" s="20" customFormat="1" ht="30" x14ac:dyDescent="0.2">
      <c r="B418" s="3" t="s">
        <v>166</v>
      </c>
      <c r="C418" s="32">
        <v>0</v>
      </c>
      <c r="D418" s="32">
        <v>0</v>
      </c>
      <c r="E418" s="37" t="str">
        <f t="shared" si="35"/>
        <v/>
      </c>
      <c r="F418" s="37" t="str">
        <f t="shared" si="36"/>
        <v/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0</v>
      </c>
      <c r="D419" s="32">
        <v>0</v>
      </c>
      <c r="E419" s="37" t="str">
        <f t="shared" si="35"/>
        <v/>
      </c>
      <c r="F419" s="37" t="str">
        <f t="shared" si="36"/>
        <v/>
      </c>
      <c r="G419" s="34" t="str">
        <f t="shared" si="37"/>
        <v>0</v>
      </c>
      <c r="H419" s="29" t="str">
        <f t="shared" si="38"/>
        <v/>
      </c>
    </row>
    <row r="420" spans="2:8" s="20" customFormat="1" ht="30" x14ac:dyDescent="0.2">
      <c r="B420" s="3" t="s">
        <v>408</v>
      </c>
      <c r="C420" s="32">
        <v>0</v>
      </c>
      <c r="D420" s="32">
        <v>0</v>
      </c>
      <c r="E420" s="37" t="str">
        <f t="shared" si="35"/>
        <v/>
      </c>
      <c r="F420" s="37" t="str">
        <f t="shared" si="36"/>
        <v/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0</v>
      </c>
      <c r="D421" s="32">
        <v>1</v>
      </c>
      <c r="E421" s="37" t="str">
        <f t="shared" si="35"/>
        <v/>
      </c>
      <c r="F421" s="37">
        <f t="shared" si="36"/>
        <v>2.0588840848260242E-4</v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0</v>
      </c>
      <c r="D422" s="32">
        <v>1</v>
      </c>
      <c r="E422" s="37" t="str">
        <f t="shared" si="35"/>
        <v/>
      </c>
      <c r="F422" s="37">
        <f t="shared" si="36"/>
        <v>2.0588840848260242E-4</v>
      </c>
      <c r="G422" s="34" t="str">
        <f t="shared" si="37"/>
        <v>0</v>
      </c>
      <c r="H422" s="29" t="str">
        <f t="shared" si="38"/>
        <v/>
      </c>
    </row>
    <row r="423" spans="2:8" s="20" customFormat="1" ht="30" x14ac:dyDescent="0.2">
      <c r="B423" s="3" t="s">
        <v>410</v>
      </c>
      <c r="C423" s="32">
        <v>0</v>
      </c>
      <c r="D423" s="32">
        <v>1</v>
      </c>
      <c r="E423" s="37" t="str">
        <f t="shared" si="35"/>
        <v/>
      </c>
      <c r="F423" s="37">
        <f t="shared" si="36"/>
        <v>2.0588840848260242E-4</v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0</v>
      </c>
      <c r="D428" s="32">
        <v>1</v>
      </c>
      <c r="E428" s="37" t="str">
        <f t="shared" si="39"/>
        <v/>
      </c>
      <c r="F428" s="37">
        <f t="shared" si="40"/>
        <v>2.0588840848260242E-4</v>
      </c>
      <c r="G428" s="34" t="str">
        <f t="shared" si="41"/>
        <v>0</v>
      </c>
      <c r="H428" s="29" t="str">
        <f t="shared" si="42"/>
        <v/>
      </c>
    </row>
    <row r="429" spans="2:8" s="20" customFormat="1" ht="30" x14ac:dyDescent="0.2">
      <c r="B429" s="3" t="s">
        <v>415</v>
      </c>
      <c r="C429" s="32">
        <v>1</v>
      </c>
      <c r="D429" s="32">
        <v>0</v>
      </c>
      <c r="E429" s="37">
        <f t="shared" si="39"/>
        <v>3.875968992248062E-4</v>
      </c>
      <c r="F429" s="37" t="str">
        <f t="shared" si="40"/>
        <v/>
      </c>
      <c r="G429" s="34" t="str">
        <f t="shared" si="41"/>
        <v>0</v>
      </c>
      <c r="H429" s="29">
        <f t="shared" si="42"/>
        <v>0</v>
      </c>
    </row>
    <row r="430" spans="2:8" s="20" customFormat="1" ht="30" x14ac:dyDescent="0.2">
      <c r="B430" s="3" t="s">
        <v>416</v>
      </c>
      <c r="C430" s="32">
        <v>2</v>
      </c>
      <c r="D430" s="32">
        <v>1</v>
      </c>
      <c r="E430" s="37">
        <f t="shared" si="39"/>
        <v>7.7519379844961239E-4</v>
      </c>
      <c r="F430" s="37">
        <f t="shared" si="40"/>
        <v>2.0588840848260242E-4</v>
      </c>
      <c r="G430" s="34">
        <f t="shared" si="41"/>
        <v>-0.5</v>
      </c>
      <c r="H430" s="29">
        <f t="shared" si="42"/>
        <v>-3.875968992248062E-4</v>
      </c>
    </row>
    <row r="431" spans="2:8" s="20" customFormat="1" ht="15" x14ac:dyDescent="0.2">
      <c r="B431" s="3" t="s">
        <v>169</v>
      </c>
      <c r="C431" s="32">
        <v>0</v>
      </c>
      <c r="D431" s="32">
        <v>0</v>
      </c>
      <c r="E431" s="37" t="str">
        <f t="shared" si="39"/>
        <v/>
      </c>
      <c r="F431" s="37" t="str">
        <f t="shared" si="40"/>
        <v/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29</v>
      </c>
      <c r="D432" s="32">
        <v>14</v>
      </c>
      <c r="E432" s="37">
        <f t="shared" si="39"/>
        <v>1.124031007751938E-2</v>
      </c>
      <c r="F432" s="37">
        <f t="shared" si="40"/>
        <v>2.882437718756434E-3</v>
      </c>
      <c r="G432" s="34">
        <f t="shared" si="41"/>
        <v>-0.51724137931034486</v>
      </c>
      <c r="H432" s="29">
        <f t="shared" si="42"/>
        <v>-5.8139534883720929E-3</v>
      </c>
    </row>
    <row r="433" spans="2:8" s="20" customFormat="1" ht="15" x14ac:dyDescent="0.2">
      <c r="B433" s="3" t="s">
        <v>162</v>
      </c>
      <c r="C433" s="32">
        <v>25</v>
      </c>
      <c r="D433" s="32">
        <v>10</v>
      </c>
      <c r="E433" s="37">
        <f t="shared" si="39"/>
        <v>9.6899224806201549E-3</v>
      </c>
      <c r="F433" s="37">
        <f t="shared" si="40"/>
        <v>2.0588840848260242E-3</v>
      </c>
      <c r="G433" s="34">
        <f t="shared" si="41"/>
        <v>-0.6</v>
      </c>
      <c r="H433" s="29">
        <f t="shared" si="42"/>
        <v>-5.8139534883720929E-3</v>
      </c>
    </row>
    <row r="434" spans="2:8" s="20" customFormat="1" ht="45" x14ac:dyDescent="0.2">
      <c r="B434" s="3" t="s">
        <v>418</v>
      </c>
      <c r="C434" s="32">
        <v>1</v>
      </c>
      <c r="D434" s="32">
        <v>2</v>
      </c>
      <c r="E434" s="37">
        <f t="shared" si="39"/>
        <v>3.875968992248062E-4</v>
      </c>
      <c r="F434" s="37">
        <f t="shared" si="40"/>
        <v>4.1177681696520483E-4</v>
      </c>
      <c r="G434" s="34">
        <f t="shared" si="41"/>
        <v>1</v>
      </c>
      <c r="H434" s="29">
        <f t="shared" si="42"/>
        <v>3.875968992248062E-4</v>
      </c>
    </row>
    <row r="435" spans="2:8" s="20" customFormat="1" ht="15" x14ac:dyDescent="0.2">
      <c r="B435" s="3" t="s">
        <v>164</v>
      </c>
      <c r="C435" s="32">
        <v>0</v>
      </c>
      <c r="D435" s="32">
        <v>0</v>
      </c>
      <c r="E435" s="37" t="str">
        <f t="shared" si="39"/>
        <v/>
      </c>
      <c r="F435" s="37" t="str">
        <f t="shared" si="40"/>
        <v/>
      </c>
      <c r="G435" s="34" t="str">
        <f t="shared" si="41"/>
        <v>0</v>
      </c>
      <c r="H435" s="29" t="str">
        <f t="shared" si="42"/>
        <v/>
      </c>
    </row>
    <row r="436" spans="2:8" s="20" customFormat="1" ht="30" x14ac:dyDescent="0.2">
      <c r="B436" s="3" t="s">
        <v>419</v>
      </c>
      <c r="C436" s="32">
        <v>1</v>
      </c>
      <c r="D436" s="32">
        <v>0</v>
      </c>
      <c r="E436" s="37">
        <f t="shared" si="39"/>
        <v>3.875968992248062E-4</v>
      </c>
      <c r="F436" s="37" t="str">
        <f t="shared" si="40"/>
        <v/>
      </c>
      <c r="G436" s="34" t="str">
        <f t="shared" si="41"/>
        <v>0</v>
      </c>
      <c r="H436" s="29">
        <f t="shared" si="42"/>
        <v>0</v>
      </c>
    </row>
    <row r="437" spans="2:8" s="20" customFormat="1" ht="30" x14ac:dyDescent="0.2">
      <c r="B437" s="3" t="s">
        <v>420</v>
      </c>
      <c r="C437" s="32">
        <v>10</v>
      </c>
      <c r="D437" s="32">
        <v>18</v>
      </c>
      <c r="E437" s="37">
        <f t="shared" si="39"/>
        <v>3.875968992248062E-3</v>
      </c>
      <c r="F437" s="37">
        <f t="shared" si="40"/>
        <v>3.7059913526868438E-3</v>
      </c>
      <c r="G437" s="34">
        <f t="shared" si="41"/>
        <v>0.8</v>
      </c>
      <c r="H437" s="29">
        <f t="shared" si="42"/>
        <v>3.1007751937984496E-3</v>
      </c>
    </row>
    <row r="438" spans="2:8" s="20" customFormat="1" ht="15" x14ac:dyDescent="0.2">
      <c r="B438" s="3" t="s">
        <v>155</v>
      </c>
      <c r="C438" s="32">
        <v>0</v>
      </c>
      <c r="D438" s="32">
        <v>1</v>
      </c>
      <c r="E438" s="37" t="str">
        <f t="shared" si="39"/>
        <v/>
      </c>
      <c r="F438" s="37">
        <f t="shared" si="40"/>
        <v>2.0588840848260242E-4</v>
      </c>
      <c r="G438" s="34" t="str">
        <f t="shared" si="41"/>
        <v>0</v>
      </c>
      <c r="H438" s="29" t="str">
        <f t="shared" si="42"/>
        <v/>
      </c>
    </row>
    <row r="439" spans="2:8" s="20" customFormat="1" ht="30" x14ac:dyDescent="0.2">
      <c r="B439" s="3" t="s">
        <v>154</v>
      </c>
      <c r="C439" s="32">
        <v>1</v>
      </c>
      <c r="D439" s="32">
        <v>0</v>
      </c>
      <c r="E439" s="37">
        <f t="shared" si="39"/>
        <v>3.875968992248062E-4</v>
      </c>
      <c r="F439" s="37" t="str">
        <f t="shared" si="40"/>
        <v/>
      </c>
      <c r="G439" s="34" t="str">
        <f t="shared" si="41"/>
        <v>0</v>
      </c>
      <c r="H439" s="29">
        <f t="shared" si="42"/>
        <v>0</v>
      </c>
    </row>
    <row r="440" spans="2:8" s="20" customFormat="1" ht="30" x14ac:dyDescent="0.2">
      <c r="B440" s="3" t="s">
        <v>421</v>
      </c>
      <c r="C440" s="32">
        <v>0</v>
      </c>
      <c r="D440" s="32">
        <v>0</v>
      </c>
      <c r="E440" s="37" t="str">
        <f t="shared" si="39"/>
        <v/>
      </c>
      <c r="F440" s="37" t="str">
        <f t="shared" si="40"/>
        <v/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4</v>
      </c>
      <c r="D441" s="32">
        <v>2</v>
      </c>
      <c r="E441" s="37">
        <f t="shared" si="39"/>
        <v>1.5503875968992248E-3</v>
      </c>
      <c r="F441" s="37">
        <f t="shared" si="40"/>
        <v>4.1177681696520483E-4</v>
      </c>
      <c r="G441" s="34">
        <f t="shared" si="41"/>
        <v>-0.5</v>
      </c>
      <c r="H441" s="29">
        <f t="shared" si="42"/>
        <v>-7.7519379844961239E-4</v>
      </c>
    </row>
    <row r="442" spans="2:8" s="20" customFormat="1" ht="15" x14ac:dyDescent="0.2">
      <c r="B442" s="3" t="s">
        <v>422</v>
      </c>
      <c r="C442" s="32">
        <v>0</v>
      </c>
      <c r="D442" s="32">
        <v>0</v>
      </c>
      <c r="E442" s="37" t="str">
        <f t="shared" si="39"/>
        <v/>
      </c>
      <c r="F442" s="37" t="str">
        <f t="shared" si="40"/>
        <v/>
      </c>
      <c r="G442" s="34" t="str">
        <f t="shared" si="41"/>
        <v>0</v>
      </c>
      <c r="H442" s="29" t="str">
        <f t="shared" si="42"/>
        <v/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0</v>
      </c>
      <c r="D446" s="32">
        <v>2</v>
      </c>
      <c r="E446" s="37" t="str">
        <f t="shared" si="39"/>
        <v/>
      </c>
      <c r="F446" s="37">
        <f t="shared" si="40"/>
        <v>4.1177681696520483E-4</v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1</v>
      </c>
      <c r="D447" s="32">
        <v>0</v>
      </c>
      <c r="E447" s="37">
        <f t="shared" si="39"/>
        <v>3.875968992248062E-4</v>
      </c>
      <c r="F447" s="37" t="str">
        <f t="shared" si="40"/>
        <v/>
      </c>
      <c r="G447" s="34" t="str">
        <f t="shared" si="41"/>
        <v>0</v>
      </c>
      <c r="H447" s="29">
        <f t="shared" si="42"/>
        <v>0</v>
      </c>
    </row>
    <row r="448" spans="2:8" s="20" customFormat="1" ht="30" x14ac:dyDescent="0.2">
      <c r="B448" s="3" t="s">
        <v>428</v>
      </c>
      <c r="C448" s="32">
        <v>0</v>
      </c>
      <c r="D448" s="32">
        <v>0</v>
      </c>
      <c r="E448" s="37" t="str">
        <f t="shared" si="39"/>
        <v/>
      </c>
      <c r="F448" s="37" t="str">
        <f t="shared" si="40"/>
        <v/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0</v>
      </c>
      <c r="D449" s="32">
        <v>2</v>
      </c>
      <c r="E449" s="37" t="str">
        <f t="shared" si="39"/>
        <v/>
      </c>
      <c r="F449" s="37">
        <f t="shared" si="40"/>
        <v>4.1177681696520483E-4</v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0</v>
      </c>
      <c r="D450" s="32">
        <v>1</v>
      </c>
      <c r="E450" s="37" t="str">
        <f t="shared" si="39"/>
        <v/>
      </c>
      <c r="F450" s="37">
        <f t="shared" si="40"/>
        <v>2.0588840848260242E-4</v>
      </c>
      <c r="G450" s="34" t="str">
        <f t="shared" si="41"/>
        <v>0</v>
      </c>
      <c r="H450" s="29" t="str">
        <f t="shared" si="42"/>
        <v/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0</v>
      </c>
      <c r="E452" s="37" t="str">
        <f t="shared" si="39"/>
        <v/>
      </c>
      <c r="F452" s="37" t="str">
        <f t="shared" si="40"/>
        <v/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1</v>
      </c>
      <c r="D455" s="32">
        <v>1</v>
      </c>
      <c r="E455" s="37">
        <f t="shared" si="39"/>
        <v>3.875968992248062E-4</v>
      </c>
      <c r="F455" s="37">
        <f t="shared" si="40"/>
        <v>2.0588840848260242E-4</v>
      </c>
      <c r="G455" s="34">
        <f t="shared" si="41"/>
        <v>0</v>
      </c>
      <c r="H455" s="29">
        <f t="shared" si="42"/>
        <v>0</v>
      </c>
    </row>
    <row r="456" spans="2:8" s="20" customFormat="1" ht="30" x14ac:dyDescent="0.2">
      <c r="B456" s="3" t="s">
        <v>432</v>
      </c>
      <c r="C456" s="32">
        <v>1</v>
      </c>
      <c r="D456" s="32">
        <v>1</v>
      </c>
      <c r="E456" s="37">
        <f t="shared" si="39"/>
        <v>3.875968992248062E-4</v>
      </c>
      <c r="F456" s="37">
        <f t="shared" si="40"/>
        <v>2.0588840848260242E-4</v>
      </c>
      <c r="G456" s="34">
        <f t="shared" si="41"/>
        <v>0</v>
      </c>
      <c r="H456" s="29">
        <f t="shared" si="42"/>
        <v>0</v>
      </c>
    </row>
    <row r="457" spans="2:8" s="20" customFormat="1" ht="15" x14ac:dyDescent="0.2">
      <c r="B457" s="3" t="s">
        <v>433</v>
      </c>
      <c r="C457" s="32">
        <v>1</v>
      </c>
      <c r="D457" s="32">
        <v>0</v>
      </c>
      <c r="E457" s="37">
        <f t="shared" si="39"/>
        <v>3.875968992248062E-4</v>
      </c>
      <c r="F457" s="37" t="str">
        <f t="shared" si="40"/>
        <v/>
      </c>
      <c r="G457" s="34" t="str">
        <f t="shared" si="41"/>
        <v>0</v>
      </c>
      <c r="H457" s="29">
        <f t="shared" si="42"/>
        <v>0</v>
      </c>
    </row>
    <row r="458" spans="2:8" s="20" customFormat="1" ht="15" x14ac:dyDescent="0.2">
      <c r="B458" s="3" t="s">
        <v>168</v>
      </c>
      <c r="C458" s="32">
        <v>1</v>
      </c>
      <c r="D458" s="32">
        <v>0</v>
      </c>
      <c r="E458" s="37">
        <f t="shared" si="39"/>
        <v>3.875968992248062E-4</v>
      </c>
      <c r="F458" s="37" t="str">
        <f t="shared" si="40"/>
        <v/>
      </c>
      <c r="G458" s="34" t="str">
        <f t="shared" si="41"/>
        <v>0</v>
      </c>
      <c r="H458" s="29">
        <f t="shared" si="42"/>
        <v>0</v>
      </c>
    </row>
    <row r="459" spans="2:8" s="20" customFormat="1" ht="15" x14ac:dyDescent="0.2">
      <c r="B459" s="3" t="s">
        <v>161</v>
      </c>
      <c r="C459" s="32">
        <v>0</v>
      </c>
      <c r="D459" s="32">
        <v>0</v>
      </c>
      <c r="E459" s="37" t="str">
        <f t="shared" si="39"/>
        <v/>
      </c>
      <c r="F459" s="37" t="str">
        <f t="shared" si="40"/>
        <v/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32">
        <v>15</v>
      </c>
      <c r="D460" s="32">
        <v>8</v>
      </c>
      <c r="E460" s="37">
        <f t="shared" si="39"/>
        <v>5.8139534883720929E-3</v>
      </c>
      <c r="F460" s="37">
        <f t="shared" si="40"/>
        <v>1.6471072678608193E-3</v>
      </c>
      <c r="G460" s="34">
        <f t="shared" si="41"/>
        <v>-0.46666666666666667</v>
      </c>
      <c r="H460" s="29">
        <f t="shared" si="42"/>
        <v>-2.7131782945736434E-3</v>
      </c>
    </row>
    <row r="461" spans="2:8" s="20" customFormat="1" ht="30" x14ac:dyDescent="0.2">
      <c r="B461" s="3" t="s">
        <v>173</v>
      </c>
      <c r="C461" s="32">
        <v>0</v>
      </c>
      <c r="D461" s="32">
        <v>0</v>
      </c>
      <c r="E461" s="37" t="str">
        <f t="shared" si="39"/>
        <v/>
      </c>
      <c r="F461" s="37" t="str">
        <f t="shared" si="40"/>
        <v/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1</v>
      </c>
      <c r="D462" s="32">
        <v>0</v>
      </c>
      <c r="E462" s="37">
        <f t="shared" si="39"/>
        <v>3.875968992248062E-4</v>
      </c>
      <c r="F462" s="37" t="str">
        <f t="shared" si="40"/>
        <v/>
      </c>
      <c r="G462" s="34" t="str">
        <f t="shared" si="41"/>
        <v>0</v>
      </c>
      <c r="H462" s="29">
        <f t="shared" si="42"/>
        <v>0</v>
      </c>
    </row>
    <row r="463" spans="2:8" s="20" customFormat="1" ht="15" x14ac:dyDescent="0.2">
      <c r="B463" s="3" t="s">
        <v>477</v>
      </c>
      <c r="C463" s="32">
        <v>8</v>
      </c>
      <c r="D463" s="32">
        <v>50</v>
      </c>
      <c r="E463" s="37">
        <f t="shared" si="39"/>
        <v>3.1007751937984496E-3</v>
      </c>
      <c r="F463" s="37">
        <f t="shared" si="40"/>
        <v>1.0294420424130122E-2</v>
      </c>
      <c r="G463" s="34">
        <f t="shared" si="41"/>
        <v>5.25</v>
      </c>
      <c r="H463" s="29">
        <f t="shared" si="42"/>
        <v>1.627906976744186E-2</v>
      </c>
    </row>
    <row r="464" spans="2:8" s="20" customFormat="1" ht="15" x14ac:dyDescent="0.2">
      <c r="B464" s="3" t="s">
        <v>478</v>
      </c>
      <c r="C464" s="32">
        <v>7</v>
      </c>
      <c r="D464" s="32">
        <v>2</v>
      </c>
      <c r="E464" s="37">
        <f t="shared" si="39"/>
        <v>2.7131782945736434E-3</v>
      </c>
      <c r="F464" s="37">
        <f t="shared" si="40"/>
        <v>4.1177681696520483E-4</v>
      </c>
      <c r="G464" s="34">
        <f t="shared" si="41"/>
        <v>-0.7142857142857143</v>
      </c>
      <c r="H464" s="29">
        <f t="shared" si="42"/>
        <v>-1.937984496124031E-3</v>
      </c>
    </row>
    <row r="465" spans="2:8" s="20" customFormat="1" ht="15" x14ac:dyDescent="0.2">
      <c r="B465" s="3" t="s">
        <v>183</v>
      </c>
      <c r="C465" s="32">
        <v>0</v>
      </c>
      <c r="D465" s="32">
        <v>0</v>
      </c>
      <c r="E465" s="37" t="str">
        <f t="shared" si="39"/>
        <v/>
      </c>
      <c r="F465" s="37" t="str">
        <f t="shared" si="40"/>
        <v/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0</v>
      </c>
      <c r="D466" s="32">
        <v>0</v>
      </c>
      <c r="E466" s="37" t="str">
        <f t="shared" si="39"/>
        <v/>
      </c>
      <c r="F466" s="37" t="str">
        <f t="shared" si="40"/>
        <v/>
      </c>
      <c r="G466" s="34" t="str">
        <f t="shared" si="41"/>
        <v>0</v>
      </c>
      <c r="H466" s="29" t="str">
        <f t="shared" si="42"/>
        <v/>
      </c>
    </row>
    <row r="467" spans="2:8" s="20" customFormat="1" ht="15" x14ac:dyDescent="0.2">
      <c r="B467" s="3" t="s">
        <v>479</v>
      </c>
      <c r="C467" s="32">
        <v>3</v>
      </c>
      <c r="D467" s="32">
        <v>5</v>
      </c>
      <c r="E467" s="37">
        <f t="shared" si="39"/>
        <v>1.1627906976744186E-3</v>
      </c>
      <c r="F467" s="37">
        <f t="shared" si="40"/>
        <v>1.0294420424130121E-3</v>
      </c>
      <c r="G467" s="34">
        <f t="shared" si="41"/>
        <v>0.66666666666666663</v>
      </c>
      <c r="H467" s="29">
        <f t="shared" si="42"/>
        <v>7.7519379844961239E-4</v>
      </c>
    </row>
    <row r="468" spans="2:8" s="20" customFormat="1" ht="15" x14ac:dyDescent="0.2">
      <c r="B468" s="3" t="s">
        <v>182</v>
      </c>
      <c r="C468" s="32">
        <v>1</v>
      </c>
      <c r="D468" s="32">
        <v>2</v>
      </c>
      <c r="E468" s="37">
        <f t="shared" si="39"/>
        <v>3.875968992248062E-4</v>
      </c>
      <c r="F468" s="37">
        <f t="shared" si="40"/>
        <v>4.1177681696520483E-4</v>
      </c>
      <c r="G468" s="34">
        <f t="shared" si="41"/>
        <v>1</v>
      </c>
      <c r="H468" s="29">
        <f t="shared" si="42"/>
        <v>3.875968992248062E-4</v>
      </c>
    </row>
    <row r="469" spans="2:8" s="20" customFormat="1" ht="15" x14ac:dyDescent="0.2">
      <c r="B469" s="3" t="s">
        <v>175</v>
      </c>
      <c r="C469" s="32">
        <v>2</v>
      </c>
      <c r="D469" s="32">
        <v>0</v>
      </c>
      <c r="E469" s="37">
        <f t="shared" si="39"/>
        <v>7.7519379844961239E-4</v>
      </c>
      <c r="F469" s="37" t="str">
        <f t="shared" si="40"/>
        <v/>
      </c>
      <c r="G469" s="34" t="str">
        <f t="shared" si="41"/>
        <v>0</v>
      </c>
      <c r="H469" s="29">
        <f t="shared" si="42"/>
        <v>0</v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2</v>
      </c>
      <c r="E472" s="37" t="str">
        <f t="shared" si="39"/>
        <v/>
      </c>
      <c r="F472" s="37">
        <f t="shared" si="40"/>
        <v>4.1177681696520483E-4</v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0</v>
      </c>
      <c r="D473" s="32">
        <v>0</v>
      </c>
      <c r="E473" s="37" t="str">
        <f t="shared" si="39"/>
        <v/>
      </c>
      <c r="F473" s="37" t="str">
        <f t="shared" si="40"/>
        <v/>
      </c>
      <c r="G473" s="34" t="str">
        <f t="shared" si="41"/>
        <v>0</v>
      </c>
      <c r="H473" s="29" t="str">
        <f t="shared" si="42"/>
        <v/>
      </c>
    </row>
    <row r="474" spans="2:8" s="20" customFormat="1" ht="30" x14ac:dyDescent="0.2">
      <c r="B474" s="3" t="s">
        <v>436</v>
      </c>
      <c r="C474" s="32">
        <v>0</v>
      </c>
      <c r="D474" s="32">
        <v>1</v>
      </c>
      <c r="E474" s="37" t="str">
        <f t="shared" si="39"/>
        <v/>
      </c>
      <c r="F474" s="37">
        <f t="shared" si="40"/>
        <v>2.0588840848260242E-4</v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1</v>
      </c>
      <c r="D475" s="32">
        <v>1</v>
      </c>
      <c r="E475" s="37">
        <f t="shared" si="39"/>
        <v>3.875968992248062E-4</v>
      </c>
      <c r="F475" s="37">
        <f t="shared" si="40"/>
        <v>2.0588840848260242E-4</v>
      </c>
      <c r="G475" s="34">
        <f t="shared" si="41"/>
        <v>0</v>
      </c>
      <c r="H475" s="29">
        <f t="shared" si="42"/>
        <v>0</v>
      </c>
    </row>
    <row r="476" spans="2:8" s="20" customFormat="1" ht="30" x14ac:dyDescent="0.2">
      <c r="B476" s="3" t="s">
        <v>438</v>
      </c>
      <c r="C476" s="32">
        <v>0</v>
      </c>
      <c r="D476" s="32">
        <v>0</v>
      </c>
      <c r="E476" s="37" t="str">
        <f t="shared" si="39"/>
        <v/>
      </c>
      <c r="F476" s="37" t="str">
        <f t="shared" si="40"/>
        <v/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0</v>
      </c>
      <c r="D477" s="32">
        <v>1</v>
      </c>
      <c r="E477" s="37" t="str">
        <f t="shared" si="39"/>
        <v/>
      </c>
      <c r="F477" s="37">
        <f t="shared" si="40"/>
        <v>2.0588840848260242E-4</v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19</v>
      </c>
      <c r="D478" s="32">
        <v>10</v>
      </c>
      <c r="E478" s="37">
        <f t="shared" si="39"/>
        <v>7.3643410852713177E-3</v>
      </c>
      <c r="F478" s="37">
        <f t="shared" si="40"/>
        <v>2.0588840848260242E-3</v>
      </c>
      <c r="G478" s="34">
        <f t="shared" si="41"/>
        <v>-0.47368421052631576</v>
      </c>
      <c r="H478" s="29">
        <f t="shared" si="42"/>
        <v>-3.4883720930232558E-3</v>
      </c>
    </row>
    <row r="479" spans="2:8" s="20" customFormat="1" ht="30" x14ac:dyDescent="0.2">
      <c r="B479" s="3" t="s">
        <v>440</v>
      </c>
      <c r="C479" s="32">
        <v>0</v>
      </c>
      <c r="D479" s="32">
        <v>1</v>
      </c>
      <c r="E479" s="37" t="str">
        <f t="shared" si="39"/>
        <v/>
      </c>
      <c r="F479" s="37">
        <f t="shared" si="40"/>
        <v>2.0588840848260242E-4</v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1</v>
      </c>
      <c r="D480" s="32">
        <v>2</v>
      </c>
      <c r="E480" s="37">
        <f t="shared" si="39"/>
        <v>3.875968992248062E-4</v>
      </c>
      <c r="F480" s="37">
        <f t="shared" si="40"/>
        <v>4.1177681696520483E-4</v>
      </c>
      <c r="G480" s="34">
        <f t="shared" si="41"/>
        <v>1</v>
      </c>
      <c r="H480" s="29">
        <f t="shared" si="42"/>
        <v>3.875968992248062E-4</v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13</v>
      </c>
      <c r="D483" s="32">
        <v>34</v>
      </c>
      <c r="E483" s="37">
        <f t="shared" si="39"/>
        <v>5.0387596899224806E-3</v>
      </c>
      <c r="F483" s="37">
        <f t="shared" si="40"/>
        <v>7.0002058884084829E-3</v>
      </c>
      <c r="G483" s="34">
        <f t="shared" si="41"/>
        <v>1.6153846153846154</v>
      </c>
      <c r="H483" s="29">
        <f t="shared" si="42"/>
        <v>8.1395348837209301E-3</v>
      </c>
    </row>
    <row r="484" spans="2:8" s="20" customFormat="1" ht="30" x14ac:dyDescent="0.2">
      <c r="B484" s="3" t="s">
        <v>184</v>
      </c>
      <c r="C484" s="32">
        <v>5</v>
      </c>
      <c r="D484" s="32">
        <v>20</v>
      </c>
      <c r="E484" s="37">
        <f t="shared" si="39"/>
        <v>1.937984496124031E-3</v>
      </c>
      <c r="F484" s="37">
        <f t="shared" si="40"/>
        <v>4.1177681696520484E-3</v>
      </c>
      <c r="G484" s="34">
        <f t="shared" si="41"/>
        <v>3</v>
      </c>
      <c r="H484" s="29">
        <f t="shared" si="42"/>
        <v>5.8139534883720929E-3</v>
      </c>
    </row>
    <row r="485" spans="2:8" s="20" customFormat="1" ht="15" x14ac:dyDescent="0.2">
      <c r="B485" s="3" t="s">
        <v>443</v>
      </c>
      <c r="C485" s="32">
        <v>28</v>
      </c>
      <c r="D485" s="32">
        <v>77</v>
      </c>
      <c r="E485" s="37">
        <f t="shared" si="39"/>
        <v>1.0852713178294573E-2</v>
      </c>
      <c r="F485" s="37">
        <f t="shared" si="40"/>
        <v>1.5853407453160388E-2</v>
      </c>
      <c r="G485" s="34">
        <f t="shared" si="41"/>
        <v>1.75</v>
      </c>
      <c r="H485" s="29">
        <f t="shared" si="42"/>
        <v>1.8992248062015504E-2</v>
      </c>
    </row>
    <row r="486" spans="2:8" s="20" customFormat="1" ht="15" x14ac:dyDescent="0.2">
      <c r="B486" s="3" t="s">
        <v>171</v>
      </c>
      <c r="C486" s="32">
        <v>0</v>
      </c>
      <c r="D486" s="32">
        <v>1</v>
      </c>
      <c r="E486" s="37" t="str">
        <f t="shared" si="39"/>
        <v/>
      </c>
      <c r="F486" s="37">
        <f t="shared" si="40"/>
        <v>2.0588840848260242E-4</v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2</v>
      </c>
      <c r="E488" s="37" t="str">
        <f t="shared" ref="E488:E499" si="43">+IF(C488=0,"",C488/C$294)</f>
        <v/>
      </c>
      <c r="F488" s="37">
        <f t="shared" ref="F488:F499" si="44">+IF(D488=0,"",D488/D$294)</f>
        <v>4.1177681696520483E-4</v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0</v>
      </c>
      <c r="D490" s="32">
        <v>0</v>
      </c>
      <c r="E490" s="37" t="str">
        <f t="shared" si="43"/>
        <v/>
      </c>
      <c r="F490" s="37" t="str">
        <f t="shared" si="44"/>
        <v/>
      </c>
      <c r="G490" s="34" t="str">
        <f t="shared" si="45"/>
        <v>0</v>
      </c>
      <c r="H490" s="29" t="str">
        <f t="shared" si="46"/>
        <v/>
      </c>
    </row>
    <row r="491" spans="2:8" s="20" customFormat="1" ht="15" x14ac:dyDescent="0.2">
      <c r="B491" s="3" t="s">
        <v>180</v>
      </c>
      <c r="C491" s="32">
        <v>10</v>
      </c>
      <c r="D491" s="32">
        <v>4</v>
      </c>
      <c r="E491" s="37">
        <f t="shared" si="43"/>
        <v>3.875968992248062E-3</v>
      </c>
      <c r="F491" s="37">
        <f t="shared" si="44"/>
        <v>8.2355363393040967E-4</v>
      </c>
      <c r="G491" s="34">
        <f t="shared" si="45"/>
        <v>-0.6</v>
      </c>
      <c r="H491" s="29">
        <f t="shared" si="46"/>
        <v>-2.3255813953488372E-3</v>
      </c>
    </row>
    <row r="492" spans="2:8" s="20" customFormat="1" ht="15" x14ac:dyDescent="0.2">
      <c r="B492" s="3" t="s">
        <v>480</v>
      </c>
      <c r="C492" s="32">
        <v>1</v>
      </c>
      <c r="D492" s="32">
        <v>1</v>
      </c>
      <c r="E492" s="37">
        <f t="shared" si="43"/>
        <v>3.875968992248062E-4</v>
      </c>
      <c r="F492" s="37">
        <f t="shared" si="44"/>
        <v>2.0588840848260242E-4</v>
      </c>
      <c r="G492" s="34">
        <f t="shared" si="45"/>
        <v>0</v>
      </c>
      <c r="H492" s="29">
        <f t="shared" si="46"/>
        <v>0</v>
      </c>
    </row>
    <row r="493" spans="2:8" s="20" customFormat="1" ht="15" x14ac:dyDescent="0.2">
      <c r="B493" s="3" t="s">
        <v>447</v>
      </c>
      <c r="C493" s="32">
        <v>1</v>
      </c>
      <c r="D493" s="32">
        <v>1</v>
      </c>
      <c r="E493" s="37">
        <f t="shared" si="43"/>
        <v>3.875968992248062E-4</v>
      </c>
      <c r="F493" s="37">
        <f t="shared" si="44"/>
        <v>2.0588840848260242E-4</v>
      </c>
      <c r="G493" s="34">
        <f t="shared" si="45"/>
        <v>0</v>
      </c>
      <c r="H493" s="29">
        <f t="shared" si="46"/>
        <v>0</v>
      </c>
    </row>
    <row r="494" spans="2:8" s="20" customFormat="1" ht="30" x14ac:dyDescent="0.2">
      <c r="B494" s="3" t="s">
        <v>448</v>
      </c>
      <c r="C494" s="32">
        <v>0</v>
      </c>
      <c r="D494" s="32">
        <v>0</v>
      </c>
      <c r="E494" s="37" t="str">
        <f t="shared" si="43"/>
        <v/>
      </c>
      <c r="F494" s="37" t="str">
        <f t="shared" si="44"/>
        <v/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1</v>
      </c>
      <c r="D495" s="32">
        <v>1</v>
      </c>
      <c r="E495" s="37">
        <f t="shared" si="43"/>
        <v>3.875968992248062E-4</v>
      </c>
      <c r="F495" s="37">
        <f t="shared" si="44"/>
        <v>2.0588840848260242E-4</v>
      </c>
      <c r="G495" s="34">
        <f t="shared" si="45"/>
        <v>0</v>
      </c>
      <c r="H495" s="29">
        <f t="shared" si="46"/>
        <v>0</v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1</v>
      </c>
      <c r="D497" s="32">
        <v>2</v>
      </c>
      <c r="E497" s="37">
        <f t="shared" si="43"/>
        <v>3.875968992248062E-4</v>
      </c>
      <c r="F497" s="37">
        <f t="shared" si="44"/>
        <v>4.1177681696520483E-4</v>
      </c>
      <c r="G497" s="34">
        <f t="shared" si="45"/>
        <v>1</v>
      </c>
      <c r="H497" s="29">
        <f t="shared" si="46"/>
        <v>3.875968992248062E-4</v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0</v>
      </c>
      <c r="E499" s="37" t="str">
        <f t="shared" si="43"/>
        <v/>
      </c>
      <c r="F499" s="37" t="str">
        <f t="shared" si="44"/>
        <v/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655</v>
      </c>
      <c r="D505" s="24">
        <f>SUM(D506:D530)</f>
        <v>664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1.3740458015267175E-2</v>
      </c>
      <c r="H505" s="25">
        <f>+IF(OR(AND(E505=""),(G505="")),"",E505*G505)</f>
        <v>1.3740458015267175E-2</v>
      </c>
    </row>
    <row r="506" spans="2:8" s="20" customFormat="1" ht="15" x14ac:dyDescent="0.2">
      <c r="B506" s="3" t="s">
        <v>454</v>
      </c>
      <c r="C506" s="32">
        <v>3</v>
      </c>
      <c r="D506" s="32">
        <v>5</v>
      </c>
      <c r="E506" s="37">
        <f>+IF(C506=0,"",C506/C$505)</f>
        <v>4.5801526717557254E-3</v>
      </c>
      <c r="F506" s="37">
        <f>+IF(D506=0,"",D506/D$505)</f>
        <v>7.5301204819277108E-3</v>
      </c>
      <c r="G506" s="34">
        <f>+IF(OR(AND(D506=0),(C506=0)),"0",((D506-C506)/C506))</f>
        <v>0.66666666666666663</v>
      </c>
      <c r="H506" s="29">
        <f>+IF(OR(AND(E506=""),(G506="")),"",E506*G506)</f>
        <v>3.0534351145038168E-3</v>
      </c>
    </row>
    <row r="507" spans="2:8" s="20" customFormat="1" ht="15" x14ac:dyDescent="0.2">
      <c r="B507" s="3" t="s">
        <v>187</v>
      </c>
      <c r="C507" s="32">
        <v>23</v>
      </c>
      <c r="D507" s="32">
        <v>10</v>
      </c>
      <c r="E507" s="37">
        <f t="shared" ref="E507:E529" si="47">+IF(C507=0,"",C507/C$505)</f>
        <v>3.5114503816793895E-2</v>
      </c>
      <c r="F507" s="37">
        <f t="shared" ref="F507:F529" si="48">+IF(D507=0,"",D507/D$505)</f>
        <v>1.5060240963855422E-2</v>
      </c>
      <c r="G507" s="34">
        <f t="shared" ref="G507:G529" si="49">+IF(OR(AND(D507=0),(C507=0)),"0",((D507-C507)/C507))</f>
        <v>-0.56521739130434778</v>
      </c>
      <c r="H507" s="29">
        <f t="shared" ref="H507:H530" si="50">+IF(OR(AND(E507=""),(G507="")),"",E507*G507)</f>
        <v>-1.984732824427481E-2</v>
      </c>
    </row>
    <row r="508" spans="2:8" s="20" customFormat="1" ht="15" x14ac:dyDescent="0.2">
      <c r="B508" s="3" t="s">
        <v>455</v>
      </c>
      <c r="C508" s="32">
        <v>126</v>
      </c>
      <c r="D508" s="32">
        <v>179</v>
      </c>
      <c r="E508" s="37">
        <f t="shared" si="47"/>
        <v>0.19236641221374046</v>
      </c>
      <c r="F508" s="37">
        <f t="shared" si="48"/>
        <v>0.26957831325301207</v>
      </c>
      <c r="G508" s="34">
        <f t="shared" si="49"/>
        <v>0.42063492063492064</v>
      </c>
      <c r="H508" s="29">
        <f t="shared" si="50"/>
        <v>8.0916030534351147E-2</v>
      </c>
    </row>
    <row r="509" spans="2:8" s="20" customFormat="1" ht="15" x14ac:dyDescent="0.2">
      <c r="B509" s="3" t="s">
        <v>456</v>
      </c>
      <c r="C509" s="32">
        <v>87</v>
      </c>
      <c r="D509" s="32">
        <v>82</v>
      </c>
      <c r="E509" s="37">
        <f t="shared" si="47"/>
        <v>0.13282442748091602</v>
      </c>
      <c r="F509" s="37">
        <f t="shared" si="48"/>
        <v>0.12349397590361445</v>
      </c>
      <c r="G509" s="34">
        <f t="shared" si="49"/>
        <v>-5.7471264367816091E-2</v>
      </c>
      <c r="H509" s="29">
        <f t="shared" si="50"/>
        <v>-7.6335877862595417E-3</v>
      </c>
    </row>
    <row r="510" spans="2:8" s="20" customFormat="1" ht="15" x14ac:dyDescent="0.2">
      <c r="B510" s="3" t="s">
        <v>188</v>
      </c>
      <c r="C510" s="32">
        <v>4</v>
      </c>
      <c r="D510" s="32">
        <v>4</v>
      </c>
      <c r="E510" s="37">
        <f t="shared" si="47"/>
        <v>6.1068702290076335E-3</v>
      </c>
      <c r="F510" s="37">
        <f t="shared" si="48"/>
        <v>6.024096385542169E-3</v>
      </c>
      <c r="G510" s="34">
        <f t="shared" si="49"/>
        <v>0</v>
      </c>
      <c r="H510" s="29">
        <f t="shared" si="50"/>
        <v>0</v>
      </c>
    </row>
    <row r="511" spans="2:8" s="20" customFormat="1" ht="15" x14ac:dyDescent="0.2">
      <c r="B511" s="3" t="s">
        <v>186</v>
      </c>
      <c r="C511" s="32">
        <v>0</v>
      </c>
      <c r="D511" s="32">
        <v>0</v>
      </c>
      <c r="E511" s="37" t="str">
        <f t="shared" si="47"/>
        <v/>
      </c>
      <c r="F511" s="37" t="str">
        <f t="shared" si="48"/>
        <v/>
      </c>
      <c r="G511" s="34" t="str">
        <f t="shared" si="49"/>
        <v>0</v>
      </c>
      <c r="H511" s="29" t="str">
        <f t="shared" si="50"/>
        <v/>
      </c>
    </row>
    <row r="512" spans="2:8" s="20" customFormat="1" ht="15" x14ac:dyDescent="0.2">
      <c r="B512" s="3" t="s">
        <v>189</v>
      </c>
      <c r="C512" s="32">
        <v>2</v>
      </c>
      <c r="D512" s="32">
        <v>0</v>
      </c>
      <c r="E512" s="37">
        <f t="shared" si="47"/>
        <v>3.0534351145038168E-3</v>
      </c>
      <c r="F512" s="37" t="str">
        <f t="shared" si="48"/>
        <v/>
      </c>
      <c r="G512" s="34" t="str">
        <f t="shared" si="49"/>
        <v>0</v>
      </c>
      <c r="H512" s="29">
        <f t="shared" si="50"/>
        <v>0</v>
      </c>
    </row>
    <row r="513" spans="2:8" s="20" customFormat="1" ht="15" x14ac:dyDescent="0.2">
      <c r="B513" s="3" t="s">
        <v>457</v>
      </c>
      <c r="C513" s="32">
        <v>0</v>
      </c>
      <c r="D513" s="32">
        <v>1</v>
      </c>
      <c r="E513" s="37" t="str">
        <f t="shared" si="47"/>
        <v/>
      </c>
      <c r="F513" s="37">
        <f t="shared" si="48"/>
        <v>1.5060240963855422E-3</v>
      </c>
      <c r="G513" s="34" t="str">
        <f t="shared" si="49"/>
        <v>0</v>
      </c>
      <c r="H513" s="29" t="str">
        <f t="shared" si="50"/>
        <v/>
      </c>
    </row>
    <row r="514" spans="2:8" s="20" customFormat="1" ht="15" x14ac:dyDescent="0.2">
      <c r="B514" s="3" t="s">
        <v>458</v>
      </c>
      <c r="C514" s="32">
        <v>0</v>
      </c>
      <c r="D514" s="32">
        <v>0</v>
      </c>
      <c r="E514" s="37" t="str">
        <f t="shared" si="47"/>
        <v/>
      </c>
      <c r="F514" s="37" t="str">
        <f t="shared" si="48"/>
        <v/>
      </c>
      <c r="G514" s="34" t="str">
        <f t="shared" si="49"/>
        <v>0</v>
      </c>
      <c r="H514" s="29" t="str">
        <f t="shared" si="50"/>
        <v/>
      </c>
    </row>
    <row r="515" spans="2:8" s="20" customFormat="1" ht="15" x14ac:dyDescent="0.2">
      <c r="B515" s="3" t="s">
        <v>530</v>
      </c>
      <c r="C515" s="32">
        <v>2</v>
      </c>
      <c r="D515" s="32">
        <v>0</v>
      </c>
      <c r="E515" s="37">
        <f t="shared" si="47"/>
        <v>3.0534351145038168E-3</v>
      </c>
      <c r="F515" s="37" t="str">
        <f t="shared" si="48"/>
        <v/>
      </c>
      <c r="G515" s="34" t="str">
        <f t="shared" si="49"/>
        <v>0</v>
      </c>
      <c r="H515" s="29">
        <f t="shared" si="50"/>
        <v>0</v>
      </c>
    </row>
    <row r="516" spans="2:8" s="20" customFormat="1" ht="15" x14ac:dyDescent="0.2">
      <c r="B516" s="3" t="s">
        <v>459</v>
      </c>
      <c r="C516" s="32">
        <v>0</v>
      </c>
      <c r="D516" s="32">
        <v>0</v>
      </c>
      <c r="E516" s="37" t="str">
        <f t="shared" si="47"/>
        <v/>
      </c>
      <c r="F516" s="37" t="str">
        <f t="shared" si="48"/>
        <v/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4</v>
      </c>
      <c r="D517" s="32">
        <v>2</v>
      </c>
      <c r="E517" s="37">
        <f t="shared" si="47"/>
        <v>6.1068702290076335E-3</v>
      </c>
      <c r="F517" s="37">
        <f t="shared" si="48"/>
        <v>3.0120481927710845E-3</v>
      </c>
      <c r="G517" s="34">
        <f t="shared" si="49"/>
        <v>-0.5</v>
      </c>
      <c r="H517" s="29">
        <f t="shared" si="50"/>
        <v>-3.0534351145038168E-3</v>
      </c>
    </row>
    <row r="518" spans="2:8" s="20" customFormat="1" ht="15" x14ac:dyDescent="0.2">
      <c r="B518" s="3" t="s">
        <v>190</v>
      </c>
      <c r="C518" s="32">
        <v>107</v>
      </c>
      <c r="D518" s="32">
        <v>23</v>
      </c>
      <c r="E518" s="37">
        <f t="shared" si="47"/>
        <v>0.16335877862595419</v>
      </c>
      <c r="F518" s="37">
        <f t="shared" si="48"/>
        <v>3.463855421686747E-2</v>
      </c>
      <c r="G518" s="34">
        <f t="shared" si="49"/>
        <v>-0.78504672897196259</v>
      </c>
      <c r="H518" s="29">
        <f t="shared" si="50"/>
        <v>-0.12824427480916029</v>
      </c>
    </row>
    <row r="519" spans="2:8" s="20" customFormat="1" ht="15" x14ac:dyDescent="0.2">
      <c r="B519" s="3" t="s">
        <v>192</v>
      </c>
      <c r="C519" s="32">
        <v>8</v>
      </c>
      <c r="D519" s="32">
        <v>6</v>
      </c>
      <c r="E519" s="37">
        <f t="shared" si="47"/>
        <v>1.2213740458015267E-2</v>
      </c>
      <c r="F519" s="37">
        <f t="shared" si="48"/>
        <v>9.0361445783132526E-3</v>
      </c>
      <c r="G519" s="34">
        <f t="shared" si="49"/>
        <v>-0.25</v>
      </c>
      <c r="H519" s="29">
        <f t="shared" si="50"/>
        <v>-3.0534351145038168E-3</v>
      </c>
    </row>
    <row r="520" spans="2:8" s="20" customFormat="1" ht="15" x14ac:dyDescent="0.2">
      <c r="B520" s="3" t="s">
        <v>191</v>
      </c>
      <c r="C520" s="32">
        <v>5</v>
      </c>
      <c r="D520" s="32">
        <v>0</v>
      </c>
      <c r="E520" s="37">
        <f t="shared" si="47"/>
        <v>7.6335877862595417E-3</v>
      </c>
      <c r="F520" s="37" t="str">
        <f t="shared" si="48"/>
        <v/>
      </c>
      <c r="G520" s="34" t="str">
        <f t="shared" si="49"/>
        <v>0</v>
      </c>
      <c r="H520" s="29">
        <f t="shared" si="50"/>
        <v>0</v>
      </c>
    </row>
    <row r="521" spans="2:8" s="20" customFormat="1" ht="15" x14ac:dyDescent="0.2">
      <c r="B521" s="3" t="s">
        <v>461</v>
      </c>
      <c r="C521" s="32">
        <v>71</v>
      </c>
      <c r="D521" s="32">
        <v>119</v>
      </c>
      <c r="E521" s="37">
        <f t="shared" si="47"/>
        <v>0.10839694656488549</v>
      </c>
      <c r="F521" s="37">
        <f t="shared" si="48"/>
        <v>0.17921686746987953</v>
      </c>
      <c r="G521" s="34">
        <f t="shared" si="49"/>
        <v>0.676056338028169</v>
      </c>
      <c r="H521" s="29">
        <f t="shared" si="50"/>
        <v>7.3282442748091606E-2</v>
      </c>
    </row>
    <row r="522" spans="2:8" s="20" customFormat="1" ht="15" x14ac:dyDescent="0.2">
      <c r="B522" s="3" t="s">
        <v>193</v>
      </c>
      <c r="C522" s="32">
        <v>108</v>
      </c>
      <c r="D522" s="32">
        <v>80</v>
      </c>
      <c r="E522" s="37">
        <f t="shared" si="47"/>
        <v>0.16488549618320611</v>
      </c>
      <c r="F522" s="37">
        <f t="shared" si="48"/>
        <v>0.12048192771084337</v>
      </c>
      <c r="G522" s="34">
        <f t="shared" si="49"/>
        <v>-0.25925925925925924</v>
      </c>
      <c r="H522" s="29">
        <f t="shared" si="50"/>
        <v>-4.2748091603053436E-2</v>
      </c>
    </row>
    <row r="523" spans="2:8" s="20" customFormat="1" ht="15" x14ac:dyDescent="0.2">
      <c r="B523" s="3" t="s">
        <v>462</v>
      </c>
      <c r="C523" s="32">
        <v>2</v>
      </c>
      <c r="D523" s="32">
        <v>30</v>
      </c>
      <c r="E523" s="37">
        <f t="shared" si="47"/>
        <v>3.0534351145038168E-3</v>
      </c>
      <c r="F523" s="37">
        <f t="shared" si="48"/>
        <v>4.5180722891566265E-2</v>
      </c>
      <c r="G523" s="34">
        <f t="shared" si="49"/>
        <v>14</v>
      </c>
      <c r="H523" s="29">
        <f t="shared" si="50"/>
        <v>4.2748091603053436E-2</v>
      </c>
    </row>
    <row r="524" spans="2:8" s="20" customFormat="1" ht="15" x14ac:dyDescent="0.2">
      <c r="B524" s="3" t="s">
        <v>194</v>
      </c>
      <c r="C524" s="32">
        <v>9</v>
      </c>
      <c r="D524" s="32">
        <v>8</v>
      </c>
      <c r="E524" s="37">
        <f t="shared" si="47"/>
        <v>1.3740458015267175E-2</v>
      </c>
      <c r="F524" s="37">
        <f t="shared" si="48"/>
        <v>1.2048192771084338E-2</v>
      </c>
      <c r="G524" s="34">
        <f t="shared" si="49"/>
        <v>-0.1111111111111111</v>
      </c>
      <c r="H524" s="29">
        <f t="shared" si="50"/>
        <v>-1.5267175572519082E-3</v>
      </c>
    </row>
    <row r="525" spans="2:8" s="20" customFormat="1" ht="30" x14ac:dyDescent="0.2">
      <c r="B525" s="3" t="s">
        <v>195</v>
      </c>
      <c r="C525" s="32">
        <v>2</v>
      </c>
      <c r="D525" s="32">
        <v>0</v>
      </c>
      <c r="E525" s="37">
        <f t="shared" si="47"/>
        <v>3.0534351145038168E-3</v>
      </c>
      <c r="F525" s="37" t="str">
        <f t="shared" si="48"/>
        <v/>
      </c>
      <c r="G525" s="34" t="str">
        <f t="shared" si="49"/>
        <v>0</v>
      </c>
      <c r="H525" s="29">
        <f t="shared" si="50"/>
        <v>0</v>
      </c>
    </row>
    <row r="526" spans="2:8" s="20" customFormat="1" ht="15" x14ac:dyDescent="0.2">
      <c r="B526" s="3" t="s">
        <v>463</v>
      </c>
      <c r="C526" s="32">
        <v>28</v>
      </c>
      <c r="D526" s="32">
        <v>6</v>
      </c>
      <c r="E526" s="37">
        <f t="shared" si="47"/>
        <v>4.2748091603053436E-2</v>
      </c>
      <c r="F526" s="37">
        <f t="shared" si="48"/>
        <v>9.0361445783132526E-3</v>
      </c>
      <c r="G526" s="34">
        <f t="shared" si="49"/>
        <v>-0.7857142857142857</v>
      </c>
      <c r="H526" s="29">
        <f t="shared" si="50"/>
        <v>-3.3587786259541987E-2</v>
      </c>
    </row>
    <row r="527" spans="2:8" s="20" customFormat="1" ht="15" x14ac:dyDescent="0.2">
      <c r="B527" s="3" t="s">
        <v>464</v>
      </c>
      <c r="C527" s="32">
        <v>0</v>
      </c>
      <c r="D527" s="32">
        <v>1</v>
      </c>
      <c r="E527" s="37" t="str">
        <f t="shared" si="47"/>
        <v/>
      </c>
      <c r="F527" s="37">
        <f t="shared" si="48"/>
        <v>1.5060240963855422E-3</v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0</v>
      </c>
      <c r="D528" s="32">
        <v>0</v>
      </c>
      <c r="E528" s="37" t="str">
        <f t="shared" si="47"/>
        <v/>
      </c>
      <c r="F528" s="37" t="str">
        <f t="shared" si="48"/>
        <v/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56</v>
      </c>
      <c r="D529" s="32">
        <v>103</v>
      </c>
      <c r="E529" s="37">
        <f t="shared" si="47"/>
        <v>8.5496183206106871E-2</v>
      </c>
      <c r="F529" s="37">
        <f t="shared" si="48"/>
        <v>0.15512048192771086</v>
      </c>
      <c r="G529" s="34">
        <f t="shared" si="49"/>
        <v>0.8392857142857143</v>
      </c>
      <c r="H529" s="29">
        <f t="shared" si="50"/>
        <v>7.1755725190839698E-2</v>
      </c>
    </row>
    <row r="530" spans="2:8" s="20" customFormat="1" ht="30" x14ac:dyDescent="0.2">
      <c r="B530" s="3" t="s">
        <v>467</v>
      </c>
      <c r="C530" s="32">
        <v>8</v>
      </c>
      <c r="D530" s="32">
        <v>5</v>
      </c>
      <c r="E530" s="37">
        <f>+IF(C530=0,"",C530/C$505)</f>
        <v>1.2213740458015267E-2</v>
      </c>
      <c r="F530" s="37">
        <f>+IF(D530=0,"",D530/D$505)</f>
        <v>7.5301204819277108E-3</v>
      </c>
      <c r="G530" s="34">
        <f>+IF(OR(AND(D530=0),(C530=0)),"0",((D530-C530)/C530))</f>
        <v>-0.375</v>
      </c>
      <c r="H530" s="29">
        <f t="shared" si="50"/>
        <v>-4.5801526717557254E-3</v>
      </c>
    </row>
    <row r="531" spans="2:8" x14ac:dyDescent="0.2">
      <c r="B531" s="8" t="s">
        <v>523</v>
      </c>
      <c r="C531" s="9"/>
      <c r="D531" s="6"/>
    </row>
    <row r="532" spans="2:8" x14ac:dyDescent="0.2">
      <c r="C532" s="9"/>
      <c r="D532" s="9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563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493</v>
      </c>
      <c r="C8" s="23">
        <f>+C18+C70+C151+C294+C505</f>
        <v>15724</v>
      </c>
      <c r="D8" s="24">
        <f>+D18+D70+D151+D294+D505</f>
        <v>12324</v>
      </c>
      <c r="E8" s="25">
        <f>SUM(E9:E13)</f>
        <v>1</v>
      </c>
      <c r="F8" s="25">
        <f>SUM(F9:F13)</f>
        <v>1</v>
      </c>
      <c r="G8" s="25">
        <f t="shared" ref="G8:G13" si="0">+(D8-C8)/C8</f>
        <v>-0.21622996692953447</v>
      </c>
      <c r="H8" s="25">
        <f t="shared" ref="H8:H13" si="1">+IF(OR(AND(E8=""),(G8="")),"",E8*G8)</f>
        <v>-0.21622996692953447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354</v>
      </c>
      <c r="D9" s="27">
        <f>+D18</f>
        <v>268</v>
      </c>
      <c r="E9" s="28">
        <f t="shared" ref="E9:F13" si="2">+C9/C$8</f>
        <v>2.2513355380310355E-2</v>
      </c>
      <c r="F9" s="28">
        <f t="shared" si="2"/>
        <v>2.174618630314833E-2</v>
      </c>
      <c r="G9" s="28">
        <f t="shared" si="0"/>
        <v>-0.24293785310734464</v>
      </c>
      <c r="H9" s="29">
        <f t="shared" si="1"/>
        <v>-5.4693462223352838E-3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1746</v>
      </c>
      <c r="D10" s="27">
        <f>+D70</f>
        <v>1308</v>
      </c>
      <c r="E10" s="28">
        <f t="shared" si="2"/>
        <v>0.11104044772322565</v>
      </c>
      <c r="F10" s="28">
        <f t="shared" si="2"/>
        <v>0.10613437195715676</v>
      </c>
      <c r="G10" s="28">
        <f t="shared" si="0"/>
        <v>-0.25085910652920962</v>
      </c>
      <c r="H10" s="29">
        <f t="shared" si="1"/>
        <v>-2.7855507504451794E-2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3358</v>
      </c>
      <c r="D11" s="27">
        <f>+D151</f>
        <v>2022</v>
      </c>
      <c r="E11" s="28">
        <f t="shared" si="2"/>
        <v>0.21355889086746374</v>
      </c>
      <c r="F11" s="28">
        <f t="shared" si="2"/>
        <v>0.16407010710808179</v>
      </c>
      <c r="G11" s="28">
        <f t="shared" si="0"/>
        <v>-0.3978558665872543</v>
      </c>
      <c r="H11" s="29">
        <f t="shared" si="1"/>
        <v>-8.4965657593487662E-2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6979</v>
      </c>
      <c r="D12" s="27">
        <f>+D294</f>
        <v>5789</v>
      </c>
      <c r="E12" s="28">
        <f t="shared" si="2"/>
        <v>0.44384380564741793</v>
      </c>
      <c r="F12" s="28">
        <f t="shared" si="2"/>
        <v>0.46973385264524503</v>
      </c>
      <c r="G12" s="28">
        <f t="shared" si="0"/>
        <v>-0.17051153460381144</v>
      </c>
      <c r="H12" s="29">
        <f t="shared" si="1"/>
        <v>-7.5680488425337061E-2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3287</v>
      </c>
      <c r="D13" s="27">
        <f>+D505</f>
        <v>2937</v>
      </c>
      <c r="E13" s="28">
        <f t="shared" si="2"/>
        <v>0.20904350038158229</v>
      </c>
      <c r="F13" s="28">
        <f t="shared" si="2"/>
        <v>0.23831548198636807</v>
      </c>
      <c r="G13" s="28">
        <f t="shared" si="0"/>
        <v>-0.10648007301490721</v>
      </c>
      <c r="H13" s="29">
        <f t="shared" si="1"/>
        <v>-2.2258967183922666E-2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354</v>
      </c>
      <c r="D18" s="23">
        <f>SUM(D19:D64)</f>
        <v>268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-0.24293785310734464</v>
      </c>
      <c r="H18" s="25">
        <f t="shared" ref="H18:H32" si="6">+IF(OR(AND(E18=""),(G18="")),"",E18*G18)</f>
        <v>-0.24293785310734464</v>
      </c>
    </row>
    <row r="19" spans="2:8" s="20" customFormat="1" ht="15" x14ac:dyDescent="0.2">
      <c r="B19" s="3" t="s">
        <v>0</v>
      </c>
      <c r="C19" s="32">
        <v>0</v>
      </c>
      <c r="D19" s="32">
        <v>3</v>
      </c>
      <c r="E19" s="33" t="str">
        <f t="shared" si="3"/>
        <v/>
      </c>
      <c r="F19" s="33">
        <f t="shared" si="4"/>
        <v>1.1194029850746268E-2</v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25</v>
      </c>
      <c r="D20" s="32">
        <v>11</v>
      </c>
      <c r="E20" s="33">
        <f t="shared" si="3"/>
        <v>7.0621468926553674E-2</v>
      </c>
      <c r="F20" s="33">
        <f t="shared" si="4"/>
        <v>4.1044776119402986E-2</v>
      </c>
      <c r="G20" s="34">
        <f t="shared" si="5"/>
        <v>-0.56000000000000005</v>
      </c>
      <c r="H20" s="29">
        <f t="shared" si="6"/>
        <v>-3.954802259887006E-2</v>
      </c>
    </row>
    <row r="21" spans="2:8" s="20" customFormat="1" ht="45" x14ac:dyDescent="0.2">
      <c r="B21" s="3" t="s">
        <v>1</v>
      </c>
      <c r="C21" s="32">
        <v>6</v>
      </c>
      <c r="D21" s="32">
        <v>4</v>
      </c>
      <c r="E21" s="33">
        <f t="shared" si="3"/>
        <v>1.6949152542372881E-2</v>
      </c>
      <c r="F21" s="33">
        <f t="shared" si="4"/>
        <v>1.4925373134328358E-2</v>
      </c>
      <c r="G21" s="34">
        <f t="shared" si="5"/>
        <v>-0.33333333333333331</v>
      </c>
      <c r="H21" s="29">
        <f t="shared" si="6"/>
        <v>-5.6497175141242938E-3</v>
      </c>
    </row>
    <row r="22" spans="2:8" s="20" customFormat="1" ht="45" x14ac:dyDescent="0.2">
      <c r="B22" s="3" t="s">
        <v>197</v>
      </c>
      <c r="C22" s="32">
        <v>3</v>
      </c>
      <c r="D22" s="32">
        <v>4</v>
      </c>
      <c r="E22" s="33">
        <f t="shared" si="3"/>
        <v>8.4745762711864406E-3</v>
      </c>
      <c r="F22" s="33">
        <f t="shared" si="4"/>
        <v>1.4925373134328358E-2</v>
      </c>
      <c r="G22" s="34">
        <f t="shared" si="5"/>
        <v>0.33333333333333331</v>
      </c>
      <c r="H22" s="29">
        <f t="shared" si="6"/>
        <v>2.8248587570621469E-3</v>
      </c>
    </row>
    <row r="23" spans="2:8" s="20" customFormat="1" ht="30" x14ac:dyDescent="0.2">
      <c r="B23" s="3" t="s">
        <v>198</v>
      </c>
      <c r="C23" s="32">
        <v>10</v>
      </c>
      <c r="D23" s="32">
        <v>4</v>
      </c>
      <c r="E23" s="33">
        <f t="shared" si="3"/>
        <v>2.8248587570621469E-2</v>
      </c>
      <c r="F23" s="33">
        <f t="shared" si="4"/>
        <v>1.4925373134328358E-2</v>
      </c>
      <c r="G23" s="34">
        <f t="shared" si="5"/>
        <v>-0.6</v>
      </c>
      <c r="H23" s="29">
        <f t="shared" si="6"/>
        <v>-1.6949152542372881E-2</v>
      </c>
    </row>
    <row r="24" spans="2:8" s="20" customFormat="1" ht="45" x14ac:dyDescent="0.2">
      <c r="B24" s="3" t="s">
        <v>199</v>
      </c>
      <c r="C24" s="32">
        <v>5</v>
      </c>
      <c r="D24" s="32">
        <v>2</v>
      </c>
      <c r="E24" s="33">
        <f t="shared" si="3"/>
        <v>1.4124293785310734E-2</v>
      </c>
      <c r="F24" s="33">
        <f t="shared" si="4"/>
        <v>7.462686567164179E-3</v>
      </c>
      <c r="G24" s="34">
        <f t="shared" si="5"/>
        <v>-0.6</v>
      </c>
      <c r="H24" s="29">
        <f t="shared" si="6"/>
        <v>-8.4745762711864406E-3</v>
      </c>
    </row>
    <row r="25" spans="2:8" s="20" customFormat="1" ht="15" x14ac:dyDescent="0.2">
      <c r="B25" s="3" t="s">
        <v>2</v>
      </c>
      <c r="C25" s="32">
        <v>6</v>
      </c>
      <c r="D25" s="32">
        <v>7</v>
      </c>
      <c r="E25" s="33">
        <f t="shared" si="3"/>
        <v>1.6949152542372881E-2</v>
      </c>
      <c r="F25" s="33">
        <f t="shared" si="4"/>
        <v>2.6119402985074626E-2</v>
      </c>
      <c r="G25" s="34">
        <f t="shared" si="5"/>
        <v>0.16666666666666666</v>
      </c>
      <c r="H25" s="29">
        <f t="shared" si="6"/>
        <v>2.8248587570621469E-3</v>
      </c>
    </row>
    <row r="26" spans="2:8" s="20" customFormat="1" ht="15" x14ac:dyDescent="0.2">
      <c r="B26" s="3" t="s">
        <v>6</v>
      </c>
      <c r="C26" s="32">
        <v>12</v>
      </c>
      <c r="D26" s="32">
        <v>12</v>
      </c>
      <c r="E26" s="33">
        <f t="shared" si="3"/>
        <v>3.3898305084745763E-2</v>
      </c>
      <c r="F26" s="33">
        <f t="shared" si="4"/>
        <v>4.4776119402985072E-2</v>
      </c>
      <c r="G26" s="34">
        <f t="shared" si="5"/>
        <v>0</v>
      </c>
      <c r="H26" s="29">
        <f t="shared" si="6"/>
        <v>0</v>
      </c>
    </row>
    <row r="27" spans="2:8" s="20" customFormat="1" ht="15" x14ac:dyDescent="0.2">
      <c r="B27" s="3" t="s">
        <v>3</v>
      </c>
      <c r="C27" s="32">
        <v>6</v>
      </c>
      <c r="D27" s="32">
        <v>6</v>
      </c>
      <c r="E27" s="33">
        <f t="shared" si="3"/>
        <v>1.6949152542372881E-2</v>
      </c>
      <c r="F27" s="33">
        <f t="shared" si="4"/>
        <v>2.2388059701492536E-2</v>
      </c>
      <c r="G27" s="34">
        <f t="shared" si="5"/>
        <v>0</v>
      </c>
      <c r="H27" s="29">
        <f t="shared" si="6"/>
        <v>0</v>
      </c>
    </row>
    <row r="28" spans="2:8" s="20" customFormat="1" ht="15" x14ac:dyDescent="0.2">
      <c r="B28" s="3" t="s">
        <v>5</v>
      </c>
      <c r="C28" s="32">
        <v>41</v>
      </c>
      <c r="D28" s="32">
        <v>50</v>
      </c>
      <c r="E28" s="33">
        <f t="shared" si="3"/>
        <v>0.11581920903954802</v>
      </c>
      <c r="F28" s="33">
        <f t="shared" si="4"/>
        <v>0.18656716417910449</v>
      </c>
      <c r="G28" s="34">
        <f t="shared" si="5"/>
        <v>0.21951219512195122</v>
      </c>
      <c r="H28" s="29">
        <f t="shared" si="6"/>
        <v>2.5423728813559324E-2</v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2</v>
      </c>
      <c r="D30" s="32">
        <v>4</v>
      </c>
      <c r="E30" s="33">
        <f t="shared" si="3"/>
        <v>5.6497175141242938E-3</v>
      </c>
      <c r="F30" s="33">
        <f t="shared" si="4"/>
        <v>1.4925373134328358E-2</v>
      </c>
      <c r="G30" s="34">
        <f t="shared" si="5"/>
        <v>1</v>
      </c>
      <c r="H30" s="29">
        <f t="shared" si="6"/>
        <v>5.6497175141242938E-3</v>
      </c>
    </row>
    <row r="31" spans="2:8" s="20" customFormat="1" ht="15" x14ac:dyDescent="0.2">
      <c r="B31" s="3" t="s">
        <v>4</v>
      </c>
      <c r="C31" s="32">
        <v>1</v>
      </c>
      <c r="D31" s="32">
        <v>0</v>
      </c>
      <c r="E31" s="33">
        <f t="shared" si="3"/>
        <v>2.8248587570621469E-3</v>
      </c>
      <c r="F31" s="33" t="str">
        <f t="shared" si="4"/>
        <v/>
      </c>
      <c r="G31" s="34" t="str">
        <f t="shared" si="5"/>
        <v>0</v>
      </c>
      <c r="H31" s="29">
        <f t="shared" si="6"/>
        <v>0</v>
      </c>
    </row>
    <row r="32" spans="2:8" s="20" customFormat="1" ht="15" x14ac:dyDescent="0.2">
      <c r="B32" s="3" t="s">
        <v>7</v>
      </c>
      <c r="C32" s="32">
        <v>1</v>
      </c>
      <c r="D32" s="32">
        <v>1</v>
      </c>
      <c r="E32" s="33">
        <f t="shared" si="3"/>
        <v>2.8248587570621469E-3</v>
      </c>
      <c r="F32" s="33">
        <f t="shared" si="4"/>
        <v>3.7313432835820895E-3</v>
      </c>
      <c r="G32" s="34">
        <f t="shared" si="5"/>
        <v>0</v>
      </c>
      <c r="H32" s="29">
        <f t="shared" si="6"/>
        <v>0</v>
      </c>
    </row>
    <row r="33" spans="2:8" s="20" customFormat="1" ht="15" x14ac:dyDescent="0.2">
      <c r="B33" s="3" t="s">
        <v>202</v>
      </c>
      <c r="C33" s="32">
        <v>5</v>
      </c>
      <c r="D33" s="32">
        <v>0</v>
      </c>
      <c r="E33" s="33">
        <f>+IF(C33=0,"",C33/C$18)</f>
        <v>1.4124293785310734E-2</v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>
        <f t="shared" ref="H33:H64" si="9">+IF(OR(AND(E33=""),(G33="")),"",E33*G33)</f>
        <v>0</v>
      </c>
    </row>
    <row r="34" spans="2:8" s="20" customFormat="1" ht="15" x14ac:dyDescent="0.2">
      <c r="B34" s="3" t="s">
        <v>203</v>
      </c>
      <c r="C34" s="32">
        <v>2</v>
      </c>
      <c r="D34" s="32">
        <v>7</v>
      </c>
      <c r="E34" s="33">
        <f t="shared" ref="E34:E64" si="10">+IF(C34=0,"",C34/C$18)</f>
        <v>5.6497175141242938E-3</v>
      </c>
      <c r="F34" s="33">
        <f t="shared" si="7"/>
        <v>2.6119402985074626E-2</v>
      </c>
      <c r="G34" s="34">
        <f t="shared" si="8"/>
        <v>2.5</v>
      </c>
      <c r="H34" s="29">
        <f t="shared" si="9"/>
        <v>1.4124293785310734E-2</v>
      </c>
    </row>
    <row r="35" spans="2:8" s="20" customFormat="1" ht="30" x14ac:dyDescent="0.2">
      <c r="B35" s="3" t="s">
        <v>204</v>
      </c>
      <c r="C35" s="32">
        <v>1</v>
      </c>
      <c r="D35" s="32">
        <v>1</v>
      </c>
      <c r="E35" s="33">
        <f t="shared" si="10"/>
        <v>2.8248587570621469E-3</v>
      </c>
      <c r="F35" s="33">
        <f t="shared" si="7"/>
        <v>3.7313432835820895E-3</v>
      </c>
      <c r="G35" s="34">
        <f t="shared" si="8"/>
        <v>0</v>
      </c>
      <c r="H35" s="29">
        <f t="shared" si="9"/>
        <v>0</v>
      </c>
    </row>
    <row r="36" spans="2:8" s="20" customFormat="1" ht="30" x14ac:dyDescent="0.2">
      <c r="B36" s="3" t="s">
        <v>205</v>
      </c>
      <c r="C36" s="32">
        <v>3</v>
      </c>
      <c r="D36" s="32">
        <v>5</v>
      </c>
      <c r="E36" s="33">
        <f t="shared" si="10"/>
        <v>8.4745762711864406E-3</v>
      </c>
      <c r="F36" s="33">
        <f t="shared" si="7"/>
        <v>1.8656716417910446E-2</v>
      </c>
      <c r="G36" s="34">
        <f t="shared" si="8"/>
        <v>0.66666666666666663</v>
      </c>
      <c r="H36" s="29">
        <f t="shared" si="9"/>
        <v>5.6497175141242938E-3</v>
      </c>
    </row>
    <row r="37" spans="2:8" s="20" customFormat="1" ht="15" x14ac:dyDescent="0.2">
      <c r="B37" s="3" t="s">
        <v>8</v>
      </c>
      <c r="C37" s="32">
        <v>4</v>
      </c>
      <c r="D37" s="32">
        <v>3</v>
      </c>
      <c r="E37" s="33">
        <f t="shared" si="10"/>
        <v>1.1299435028248588E-2</v>
      </c>
      <c r="F37" s="33">
        <f t="shared" si="7"/>
        <v>1.1194029850746268E-2</v>
      </c>
      <c r="G37" s="34">
        <f t="shared" si="8"/>
        <v>-0.25</v>
      </c>
      <c r="H37" s="29">
        <f t="shared" si="9"/>
        <v>-2.8248587570621469E-3</v>
      </c>
    </row>
    <row r="38" spans="2:8" s="20" customFormat="1" ht="30" x14ac:dyDescent="0.2">
      <c r="B38" s="3" t="s">
        <v>206</v>
      </c>
      <c r="C38" s="32">
        <v>0</v>
      </c>
      <c r="D38" s="32">
        <v>1</v>
      </c>
      <c r="E38" s="33" t="str">
        <f t="shared" si="10"/>
        <v/>
      </c>
      <c r="F38" s="33">
        <f t="shared" si="7"/>
        <v>3.7313432835820895E-3</v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4</v>
      </c>
      <c r="D39" s="32">
        <v>0</v>
      </c>
      <c r="E39" s="33">
        <f t="shared" si="10"/>
        <v>1.1299435028248588E-2</v>
      </c>
      <c r="F39" s="33" t="str">
        <f t="shared" si="7"/>
        <v/>
      </c>
      <c r="G39" s="34" t="str">
        <f t="shared" si="8"/>
        <v>0</v>
      </c>
      <c r="H39" s="29">
        <f t="shared" si="9"/>
        <v>0</v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2</v>
      </c>
      <c r="D41" s="32">
        <v>0</v>
      </c>
      <c r="E41" s="33">
        <f t="shared" si="10"/>
        <v>5.6497175141242938E-3</v>
      </c>
      <c r="F41" s="33" t="str">
        <f t="shared" si="7"/>
        <v/>
      </c>
      <c r="G41" s="34" t="str">
        <f t="shared" si="8"/>
        <v>0</v>
      </c>
      <c r="H41" s="29">
        <f t="shared" si="9"/>
        <v>0</v>
      </c>
    </row>
    <row r="42" spans="2:8" s="20" customFormat="1" ht="30" x14ac:dyDescent="0.2">
      <c r="B42" s="3" t="s">
        <v>210</v>
      </c>
      <c r="C42" s="32">
        <v>7</v>
      </c>
      <c r="D42" s="32">
        <v>5</v>
      </c>
      <c r="E42" s="33">
        <f t="shared" si="10"/>
        <v>1.977401129943503E-2</v>
      </c>
      <c r="F42" s="33">
        <f t="shared" si="7"/>
        <v>1.8656716417910446E-2</v>
      </c>
      <c r="G42" s="34">
        <f t="shared" si="8"/>
        <v>-0.2857142857142857</v>
      </c>
      <c r="H42" s="29">
        <f t="shared" si="9"/>
        <v>-5.6497175141242938E-3</v>
      </c>
    </row>
    <row r="43" spans="2:8" s="20" customFormat="1" ht="30" x14ac:dyDescent="0.2">
      <c r="B43" s="3" t="s">
        <v>211</v>
      </c>
      <c r="C43" s="32">
        <v>2</v>
      </c>
      <c r="D43" s="32">
        <v>4</v>
      </c>
      <c r="E43" s="33">
        <f t="shared" si="10"/>
        <v>5.6497175141242938E-3</v>
      </c>
      <c r="F43" s="33">
        <f t="shared" si="7"/>
        <v>1.4925373134328358E-2</v>
      </c>
      <c r="G43" s="34">
        <f t="shared" si="8"/>
        <v>1</v>
      </c>
      <c r="H43" s="29">
        <f t="shared" si="9"/>
        <v>5.6497175141242938E-3</v>
      </c>
    </row>
    <row r="44" spans="2:8" s="20" customFormat="1" ht="30" x14ac:dyDescent="0.2">
      <c r="B44" s="3" t="s">
        <v>9</v>
      </c>
      <c r="C44" s="32">
        <v>0</v>
      </c>
      <c r="D44" s="32">
        <v>1</v>
      </c>
      <c r="E44" s="33" t="str">
        <f t="shared" si="10"/>
        <v/>
      </c>
      <c r="F44" s="33">
        <f t="shared" si="7"/>
        <v>3.7313432835820895E-3</v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1</v>
      </c>
      <c r="D45" s="32">
        <v>2</v>
      </c>
      <c r="E45" s="33">
        <f t="shared" si="10"/>
        <v>2.8248587570621469E-3</v>
      </c>
      <c r="F45" s="33">
        <f t="shared" si="7"/>
        <v>7.462686567164179E-3</v>
      </c>
      <c r="G45" s="34">
        <f t="shared" si="8"/>
        <v>1</v>
      </c>
      <c r="H45" s="29">
        <f t="shared" si="9"/>
        <v>2.8248587570621469E-3</v>
      </c>
    </row>
    <row r="46" spans="2:8" s="20" customFormat="1" ht="30" x14ac:dyDescent="0.2">
      <c r="B46" s="3" t="s">
        <v>213</v>
      </c>
      <c r="C46" s="32">
        <v>2</v>
      </c>
      <c r="D46" s="32">
        <v>0</v>
      </c>
      <c r="E46" s="33">
        <f t="shared" si="10"/>
        <v>5.6497175141242938E-3</v>
      </c>
      <c r="F46" s="33" t="str">
        <f t="shared" si="7"/>
        <v/>
      </c>
      <c r="G46" s="34" t="str">
        <f t="shared" si="8"/>
        <v>0</v>
      </c>
      <c r="H46" s="29">
        <f t="shared" si="9"/>
        <v>0</v>
      </c>
    </row>
    <row r="47" spans="2:8" s="20" customFormat="1" ht="30" x14ac:dyDescent="0.2">
      <c r="B47" s="3" t="s">
        <v>10</v>
      </c>
      <c r="C47" s="32">
        <v>0</v>
      </c>
      <c r="D47" s="32">
        <v>2</v>
      </c>
      <c r="E47" s="33" t="str">
        <f t="shared" si="10"/>
        <v/>
      </c>
      <c r="F47" s="33">
        <f t="shared" si="7"/>
        <v>7.462686567164179E-3</v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32">
        <v>47</v>
      </c>
      <c r="D48" s="32">
        <v>51</v>
      </c>
      <c r="E48" s="33">
        <f t="shared" si="10"/>
        <v>0.1327683615819209</v>
      </c>
      <c r="F48" s="33">
        <f t="shared" si="7"/>
        <v>0.19029850746268656</v>
      </c>
      <c r="G48" s="34">
        <f t="shared" si="8"/>
        <v>8.5106382978723402E-2</v>
      </c>
      <c r="H48" s="29">
        <f t="shared" si="9"/>
        <v>1.1299435028248588E-2</v>
      </c>
    </row>
    <row r="49" spans="2:8" s="20" customFormat="1" ht="15" x14ac:dyDescent="0.2">
      <c r="B49" s="3" t="s">
        <v>16</v>
      </c>
      <c r="C49" s="32">
        <v>7</v>
      </c>
      <c r="D49" s="32">
        <v>3</v>
      </c>
      <c r="E49" s="33">
        <f t="shared" si="10"/>
        <v>1.977401129943503E-2</v>
      </c>
      <c r="F49" s="33">
        <f t="shared" si="7"/>
        <v>1.1194029850746268E-2</v>
      </c>
      <c r="G49" s="34">
        <f t="shared" si="8"/>
        <v>-0.5714285714285714</v>
      </c>
      <c r="H49" s="29">
        <f t="shared" si="9"/>
        <v>-1.1299435028248588E-2</v>
      </c>
    </row>
    <row r="50" spans="2:8" s="20" customFormat="1" ht="15" x14ac:dyDescent="0.2">
      <c r="B50" s="3" t="s">
        <v>15</v>
      </c>
      <c r="C50" s="32">
        <v>23</v>
      </c>
      <c r="D50" s="32">
        <v>28</v>
      </c>
      <c r="E50" s="33">
        <f t="shared" si="10"/>
        <v>6.4971751412429377E-2</v>
      </c>
      <c r="F50" s="33">
        <f t="shared" si="7"/>
        <v>0.1044776119402985</v>
      </c>
      <c r="G50" s="34">
        <f t="shared" si="8"/>
        <v>0.21739130434782608</v>
      </c>
      <c r="H50" s="29">
        <f t="shared" si="9"/>
        <v>1.4124293785310734E-2</v>
      </c>
    </row>
    <row r="51" spans="2:8" s="20" customFormat="1" ht="30" x14ac:dyDescent="0.2">
      <c r="B51" s="3" t="s">
        <v>13</v>
      </c>
      <c r="C51" s="32">
        <v>2</v>
      </c>
      <c r="D51" s="32">
        <v>3</v>
      </c>
      <c r="E51" s="33">
        <f t="shared" si="10"/>
        <v>5.6497175141242938E-3</v>
      </c>
      <c r="F51" s="33">
        <f t="shared" si="7"/>
        <v>1.1194029850746268E-2</v>
      </c>
      <c r="G51" s="34">
        <f t="shared" si="8"/>
        <v>0.5</v>
      </c>
      <c r="H51" s="29">
        <f t="shared" si="9"/>
        <v>2.8248587570621469E-3</v>
      </c>
    </row>
    <row r="52" spans="2:8" s="20" customFormat="1" ht="15" x14ac:dyDescent="0.2">
      <c r="B52" s="3" t="s">
        <v>14</v>
      </c>
      <c r="C52" s="32">
        <v>10</v>
      </c>
      <c r="D52" s="32">
        <v>6</v>
      </c>
      <c r="E52" s="33">
        <f t="shared" si="10"/>
        <v>2.8248587570621469E-2</v>
      </c>
      <c r="F52" s="33">
        <f t="shared" si="7"/>
        <v>2.2388059701492536E-2</v>
      </c>
      <c r="G52" s="34">
        <f t="shared" si="8"/>
        <v>-0.4</v>
      </c>
      <c r="H52" s="29">
        <f t="shared" si="9"/>
        <v>-1.1299435028248588E-2</v>
      </c>
    </row>
    <row r="53" spans="2:8" s="20" customFormat="1" ht="15" x14ac:dyDescent="0.2">
      <c r="B53" s="3" t="s">
        <v>12</v>
      </c>
      <c r="C53" s="32">
        <v>3</v>
      </c>
      <c r="D53" s="32">
        <v>0</v>
      </c>
      <c r="E53" s="33">
        <f t="shared" si="10"/>
        <v>8.4745762711864406E-3</v>
      </c>
      <c r="F53" s="33" t="str">
        <f t="shared" si="7"/>
        <v/>
      </c>
      <c r="G53" s="34" t="str">
        <f t="shared" si="8"/>
        <v>0</v>
      </c>
      <c r="H53" s="29">
        <f t="shared" si="9"/>
        <v>0</v>
      </c>
    </row>
    <row r="54" spans="2:8" s="20" customFormat="1" ht="15" x14ac:dyDescent="0.2">
      <c r="B54" s="3" t="s">
        <v>214</v>
      </c>
      <c r="C54" s="32">
        <v>3</v>
      </c>
      <c r="D54" s="32">
        <v>1</v>
      </c>
      <c r="E54" s="33">
        <f t="shared" si="10"/>
        <v>8.4745762711864406E-3</v>
      </c>
      <c r="F54" s="33">
        <f t="shared" si="7"/>
        <v>3.7313432835820895E-3</v>
      </c>
      <c r="G54" s="34">
        <f t="shared" si="8"/>
        <v>-0.66666666666666663</v>
      </c>
      <c r="H54" s="29">
        <f t="shared" si="9"/>
        <v>-5.6497175141242938E-3</v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0</v>
      </c>
      <c r="D56" s="32">
        <v>4</v>
      </c>
      <c r="E56" s="33" t="str">
        <f t="shared" si="10"/>
        <v/>
      </c>
      <c r="F56" s="33">
        <f t="shared" si="7"/>
        <v>1.4925373134328358E-2</v>
      </c>
      <c r="G56" s="34" t="str">
        <f t="shared" si="8"/>
        <v>0</v>
      </c>
      <c r="H56" s="29" t="str">
        <f t="shared" si="9"/>
        <v/>
      </c>
    </row>
    <row r="57" spans="2:8" s="20" customFormat="1" ht="30" x14ac:dyDescent="0.2">
      <c r="B57" s="3" t="s">
        <v>215</v>
      </c>
      <c r="C57" s="32">
        <v>1</v>
      </c>
      <c r="D57" s="32">
        <v>0</v>
      </c>
      <c r="E57" s="33">
        <f t="shared" si="10"/>
        <v>2.8248587570621469E-3</v>
      </c>
      <c r="F57" s="33" t="str">
        <f t="shared" si="7"/>
        <v/>
      </c>
      <c r="G57" s="34" t="str">
        <f t="shared" si="8"/>
        <v>0</v>
      </c>
      <c r="H57" s="29">
        <f t="shared" si="9"/>
        <v>0</v>
      </c>
    </row>
    <row r="58" spans="2:8" s="20" customFormat="1" ht="15" x14ac:dyDescent="0.2">
      <c r="B58" s="3" t="s">
        <v>216</v>
      </c>
      <c r="C58" s="32">
        <v>66</v>
      </c>
      <c r="D58" s="32">
        <v>3</v>
      </c>
      <c r="E58" s="33">
        <f t="shared" si="10"/>
        <v>0.1864406779661017</v>
      </c>
      <c r="F58" s="33">
        <f t="shared" si="7"/>
        <v>1.1194029850746268E-2</v>
      </c>
      <c r="G58" s="34">
        <f t="shared" si="8"/>
        <v>-0.95454545454545459</v>
      </c>
      <c r="H58" s="29">
        <f t="shared" si="9"/>
        <v>-0.17796610169491525</v>
      </c>
    </row>
    <row r="59" spans="2:8" s="20" customFormat="1" ht="15" x14ac:dyDescent="0.2">
      <c r="B59" s="3" t="s">
        <v>217</v>
      </c>
      <c r="C59" s="32">
        <v>0</v>
      </c>
      <c r="D59" s="32">
        <v>1</v>
      </c>
      <c r="E59" s="33" t="str">
        <f t="shared" si="10"/>
        <v/>
      </c>
      <c r="F59" s="33">
        <f t="shared" si="7"/>
        <v>3.7313432835820895E-3</v>
      </c>
      <c r="G59" s="34" t="str">
        <f t="shared" si="8"/>
        <v>0</v>
      </c>
      <c r="H59" s="29" t="str">
        <f t="shared" si="9"/>
        <v/>
      </c>
    </row>
    <row r="60" spans="2:8" s="20" customFormat="1" ht="15" x14ac:dyDescent="0.2">
      <c r="B60" s="3" t="s">
        <v>218</v>
      </c>
      <c r="C60" s="32">
        <v>25</v>
      </c>
      <c r="D60" s="32">
        <v>14</v>
      </c>
      <c r="E60" s="33">
        <f t="shared" si="10"/>
        <v>7.0621468926553674E-2</v>
      </c>
      <c r="F60" s="33">
        <f t="shared" si="7"/>
        <v>5.2238805970149252E-2</v>
      </c>
      <c r="G60" s="34">
        <f t="shared" si="8"/>
        <v>-0.44</v>
      </c>
      <c r="H60" s="29">
        <f t="shared" si="9"/>
        <v>-3.1073446327683617E-2</v>
      </c>
    </row>
    <row r="61" spans="2:8" s="20" customFormat="1" ht="15" x14ac:dyDescent="0.2">
      <c r="B61" s="3" t="s">
        <v>219</v>
      </c>
      <c r="C61" s="32">
        <v>0</v>
      </c>
      <c r="D61" s="32">
        <v>2</v>
      </c>
      <c r="E61" s="33" t="str">
        <f t="shared" si="10"/>
        <v/>
      </c>
      <c r="F61" s="33">
        <f t="shared" si="7"/>
        <v>7.462686567164179E-3</v>
      </c>
      <c r="G61" s="34" t="str">
        <f t="shared" si="8"/>
        <v>0</v>
      </c>
      <c r="H61" s="29" t="str">
        <f t="shared" si="9"/>
        <v/>
      </c>
    </row>
    <row r="62" spans="2:8" s="20" customFormat="1" ht="15" x14ac:dyDescent="0.2">
      <c r="B62" s="3" t="s">
        <v>19</v>
      </c>
      <c r="C62" s="32">
        <v>2</v>
      </c>
      <c r="D62" s="32">
        <v>0</v>
      </c>
      <c r="E62" s="33">
        <f t="shared" si="10"/>
        <v>5.6497175141242938E-3</v>
      </c>
      <c r="F62" s="33" t="str">
        <f t="shared" si="7"/>
        <v/>
      </c>
      <c r="G62" s="34" t="str">
        <f t="shared" si="8"/>
        <v>0</v>
      </c>
      <c r="H62" s="29">
        <f t="shared" si="9"/>
        <v>0</v>
      </c>
    </row>
    <row r="63" spans="2:8" s="20" customFormat="1" ht="15" x14ac:dyDescent="0.2">
      <c r="B63" s="3" t="s">
        <v>220</v>
      </c>
      <c r="C63" s="32">
        <v>8</v>
      </c>
      <c r="D63" s="32">
        <v>11</v>
      </c>
      <c r="E63" s="33">
        <f t="shared" si="10"/>
        <v>2.2598870056497175E-2</v>
      </c>
      <c r="F63" s="33">
        <f t="shared" si="7"/>
        <v>4.1044776119402986E-2</v>
      </c>
      <c r="G63" s="34">
        <f t="shared" si="8"/>
        <v>0.375</v>
      </c>
      <c r="H63" s="29">
        <f t="shared" si="9"/>
        <v>8.4745762711864406E-3</v>
      </c>
    </row>
    <row r="64" spans="2:8" s="20" customFormat="1" ht="15" x14ac:dyDescent="0.2">
      <c r="B64" s="3" t="s">
        <v>221</v>
      </c>
      <c r="C64" s="32">
        <v>6</v>
      </c>
      <c r="D64" s="32">
        <v>2</v>
      </c>
      <c r="E64" s="33">
        <f t="shared" si="10"/>
        <v>1.6949152542372881E-2</v>
      </c>
      <c r="F64" s="33">
        <f t="shared" si="7"/>
        <v>7.462686567164179E-3</v>
      </c>
      <c r="G64" s="34">
        <f t="shared" si="8"/>
        <v>-0.66666666666666663</v>
      </c>
      <c r="H64" s="29">
        <f t="shared" si="9"/>
        <v>-1.1299435028248588E-2</v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1746</v>
      </c>
      <c r="D70" s="24">
        <f>SUM(D71:D145)</f>
        <v>1308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-0.25085910652920962</v>
      </c>
      <c r="H70" s="25">
        <f>+IF(OR(AND(E70=""),(G70="")),"",E70*G70)</f>
        <v>-0.25085910652920962</v>
      </c>
    </row>
    <row r="71" spans="2:8" s="20" customFormat="1" ht="15" x14ac:dyDescent="0.2">
      <c r="B71" s="3" t="s">
        <v>20</v>
      </c>
      <c r="C71" s="32">
        <v>73</v>
      </c>
      <c r="D71" s="32">
        <v>40</v>
      </c>
      <c r="E71" s="37">
        <f>+IF(C71=0,"",C71/C$70)</f>
        <v>4.1809851088201601E-2</v>
      </c>
      <c r="F71" s="37">
        <f>+IF(D71=0,"",D71/D$70)</f>
        <v>3.0581039755351681E-2</v>
      </c>
      <c r="G71" s="34">
        <f>+IF(OR(AND(D71=0),(C71=0)),"0",((D71-C71)/C71))</f>
        <v>-0.45205479452054792</v>
      </c>
      <c r="H71" s="29">
        <f>+IF(OR(AND(E71=""),(G71="")),"",E71*G71)</f>
        <v>-1.8900343642611683E-2</v>
      </c>
    </row>
    <row r="72" spans="2:8" s="20" customFormat="1" ht="15" x14ac:dyDescent="0.2">
      <c r="B72" s="3" t="s">
        <v>21</v>
      </c>
      <c r="C72" s="32">
        <v>15</v>
      </c>
      <c r="D72" s="32">
        <v>24</v>
      </c>
      <c r="E72" s="37">
        <f t="shared" ref="E72:E135" si="11">+IF(C72=0,"",C72/C$70)</f>
        <v>8.5910652920962206E-3</v>
      </c>
      <c r="F72" s="37">
        <f t="shared" ref="F72:F135" si="12">+IF(D72=0,"",D72/D$70)</f>
        <v>1.834862385321101E-2</v>
      </c>
      <c r="G72" s="34">
        <f t="shared" ref="G72:G135" si="13">+IF(OR(AND(D72=0),(C72=0)),"0",((D72-C72)/C72))</f>
        <v>0.6</v>
      </c>
      <c r="H72" s="29">
        <f t="shared" ref="H72:H135" si="14">+IF(OR(AND(E72=""),(G72="")),"",E72*G72)</f>
        <v>5.1546391752577319E-3</v>
      </c>
    </row>
    <row r="73" spans="2:8" s="20" customFormat="1" ht="15" x14ac:dyDescent="0.2">
      <c r="B73" s="3" t="s">
        <v>22</v>
      </c>
      <c r="C73" s="32">
        <v>30</v>
      </c>
      <c r="D73" s="32">
        <v>39</v>
      </c>
      <c r="E73" s="37">
        <f t="shared" si="11"/>
        <v>1.7182130584192441E-2</v>
      </c>
      <c r="F73" s="37">
        <f t="shared" si="12"/>
        <v>2.9816513761467892E-2</v>
      </c>
      <c r="G73" s="34">
        <f t="shared" si="13"/>
        <v>0.3</v>
      </c>
      <c r="H73" s="29">
        <f t="shared" si="14"/>
        <v>5.1546391752577319E-3</v>
      </c>
    </row>
    <row r="74" spans="2:8" s="20" customFormat="1" ht="30" x14ac:dyDescent="0.2">
      <c r="B74" s="3" t="s">
        <v>222</v>
      </c>
      <c r="C74" s="32">
        <v>192</v>
      </c>
      <c r="D74" s="32">
        <v>62</v>
      </c>
      <c r="E74" s="37">
        <f t="shared" si="11"/>
        <v>0.10996563573883161</v>
      </c>
      <c r="F74" s="37">
        <f t="shared" si="12"/>
        <v>4.7400611620795105E-2</v>
      </c>
      <c r="G74" s="34">
        <f t="shared" si="13"/>
        <v>-0.67708333333333337</v>
      </c>
      <c r="H74" s="29">
        <f t="shared" si="14"/>
        <v>-7.4455899198167239E-2</v>
      </c>
    </row>
    <row r="75" spans="2:8" s="20" customFormat="1" ht="15" x14ac:dyDescent="0.2">
      <c r="B75" s="3" t="s">
        <v>23</v>
      </c>
      <c r="C75" s="32">
        <v>2</v>
      </c>
      <c r="D75" s="32">
        <v>0</v>
      </c>
      <c r="E75" s="37">
        <f t="shared" si="11"/>
        <v>1.145475372279496E-3</v>
      </c>
      <c r="F75" s="37" t="str">
        <f t="shared" si="12"/>
        <v/>
      </c>
      <c r="G75" s="34" t="str">
        <f t="shared" si="13"/>
        <v>0</v>
      </c>
      <c r="H75" s="29">
        <f t="shared" si="14"/>
        <v>0</v>
      </c>
    </row>
    <row r="76" spans="2:8" s="20" customFormat="1" ht="15" x14ac:dyDescent="0.2">
      <c r="B76" s="3" t="s">
        <v>223</v>
      </c>
      <c r="C76" s="32">
        <v>221</v>
      </c>
      <c r="D76" s="32">
        <v>171</v>
      </c>
      <c r="E76" s="37">
        <f t="shared" si="11"/>
        <v>0.1265750286368843</v>
      </c>
      <c r="F76" s="37">
        <f t="shared" si="12"/>
        <v>0.13073394495412843</v>
      </c>
      <c r="G76" s="34">
        <f t="shared" si="13"/>
        <v>-0.22624434389140272</v>
      </c>
      <c r="H76" s="29">
        <f t="shared" si="14"/>
        <v>-2.8636884306987399E-2</v>
      </c>
    </row>
    <row r="77" spans="2:8" s="20" customFormat="1" ht="15" x14ac:dyDescent="0.2">
      <c r="B77" s="3" t="s">
        <v>224</v>
      </c>
      <c r="C77" s="32">
        <v>7</v>
      </c>
      <c r="D77" s="32">
        <v>5</v>
      </c>
      <c r="E77" s="37">
        <f t="shared" si="11"/>
        <v>4.0091638029782356E-3</v>
      </c>
      <c r="F77" s="37">
        <f t="shared" si="12"/>
        <v>3.8226299694189602E-3</v>
      </c>
      <c r="G77" s="34">
        <f t="shared" si="13"/>
        <v>-0.2857142857142857</v>
      </c>
      <c r="H77" s="29">
        <f t="shared" si="14"/>
        <v>-1.1454753722794958E-3</v>
      </c>
    </row>
    <row r="78" spans="2:8" s="20" customFormat="1" ht="15" x14ac:dyDescent="0.2">
      <c r="B78" s="3" t="s">
        <v>225</v>
      </c>
      <c r="C78" s="32">
        <v>1</v>
      </c>
      <c r="D78" s="32">
        <v>0</v>
      </c>
      <c r="E78" s="37">
        <f t="shared" si="11"/>
        <v>5.7273768613974802E-4</v>
      </c>
      <c r="F78" s="37" t="str">
        <f t="shared" si="12"/>
        <v/>
      </c>
      <c r="G78" s="34" t="str">
        <f t="shared" si="13"/>
        <v>0</v>
      </c>
      <c r="H78" s="29">
        <f t="shared" si="14"/>
        <v>0</v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33</v>
      </c>
      <c r="D80" s="32">
        <v>3</v>
      </c>
      <c r="E80" s="37">
        <f t="shared" si="11"/>
        <v>1.8900343642611683E-2</v>
      </c>
      <c r="F80" s="37">
        <f t="shared" si="12"/>
        <v>2.2935779816513763E-3</v>
      </c>
      <c r="G80" s="34">
        <f t="shared" si="13"/>
        <v>-0.90909090909090906</v>
      </c>
      <c r="H80" s="29">
        <f t="shared" si="14"/>
        <v>-1.7182130584192438E-2</v>
      </c>
    </row>
    <row r="81" spans="2:9" s="20" customFormat="1" ht="15" x14ac:dyDescent="0.2">
      <c r="B81" s="3" t="s">
        <v>24</v>
      </c>
      <c r="C81" s="32">
        <v>0</v>
      </c>
      <c r="D81" s="32">
        <v>0</v>
      </c>
      <c r="E81" s="37" t="str">
        <f t="shared" si="11"/>
        <v/>
      </c>
      <c r="F81" s="37" t="str">
        <f t="shared" si="12"/>
        <v/>
      </c>
      <c r="G81" s="34" t="str">
        <f t="shared" si="13"/>
        <v>0</v>
      </c>
      <c r="H81" s="29" t="str">
        <f t="shared" si="14"/>
        <v/>
      </c>
    </row>
    <row r="82" spans="2:9" s="20" customFormat="1" ht="15" x14ac:dyDescent="0.2">
      <c r="B82" s="3" t="s">
        <v>228</v>
      </c>
      <c r="C82" s="32">
        <v>28</v>
      </c>
      <c r="D82" s="32">
        <v>11</v>
      </c>
      <c r="E82" s="37">
        <f t="shared" si="11"/>
        <v>1.6036655211912942E-2</v>
      </c>
      <c r="F82" s="37">
        <f t="shared" si="12"/>
        <v>8.4097859327217118E-3</v>
      </c>
      <c r="G82" s="34">
        <f t="shared" si="13"/>
        <v>-0.6071428571428571</v>
      </c>
      <c r="H82" s="29">
        <f t="shared" si="14"/>
        <v>-9.7365406643757143E-3</v>
      </c>
      <c r="I82" s="38"/>
    </row>
    <row r="83" spans="2:9" s="20" customFormat="1" ht="15" x14ac:dyDescent="0.2">
      <c r="B83" s="3" t="s">
        <v>229</v>
      </c>
      <c r="C83" s="32">
        <v>11</v>
      </c>
      <c r="D83" s="32">
        <v>11</v>
      </c>
      <c r="E83" s="37">
        <f t="shared" si="11"/>
        <v>6.3001145475372281E-3</v>
      </c>
      <c r="F83" s="37">
        <f t="shared" si="12"/>
        <v>8.4097859327217118E-3</v>
      </c>
      <c r="G83" s="34">
        <f t="shared" si="13"/>
        <v>0</v>
      </c>
      <c r="H83" s="29">
        <f t="shared" si="14"/>
        <v>0</v>
      </c>
    </row>
    <row r="84" spans="2:9" s="20" customFormat="1" ht="15" x14ac:dyDescent="0.2">
      <c r="B84" s="3" t="s">
        <v>230</v>
      </c>
      <c r="C84" s="32">
        <v>11</v>
      </c>
      <c r="D84" s="32">
        <v>5</v>
      </c>
      <c r="E84" s="37">
        <f t="shared" si="11"/>
        <v>6.3001145475372281E-3</v>
      </c>
      <c r="F84" s="37">
        <f t="shared" si="12"/>
        <v>3.8226299694189602E-3</v>
      </c>
      <c r="G84" s="34">
        <f t="shared" si="13"/>
        <v>-0.54545454545454541</v>
      </c>
      <c r="H84" s="29">
        <f t="shared" si="14"/>
        <v>-3.4364261168384879E-3</v>
      </c>
    </row>
    <row r="85" spans="2:9" s="20" customFormat="1" ht="15" x14ac:dyDescent="0.2">
      <c r="B85" s="3" t="s">
        <v>28</v>
      </c>
      <c r="C85" s="32">
        <v>8</v>
      </c>
      <c r="D85" s="32">
        <v>6</v>
      </c>
      <c r="E85" s="37">
        <f t="shared" si="11"/>
        <v>4.5819014891179842E-3</v>
      </c>
      <c r="F85" s="37">
        <f t="shared" si="12"/>
        <v>4.5871559633027525E-3</v>
      </c>
      <c r="G85" s="34">
        <f t="shared" si="13"/>
        <v>-0.25</v>
      </c>
      <c r="H85" s="29">
        <f t="shared" si="14"/>
        <v>-1.145475372279496E-3</v>
      </c>
    </row>
    <row r="86" spans="2:9" s="20" customFormat="1" ht="15" x14ac:dyDescent="0.2">
      <c r="B86" s="3" t="s">
        <v>231</v>
      </c>
      <c r="C86" s="32">
        <v>30</v>
      </c>
      <c r="D86" s="32">
        <v>4</v>
      </c>
      <c r="E86" s="37">
        <f t="shared" si="11"/>
        <v>1.7182130584192441E-2</v>
      </c>
      <c r="F86" s="37">
        <f t="shared" si="12"/>
        <v>3.0581039755351682E-3</v>
      </c>
      <c r="G86" s="34">
        <f t="shared" si="13"/>
        <v>-0.8666666666666667</v>
      </c>
      <c r="H86" s="29">
        <f t="shared" si="14"/>
        <v>-1.4891179839633449E-2</v>
      </c>
    </row>
    <row r="87" spans="2:9" s="20" customFormat="1" ht="15" x14ac:dyDescent="0.2">
      <c r="B87" s="3" t="s">
        <v>232</v>
      </c>
      <c r="C87" s="32">
        <v>4</v>
      </c>
      <c r="D87" s="32">
        <v>5</v>
      </c>
      <c r="E87" s="37">
        <f t="shared" si="11"/>
        <v>2.2909507445589921E-3</v>
      </c>
      <c r="F87" s="37">
        <f t="shared" si="12"/>
        <v>3.8226299694189602E-3</v>
      </c>
      <c r="G87" s="34">
        <f t="shared" si="13"/>
        <v>0.25</v>
      </c>
      <c r="H87" s="29">
        <f t="shared" si="14"/>
        <v>5.7273768613974802E-4</v>
      </c>
    </row>
    <row r="88" spans="2:9" s="20" customFormat="1" ht="15" x14ac:dyDescent="0.2">
      <c r="B88" s="3" t="s">
        <v>233</v>
      </c>
      <c r="C88" s="32">
        <v>48</v>
      </c>
      <c r="D88" s="32">
        <v>61</v>
      </c>
      <c r="E88" s="37">
        <f t="shared" si="11"/>
        <v>2.7491408934707903E-2</v>
      </c>
      <c r="F88" s="37">
        <f t="shared" si="12"/>
        <v>4.6636085626911315E-2</v>
      </c>
      <c r="G88" s="34">
        <f t="shared" si="13"/>
        <v>0.27083333333333331</v>
      </c>
      <c r="H88" s="29">
        <f t="shared" si="14"/>
        <v>7.4455899198167235E-3</v>
      </c>
    </row>
    <row r="89" spans="2:9" s="20" customFormat="1" ht="15" x14ac:dyDescent="0.2">
      <c r="B89" s="3" t="s">
        <v>26</v>
      </c>
      <c r="C89" s="32">
        <v>3</v>
      </c>
      <c r="D89" s="32">
        <v>4</v>
      </c>
      <c r="E89" s="37">
        <f t="shared" si="11"/>
        <v>1.718213058419244E-3</v>
      </c>
      <c r="F89" s="37">
        <f t="shared" si="12"/>
        <v>3.0581039755351682E-3</v>
      </c>
      <c r="G89" s="34">
        <f t="shared" si="13"/>
        <v>0.33333333333333331</v>
      </c>
      <c r="H89" s="29">
        <f t="shared" si="14"/>
        <v>5.7273768613974791E-4</v>
      </c>
    </row>
    <row r="90" spans="2:9" s="20" customFormat="1" ht="15" x14ac:dyDescent="0.2">
      <c r="B90" s="3" t="s">
        <v>29</v>
      </c>
      <c r="C90" s="32">
        <v>0</v>
      </c>
      <c r="D90" s="32">
        <v>0</v>
      </c>
      <c r="E90" s="37" t="str">
        <f t="shared" si="11"/>
        <v/>
      </c>
      <c r="F90" s="37" t="str">
        <f t="shared" si="12"/>
        <v/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0</v>
      </c>
      <c r="D91" s="32">
        <v>0</v>
      </c>
      <c r="E91" s="37" t="str">
        <f t="shared" si="11"/>
        <v/>
      </c>
      <c r="F91" s="37" t="str">
        <f t="shared" si="12"/>
        <v/>
      </c>
      <c r="G91" s="34" t="str">
        <f t="shared" si="13"/>
        <v>0</v>
      </c>
      <c r="H91" s="29" t="str">
        <f t="shared" si="14"/>
        <v/>
      </c>
    </row>
    <row r="92" spans="2:9" s="20" customFormat="1" ht="30" x14ac:dyDescent="0.2">
      <c r="B92" s="3" t="s">
        <v>235</v>
      </c>
      <c r="C92" s="32">
        <v>23</v>
      </c>
      <c r="D92" s="32">
        <v>20</v>
      </c>
      <c r="E92" s="37">
        <f t="shared" si="11"/>
        <v>1.3172966781214204E-2</v>
      </c>
      <c r="F92" s="37">
        <f t="shared" si="12"/>
        <v>1.5290519877675841E-2</v>
      </c>
      <c r="G92" s="34">
        <f t="shared" si="13"/>
        <v>-0.13043478260869565</v>
      </c>
      <c r="H92" s="29">
        <f t="shared" si="14"/>
        <v>-1.718213058419244E-3</v>
      </c>
    </row>
    <row r="93" spans="2:9" s="20" customFormat="1" ht="15" x14ac:dyDescent="0.2">
      <c r="B93" s="3" t="s">
        <v>524</v>
      </c>
      <c r="C93" s="32">
        <v>44</v>
      </c>
      <c r="D93" s="32">
        <v>20</v>
      </c>
      <c r="E93" s="37">
        <f t="shared" si="11"/>
        <v>2.5200458190148912E-2</v>
      </c>
      <c r="F93" s="37">
        <f t="shared" si="12"/>
        <v>1.5290519877675841E-2</v>
      </c>
      <c r="G93" s="34">
        <f t="shared" si="13"/>
        <v>-0.54545454545454541</v>
      </c>
      <c r="H93" s="29">
        <f t="shared" si="14"/>
        <v>-1.3745704467353952E-2</v>
      </c>
    </row>
    <row r="94" spans="2:9" s="20" customFormat="1" ht="15" x14ac:dyDescent="0.2">
      <c r="B94" s="3" t="s">
        <v>25</v>
      </c>
      <c r="C94" s="32">
        <v>17</v>
      </c>
      <c r="D94" s="32">
        <v>10</v>
      </c>
      <c r="E94" s="37">
        <f t="shared" si="11"/>
        <v>9.736540664375716E-3</v>
      </c>
      <c r="F94" s="37">
        <f t="shared" si="12"/>
        <v>7.6452599388379203E-3</v>
      </c>
      <c r="G94" s="34">
        <f t="shared" si="13"/>
        <v>-0.41176470588235292</v>
      </c>
      <c r="H94" s="29">
        <f t="shared" si="14"/>
        <v>-4.0091638029782356E-3</v>
      </c>
    </row>
    <row r="95" spans="2:9" s="20" customFormat="1" ht="15" x14ac:dyDescent="0.2">
      <c r="B95" s="3" t="s">
        <v>27</v>
      </c>
      <c r="C95" s="32">
        <v>3</v>
      </c>
      <c r="D95" s="32">
        <v>1</v>
      </c>
      <c r="E95" s="37">
        <f t="shared" si="11"/>
        <v>1.718213058419244E-3</v>
      </c>
      <c r="F95" s="37">
        <f t="shared" si="12"/>
        <v>7.6452599388379206E-4</v>
      </c>
      <c r="G95" s="34">
        <f t="shared" si="13"/>
        <v>-0.66666666666666663</v>
      </c>
      <c r="H95" s="29">
        <f t="shared" si="14"/>
        <v>-1.1454753722794958E-3</v>
      </c>
    </row>
    <row r="96" spans="2:9" s="20" customFormat="1" ht="15" x14ac:dyDescent="0.2">
      <c r="B96" s="3" t="s">
        <v>236</v>
      </c>
      <c r="C96" s="32">
        <v>0</v>
      </c>
      <c r="D96" s="32">
        <v>4</v>
      </c>
      <c r="E96" s="37" t="str">
        <f t="shared" si="11"/>
        <v/>
      </c>
      <c r="F96" s="37">
        <f t="shared" si="12"/>
        <v>3.0581039755351682E-3</v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4</v>
      </c>
      <c r="D97" s="32">
        <v>5</v>
      </c>
      <c r="E97" s="37">
        <f t="shared" si="11"/>
        <v>2.2909507445589921E-3</v>
      </c>
      <c r="F97" s="37">
        <f t="shared" si="12"/>
        <v>3.8226299694189602E-3</v>
      </c>
      <c r="G97" s="34">
        <f t="shared" si="13"/>
        <v>0.25</v>
      </c>
      <c r="H97" s="29">
        <f t="shared" si="14"/>
        <v>5.7273768613974802E-4</v>
      </c>
    </row>
    <row r="98" spans="2:8" s="20" customFormat="1" ht="15" x14ac:dyDescent="0.2">
      <c r="B98" s="3" t="s">
        <v>238</v>
      </c>
      <c r="C98" s="32">
        <v>56</v>
      </c>
      <c r="D98" s="32">
        <v>78</v>
      </c>
      <c r="E98" s="37">
        <f t="shared" si="11"/>
        <v>3.2073310423825885E-2</v>
      </c>
      <c r="F98" s="37">
        <f t="shared" si="12"/>
        <v>5.9633027522935783E-2</v>
      </c>
      <c r="G98" s="34">
        <f t="shared" si="13"/>
        <v>0.39285714285714285</v>
      </c>
      <c r="H98" s="29">
        <f t="shared" si="14"/>
        <v>1.2600229095074455E-2</v>
      </c>
    </row>
    <row r="99" spans="2:8" s="20" customFormat="1" ht="15" x14ac:dyDescent="0.2">
      <c r="B99" s="3" t="s">
        <v>239</v>
      </c>
      <c r="C99" s="32">
        <v>52</v>
      </c>
      <c r="D99" s="32">
        <v>20</v>
      </c>
      <c r="E99" s="37">
        <f t="shared" si="11"/>
        <v>2.9782359679266894E-2</v>
      </c>
      <c r="F99" s="37">
        <f t="shared" si="12"/>
        <v>1.5290519877675841E-2</v>
      </c>
      <c r="G99" s="34">
        <f t="shared" si="13"/>
        <v>-0.61538461538461542</v>
      </c>
      <c r="H99" s="29">
        <f t="shared" si="14"/>
        <v>-1.8327605956471937E-2</v>
      </c>
    </row>
    <row r="100" spans="2:8" s="20" customFormat="1" ht="15" x14ac:dyDescent="0.2">
      <c r="B100" s="3" t="s">
        <v>240</v>
      </c>
      <c r="C100" s="32">
        <v>45</v>
      </c>
      <c r="D100" s="32">
        <v>52</v>
      </c>
      <c r="E100" s="37">
        <f t="shared" si="11"/>
        <v>2.5773195876288658E-2</v>
      </c>
      <c r="F100" s="37">
        <f t="shared" si="12"/>
        <v>3.9755351681957186E-2</v>
      </c>
      <c r="G100" s="34">
        <f t="shared" si="13"/>
        <v>0.15555555555555556</v>
      </c>
      <c r="H100" s="29">
        <f t="shared" si="14"/>
        <v>4.0091638029782356E-3</v>
      </c>
    </row>
    <row r="101" spans="2:8" s="20" customFormat="1" ht="15" x14ac:dyDescent="0.2">
      <c r="B101" s="3" t="s">
        <v>241</v>
      </c>
      <c r="C101" s="32">
        <v>9</v>
      </c>
      <c r="D101" s="32">
        <v>1</v>
      </c>
      <c r="E101" s="37">
        <f t="shared" si="11"/>
        <v>5.1546391752577319E-3</v>
      </c>
      <c r="F101" s="37">
        <f t="shared" si="12"/>
        <v>7.6452599388379206E-4</v>
      </c>
      <c r="G101" s="34">
        <f t="shared" si="13"/>
        <v>-0.88888888888888884</v>
      </c>
      <c r="H101" s="29">
        <f t="shared" si="14"/>
        <v>-4.5819014891179833E-3</v>
      </c>
    </row>
    <row r="102" spans="2:8" s="20" customFormat="1" ht="15" x14ac:dyDescent="0.2">
      <c r="B102" s="3" t="s">
        <v>242</v>
      </c>
      <c r="C102" s="32">
        <v>9</v>
      </c>
      <c r="D102" s="32">
        <v>5</v>
      </c>
      <c r="E102" s="37">
        <f t="shared" si="11"/>
        <v>5.1546391752577319E-3</v>
      </c>
      <c r="F102" s="37">
        <f t="shared" si="12"/>
        <v>3.8226299694189602E-3</v>
      </c>
      <c r="G102" s="34">
        <f t="shared" si="13"/>
        <v>-0.44444444444444442</v>
      </c>
      <c r="H102" s="29">
        <f t="shared" si="14"/>
        <v>-2.2909507445589916E-3</v>
      </c>
    </row>
    <row r="103" spans="2:8" s="20" customFormat="1" ht="15" x14ac:dyDescent="0.2">
      <c r="B103" s="3" t="s">
        <v>243</v>
      </c>
      <c r="C103" s="32">
        <v>16</v>
      </c>
      <c r="D103" s="32">
        <v>7</v>
      </c>
      <c r="E103" s="37">
        <f t="shared" si="11"/>
        <v>9.1638029782359683E-3</v>
      </c>
      <c r="F103" s="37">
        <f t="shared" si="12"/>
        <v>5.3516819571865441E-3</v>
      </c>
      <c r="G103" s="34">
        <f t="shared" si="13"/>
        <v>-0.5625</v>
      </c>
      <c r="H103" s="29">
        <f t="shared" si="14"/>
        <v>-5.1546391752577319E-3</v>
      </c>
    </row>
    <row r="104" spans="2:8" s="20" customFormat="1" ht="15" x14ac:dyDescent="0.2">
      <c r="B104" s="3" t="s">
        <v>34</v>
      </c>
      <c r="C104" s="32">
        <v>5</v>
      </c>
      <c r="D104" s="32">
        <v>4</v>
      </c>
      <c r="E104" s="37">
        <f t="shared" si="11"/>
        <v>2.8636884306987398E-3</v>
      </c>
      <c r="F104" s="37">
        <f t="shared" si="12"/>
        <v>3.0581039755351682E-3</v>
      </c>
      <c r="G104" s="34">
        <f t="shared" si="13"/>
        <v>-0.2</v>
      </c>
      <c r="H104" s="29">
        <f t="shared" si="14"/>
        <v>-5.7273768613974802E-4</v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24</v>
      </c>
      <c r="D107" s="32">
        <v>3</v>
      </c>
      <c r="E107" s="37">
        <f t="shared" si="11"/>
        <v>1.3745704467353952E-2</v>
      </c>
      <c r="F107" s="37">
        <f t="shared" si="12"/>
        <v>2.2935779816513763E-3</v>
      </c>
      <c r="G107" s="34">
        <f t="shared" si="13"/>
        <v>-0.875</v>
      </c>
      <c r="H107" s="29">
        <f t="shared" si="14"/>
        <v>-1.2027491408934707E-2</v>
      </c>
    </row>
    <row r="108" spans="2:8" s="20" customFormat="1" ht="15" x14ac:dyDescent="0.2">
      <c r="B108" s="3" t="s">
        <v>31</v>
      </c>
      <c r="C108" s="32">
        <v>5</v>
      </c>
      <c r="D108" s="32">
        <v>1</v>
      </c>
      <c r="E108" s="37">
        <f t="shared" si="11"/>
        <v>2.8636884306987398E-3</v>
      </c>
      <c r="F108" s="37">
        <f t="shared" si="12"/>
        <v>7.6452599388379206E-4</v>
      </c>
      <c r="G108" s="34">
        <f t="shared" si="13"/>
        <v>-0.8</v>
      </c>
      <c r="H108" s="29">
        <f t="shared" si="14"/>
        <v>-2.2909507445589921E-3</v>
      </c>
    </row>
    <row r="109" spans="2:8" s="20" customFormat="1" ht="15" x14ac:dyDescent="0.2">
      <c r="B109" s="3" t="s">
        <v>247</v>
      </c>
      <c r="C109" s="32">
        <v>17</v>
      </c>
      <c r="D109" s="32">
        <v>2</v>
      </c>
      <c r="E109" s="37">
        <f t="shared" si="11"/>
        <v>9.736540664375716E-3</v>
      </c>
      <c r="F109" s="37">
        <f t="shared" si="12"/>
        <v>1.5290519877675841E-3</v>
      </c>
      <c r="G109" s="34">
        <f t="shared" si="13"/>
        <v>-0.88235294117647056</v>
      </c>
      <c r="H109" s="29">
        <f t="shared" si="14"/>
        <v>-8.5910652920962206E-3</v>
      </c>
    </row>
    <row r="110" spans="2:8" s="20" customFormat="1" ht="15" x14ac:dyDescent="0.2">
      <c r="B110" s="3" t="s">
        <v>32</v>
      </c>
      <c r="C110" s="32">
        <v>28</v>
      </c>
      <c r="D110" s="32">
        <v>17</v>
      </c>
      <c r="E110" s="37">
        <f t="shared" si="11"/>
        <v>1.6036655211912942E-2</v>
      </c>
      <c r="F110" s="37">
        <f t="shared" si="12"/>
        <v>1.2996941896024464E-2</v>
      </c>
      <c r="G110" s="34">
        <f t="shared" si="13"/>
        <v>-0.39285714285714285</v>
      </c>
      <c r="H110" s="29">
        <f t="shared" si="14"/>
        <v>-6.3001145475372273E-3</v>
      </c>
    </row>
    <row r="111" spans="2:8" s="20" customFormat="1" ht="15" x14ac:dyDescent="0.2">
      <c r="B111" s="3" t="s">
        <v>30</v>
      </c>
      <c r="C111" s="32">
        <v>3</v>
      </c>
      <c r="D111" s="32">
        <v>2</v>
      </c>
      <c r="E111" s="37">
        <f t="shared" si="11"/>
        <v>1.718213058419244E-3</v>
      </c>
      <c r="F111" s="37">
        <f t="shared" si="12"/>
        <v>1.5290519877675841E-3</v>
      </c>
      <c r="G111" s="34">
        <f t="shared" si="13"/>
        <v>-0.33333333333333331</v>
      </c>
      <c r="H111" s="29">
        <f t="shared" si="14"/>
        <v>-5.7273768613974791E-4</v>
      </c>
    </row>
    <row r="112" spans="2:8" s="20" customFormat="1" ht="15" x14ac:dyDescent="0.2">
      <c r="B112" s="3" t="s">
        <v>33</v>
      </c>
      <c r="C112" s="32">
        <v>35</v>
      </c>
      <c r="D112" s="32">
        <v>30</v>
      </c>
      <c r="E112" s="37">
        <f t="shared" si="11"/>
        <v>2.0045819014891181E-2</v>
      </c>
      <c r="F112" s="37">
        <f t="shared" si="12"/>
        <v>2.2935779816513763E-2</v>
      </c>
      <c r="G112" s="34">
        <f t="shared" si="13"/>
        <v>-0.14285714285714285</v>
      </c>
      <c r="H112" s="29">
        <f t="shared" si="14"/>
        <v>-2.8636884306987402E-3</v>
      </c>
    </row>
    <row r="113" spans="2:8" s="20" customFormat="1" ht="15" x14ac:dyDescent="0.2">
      <c r="B113" s="3" t="s">
        <v>248</v>
      </c>
      <c r="C113" s="32">
        <v>37</v>
      </c>
      <c r="D113" s="32">
        <v>35</v>
      </c>
      <c r="E113" s="37">
        <f t="shared" si="11"/>
        <v>2.1191294387170677E-2</v>
      </c>
      <c r="F113" s="37">
        <f t="shared" si="12"/>
        <v>2.6758409785932722E-2</v>
      </c>
      <c r="G113" s="34">
        <f t="shared" si="13"/>
        <v>-5.4054054054054057E-2</v>
      </c>
      <c r="H113" s="29">
        <f t="shared" si="14"/>
        <v>-1.145475372279496E-3</v>
      </c>
    </row>
    <row r="114" spans="2:8" s="20" customFormat="1" ht="15" x14ac:dyDescent="0.2">
      <c r="B114" s="3" t="s">
        <v>38</v>
      </c>
      <c r="C114" s="32">
        <v>0</v>
      </c>
      <c r="D114" s="32">
        <v>0</v>
      </c>
      <c r="E114" s="37" t="str">
        <f t="shared" si="11"/>
        <v/>
      </c>
      <c r="F114" s="37" t="str">
        <f t="shared" si="12"/>
        <v/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84</v>
      </c>
      <c r="D115" s="32">
        <v>155</v>
      </c>
      <c r="E115" s="37">
        <f t="shared" si="11"/>
        <v>4.8109965635738834E-2</v>
      </c>
      <c r="F115" s="37">
        <f t="shared" si="12"/>
        <v>0.11850152905198777</v>
      </c>
      <c r="G115" s="34">
        <f t="shared" si="13"/>
        <v>0.84523809523809523</v>
      </c>
      <c r="H115" s="29">
        <f t="shared" si="14"/>
        <v>4.0664375715922109E-2</v>
      </c>
    </row>
    <row r="116" spans="2:8" s="20" customFormat="1" ht="15" x14ac:dyDescent="0.2">
      <c r="B116" s="3" t="s">
        <v>249</v>
      </c>
      <c r="C116" s="32">
        <v>48</v>
      </c>
      <c r="D116" s="32">
        <v>56</v>
      </c>
      <c r="E116" s="37">
        <f t="shared" si="11"/>
        <v>2.7491408934707903E-2</v>
      </c>
      <c r="F116" s="37">
        <f t="shared" si="12"/>
        <v>4.2813455657492352E-2</v>
      </c>
      <c r="G116" s="34">
        <f t="shared" si="13"/>
        <v>0.16666666666666666</v>
      </c>
      <c r="H116" s="29">
        <f t="shared" si="14"/>
        <v>4.5819014891179833E-3</v>
      </c>
    </row>
    <row r="117" spans="2:8" s="20" customFormat="1" ht="30" x14ac:dyDescent="0.2">
      <c r="B117" s="3" t="s">
        <v>250</v>
      </c>
      <c r="C117" s="32">
        <v>1</v>
      </c>
      <c r="D117" s="32">
        <v>5</v>
      </c>
      <c r="E117" s="37">
        <f t="shared" si="11"/>
        <v>5.7273768613974802E-4</v>
      </c>
      <c r="F117" s="37">
        <f t="shared" si="12"/>
        <v>3.8226299694189602E-3</v>
      </c>
      <c r="G117" s="34">
        <f t="shared" si="13"/>
        <v>4</v>
      </c>
      <c r="H117" s="29">
        <f t="shared" si="14"/>
        <v>2.2909507445589921E-3</v>
      </c>
    </row>
    <row r="118" spans="2:8" s="20" customFormat="1" ht="15" x14ac:dyDescent="0.2">
      <c r="B118" s="3" t="s">
        <v>251</v>
      </c>
      <c r="C118" s="32">
        <v>74</v>
      </c>
      <c r="D118" s="32">
        <v>37</v>
      </c>
      <c r="E118" s="37">
        <f t="shared" si="11"/>
        <v>4.2382588774341354E-2</v>
      </c>
      <c r="F118" s="37">
        <f t="shared" si="12"/>
        <v>2.8287461773700305E-2</v>
      </c>
      <c r="G118" s="34">
        <f t="shared" si="13"/>
        <v>-0.5</v>
      </c>
      <c r="H118" s="29">
        <f t="shared" si="14"/>
        <v>-2.1191294387170677E-2</v>
      </c>
    </row>
    <row r="119" spans="2:8" s="20" customFormat="1" ht="30" x14ac:dyDescent="0.2">
      <c r="B119" s="3" t="s">
        <v>252</v>
      </c>
      <c r="C119" s="32">
        <v>50</v>
      </c>
      <c r="D119" s="32">
        <v>54</v>
      </c>
      <c r="E119" s="37">
        <f t="shared" si="11"/>
        <v>2.8636884306987399E-2</v>
      </c>
      <c r="F119" s="37">
        <f t="shared" si="12"/>
        <v>4.1284403669724773E-2</v>
      </c>
      <c r="G119" s="34">
        <f t="shared" si="13"/>
        <v>0.08</v>
      </c>
      <c r="H119" s="29">
        <f t="shared" si="14"/>
        <v>2.2909507445589921E-3</v>
      </c>
    </row>
    <row r="120" spans="2:8" s="20" customFormat="1" ht="15" x14ac:dyDescent="0.2">
      <c r="B120" s="3" t="s">
        <v>253</v>
      </c>
      <c r="C120" s="32">
        <v>63</v>
      </c>
      <c r="D120" s="32">
        <v>47</v>
      </c>
      <c r="E120" s="37">
        <f t="shared" si="11"/>
        <v>3.608247422680412E-2</v>
      </c>
      <c r="F120" s="37">
        <f t="shared" si="12"/>
        <v>3.5932721712538224E-2</v>
      </c>
      <c r="G120" s="34">
        <f t="shared" si="13"/>
        <v>-0.25396825396825395</v>
      </c>
      <c r="H120" s="29">
        <f t="shared" si="14"/>
        <v>-9.1638029782359666E-3</v>
      </c>
    </row>
    <row r="121" spans="2:8" s="20" customFormat="1" ht="15" x14ac:dyDescent="0.2">
      <c r="B121" s="3" t="s">
        <v>35</v>
      </c>
      <c r="C121" s="32">
        <v>55</v>
      </c>
      <c r="D121" s="32">
        <v>17</v>
      </c>
      <c r="E121" s="37">
        <f t="shared" si="11"/>
        <v>3.1500572737686139E-2</v>
      </c>
      <c r="F121" s="37">
        <f t="shared" si="12"/>
        <v>1.2996941896024464E-2</v>
      </c>
      <c r="G121" s="34">
        <f t="shared" si="13"/>
        <v>-0.69090909090909092</v>
      </c>
      <c r="H121" s="29">
        <f t="shared" si="14"/>
        <v>-2.1764032073310423E-2</v>
      </c>
    </row>
    <row r="122" spans="2:8" s="20" customFormat="1" ht="15" x14ac:dyDescent="0.2">
      <c r="B122" s="3" t="s">
        <v>39</v>
      </c>
      <c r="C122" s="32">
        <v>5</v>
      </c>
      <c r="D122" s="32">
        <v>3</v>
      </c>
      <c r="E122" s="37">
        <f t="shared" si="11"/>
        <v>2.8636884306987398E-3</v>
      </c>
      <c r="F122" s="37">
        <f t="shared" si="12"/>
        <v>2.2935779816513763E-3</v>
      </c>
      <c r="G122" s="34">
        <f t="shared" si="13"/>
        <v>-0.4</v>
      </c>
      <c r="H122" s="29">
        <f t="shared" si="14"/>
        <v>-1.145475372279496E-3</v>
      </c>
    </row>
    <row r="123" spans="2:8" s="20" customFormat="1" ht="15" x14ac:dyDescent="0.2">
      <c r="B123" s="3" t="s">
        <v>37</v>
      </c>
      <c r="C123" s="32">
        <v>20</v>
      </c>
      <c r="D123" s="32">
        <v>19</v>
      </c>
      <c r="E123" s="37">
        <f t="shared" si="11"/>
        <v>1.1454753722794959E-2</v>
      </c>
      <c r="F123" s="37">
        <f t="shared" si="12"/>
        <v>1.4525993883792049E-2</v>
      </c>
      <c r="G123" s="34">
        <f t="shared" si="13"/>
        <v>-0.05</v>
      </c>
      <c r="H123" s="29">
        <f t="shared" si="14"/>
        <v>-5.7273768613974802E-4</v>
      </c>
    </row>
    <row r="124" spans="2:8" s="20" customFormat="1" ht="15" x14ac:dyDescent="0.2">
      <c r="B124" s="3" t="s">
        <v>36</v>
      </c>
      <c r="C124" s="32">
        <v>5</v>
      </c>
      <c r="D124" s="32">
        <v>0</v>
      </c>
      <c r="E124" s="37">
        <f t="shared" si="11"/>
        <v>2.8636884306987398E-3</v>
      </c>
      <c r="F124" s="37" t="str">
        <f t="shared" si="12"/>
        <v/>
      </c>
      <c r="G124" s="34" t="str">
        <f t="shared" si="13"/>
        <v>0</v>
      </c>
      <c r="H124" s="29">
        <f t="shared" si="14"/>
        <v>0</v>
      </c>
    </row>
    <row r="125" spans="2:8" s="20" customFormat="1" ht="15" x14ac:dyDescent="0.2">
      <c r="B125" s="3" t="s">
        <v>254</v>
      </c>
      <c r="C125" s="32">
        <v>16</v>
      </c>
      <c r="D125" s="32">
        <v>4</v>
      </c>
      <c r="E125" s="37">
        <f t="shared" si="11"/>
        <v>9.1638029782359683E-3</v>
      </c>
      <c r="F125" s="37">
        <f t="shared" si="12"/>
        <v>3.0581039755351682E-3</v>
      </c>
      <c r="G125" s="34">
        <f t="shared" si="13"/>
        <v>-0.75</v>
      </c>
      <c r="H125" s="29">
        <f t="shared" si="14"/>
        <v>-6.8728522336769758E-3</v>
      </c>
    </row>
    <row r="126" spans="2:8" s="20" customFormat="1" ht="15" x14ac:dyDescent="0.2">
      <c r="B126" s="3" t="s">
        <v>255</v>
      </c>
      <c r="C126" s="32">
        <v>6</v>
      </c>
      <c r="D126" s="32">
        <v>7</v>
      </c>
      <c r="E126" s="37">
        <f t="shared" si="11"/>
        <v>3.4364261168384879E-3</v>
      </c>
      <c r="F126" s="37">
        <f t="shared" si="12"/>
        <v>5.3516819571865441E-3</v>
      </c>
      <c r="G126" s="34">
        <f t="shared" si="13"/>
        <v>0.16666666666666666</v>
      </c>
      <c r="H126" s="29">
        <f t="shared" si="14"/>
        <v>5.7273768613974791E-4</v>
      </c>
    </row>
    <row r="127" spans="2:8" s="20" customFormat="1" ht="30" x14ac:dyDescent="0.2">
      <c r="B127" s="3" t="s">
        <v>256</v>
      </c>
      <c r="C127" s="32">
        <v>22</v>
      </c>
      <c r="D127" s="32">
        <v>14</v>
      </c>
      <c r="E127" s="37">
        <f t="shared" si="11"/>
        <v>1.2600229095074456E-2</v>
      </c>
      <c r="F127" s="37">
        <f t="shared" si="12"/>
        <v>1.0703363914373088E-2</v>
      </c>
      <c r="G127" s="34">
        <f t="shared" si="13"/>
        <v>-0.36363636363636365</v>
      </c>
      <c r="H127" s="29">
        <f t="shared" si="14"/>
        <v>-4.5819014891179842E-3</v>
      </c>
    </row>
    <row r="128" spans="2:8" s="20" customFormat="1" ht="30" x14ac:dyDescent="0.2">
      <c r="B128" s="3" t="s">
        <v>257</v>
      </c>
      <c r="C128" s="32">
        <v>6</v>
      </c>
      <c r="D128" s="32">
        <v>5</v>
      </c>
      <c r="E128" s="37">
        <f t="shared" si="11"/>
        <v>3.4364261168384879E-3</v>
      </c>
      <c r="F128" s="37">
        <f t="shared" si="12"/>
        <v>3.8226299694189602E-3</v>
      </c>
      <c r="G128" s="34">
        <f t="shared" si="13"/>
        <v>-0.16666666666666666</v>
      </c>
      <c r="H128" s="29">
        <f t="shared" si="14"/>
        <v>-5.7273768613974791E-4</v>
      </c>
    </row>
    <row r="129" spans="2:8" s="20" customFormat="1" ht="30" x14ac:dyDescent="0.2">
      <c r="B129" s="3" t="s">
        <v>258</v>
      </c>
      <c r="C129" s="32">
        <v>6</v>
      </c>
      <c r="D129" s="32">
        <v>5</v>
      </c>
      <c r="E129" s="37">
        <f t="shared" si="11"/>
        <v>3.4364261168384879E-3</v>
      </c>
      <c r="F129" s="37">
        <f t="shared" si="12"/>
        <v>3.8226299694189602E-3</v>
      </c>
      <c r="G129" s="34">
        <f t="shared" si="13"/>
        <v>-0.16666666666666666</v>
      </c>
      <c r="H129" s="29">
        <f t="shared" si="14"/>
        <v>-5.7273768613974791E-4</v>
      </c>
    </row>
    <row r="130" spans="2:8" s="20" customFormat="1" ht="30" x14ac:dyDescent="0.2">
      <c r="B130" s="3" t="s">
        <v>259</v>
      </c>
      <c r="C130" s="32">
        <v>6</v>
      </c>
      <c r="D130" s="32">
        <v>3</v>
      </c>
      <c r="E130" s="37">
        <f t="shared" si="11"/>
        <v>3.4364261168384879E-3</v>
      </c>
      <c r="F130" s="37">
        <f t="shared" si="12"/>
        <v>2.2935779816513763E-3</v>
      </c>
      <c r="G130" s="34">
        <f t="shared" si="13"/>
        <v>-0.5</v>
      </c>
      <c r="H130" s="29">
        <f t="shared" si="14"/>
        <v>-1.718213058419244E-3</v>
      </c>
    </row>
    <row r="131" spans="2:8" s="20" customFormat="1" ht="30" x14ac:dyDescent="0.2">
      <c r="B131" s="3" t="s">
        <v>260</v>
      </c>
      <c r="C131" s="32">
        <v>40</v>
      </c>
      <c r="D131" s="32">
        <v>47</v>
      </c>
      <c r="E131" s="37">
        <f t="shared" si="11"/>
        <v>2.2909507445589918E-2</v>
      </c>
      <c r="F131" s="37">
        <f t="shared" si="12"/>
        <v>3.5932721712538224E-2</v>
      </c>
      <c r="G131" s="34">
        <f t="shared" si="13"/>
        <v>0.17499999999999999</v>
      </c>
      <c r="H131" s="29">
        <f t="shared" si="14"/>
        <v>4.0091638029782356E-3</v>
      </c>
    </row>
    <row r="132" spans="2:8" s="20" customFormat="1" ht="15" x14ac:dyDescent="0.2">
      <c r="B132" s="3" t="s">
        <v>50</v>
      </c>
      <c r="C132" s="32">
        <v>2</v>
      </c>
      <c r="D132" s="32">
        <v>3</v>
      </c>
      <c r="E132" s="37">
        <f t="shared" si="11"/>
        <v>1.145475372279496E-3</v>
      </c>
      <c r="F132" s="37">
        <f t="shared" si="12"/>
        <v>2.2935779816513763E-3</v>
      </c>
      <c r="G132" s="34">
        <f t="shared" si="13"/>
        <v>0.5</v>
      </c>
      <c r="H132" s="29">
        <f t="shared" si="14"/>
        <v>5.7273768613974802E-4</v>
      </c>
    </row>
    <row r="133" spans="2:8" s="20" customFormat="1" ht="15" x14ac:dyDescent="0.2">
      <c r="B133" s="3" t="s">
        <v>45</v>
      </c>
      <c r="C133" s="32">
        <v>2</v>
      </c>
      <c r="D133" s="32">
        <v>0</v>
      </c>
      <c r="E133" s="37">
        <f t="shared" si="11"/>
        <v>1.145475372279496E-3</v>
      </c>
      <c r="F133" s="37" t="str">
        <f t="shared" si="12"/>
        <v/>
      </c>
      <c r="G133" s="34" t="str">
        <f t="shared" si="13"/>
        <v>0</v>
      </c>
      <c r="H133" s="29">
        <f t="shared" si="14"/>
        <v>0</v>
      </c>
    </row>
    <row r="134" spans="2:8" s="20" customFormat="1" ht="15" x14ac:dyDescent="0.2">
      <c r="B134" s="3" t="s">
        <v>42</v>
      </c>
      <c r="C134" s="32">
        <v>27</v>
      </c>
      <c r="D134" s="32">
        <v>10</v>
      </c>
      <c r="E134" s="37">
        <f t="shared" si="11"/>
        <v>1.5463917525773196E-2</v>
      </c>
      <c r="F134" s="37">
        <f t="shared" si="12"/>
        <v>7.6452599388379203E-3</v>
      </c>
      <c r="G134" s="34">
        <f t="shared" si="13"/>
        <v>-0.62962962962962965</v>
      </c>
      <c r="H134" s="29">
        <f t="shared" si="14"/>
        <v>-9.736540664375716E-3</v>
      </c>
    </row>
    <row r="135" spans="2:8" s="20" customFormat="1" ht="15" x14ac:dyDescent="0.2">
      <c r="B135" s="3" t="s">
        <v>43</v>
      </c>
      <c r="C135" s="32">
        <v>2</v>
      </c>
      <c r="D135" s="32">
        <v>1</v>
      </c>
      <c r="E135" s="37">
        <f t="shared" si="11"/>
        <v>1.145475372279496E-3</v>
      </c>
      <c r="F135" s="37">
        <f t="shared" si="12"/>
        <v>7.6452599388379206E-4</v>
      </c>
      <c r="G135" s="34">
        <f t="shared" si="13"/>
        <v>-0.5</v>
      </c>
      <c r="H135" s="29">
        <f t="shared" si="14"/>
        <v>-5.7273768613974802E-4</v>
      </c>
    </row>
    <row r="136" spans="2:8" s="20" customFormat="1" ht="15" x14ac:dyDescent="0.2">
      <c r="B136" s="3" t="s">
        <v>44</v>
      </c>
      <c r="C136" s="32">
        <v>1</v>
      </c>
      <c r="D136" s="32">
        <v>4</v>
      </c>
      <c r="E136" s="37">
        <f t="shared" ref="E136:E145" si="15">+IF(C136=0,"",C136/C$70)</f>
        <v>5.7273768613974802E-4</v>
      </c>
      <c r="F136" s="37">
        <f t="shared" ref="F136:F145" si="16">+IF(D136=0,"",D136/D$70)</f>
        <v>3.0581039755351682E-3</v>
      </c>
      <c r="G136" s="34">
        <f t="shared" ref="G136:G145" si="17">+IF(OR(AND(D136=0),(C136=0)),"0",((D136-C136)/C136))</f>
        <v>3</v>
      </c>
      <c r="H136" s="29">
        <f t="shared" ref="H136:H145" si="18">+IF(OR(AND(E136=""),(G136="")),"",E136*G136)</f>
        <v>1.718213058419244E-3</v>
      </c>
    </row>
    <row r="137" spans="2:8" s="20" customFormat="1" ht="15" x14ac:dyDescent="0.2">
      <c r="B137" s="3" t="s">
        <v>41</v>
      </c>
      <c r="C137" s="32">
        <v>15</v>
      </c>
      <c r="D137" s="32">
        <v>16</v>
      </c>
      <c r="E137" s="37">
        <f t="shared" si="15"/>
        <v>8.5910652920962206E-3</v>
      </c>
      <c r="F137" s="37">
        <f t="shared" si="16"/>
        <v>1.2232415902140673E-2</v>
      </c>
      <c r="G137" s="34">
        <f t="shared" si="17"/>
        <v>6.6666666666666666E-2</v>
      </c>
      <c r="H137" s="29">
        <f t="shared" si="18"/>
        <v>5.7273768613974802E-4</v>
      </c>
    </row>
    <row r="138" spans="2:8" s="20" customFormat="1" ht="15" x14ac:dyDescent="0.2">
      <c r="B138" s="3" t="s">
        <v>261</v>
      </c>
      <c r="C138" s="32">
        <v>5</v>
      </c>
      <c r="D138" s="32">
        <v>1</v>
      </c>
      <c r="E138" s="37">
        <f t="shared" si="15"/>
        <v>2.8636884306987398E-3</v>
      </c>
      <c r="F138" s="37">
        <f t="shared" si="16"/>
        <v>7.6452599388379206E-4</v>
      </c>
      <c r="G138" s="34">
        <f t="shared" si="17"/>
        <v>-0.8</v>
      </c>
      <c r="H138" s="29">
        <f t="shared" si="18"/>
        <v>-2.2909507445589921E-3</v>
      </c>
    </row>
    <row r="139" spans="2:8" s="20" customFormat="1" ht="30" x14ac:dyDescent="0.2">
      <c r="B139" s="3" t="s">
        <v>262</v>
      </c>
      <c r="C139" s="32">
        <v>6</v>
      </c>
      <c r="D139" s="32">
        <v>13</v>
      </c>
      <c r="E139" s="37">
        <f t="shared" si="15"/>
        <v>3.4364261168384879E-3</v>
      </c>
      <c r="F139" s="37">
        <f t="shared" si="16"/>
        <v>9.9388379204892966E-3</v>
      </c>
      <c r="G139" s="34">
        <f t="shared" si="17"/>
        <v>1.1666666666666667</v>
      </c>
      <c r="H139" s="29">
        <f t="shared" si="18"/>
        <v>4.0091638029782365E-3</v>
      </c>
    </row>
    <row r="140" spans="2:8" s="20" customFormat="1" ht="30" x14ac:dyDescent="0.2">
      <c r="B140" s="3" t="s">
        <v>263</v>
      </c>
      <c r="C140" s="32">
        <v>3</v>
      </c>
      <c r="D140" s="32">
        <v>3</v>
      </c>
      <c r="E140" s="37">
        <f t="shared" si="15"/>
        <v>1.718213058419244E-3</v>
      </c>
      <c r="F140" s="37">
        <f t="shared" si="16"/>
        <v>2.2935779816513763E-3</v>
      </c>
      <c r="G140" s="34">
        <f t="shared" si="17"/>
        <v>0</v>
      </c>
      <c r="H140" s="29">
        <f t="shared" si="18"/>
        <v>0</v>
      </c>
    </row>
    <row r="141" spans="2:8" s="20" customFormat="1" ht="15" x14ac:dyDescent="0.2">
      <c r="B141" s="3" t="s">
        <v>48</v>
      </c>
      <c r="C141" s="32">
        <v>1</v>
      </c>
      <c r="D141" s="32">
        <v>2</v>
      </c>
      <c r="E141" s="37">
        <f t="shared" si="15"/>
        <v>5.7273768613974802E-4</v>
      </c>
      <c r="F141" s="37">
        <f t="shared" si="16"/>
        <v>1.5290519877675841E-3</v>
      </c>
      <c r="G141" s="34">
        <f t="shared" si="17"/>
        <v>1</v>
      </c>
      <c r="H141" s="29">
        <f t="shared" si="18"/>
        <v>5.7273768613974802E-4</v>
      </c>
    </row>
    <row r="142" spans="2:8" s="20" customFormat="1" ht="15" x14ac:dyDescent="0.2">
      <c r="B142" s="3" t="s">
        <v>264</v>
      </c>
      <c r="C142" s="32">
        <v>5</v>
      </c>
      <c r="D142" s="32">
        <v>2</v>
      </c>
      <c r="E142" s="37">
        <f t="shared" si="15"/>
        <v>2.8636884306987398E-3</v>
      </c>
      <c r="F142" s="37">
        <f t="shared" si="16"/>
        <v>1.5290519877675841E-3</v>
      </c>
      <c r="G142" s="34">
        <f t="shared" si="17"/>
        <v>-0.6</v>
      </c>
      <c r="H142" s="29">
        <f t="shared" si="18"/>
        <v>-1.7182130584192437E-3</v>
      </c>
    </row>
    <row r="143" spans="2:8" s="20" customFormat="1" ht="15" x14ac:dyDescent="0.2">
      <c r="B143" s="3" t="s">
        <v>49</v>
      </c>
      <c r="C143" s="32">
        <v>10</v>
      </c>
      <c r="D143" s="32">
        <v>2</v>
      </c>
      <c r="E143" s="37">
        <f t="shared" si="15"/>
        <v>5.7273768613974796E-3</v>
      </c>
      <c r="F143" s="37">
        <f t="shared" si="16"/>
        <v>1.5290519877675841E-3</v>
      </c>
      <c r="G143" s="34">
        <f t="shared" si="17"/>
        <v>-0.8</v>
      </c>
      <c r="H143" s="29">
        <f t="shared" si="18"/>
        <v>-4.5819014891179842E-3</v>
      </c>
    </row>
    <row r="144" spans="2:8" s="20" customFormat="1" ht="15" x14ac:dyDescent="0.2">
      <c r="B144" s="3" t="s">
        <v>46</v>
      </c>
      <c r="C144" s="32">
        <v>6</v>
      </c>
      <c r="D144" s="32">
        <v>1</v>
      </c>
      <c r="E144" s="37">
        <f t="shared" si="15"/>
        <v>3.4364261168384879E-3</v>
      </c>
      <c r="F144" s="37">
        <f t="shared" si="16"/>
        <v>7.6452599388379206E-4</v>
      </c>
      <c r="G144" s="34">
        <f t="shared" si="17"/>
        <v>-0.83333333333333337</v>
      </c>
      <c r="H144" s="29">
        <f t="shared" si="18"/>
        <v>-2.8636884306987402E-3</v>
      </c>
    </row>
    <row r="145" spans="2:8" s="20" customFormat="1" ht="15" x14ac:dyDescent="0.2">
      <c r="B145" s="3" t="s">
        <v>47</v>
      </c>
      <c r="C145" s="32">
        <v>5</v>
      </c>
      <c r="D145" s="32">
        <v>4</v>
      </c>
      <c r="E145" s="37">
        <f t="shared" si="15"/>
        <v>2.8636884306987398E-3</v>
      </c>
      <c r="F145" s="37">
        <f t="shared" si="16"/>
        <v>3.0581039755351682E-3</v>
      </c>
      <c r="G145" s="34">
        <f t="shared" si="17"/>
        <v>-0.2</v>
      </c>
      <c r="H145" s="29">
        <f t="shared" si="18"/>
        <v>-5.7273768613974802E-4</v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3358</v>
      </c>
      <c r="D151" s="24">
        <f>SUM(D152:D288)</f>
        <v>2022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-0.3978558665872543</v>
      </c>
      <c r="H151" s="25">
        <f>+IF(OR(AND(E151=""),(G151="")),"",E151*G151)</f>
        <v>-0.3978558665872543</v>
      </c>
    </row>
    <row r="152" spans="2:8" s="20" customFormat="1" ht="30" x14ac:dyDescent="0.2">
      <c r="B152" s="4" t="s">
        <v>54</v>
      </c>
      <c r="C152" s="32">
        <v>16</v>
      </c>
      <c r="D152" s="32">
        <v>18</v>
      </c>
      <c r="E152" s="37">
        <f>+IF(C152=0,"",C152/C$151)</f>
        <v>4.764740917212627E-3</v>
      </c>
      <c r="F152" s="37">
        <f>+IF(D152=0,"",D152/D$151)</f>
        <v>8.9020771513353119E-3</v>
      </c>
      <c r="G152" s="34">
        <f>+IF(OR(AND(D152=0),(C152=0)),"0",((D152-C152)/C152))</f>
        <v>0.125</v>
      </c>
      <c r="H152" s="29">
        <f>+IF(OR(AND(E152=""),(G152="")),"",E152*G152)</f>
        <v>5.9559261465157837E-4</v>
      </c>
    </row>
    <row r="153" spans="2:8" s="20" customFormat="1" ht="15" x14ac:dyDescent="0.2">
      <c r="B153" s="4" t="s">
        <v>58</v>
      </c>
      <c r="C153" s="32">
        <v>2</v>
      </c>
      <c r="D153" s="32">
        <v>5</v>
      </c>
      <c r="E153" s="37">
        <f t="shared" ref="E153:E216" si="19">+IF(C153=0,"",C153/C$151)</f>
        <v>5.9559261465157837E-4</v>
      </c>
      <c r="F153" s="37">
        <f t="shared" ref="F153:F216" si="20">+IF(D153=0,"",D153/D$151)</f>
        <v>2.472799208704253E-3</v>
      </c>
      <c r="G153" s="34">
        <f t="shared" ref="G153:G216" si="21">+IF(OR(AND(D153=0),(C153=0)),"0",((D153-C153)/C153))</f>
        <v>1.5</v>
      </c>
      <c r="H153" s="29">
        <f t="shared" ref="H153:H216" si="22">+IF(OR(AND(E153=""),(G153="")),"",E153*G153)</f>
        <v>8.9338892197736756E-4</v>
      </c>
    </row>
    <row r="154" spans="2:8" s="20" customFormat="1" ht="30" x14ac:dyDescent="0.2">
      <c r="B154" s="4" t="s">
        <v>265</v>
      </c>
      <c r="C154" s="32">
        <v>10</v>
      </c>
      <c r="D154" s="32">
        <v>7</v>
      </c>
      <c r="E154" s="37">
        <f t="shared" si="19"/>
        <v>2.9779630732578916E-3</v>
      </c>
      <c r="F154" s="37">
        <f t="shared" si="20"/>
        <v>3.4619188921859545E-3</v>
      </c>
      <c r="G154" s="34">
        <f t="shared" si="21"/>
        <v>-0.3</v>
      </c>
      <c r="H154" s="29">
        <f t="shared" si="22"/>
        <v>-8.9338892197736745E-4</v>
      </c>
    </row>
    <row r="155" spans="2:8" s="20" customFormat="1" ht="15" x14ac:dyDescent="0.2">
      <c r="B155" s="4" t="s">
        <v>266</v>
      </c>
      <c r="C155" s="32">
        <v>1</v>
      </c>
      <c r="D155" s="32">
        <v>0</v>
      </c>
      <c r="E155" s="37">
        <f t="shared" si="19"/>
        <v>2.9779630732578919E-4</v>
      </c>
      <c r="F155" s="37" t="str">
        <f t="shared" si="20"/>
        <v/>
      </c>
      <c r="G155" s="34" t="str">
        <f t="shared" si="21"/>
        <v>0</v>
      </c>
      <c r="H155" s="29">
        <f t="shared" si="22"/>
        <v>0</v>
      </c>
    </row>
    <row r="156" spans="2:8" s="20" customFormat="1" ht="30" x14ac:dyDescent="0.2">
      <c r="B156" s="4" t="s">
        <v>267</v>
      </c>
      <c r="C156" s="32">
        <v>19</v>
      </c>
      <c r="D156" s="32">
        <v>33</v>
      </c>
      <c r="E156" s="37">
        <f t="shared" si="19"/>
        <v>5.658129839189994E-3</v>
      </c>
      <c r="F156" s="37">
        <f t="shared" si="20"/>
        <v>1.6320474777448073E-2</v>
      </c>
      <c r="G156" s="34">
        <f t="shared" si="21"/>
        <v>0.73684210526315785</v>
      </c>
      <c r="H156" s="29">
        <f t="shared" si="22"/>
        <v>4.1691483025610484E-3</v>
      </c>
    </row>
    <row r="157" spans="2:8" s="20" customFormat="1" ht="15" x14ac:dyDescent="0.2">
      <c r="B157" s="4" t="s">
        <v>53</v>
      </c>
      <c r="C157" s="32">
        <v>410</v>
      </c>
      <c r="D157" s="32">
        <v>313</v>
      </c>
      <c r="E157" s="37">
        <f t="shared" si="19"/>
        <v>0.12209648600357356</v>
      </c>
      <c r="F157" s="37">
        <f t="shared" si="20"/>
        <v>0.15479723046488625</v>
      </c>
      <c r="G157" s="34">
        <f t="shared" si="21"/>
        <v>-0.23658536585365852</v>
      </c>
      <c r="H157" s="29">
        <f t="shared" si="22"/>
        <v>-2.8886241810601548E-2</v>
      </c>
    </row>
    <row r="158" spans="2:8" s="20" customFormat="1" ht="15" x14ac:dyDescent="0.2">
      <c r="B158" s="4" t="s">
        <v>59</v>
      </c>
      <c r="C158" s="32">
        <v>4</v>
      </c>
      <c r="D158" s="32">
        <v>3</v>
      </c>
      <c r="E158" s="37">
        <f t="shared" si="19"/>
        <v>1.1911852293031567E-3</v>
      </c>
      <c r="F158" s="37">
        <f t="shared" si="20"/>
        <v>1.483679525222552E-3</v>
      </c>
      <c r="G158" s="34">
        <f t="shared" si="21"/>
        <v>-0.25</v>
      </c>
      <c r="H158" s="29">
        <f t="shared" si="22"/>
        <v>-2.9779630732578919E-4</v>
      </c>
    </row>
    <row r="159" spans="2:8" s="20" customFormat="1" ht="15" x14ac:dyDescent="0.2">
      <c r="B159" s="4" t="s">
        <v>268</v>
      </c>
      <c r="C159" s="32">
        <v>65</v>
      </c>
      <c r="D159" s="32">
        <v>43</v>
      </c>
      <c r="E159" s="37">
        <f t="shared" si="19"/>
        <v>1.9356759976176294E-2</v>
      </c>
      <c r="F159" s="37">
        <f t="shared" si="20"/>
        <v>2.1266073194856579E-2</v>
      </c>
      <c r="G159" s="34">
        <f t="shared" si="21"/>
        <v>-0.33846153846153848</v>
      </c>
      <c r="H159" s="29">
        <f t="shared" si="22"/>
        <v>-6.551518761167361E-3</v>
      </c>
    </row>
    <row r="160" spans="2:8" s="20" customFormat="1" ht="15" x14ac:dyDescent="0.2">
      <c r="B160" s="4" t="s">
        <v>55</v>
      </c>
      <c r="C160" s="32">
        <v>6</v>
      </c>
      <c r="D160" s="32">
        <v>3</v>
      </c>
      <c r="E160" s="37">
        <f t="shared" si="19"/>
        <v>1.7867778439547349E-3</v>
      </c>
      <c r="F160" s="37">
        <f t="shared" si="20"/>
        <v>1.483679525222552E-3</v>
      </c>
      <c r="G160" s="34">
        <f t="shared" si="21"/>
        <v>-0.5</v>
      </c>
      <c r="H160" s="29">
        <f t="shared" si="22"/>
        <v>-8.9338892197736745E-4</v>
      </c>
    </row>
    <row r="161" spans="2:8" s="20" customFormat="1" ht="15" x14ac:dyDescent="0.2">
      <c r="B161" s="4" t="s">
        <v>51</v>
      </c>
      <c r="C161" s="32">
        <v>3</v>
      </c>
      <c r="D161" s="32">
        <v>8</v>
      </c>
      <c r="E161" s="37">
        <f t="shared" si="19"/>
        <v>8.9338892197736745E-4</v>
      </c>
      <c r="F161" s="37">
        <f t="shared" si="20"/>
        <v>3.956478733926805E-3</v>
      </c>
      <c r="G161" s="34">
        <f t="shared" si="21"/>
        <v>1.6666666666666667</v>
      </c>
      <c r="H161" s="29">
        <f t="shared" si="22"/>
        <v>1.4889815366289458E-3</v>
      </c>
    </row>
    <row r="162" spans="2:8" s="20" customFormat="1" ht="30" x14ac:dyDescent="0.2">
      <c r="B162" s="4" t="s">
        <v>269</v>
      </c>
      <c r="C162" s="32">
        <v>4</v>
      </c>
      <c r="D162" s="32">
        <v>2</v>
      </c>
      <c r="E162" s="37">
        <f t="shared" si="19"/>
        <v>1.1911852293031567E-3</v>
      </c>
      <c r="F162" s="37">
        <f t="shared" si="20"/>
        <v>9.8911968348170125E-4</v>
      </c>
      <c r="G162" s="34">
        <f t="shared" si="21"/>
        <v>-0.5</v>
      </c>
      <c r="H162" s="29">
        <f t="shared" si="22"/>
        <v>-5.9559261465157837E-4</v>
      </c>
    </row>
    <row r="163" spans="2:8" s="20" customFormat="1" ht="15" x14ac:dyDescent="0.2">
      <c r="B163" s="4" t="s">
        <v>61</v>
      </c>
      <c r="C163" s="32">
        <v>182</v>
      </c>
      <c r="D163" s="32">
        <v>52</v>
      </c>
      <c r="E163" s="37">
        <f t="shared" si="19"/>
        <v>5.4198927933293624E-2</v>
      </c>
      <c r="F163" s="37">
        <f t="shared" si="20"/>
        <v>2.5717111770524232E-2</v>
      </c>
      <c r="G163" s="34">
        <f t="shared" si="21"/>
        <v>-0.7142857142857143</v>
      </c>
      <c r="H163" s="29">
        <f t="shared" si="22"/>
        <v>-3.8713519952352587E-2</v>
      </c>
    </row>
    <row r="164" spans="2:8" s="20" customFormat="1" ht="15" x14ac:dyDescent="0.2">
      <c r="B164" s="4" t="s">
        <v>56</v>
      </c>
      <c r="C164" s="32">
        <v>3</v>
      </c>
      <c r="D164" s="32">
        <v>3</v>
      </c>
      <c r="E164" s="37">
        <f t="shared" si="19"/>
        <v>8.9338892197736745E-4</v>
      </c>
      <c r="F164" s="37">
        <f t="shared" si="20"/>
        <v>1.483679525222552E-3</v>
      </c>
      <c r="G164" s="34">
        <f t="shared" si="21"/>
        <v>0</v>
      </c>
      <c r="H164" s="29">
        <f t="shared" si="22"/>
        <v>0</v>
      </c>
    </row>
    <row r="165" spans="2:8" s="20" customFormat="1" ht="15" x14ac:dyDescent="0.2">
      <c r="B165" s="4" t="s">
        <v>57</v>
      </c>
      <c r="C165" s="32">
        <v>119</v>
      </c>
      <c r="D165" s="32">
        <v>56</v>
      </c>
      <c r="E165" s="37">
        <f t="shared" si="19"/>
        <v>3.5437760571768909E-2</v>
      </c>
      <c r="F165" s="37">
        <f t="shared" si="20"/>
        <v>2.7695351137487636E-2</v>
      </c>
      <c r="G165" s="34">
        <f t="shared" si="21"/>
        <v>-0.52941176470588236</v>
      </c>
      <c r="H165" s="29">
        <f t="shared" si="22"/>
        <v>-1.8761167361524715E-2</v>
      </c>
    </row>
    <row r="166" spans="2:8" s="20" customFormat="1" ht="15" x14ac:dyDescent="0.2">
      <c r="B166" s="4" t="s">
        <v>270</v>
      </c>
      <c r="C166" s="32">
        <v>9</v>
      </c>
      <c r="D166" s="32">
        <v>19</v>
      </c>
      <c r="E166" s="37">
        <f t="shared" si="19"/>
        <v>2.6801667659321023E-3</v>
      </c>
      <c r="F166" s="37">
        <f t="shared" si="20"/>
        <v>9.3966369930761628E-3</v>
      </c>
      <c r="G166" s="34">
        <f t="shared" si="21"/>
        <v>1.1111111111111112</v>
      </c>
      <c r="H166" s="29">
        <f t="shared" si="22"/>
        <v>2.9779630732578916E-3</v>
      </c>
    </row>
    <row r="167" spans="2:8" s="20" customFormat="1" ht="15" x14ac:dyDescent="0.2">
      <c r="B167" s="4" t="s">
        <v>52</v>
      </c>
      <c r="C167" s="32">
        <v>3</v>
      </c>
      <c r="D167" s="32">
        <v>2</v>
      </c>
      <c r="E167" s="37">
        <f t="shared" si="19"/>
        <v>8.9338892197736745E-4</v>
      </c>
      <c r="F167" s="37">
        <f t="shared" si="20"/>
        <v>9.8911968348170125E-4</v>
      </c>
      <c r="G167" s="34">
        <f t="shared" si="21"/>
        <v>-0.33333333333333331</v>
      </c>
      <c r="H167" s="29">
        <f t="shared" si="22"/>
        <v>-2.9779630732578913E-4</v>
      </c>
    </row>
    <row r="168" spans="2:8" s="20" customFormat="1" ht="15" x14ac:dyDescent="0.2">
      <c r="B168" s="4" t="s">
        <v>60</v>
      </c>
      <c r="C168" s="32">
        <v>11</v>
      </c>
      <c r="D168" s="32">
        <v>2</v>
      </c>
      <c r="E168" s="37">
        <f t="shared" si="19"/>
        <v>3.2757593805836809E-3</v>
      </c>
      <c r="F168" s="37">
        <f t="shared" si="20"/>
        <v>9.8911968348170125E-4</v>
      </c>
      <c r="G168" s="34">
        <f t="shared" si="21"/>
        <v>-0.81818181818181823</v>
      </c>
      <c r="H168" s="29">
        <f t="shared" si="22"/>
        <v>-2.6801667659321028E-3</v>
      </c>
    </row>
    <row r="169" spans="2:8" s="20" customFormat="1" ht="15" x14ac:dyDescent="0.2">
      <c r="B169" s="4" t="s">
        <v>271</v>
      </c>
      <c r="C169" s="32">
        <v>60</v>
      </c>
      <c r="D169" s="32">
        <v>51</v>
      </c>
      <c r="E169" s="37">
        <f t="shared" si="19"/>
        <v>1.7867778439547351E-2</v>
      </c>
      <c r="F169" s="37">
        <f t="shared" si="20"/>
        <v>2.5222551928783383E-2</v>
      </c>
      <c r="G169" s="34">
        <f t="shared" si="21"/>
        <v>-0.15</v>
      </c>
      <c r="H169" s="29">
        <f t="shared" si="22"/>
        <v>-2.6801667659321023E-3</v>
      </c>
    </row>
    <row r="170" spans="2:8" s="20" customFormat="1" ht="15" x14ac:dyDescent="0.2">
      <c r="B170" s="4" t="s">
        <v>272</v>
      </c>
      <c r="C170" s="32">
        <v>0</v>
      </c>
      <c r="D170" s="32">
        <v>0</v>
      </c>
      <c r="E170" s="37" t="str">
        <f t="shared" si="19"/>
        <v/>
      </c>
      <c r="F170" s="37" t="str">
        <f t="shared" si="20"/>
        <v/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3</v>
      </c>
      <c r="D172" s="32">
        <v>1</v>
      </c>
      <c r="E172" s="37">
        <f t="shared" si="19"/>
        <v>8.9338892197736745E-4</v>
      </c>
      <c r="F172" s="37">
        <f t="shared" si="20"/>
        <v>4.9455984174085062E-4</v>
      </c>
      <c r="G172" s="34">
        <f t="shared" si="21"/>
        <v>-0.66666666666666663</v>
      </c>
      <c r="H172" s="29">
        <f t="shared" si="22"/>
        <v>-5.9559261465157826E-4</v>
      </c>
    </row>
    <row r="173" spans="2:8" s="20" customFormat="1" ht="15" x14ac:dyDescent="0.2">
      <c r="B173" s="4" t="s">
        <v>275</v>
      </c>
      <c r="C173" s="32">
        <v>61</v>
      </c>
      <c r="D173" s="32">
        <v>31</v>
      </c>
      <c r="E173" s="37">
        <f t="shared" si="19"/>
        <v>1.816557474687314E-2</v>
      </c>
      <c r="F173" s="37">
        <f t="shared" si="20"/>
        <v>1.5331355093966371E-2</v>
      </c>
      <c r="G173" s="34">
        <f t="shared" si="21"/>
        <v>-0.49180327868852458</v>
      </c>
      <c r="H173" s="29">
        <f t="shared" si="22"/>
        <v>-8.9338892197736754E-3</v>
      </c>
    </row>
    <row r="174" spans="2:8" s="20" customFormat="1" ht="15" x14ac:dyDescent="0.2">
      <c r="B174" s="4" t="s">
        <v>276</v>
      </c>
      <c r="C174" s="32">
        <v>31</v>
      </c>
      <c r="D174" s="32">
        <v>39</v>
      </c>
      <c r="E174" s="37">
        <f t="shared" si="19"/>
        <v>9.2316855270994647E-3</v>
      </c>
      <c r="F174" s="37">
        <f t="shared" si="20"/>
        <v>1.9287833827893175E-2</v>
      </c>
      <c r="G174" s="34">
        <f t="shared" si="21"/>
        <v>0.25806451612903225</v>
      </c>
      <c r="H174" s="29">
        <f t="shared" si="22"/>
        <v>2.3823704586063135E-3</v>
      </c>
    </row>
    <row r="175" spans="2:8" s="20" customFormat="1" ht="15" x14ac:dyDescent="0.2">
      <c r="B175" s="4" t="s">
        <v>277</v>
      </c>
      <c r="C175" s="32">
        <v>32</v>
      </c>
      <c r="D175" s="32">
        <v>8</v>
      </c>
      <c r="E175" s="37">
        <f t="shared" si="19"/>
        <v>9.529481834425254E-3</v>
      </c>
      <c r="F175" s="37">
        <f t="shared" si="20"/>
        <v>3.956478733926805E-3</v>
      </c>
      <c r="G175" s="34">
        <f t="shared" si="21"/>
        <v>-0.75</v>
      </c>
      <c r="H175" s="29">
        <f t="shared" si="22"/>
        <v>-7.1471113758189405E-3</v>
      </c>
    </row>
    <row r="176" spans="2:8" s="20" customFormat="1" ht="15" x14ac:dyDescent="0.2">
      <c r="B176" s="4" t="s">
        <v>278</v>
      </c>
      <c r="C176" s="32">
        <v>88</v>
      </c>
      <c r="D176" s="32">
        <v>39</v>
      </c>
      <c r="E176" s="37">
        <f t="shared" si="19"/>
        <v>2.6206075044669448E-2</v>
      </c>
      <c r="F176" s="37">
        <f t="shared" si="20"/>
        <v>1.9287833827893175E-2</v>
      </c>
      <c r="G176" s="34">
        <f t="shared" si="21"/>
        <v>-0.55681818181818177</v>
      </c>
      <c r="H176" s="29">
        <f t="shared" si="22"/>
        <v>-1.4592019058963668E-2</v>
      </c>
    </row>
    <row r="177" spans="2:8" s="20" customFormat="1" ht="15" x14ac:dyDescent="0.2">
      <c r="B177" s="4" t="s">
        <v>279</v>
      </c>
      <c r="C177" s="32">
        <v>44</v>
      </c>
      <c r="D177" s="32">
        <v>36</v>
      </c>
      <c r="E177" s="37">
        <f t="shared" si="19"/>
        <v>1.3103037522334724E-2</v>
      </c>
      <c r="F177" s="37">
        <f t="shared" si="20"/>
        <v>1.7804154302670624E-2</v>
      </c>
      <c r="G177" s="34">
        <f t="shared" si="21"/>
        <v>-0.18181818181818182</v>
      </c>
      <c r="H177" s="29">
        <f t="shared" si="22"/>
        <v>-2.3823704586063135E-3</v>
      </c>
    </row>
    <row r="178" spans="2:8" s="20" customFormat="1" ht="15" x14ac:dyDescent="0.2">
      <c r="B178" s="4" t="s">
        <v>280</v>
      </c>
      <c r="C178" s="32">
        <v>199</v>
      </c>
      <c r="D178" s="32">
        <v>65</v>
      </c>
      <c r="E178" s="37">
        <f t="shared" si="19"/>
        <v>5.9261465157832045E-2</v>
      </c>
      <c r="F178" s="37">
        <f t="shared" si="20"/>
        <v>3.2146389713155289E-2</v>
      </c>
      <c r="G178" s="34">
        <f t="shared" si="21"/>
        <v>-0.6733668341708543</v>
      </c>
      <c r="H178" s="29">
        <f t="shared" si="22"/>
        <v>-3.9904705181655752E-2</v>
      </c>
    </row>
    <row r="179" spans="2:8" s="20" customFormat="1" ht="15" x14ac:dyDescent="0.2">
      <c r="B179" s="4" t="s">
        <v>281</v>
      </c>
      <c r="C179" s="32">
        <v>21</v>
      </c>
      <c r="D179" s="32">
        <v>10</v>
      </c>
      <c r="E179" s="37">
        <f t="shared" si="19"/>
        <v>6.2537224538415726E-3</v>
      </c>
      <c r="F179" s="37">
        <f t="shared" si="20"/>
        <v>4.945598417408506E-3</v>
      </c>
      <c r="G179" s="34">
        <f t="shared" si="21"/>
        <v>-0.52380952380952384</v>
      </c>
      <c r="H179" s="29">
        <f t="shared" si="22"/>
        <v>-3.2757593805836809E-3</v>
      </c>
    </row>
    <row r="180" spans="2:8" s="20" customFormat="1" ht="15" x14ac:dyDescent="0.2">
      <c r="B180" s="4" t="s">
        <v>282</v>
      </c>
      <c r="C180" s="32">
        <v>1</v>
      </c>
      <c r="D180" s="32">
        <v>1</v>
      </c>
      <c r="E180" s="37">
        <f t="shared" si="19"/>
        <v>2.9779630732578919E-4</v>
      </c>
      <c r="F180" s="37">
        <f t="shared" si="20"/>
        <v>4.9455984174085062E-4</v>
      </c>
      <c r="G180" s="34">
        <f t="shared" si="21"/>
        <v>0</v>
      </c>
      <c r="H180" s="29">
        <f t="shared" si="22"/>
        <v>0</v>
      </c>
    </row>
    <row r="181" spans="2:8" s="20" customFormat="1" ht="15" x14ac:dyDescent="0.2">
      <c r="B181" s="4" t="s">
        <v>283</v>
      </c>
      <c r="C181" s="32">
        <v>27</v>
      </c>
      <c r="D181" s="32">
        <v>17</v>
      </c>
      <c r="E181" s="37">
        <f t="shared" si="19"/>
        <v>8.0405002977963075E-3</v>
      </c>
      <c r="F181" s="37">
        <f t="shared" si="20"/>
        <v>8.4075173095944609E-3</v>
      </c>
      <c r="G181" s="34">
        <f t="shared" si="21"/>
        <v>-0.37037037037037035</v>
      </c>
      <c r="H181" s="29">
        <f t="shared" si="22"/>
        <v>-2.9779630732578916E-3</v>
      </c>
    </row>
    <row r="182" spans="2:8" s="20" customFormat="1" ht="15" x14ac:dyDescent="0.2">
      <c r="B182" s="4" t="s">
        <v>284</v>
      </c>
      <c r="C182" s="32">
        <v>66</v>
      </c>
      <c r="D182" s="32">
        <v>84</v>
      </c>
      <c r="E182" s="37">
        <f t="shared" si="19"/>
        <v>1.9654556283502083E-2</v>
      </c>
      <c r="F182" s="37">
        <f t="shared" si="20"/>
        <v>4.1543026706231452E-2</v>
      </c>
      <c r="G182" s="34">
        <f t="shared" si="21"/>
        <v>0.27272727272727271</v>
      </c>
      <c r="H182" s="29">
        <f t="shared" si="22"/>
        <v>5.3603335318642038E-3</v>
      </c>
    </row>
    <row r="183" spans="2:8" s="20" customFormat="1" ht="15" x14ac:dyDescent="0.2">
      <c r="B183" s="4" t="s">
        <v>285</v>
      </c>
      <c r="C183" s="32">
        <v>3</v>
      </c>
      <c r="D183" s="32">
        <v>28</v>
      </c>
      <c r="E183" s="37">
        <f t="shared" si="19"/>
        <v>8.9338892197736745E-4</v>
      </c>
      <c r="F183" s="37">
        <f t="shared" si="20"/>
        <v>1.3847675568743818E-2</v>
      </c>
      <c r="G183" s="34">
        <f t="shared" si="21"/>
        <v>8.3333333333333339</v>
      </c>
      <c r="H183" s="29">
        <f t="shared" si="22"/>
        <v>7.4449076831447289E-3</v>
      </c>
    </row>
    <row r="184" spans="2:8" s="20" customFormat="1" ht="15" x14ac:dyDescent="0.2">
      <c r="B184" s="4" t="s">
        <v>286</v>
      </c>
      <c r="C184" s="32">
        <v>0</v>
      </c>
      <c r="D184" s="32">
        <v>0</v>
      </c>
      <c r="E184" s="37" t="str">
        <f t="shared" si="19"/>
        <v/>
      </c>
      <c r="F184" s="37" t="str">
        <f t="shared" si="20"/>
        <v/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9</v>
      </c>
      <c r="D185" s="32">
        <v>2</v>
      </c>
      <c r="E185" s="37">
        <f t="shared" si="19"/>
        <v>2.6801667659321023E-3</v>
      </c>
      <c r="F185" s="37">
        <f t="shared" si="20"/>
        <v>9.8911968348170125E-4</v>
      </c>
      <c r="G185" s="34">
        <f t="shared" si="21"/>
        <v>-0.77777777777777779</v>
      </c>
      <c r="H185" s="29">
        <f t="shared" si="22"/>
        <v>-2.0845741512805242E-3</v>
      </c>
    </row>
    <row r="186" spans="2:8" s="20" customFormat="1" ht="30" x14ac:dyDescent="0.2">
      <c r="B186" s="4" t="s">
        <v>63</v>
      </c>
      <c r="C186" s="32">
        <v>192</v>
      </c>
      <c r="D186" s="32">
        <v>132</v>
      </c>
      <c r="E186" s="37">
        <f t="shared" si="19"/>
        <v>5.7176891006551517E-2</v>
      </c>
      <c r="F186" s="37">
        <f t="shared" si="20"/>
        <v>6.5281899109792291E-2</v>
      </c>
      <c r="G186" s="34">
        <f t="shared" si="21"/>
        <v>-0.3125</v>
      </c>
      <c r="H186" s="29">
        <f t="shared" si="22"/>
        <v>-1.7867778439547351E-2</v>
      </c>
    </row>
    <row r="187" spans="2:8" s="20" customFormat="1" ht="15" x14ac:dyDescent="0.2">
      <c r="B187" s="4" t="s">
        <v>287</v>
      </c>
      <c r="C187" s="32">
        <v>4</v>
      </c>
      <c r="D187" s="32">
        <v>14</v>
      </c>
      <c r="E187" s="37">
        <f t="shared" si="19"/>
        <v>1.1911852293031567E-3</v>
      </c>
      <c r="F187" s="37">
        <f t="shared" si="20"/>
        <v>6.923837784371909E-3</v>
      </c>
      <c r="G187" s="34">
        <f t="shared" si="21"/>
        <v>2.5</v>
      </c>
      <c r="H187" s="29">
        <f t="shared" si="22"/>
        <v>2.9779630732578921E-3</v>
      </c>
    </row>
    <row r="188" spans="2:8" s="20" customFormat="1" ht="30" x14ac:dyDescent="0.2">
      <c r="B188" s="4" t="s">
        <v>288</v>
      </c>
      <c r="C188" s="32">
        <v>0</v>
      </c>
      <c r="D188" s="32">
        <v>0</v>
      </c>
      <c r="E188" s="37" t="str">
        <f t="shared" si="19"/>
        <v/>
      </c>
      <c r="F188" s="37" t="str">
        <f t="shared" si="20"/>
        <v/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1</v>
      </c>
      <c r="D189" s="32">
        <v>1</v>
      </c>
      <c r="E189" s="37">
        <f t="shared" si="19"/>
        <v>2.9779630732578919E-4</v>
      </c>
      <c r="F189" s="37">
        <f t="shared" si="20"/>
        <v>4.9455984174085062E-4</v>
      </c>
      <c r="G189" s="34">
        <f t="shared" si="21"/>
        <v>0</v>
      </c>
      <c r="H189" s="29">
        <f t="shared" si="22"/>
        <v>0</v>
      </c>
    </row>
    <row r="190" spans="2:8" s="20" customFormat="1" ht="15" x14ac:dyDescent="0.2">
      <c r="B190" s="4" t="s">
        <v>65</v>
      </c>
      <c r="C190" s="32">
        <v>1</v>
      </c>
      <c r="D190" s="32">
        <v>0</v>
      </c>
      <c r="E190" s="37">
        <f t="shared" si="19"/>
        <v>2.9779630732578919E-4</v>
      </c>
      <c r="F190" s="37" t="str">
        <f t="shared" si="20"/>
        <v/>
      </c>
      <c r="G190" s="34" t="str">
        <f t="shared" si="21"/>
        <v>0</v>
      </c>
      <c r="H190" s="29">
        <f t="shared" si="22"/>
        <v>0</v>
      </c>
    </row>
    <row r="191" spans="2:8" s="20" customFormat="1" ht="15" x14ac:dyDescent="0.2">
      <c r="B191" s="4" t="s">
        <v>290</v>
      </c>
      <c r="C191" s="32">
        <v>2</v>
      </c>
      <c r="D191" s="32">
        <v>0</v>
      </c>
      <c r="E191" s="37">
        <f t="shared" si="19"/>
        <v>5.9559261465157837E-4</v>
      </c>
      <c r="F191" s="37" t="str">
        <f t="shared" si="20"/>
        <v/>
      </c>
      <c r="G191" s="34" t="str">
        <f t="shared" si="21"/>
        <v>0</v>
      </c>
      <c r="H191" s="29">
        <f t="shared" si="22"/>
        <v>0</v>
      </c>
    </row>
    <row r="192" spans="2:8" s="20" customFormat="1" ht="15" x14ac:dyDescent="0.2">
      <c r="B192" s="4" t="s">
        <v>64</v>
      </c>
      <c r="C192" s="32">
        <v>0</v>
      </c>
      <c r="D192" s="32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0</v>
      </c>
      <c r="D193" s="32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1</v>
      </c>
      <c r="E194" s="37" t="str">
        <f t="shared" si="19"/>
        <v/>
      </c>
      <c r="F194" s="37">
        <f t="shared" si="20"/>
        <v>4.9455984174085062E-4</v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2</v>
      </c>
      <c r="D195" s="32">
        <v>0</v>
      </c>
      <c r="E195" s="37">
        <f t="shared" si="19"/>
        <v>5.9559261465157837E-4</v>
      </c>
      <c r="F195" s="37" t="str">
        <f t="shared" si="20"/>
        <v/>
      </c>
      <c r="G195" s="34" t="str">
        <f t="shared" si="21"/>
        <v>0</v>
      </c>
      <c r="H195" s="29">
        <f t="shared" si="22"/>
        <v>0</v>
      </c>
    </row>
    <row r="196" spans="2:8" s="20" customFormat="1" ht="15" x14ac:dyDescent="0.2">
      <c r="B196" s="4" t="s">
        <v>293</v>
      </c>
      <c r="C196" s="32">
        <v>401</v>
      </c>
      <c r="D196" s="32">
        <v>137</v>
      </c>
      <c r="E196" s="37">
        <f t="shared" si="19"/>
        <v>0.11941631923764146</v>
      </c>
      <c r="F196" s="37">
        <f t="shared" si="20"/>
        <v>6.7754698318496537E-2</v>
      </c>
      <c r="G196" s="34">
        <f t="shared" si="21"/>
        <v>-0.65835411471321692</v>
      </c>
      <c r="H196" s="29">
        <f t="shared" si="22"/>
        <v>-7.8618225134008332E-2</v>
      </c>
    </row>
    <row r="197" spans="2:8" s="20" customFormat="1" ht="15" x14ac:dyDescent="0.2">
      <c r="B197" s="4" t="s">
        <v>294</v>
      </c>
      <c r="C197" s="32">
        <v>0</v>
      </c>
      <c r="D197" s="32">
        <v>1</v>
      </c>
      <c r="E197" s="37" t="str">
        <f t="shared" si="19"/>
        <v/>
      </c>
      <c r="F197" s="37">
        <f t="shared" si="20"/>
        <v>4.9455984174085062E-4</v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1</v>
      </c>
      <c r="E199" s="37" t="str">
        <f t="shared" si="19"/>
        <v/>
      </c>
      <c r="F199" s="37">
        <f t="shared" si="20"/>
        <v>4.9455984174085062E-4</v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0</v>
      </c>
      <c r="D200" s="32">
        <v>0</v>
      </c>
      <c r="E200" s="37" t="str">
        <f t="shared" si="19"/>
        <v/>
      </c>
      <c r="F200" s="37" t="str">
        <f t="shared" si="20"/>
        <v/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1</v>
      </c>
      <c r="D201" s="32">
        <v>0</v>
      </c>
      <c r="E201" s="37">
        <f t="shared" si="19"/>
        <v>2.9779630732578919E-4</v>
      </c>
      <c r="F201" s="37" t="str">
        <f t="shared" si="20"/>
        <v/>
      </c>
      <c r="G201" s="34" t="str">
        <f t="shared" si="21"/>
        <v>0</v>
      </c>
      <c r="H201" s="29">
        <f t="shared" si="22"/>
        <v>0</v>
      </c>
    </row>
    <row r="202" spans="2:8" s="20" customFormat="1" ht="15" x14ac:dyDescent="0.2">
      <c r="B202" s="4" t="s">
        <v>299</v>
      </c>
      <c r="C202" s="32">
        <v>4</v>
      </c>
      <c r="D202" s="32">
        <v>1</v>
      </c>
      <c r="E202" s="37">
        <f t="shared" si="19"/>
        <v>1.1911852293031567E-3</v>
      </c>
      <c r="F202" s="37">
        <f t="shared" si="20"/>
        <v>4.9455984174085062E-4</v>
      </c>
      <c r="G202" s="34">
        <f t="shared" si="21"/>
        <v>-0.75</v>
      </c>
      <c r="H202" s="29">
        <f t="shared" si="22"/>
        <v>-8.9338892197736756E-4</v>
      </c>
    </row>
    <row r="203" spans="2:8" s="20" customFormat="1" ht="15" x14ac:dyDescent="0.2">
      <c r="B203" s="4" t="s">
        <v>67</v>
      </c>
      <c r="C203" s="32">
        <v>16</v>
      </c>
      <c r="D203" s="32">
        <v>9</v>
      </c>
      <c r="E203" s="37">
        <f t="shared" si="19"/>
        <v>4.764740917212627E-3</v>
      </c>
      <c r="F203" s="37">
        <f t="shared" si="20"/>
        <v>4.4510385756676559E-3</v>
      </c>
      <c r="G203" s="34">
        <f t="shared" si="21"/>
        <v>-0.4375</v>
      </c>
      <c r="H203" s="29">
        <f t="shared" si="22"/>
        <v>-2.0845741512805242E-3</v>
      </c>
    </row>
    <row r="204" spans="2:8" s="20" customFormat="1" ht="15" x14ac:dyDescent="0.2">
      <c r="B204" s="4" t="s">
        <v>300</v>
      </c>
      <c r="C204" s="32">
        <v>1</v>
      </c>
      <c r="D204" s="32">
        <v>0</v>
      </c>
      <c r="E204" s="37">
        <f t="shared" si="19"/>
        <v>2.9779630732578919E-4</v>
      </c>
      <c r="F204" s="37" t="str">
        <f t="shared" si="20"/>
        <v/>
      </c>
      <c r="G204" s="34" t="str">
        <f t="shared" si="21"/>
        <v>0</v>
      </c>
      <c r="H204" s="29">
        <f t="shared" si="22"/>
        <v>0</v>
      </c>
    </row>
    <row r="205" spans="2:8" s="20" customFormat="1" ht="15" x14ac:dyDescent="0.2">
      <c r="B205" s="4" t="s">
        <v>66</v>
      </c>
      <c r="C205" s="32">
        <v>3</v>
      </c>
      <c r="D205" s="32">
        <v>1</v>
      </c>
      <c r="E205" s="37">
        <f t="shared" si="19"/>
        <v>8.9338892197736745E-4</v>
      </c>
      <c r="F205" s="37">
        <f t="shared" si="20"/>
        <v>4.9455984174085062E-4</v>
      </c>
      <c r="G205" s="34">
        <f t="shared" si="21"/>
        <v>-0.66666666666666663</v>
      </c>
      <c r="H205" s="29">
        <f t="shared" si="22"/>
        <v>-5.9559261465157826E-4</v>
      </c>
    </row>
    <row r="206" spans="2:8" s="20" customFormat="1" ht="30" x14ac:dyDescent="0.2">
      <c r="B206" s="4" t="s">
        <v>301</v>
      </c>
      <c r="C206" s="32">
        <v>14</v>
      </c>
      <c r="D206" s="32">
        <v>10</v>
      </c>
      <c r="E206" s="37">
        <f t="shared" si="19"/>
        <v>4.1691483025610484E-3</v>
      </c>
      <c r="F206" s="37">
        <f t="shared" si="20"/>
        <v>4.945598417408506E-3</v>
      </c>
      <c r="G206" s="34">
        <f t="shared" si="21"/>
        <v>-0.2857142857142857</v>
      </c>
      <c r="H206" s="29">
        <f t="shared" si="22"/>
        <v>-1.1911852293031565E-3</v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16</v>
      </c>
      <c r="D208" s="32">
        <v>24</v>
      </c>
      <c r="E208" s="37">
        <f t="shared" si="19"/>
        <v>4.764740917212627E-3</v>
      </c>
      <c r="F208" s="37">
        <f t="shared" si="20"/>
        <v>1.1869436201780416E-2</v>
      </c>
      <c r="G208" s="34">
        <f t="shared" si="21"/>
        <v>0.5</v>
      </c>
      <c r="H208" s="29">
        <f t="shared" si="22"/>
        <v>2.3823704586063135E-3</v>
      </c>
    </row>
    <row r="209" spans="2:8" s="20" customFormat="1" ht="15" x14ac:dyDescent="0.2">
      <c r="B209" s="4" t="s">
        <v>71</v>
      </c>
      <c r="C209" s="32">
        <v>1</v>
      </c>
      <c r="D209" s="32">
        <v>0</v>
      </c>
      <c r="E209" s="37">
        <f t="shared" si="19"/>
        <v>2.9779630732578919E-4</v>
      </c>
      <c r="F209" s="37" t="str">
        <f t="shared" si="20"/>
        <v/>
      </c>
      <c r="G209" s="34" t="str">
        <f t="shared" si="21"/>
        <v>0</v>
      </c>
      <c r="H209" s="29">
        <f t="shared" si="22"/>
        <v>0</v>
      </c>
    </row>
    <row r="210" spans="2:8" s="20" customFormat="1" ht="30" x14ac:dyDescent="0.2">
      <c r="B210" s="4" t="s">
        <v>73</v>
      </c>
      <c r="C210" s="32">
        <v>2</v>
      </c>
      <c r="D210" s="32">
        <v>1</v>
      </c>
      <c r="E210" s="37">
        <f t="shared" si="19"/>
        <v>5.9559261465157837E-4</v>
      </c>
      <c r="F210" s="37">
        <f t="shared" si="20"/>
        <v>4.9455984174085062E-4</v>
      </c>
      <c r="G210" s="34">
        <f t="shared" si="21"/>
        <v>-0.5</v>
      </c>
      <c r="H210" s="29">
        <f t="shared" si="22"/>
        <v>-2.9779630732578919E-4</v>
      </c>
    </row>
    <row r="211" spans="2:8" s="20" customFormat="1" ht="15" x14ac:dyDescent="0.2">
      <c r="B211" s="4" t="s">
        <v>69</v>
      </c>
      <c r="C211" s="32">
        <v>1</v>
      </c>
      <c r="D211" s="32">
        <v>1</v>
      </c>
      <c r="E211" s="37">
        <f t="shared" si="19"/>
        <v>2.9779630732578919E-4</v>
      </c>
      <c r="F211" s="37">
        <f t="shared" si="20"/>
        <v>4.9455984174085062E-4</v>
      </c>
      <c r="G211" s="34">
        <f t="shared" si="21"/>
        <v>0</v>
      </c>
      <c r="H211" s="29">
        <f t="shared" si="22"/>
        <v>0</v>
      </c>
    </row>
    <row r="212" spans="2:8" s="20" customFormat="1" ht="15" x14ac:dyDescent="0.2">
      <c r="B212" s="4" t="s">
        <v>68</v>
      </c>
      <c r="C212" s="32">
        <v>0</v>
      </c>
      <c r="D212" s="32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12</v>
      </c>
      <c r="D213" s="32">
        <v>23</v>
      </c>
      <c r="E213" s="37">
        <f t="shared" si="19"/>
        <v>3.5735556879094698E-3</v>
      </c>
      <c r="F213" s="37">
        <f t="shared" si="20"/>
        <v>1.1374876360039565E-2</v>
      </c>
      <c r="G213" s="34">
        <f t="shared" si="21"/>
        <v>0.91666666666666663</v>
      </c>
      <c r="H213" s="29">
        <f t="shared" si="22"/>
        <v>3.2757593805836805E-3</v>
      </c>
    </row>
    <row r="214" spans="2:8" s="20" customFormat="1" ht="15" x14ac:dyDescent="0.2">
      <c r="B214" s="4" t="s">
        <v>70</v>
      </c>
      <c r="C214" s="32">
        <v>12</v>
      </c>
      <c r="D214" s="32">
        <v>28</v>
      </c>
      <c r="E214" s="37">
        <f t="shared" si="19"/>
        <v>3.5735556879094698E-3</v>
      </c>
      <c r="F214" s="37">
        <f t="shared" si="20"/>
        <v>1.3847675568743818E-2</v>
      </c>
      <c r="G214" s="34">
        <f t="shared" si="21"/>
        <v>1.3333333333333333</v>
      </c>
      <c r="H214" s="29">
        <f t="shared" si="22"/>
        <v>4.7647409172126261E-3</v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5</v>
      </c>
      <c r="D216" s="32">
        <v>5</v>
      </c>
      <c r="E216" s="37">
        <f t="shared" si="19"/>
        <v>1.4889815366289458E-3</v>
      </c>
      <c r="F216" s="37">
        <f t="shared" si="20"/>
        <v>2.472799208704253E-3</v>
      </c>
      <c r="G216" s="34">
        <f t="shared" si="21"/>
        <v>0</v>
      </c>
      <c r="H216" s="29">
        <f t="shared" si="22"/>
        <v>0</v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3</v>
      </c>
      <c r="D218" s="32">
        <v>4</v>
      </c>
      <c r="E218" s="37">
        <f t="shared" si="23"/>
        <v>8.9338892197736745E-4</v>
      </c>
      <c r="F218" s="37">
        <f t="shared" si="24"/>
        <v>1.9782393669634025E-3</v>
      </c>
      <c r="G218" s="34">
        <f t="shared" si="25"/>
        <v>0.33333333333333331</v>
      </c>
      <c r="H218" s="29">
        <f t="shared" si="26"/>
        <v>2.9779630732578913E-4</v>
      </c>
    </row>
    <row r="219" spans="2:8" s="20" customFormat="1" ht="15" x14ac:dyDescent="0.2">
      <c r="B219" s="4" t="s">
        <v>306</v>
      </c>
      <c r="C219" s="32">
        <v>4</v>
      </c>
      <c r="D219" s="32">
        <v>3</v>
      </c>
      <c r="E219" s="37">
        <f t="shared" si="23"/>
        <v>1.1911852293031567E-3</v>
      </c>
      <c r="F219" s="37">
        <f t="shared" si="24"/>
        <v>1.483679525222552E-3</v>
      </c>
      <c r="G219" s="34">
        <f t="shared" si="25"/>
        <v>-0.25</v>
      </c>
      <c r="H219" s="29">
        <f t="shared" si="26"/>
        <v>-2.9779630732578919E-4</v>
      </c>
    </row>
    <row r="220" spans="2:8" s="20" customFormat="1" ht="15" x14ac:dyDescent="0.2">
      <c r="B220" s="4" t="s">
        <v>307</v>
      </c>
      <c r="C220" s="32">
        <v>1</v>
      </c>
      <c r="D220" s="32">
        <v>4</v>
      </c>
      <c r="E220" s="37">
        <f t="shared" si="23"/>
        <v>2.9779630732578919E-4</v>
      </c>
      <c r="F220" s="37">
        <f t="shared" si="24"/>
        <v>1.9782393669634025E-3</v>
      </c>
      <c r="G220" s="34">
        <f t="shared" si="25"/>
        <v>3</v>
      </c>
      <c r="H220" s="29">
        <f t="shared" si="26"/>
        <v>8.9338892197736756E-4</v>
      </c>
    </row>
    <row r="221" spans="2:8" s="20" customFormat="1" ht="15" x14ac:dyDescent="0.2">
      <c r="B221" s="4" t="s">
        <v>308</v>
      </c>
      <c r="C221" s="32">
        <v>1</v>
      </c>
      <c r="D221" s="32">
        <v>0</v>
      </c>
      <c r="E221" s="37">
        <f t="shared" si="23"/>
        <v>2.9779630732578919E-4</v>
      </c>
      <c r="F221" s="37" t="str">
        <f t="shared" si="24"/>
        <v/>
      </c>
      <c r="G221" s="34" t="str">
        <f t="shared" si="25"/>
        <v>0</v>
      </c>
      <c r="H221" s="29">
        <f t="shared" si="26"/>
        <v>0</v>
      </c>
    </row>
    <row r="222" spans="2:8" s="20" customFormat="1" ht="15" x14ac:dyDescent="0.2">
      <c r="B222" s="4" t="s">
        <v>309</v>
      </c>
      <c r="C222" s="32">
        <v>10</v>
      </c>
      <c r="D222" s="32">
        <v>1</v>
      </c>
      <c r="E222" s="37">
        <f t="shared" si="23"/>
        <v>2.9779630732578916E-3</v>
      </c>
      <c r="F222" s="37">
        <f t="shared" si="24"/>
        <v>4.9455984174085062E-4</v>
      </c>
      <c r="G222" s="34">
        <f t="shared" si="25"/>
        <v>-0.9</v>
      </c>
      <c r="H222" s="29">
        <f t="shared" si="26"/>
        <v>-2.6801667659321023E-3</v>
      </c>
    </row>
    <row r="223" spans="2:8" s="20" customFormat="1" ht="30" x14ac:dyDescent="0.2">
      <c r="B223" s="4" t="s">
        <v>526</v>
      </c>
      <c r="C223" s="32">
        <v>5</v>
      </c>
      <c r="D223" s="32">
        <v>0</v>
      </c>
      <c r="E223" s="37">
        <f t="shared" si="23"/>
        <v>1.4889815366289458E-3</v>
      </c>
      <c r="F223" s="37" t="str">
        <f t="shared" si="24"/>
        <v/>
      </c>
      <c r="G223" s="34" t="str">
        <f t="shared" si="25"/>
        <v>0</v>
      </c>
      <c r="H223" s="29">
        <f t="shared" si="26"/>
        <v>0</v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3</v>
      </c>
      <c r="D226" s="32">
        <v>4</v>
      </c>
      <c r="E226" s="37">
        <f t="shared" si="23"/>
        <v>8.9338892197736745E-4</v>
      </c>
      <c r="F226" s="37">
        <f t="shared" si="24"/>
        <v>1.9782393669634025E-3</v>
      </c>
      <c r="G226" s="34">
        <f t="shared" si="25"/>
        <v>0.33333333333333331</v>
      </c>
      <c r="H226" s="29">
        <f t="shared" si="26"/>
        <v>2.9779630732578913E-4</v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1</v>
      </c>
      <c r="D228" s="32">
        <v>0</v>
      </c>
      <c r="E228" s="37">
        <f t="shared" si="23"/>
        <v>2.9779630732578919E-4</v>
      </c>
      <c r="F228" s="37" t="str">
        <f t="shared" si="24"/>
        <v/>
      </c>
      <c r="G228" s="34" t="str">
        <f t="shared" si="25"/>
        <v>0</v>
      </c>
      <c r="H228" s="29">
        <f t="shared" si="26"/>
        <v>0</v>
      </c>
    </row>
    <row r="229" spans="2:8" s="20" customFormat="1" ht="15" x14ac:dyDescent="0.2">
      <c r="B229" s="4" t="s">
        <v>311</v>
      </c>
      <c r="C229" s="32">
        <v>148</v>
      </c>
      <c r="D229" s="32">
        <v>82</v>
      </c>
      <c r="E229" s="37">
        <f t="shared" si="23"/>
        <v>4.4073853484216795E-2</v>
      </c>
      <c r="F229" s="37">
        <f t="shared" si="24"/>
        <v>4.0553907022749754E-2</v>
      </c>
      <c r="G229" s="34">
        <f t="shared" si="25"/>
        <v>-0.44594594594594594</v>
      </c>
      <c r="H229" s="29">
        <f t="shared" si="26"/>
        <v>-1.9654556283502083E-2</v>
      </c>
    </row>
    <row r="230" spans="2:8" s="20" customFormat="1" ht="15" x14ac:dyDescent="0.2">
      <c r="B230" s="4" t="s">
        <v>312</v>
      </c>
      <c r="C230" s="32">
        <v>2</v>
      </c>
      <c r="D230" s="32">
        <v>3</v>
      </c>
      <c r="E230" s="37">
        <f t="shared" si="23"/>
        <v>5.9559261465157837E-4</v>
      </c>
      <c r="F230" s="37">
        <f t="shared" si="24"/>
        <v>1.483679525222552E-3</v>
      </c>
      <c r="G230" s="34">
        <f t="shared" si="25"/>
        <v>0.5</v>
      </c>
      <c r="H230" s="29">
        <f t="shared" si="26"/>
        <v>2.9779630732578919E-4</v>
      </c>
    </row>
    <row r="231" spans="2:8" s="20" customFormat="1" ht="30" x14ac:dyDescent="0.2">
      <c r="B231" s="4" t="s">
        <v>313</v>
      </c>
      <c r="C231" s="32">
        <v>21</v>
      </c>
      <c r="D231" s="32">
        <v>7</v>
      </c>
      <c r="E231" s="37">
        <f t="shared" si="23"/>
        <v>6.2537224538415726E-3</v>
      </c>
      <c r="F231" s="37">
        <f t="shared" si="24"/>
        <v>3.4619188921859545E-3</v>
      </c>
      <c r="G231" s="34">
        <f t="shared" si="25"/>
        <v>-0.66666666666666663</v>
      </c>
      <c r="H231" s="29">
        <f t="shared" si="26"/>
        <v>-4.1691483025610484E-3</v>
      </c>
    </row>
    <row r="232" spans="2:8" s="20" customFormat="1" ht="15" x14ac:dyDescent="0.2">
      <c r="B232" s="4" t="s">
        <v>77</v>
      </c>
      <c r="C232" s="32">
        <v>68</v>
      </c>
      <c r="D232" s="32">
        <v>95</v>
      </c>
      <c r="E232" s="37">
        <f t="shared" si="23"/>
        <v>2.0250148898153662E-2</v>
      </c>
      <c r="F232" s="37">
        <f t="shared" si="24"/>
        <v>4.6983184965380814E-2</v>
      </c>
      <c r="G232" s="34">
        <f t="shared" si="25"/>
        <v>0.39705882352941174</v>
      </c>
      <c r="H232" s="29">
        <f t="shared" si="26"/>
        <v>8.0405002977963057E-3</v>
      </c>
    </row>
    <row r="233" spans="2:8" s="20" customFormat="1" ht="15" x14ac:dyDescent="0.2">
      <c r="B233" s="4" t="s">
        <v>74</v>
      </c>
      <c r="C233" s="32">
        <v>0</v>
      </c>
      <c r="D233" s="32">
        <v>7</v>
      </c>
      <c r="E233" s="37" t="str">
        <f t="shared" si="23"/>
        <v/>
      </c>
      <c r="F233" s="37">
        <f t="shared" si="24"/>
        <v>3.4619188921859545E-3</v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5</v>
      </c>
      <c r="D234" s="32">
        <v>2</v>
      </c>
      <c r="E234" s="37">
        <f t="shared" si="23"/>
        <v>1.4889815366289458E-3</v>
      </c>
      <c r="F234" s="37">
        <f t="shared" si="24"/>
        <v>9.8911968348170125E-4</v>
      </c>
      <c r="G234" s="34">
        <f t="shared" si="25"/>
        <v>-0.6</v>
      </c>
      <c r="H234" s="29">
        <f t="shared" si="26"/>
        <v>-8.9338892197736745E-4</v>
      </c>
    </row>
    <row r="235" spans="2:8" s="20" customFormat="1" ht="15" x14ac:dyDescent="0.2">
      <c r="B235" s="4" t="s">
        <v>314</v>
      </c>
      <c r="C235" s="32">
        <v>18</v>
      </c>
      <c r="D235" s="32">
        <v>50</v>
      </c>
      <c r="E235" s="37">
        <f t="shared" si="23"/>
        <v>5.3603335318642047E-3</v>
      </c>
      <c r="F235" s="37">
        <f t="shared" si="24"/>
        <v>2.4727992087042534E-2</v>
      </c>
      <c r="G235" s="34">
        <f t="shared" si="25"/>
        <v>1.7777777777777777</v>
      </c>
      <c r="H235" s="29">
        <f t="shared" si="26"/>
        <v>9.5294818344252522E-3</v>
      </c>
    </row>
    <row r="236" spans="2:8" s="20" customFormat="1" ht="15" x14ac:dyDescent="0.2">
      <c r="B236" s="4" t="s">
        <v>315</v>
      </c>
      <c r="C236" s="32">
        <v>2</v>
      </c>
      <c r="D236" s="32">
        <v>0</v>
      </c>
      <c r="E236" s="37">
        <f t="shared" si="23"/>
        <v>5.9559261465157837E-4</v>
      </c>
      <c r="F236" s="37" t="str">
        <f t="shared" si="24"/>
        <v/>
      </c>
      <c r="G236" s="34" t="str">
        <f t="shared" si="25"/>
        <v>0</v>
      </c>
      <c r="H236" s="29">
        <f t="shared" si="26"/>
        <v>0</v>
      </c>
    </row>
    <row r="237" spans="2:8" s="20" customFormat="1" ht="15" x14ac:dyDescent="0.2">
      <c r="B237" s="4" t="s">
        <v>80</v>
      </c>
      <c r="C237" s="32">
        <v>20</v>
      </c>
      <c r="D237" s="32">
        <v>22</v>
      </c>
      <c r="E237" s="37">
        <f t="shared" si="23"/>
        <v>5.9559261465157833E-3</v>
      </c>
      <c r="F237" s="37">
        <f t="shared" si="24"/>
        <v>1.0880316518298714E-2</v>
      </c>
      <c r="G237" s="34">
        <f t="shared" si="25"/>
        <v>0.1</v>
      </c>
      <c r="H237" s="29">
        <f t="shared" si="26"/>
        <v>5.9559261465157837E-4</v>
      </c>
    </row>
    <row r="238" spans="2:8" s="20" customFormat="1" ht="30" x14ac:dyDescent="0.2">
      <c r="B238" s="4" t="s">
        <v>85</v>
      </c>
      <c r="C238" s="32">
        <v>88</v>
      </c>
      <c r="D238" s="32">
        <v>95</v>
      </c>
      <c r="E238" s="37">
        <f t="shared" si="23"/>
        <v>2.6206075044669448E-2</v>
      </c>
      <c r="F238" s="37">
        <f t="shared" si="24"/>
        <v>4.6983184965380814E-2</v>
      </c>
      <c r="G238" s="34">
        <f t="shared" si="25"/>
        <v>7.9545454545454544E-2</v>
      </c>
      <c r="H238" s="29">
        <f t="shared" si="26"/>
        <v>2.0845741512805242E-3</v>
      </c>
    </row>
    <row r="239" spans="2:8" s="20" customFormat="1" ht="15" x14ac:dyDescent="0.2">
      <c r="B239" s="4" t="s">
        <v>81</v>
      </c>
      <c r="C239" s="32">
        <v>38</v>
      </c>
      <c r="D239" s="32">
        <v>4</v>
      </c>
      <c r="E239" s="37">
        <f t="shared" si="23"/>
        <v>1.1316259678379988E-2</v>
      </c>
      <c r="F239" s="37">
        <f t="shared" si="24"/>
        <v>1.9782393669634025E-3</v>
      </c>
      <c r="G239" s="34">
        <f t="shared" si="25"/>
        <v>-0.89473684210526316</v>
      </c>
      <c r="H239" s="29">
        <f t="shared" si="26"/>
        <v>-1.0125074449076831E-2</v>
      </c>
    </row>
    <row r="240" spans="2:8" s="20" customFormat="1" ht="15" x14ac:dyDescent="0.2">
      <c r="B240" s="4" t="s">
        <v>316</v>
      </c>
      <c r="C240" s="32">
        <v>3</v>
      </c>
      <c r="D240" s="32">
        <v>7</v>
      </c>
      <c r="E240" s="37">
        <f t="shared" si="23"/>
        <v>8.9338892197736745E-4</v>
      </c>
      <c r="F240" s="37">
        <f t="shared" si="24"/>
        <v>3.4619188921859545E-3</v>
      </c>
      <c r="G240" s="34">
        <f t="shared" si="25"/>
        <v>1.3333333333333333</v>
      </c>
      <c r="H240" s="29">
        <f t="shared" si="26"/>
        <v>1.1911852293031565E-3</v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5</v>
      </c>
      <c r="D242" s="32">
        <v>1</v>
      </c>
      <c r="E242" s="37">
        <f t="shared" si="23"/>
        <v>1.4889815366289458E-3</v>
      </c>
      <c r="F242" s="37">
        <f t="shared" si="24"/>
        <v>4.9455984174085062E-4</v>
      </c>
      <c r="G242" s="34">
        <f t="shared" si="25"/>
        <v>-0.8</v>
      </c>
      <c r="H242" s="29">
        <f t="shared" si="26"/>
        <v>-1.1911852293031567E-3</v>
      </c>
    </row>
    <row r="243" spans="2:8" s="20" customFormat="1" ht="15" x14ac:dyDescent="0.2">
      <c r="B243" s="4" t="s">
        <v>317</v>
      </c>
      <c r="C243" s="32">
        <v>2</v>
      </c>
      <c r="D243" s="32">
        <v>6</v>
      </c>
      <c r="E243" s="37">
        <f t="shared" si="23"/>
        <v>5.9559261465157837E-4</v>
      </c>
      <c r="F243" s="37">
        <f t="shared" si="24"/>
        <v>2.967359050445104E-3</v>
      </c>
      <c r="G243" s="34">
        <f t="shared" si="25"/>
        <v>2</v>
      </c>
      <c r="H243" s="29">
        <f t="shared" si="26"/>
        <v>1.1911852293031567E-3</v>
      </c>
    </row>
    <row r="244" spans="2:8" s="20" customFormat="1" ht="15" x14ac:dyDescent="0.2">
      <c r="B244" s="4" t="s">
        <v>79</v>
      </c>
      <c r="C244" s="32">
        <v>17</v>
      </c>
      <c r="D244" s="32">
        <v>7</v>
      </c>
      <c r="E244" s="37">
        <f t="shared" si="23"/>
        <v>5.0625372245384154E-3</v>
      </c>
      <c r="F244" s="37">
        <f t="shared" si="24"/>
        <v>3.4619188921859545E-3</v>
      </c>
      <c r="G244" s="34">
        <f t="shared" si="25"/>
        <v>-0.58823529411764708</v>
      </c>
      <c r="H244" s="29">
        <f t="shared" si="26"/>
        <v>-2.9779630732578916E-3</v>
      </c>
    </row>
    <row r="245" spans="2:8" s="20" customFormat="1" ht="15" x14ac:dyDescent="0.2">
      <c r="B245" s="4" t="s">
        <v>84</v>
      </c>
      <c r="C245" s="32">
        <v>3</v>
      </c>
      <c r="D245" s="32">
        <v>3</v>
      </c>
      <c r="E245" s="37">
        <f t="shared" si="23"/>
        <v>8.9338892197736745E-4</v>
      </c>
      <c r="F245" s="37">
        <f t="shared" si="24"/>
        <v>1.483679525222552E-3</v>
      </c>
      <c r="G245" s="34">
        <f t="shared" si="25"/>
        <v>0</v>
      </c>
      <c r="H245" s="29">
        <f t="shared" si="26"/>
        <v>0</v>
      </c>
    </row>
    <row r="246" spans="2:8" s="20" customFormat="1" ht="15" x14ac:dyDescent="0.2">
      <c r="B246" s="4" t="s">
        <v>318</v>
      </c>
      <c r="C246" s="32">
        <v>2</v>
      </c>
      <c r="D246" s="32">
        <v>1</v>
      </c>
      <c r="E246" s="37">
        <f t="shared" si="23"/>
        <v>5.9559261465157837E-4</v>
      </c>
      <c r="F246" s="37">
        <f t="shared" si="24"/>
        <v>4.9455984174085062E-4</v>
      </c>
      <c r="G246" s="34">
        <f t="shared" si="25"/>
        <v>-0.5</v>
      </c>
      <c r="H246" s="29">
        <f t="shared" si="26"/>
        <v>-2.9779630732578919E-4</v>
      </c>
    </row>
    <row r="247" spans="2:8" s="20" customFormat="1" ht="15" x14ac:dyDescent="0.2">
      <c r="B247" s="4" t="s">
        <v>319</v>
      </c>
      <c r="C247" s="32">
        <v>49</v>
      </c>
      <c r="D247" s="32">
        <v>36</v>
      </c>
      <c r="E247" s="37">
        <f t="shared" si="23"/>
        <v>1.4592019058963668E-2</v>
      </c>
      <c r="F247" s="37">
        <f t="shared" si="24"/>
        <v>1.7804154302670624E-2</v>
      </c>
      <c r="G247" s="34">
        <f t="shared" si="25"/>
        <v>-0.26530612244897961</v>
      </c>
      <c r="H247" s="29">
        <f t="shared" si="26"/>
        <v>-3.8713519952352591E-3</v>
      </c>
    </row>
    <row r="248" spans="2:8" s="20" customFormat="1" ht="15" x14ac:dyDescent="0.2">
      <c r="B248" s="4" t="s">
        <v>86</v>
      </c>
      <c r="C248" s="32">
        <v>10</v>
      </c>
      <c r="D248" s="32">
        <v>4</v>
      </c>
      <c r="E248" s="37">
        <f t="shared" si="23"/>
        <v>2.9779630732578916E-3</v>
      </c>
      <c r="F248" s="37">
        <f t="shared" si="24"/>
        <v>1.9782393669634025E-3</v>
      </c>
      <c r="G248" s="34">
        <f t="shared" si="25"/>
        <v>-0.6</v>
      </c>
      <c r="H248" s="29">
        <f t="shared" si="26"/>
        <v>-1.7867778439547349E-3</v>
      </c>
    </row>
    <row r="249" spans="2:8" s="20" customFormat="1" ht="15" x14ac:dyDescent="0.2">
      <c r="B249" s="4" t="s">
        <v>87</v>
      </c>
      <c r="C249" s="32">
        <v>32</v>
      </c>
      <c r="D249" s="32">
        <v>6</v>
      </c>
      <c r="E249" s="37">
        <f t="shared" si="23"/>
        <v>9.529481834425254E-3</v>
      </c>
      <c r="F249" s="37">
        <f t="shared" si="24"/>
        <v>2.967359050445104E-3</v>
      </c>
      <c r="G249" s="34">
        <f t="shared" si="25"/>
        <v>-0.8125</v>
      </c>
      <c r="H249" s="29">
        <f t="shared" si="26"/>
        <v>-7.7427039904705191E-3</v>
      </c>
    </row>
    <row r="250" spans="2:8" s="20" customFormat="1" ht="15" x14ac:dyDescent="0.2">
      <c r="B250" s="4" t="s">
        <v>82</v>
      </c>
      <c r="C250" s="32">
        <v>2</v>
      </c>
      <c r="D250" s="32">
        <v>3</v>
      </c>
      <c r="E250" s="37">
        <f t="shared" si="23"/>
        <v>5.9559261465157837E-4</v>
      </c>
      <c r="F250" s="37">
        <f t="shared" si="24"/>
        <v>1.483679525222552E-3</v>
      </c>
      <c r="G250" s="34">
        <f t="shared" si="25"/>
        <v>0.5</v>
      </c>
      <c r="H250" s="29">
        <f t="shared" si="26"/>
        <v>2.9779630732578919E-4</v>
      </c>
    </row>
    <row r="251" spans="2:8" s="20" customFormat="1" ht="15" x14ac:dyDescent="0.2">
      <c r="B251" s="4" t="s">
        <v>320</v>
      </c>
      <c r="C251" s="32">
        <v>1</v>
      </c>
      <c r="D251" s="32">
        <v>1</v>
      </c>
      <c r="E251" s="37">
        <f t="shared" si="23"/>
        <v>2.9779630732578919E-4</v>
      </c>
      <c r="F251" s="37">
        <f t="shared" si="24"/>
        <v>4.9455984174085062E-4</v>
      </c>
      <c r="G251" s="34">
        <f t="shared" si="25"/>
        <v>0</v>
      </c>
      <c r="H251" s="29">
        <f t="shared" si="26"/>
        <v>0</v>
      </c>
    </row>
    <row r="252" spans="2:8" s="20" customFormat="1" ht="30" x14ac:dyDescent="0.2">
      <c r="B252" s="4" t="s">
        <v>321</v>
      </c>
      <c r="C252" s="32">
        <v>0</v>
      </c>
      <c r="D252" s="32">
        <v>0</v>
      </c>
      <c r="E252" s="37" t="str">
        <f t="shared" si="23"/>
        <v/>
      </c>
      <c r="F252" s="37" t="str">
        <f t="shared" si="24"/>
        <v/>
      </c>
      <c r="G252" s="34" t="str">
        <f t="shared" si="25"/>
        <v>0</v>
      </c>
      <c r="H252" s="29" t="str">
        <f t="shared" si="26"/>
        <v/>
      </c>
    </row>
    <row r="253" spans="2:8" s="20" customFormat="1" ht="15" x14ac:dyDescent="0.2">
      <c r="B253" s="4" t="s">
        <v>322</v>
      </c>
      <c r="C253" s="32">
        <v>19</v>
      </c>
      <c r="D253" s="32">
        <v>46</v>
      </c>
      <c r="E253" s="37">
        <f t="shared" si="23"/>
        <v>5.658129839189994E-3</v>
      </c>
      <c r="F253" s="37">
        <f t="shared" si="24"/>
        <v>2.274975272007913E-2</v>
      </c>
      <c r="G253" s="34">
        <f t="shared" si="25"/>
        <v>1.4210526315789473</v>
      </c>
      <c r="H253" s="29">
        <f t="shared" si="26"/>
        <v>8.0405002977963075E-3</v>
      </c>
    </row>
    <row r="254" spans="2:8" s="20" customFormat="1" ht="15" x14ac:dyDescent="0.2">
      <c r="B254" s="4" t="s">
        <v>323</v>
      </c>
      <c r="C254" s="32">
        <v>7</v>
      </c>
      <c r="D254" s="32">
        <v>3</v>
      </c>
      <c r="E254" s="37">
        <f t="shared" si="23"/>
        <v>2.0845741512805242E-3</v>
      </c>
      <c r="F254" s="37">
        <f t="shared" si="24"/>
        <v>1.483679525222552E-3</v>
      </c>
      <c r="G254" s="34">
        <f t="shared" si="25"/>
        <v>-0.5714285714285714</v>
      </c>
      <c r="H254" s="29">
        <f t="shared" si="26"/>
        <v>-1.1911852293031565E-3</v>
      </c>
    </row>
    <row r="255" spans="2:8" s="20" customFormat="1" ht="15" x14ac:dyDescent="0.2">
      <c r="B255" s="4" t="s">
        <v>324</v>
      </c>
      <c r="C255" s="32">
        <v>0</v>
      </c>
      <c r="D255" s="32">
        <v>0</v>
      </c>
      <c r="E255" s="37" t="str">
        <f t="shared" si="23"/>
        <v/>
      </c>
      <c r="F255" s="37" t="str">
        <f t="shared" si="24"/>
        <v/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438</v>
      </c>
      <c r="D256" s="32">
        <v>83</v>
      </c>
      <c r="E256" s="37">
        <f t="shared" si="23"/>
        <v>0.13043478260869565</v>
      </c>
      <c r="F256" s="37">
        <f t="shared" si="24"/>
        <v>4.1048466864490603E-2</v>
      </c>
      <c r="G256" s="34">
        <f t="shared" si="25"/>
        <v>-0.81050228310502281</v>
      </c>
      <c r="H256" s="29">
        <f t="shared" si="26"/>
        <v>-0.10571768910065514</v>
      </c>
    </row>
    <row r="257" spans="2:8" s="20" customFormat="1" ht="15" x14ac:dyDescent="0.2">
      <c r="B257" s="4" t="s">
        <v>325</v>
      </c>
      <c r="C257" s="32">
        <v>0</v>
      </c>
      <c r="D257" s="32">
        <v>0</v>
      </c>
      <c r="E257" s="37" t="str">
        <f t="shared" si="23"/>
        <v/>
      </c>
      <c r="F257" s="37" t="str">
        <f t="shared" si="24"/>
        <v/>
      </c>
      <c r="G257" s="34" t="str">
        <f t="shared" si="25"/>
        <v>0</v>
      </c>
      <c r="H257" s="29" t="str">
        <f t="shared" si="26"/>
        <v/>
      </c>
    </row>
    <row r="258" spans="2:8" s="20" customFormat="1" ht="30" x14ac:dyDescent="0.2">
      <c r="B258" s="4" t="s">
        <v>326</v>
      </c>
      <c r="C258" s="32">
        <v>1</v>
      </c>
      <c r="D258" s="32">
        <v>1</v>
      </c>
      <c r="E258" s="37">
        <f t="shared" si="23"/>
        <v>2.9779630732578919E-4</v>
      </c>
      <c r="F258" s="37">
        <f t="shared" si="24"/>
        <v>4.9455984174085062E-4</v>
      </c>
      <c r="G258" s="34">
        <f t="shared" si="25"/>
        <v>0</v>
      </c>
      <c r="H258" s="29">
        <f t="shared" si="26"/>
        <v>0</v>
      </c>
    </row>
    <row r="259" spans="2:8" s="20" customFormat="1" ht="15" x14ac:dyDescent="0.2">
      <c r="B259" s="4" t="s">
        <v>327</v>
      </c>
      <c r="C259" s="32">
        <v>7</v>
      </c>
      <c r="D259" s="32">
        <v>5</v>
      </c>
      <c r="E259" s="37">
        <f t="shared" si="23"/>
        <v>2.0845741512805242E-3</v>
      </c>
      <c r="F259" s="37">
        <f t="shared" si="24"/>
        <v>2.472799208704253E-3</v>
      </c>
      <c r="G259" s="34">
        <f t="shared" si="25"/>
        <v>-0.2857142857142857</v>
      </c>
      <c r="H259" s="29">
        <f t="shared" si="26"/>
        <v>-5.9559261465157826E-4</v>
      </c>
    </row>
    <row r="260" spans="2:8" s="20" customFormat="1" ht="15" x14ac:dyDescent="0.2">
      <c r="B260" s="4" t="s">
        <v>89</v>
      </c>
      <c r="C260" s="32">
        <v>0</v>
      </c>
      <c r="D260" s="32">
        <v>1</v>
      </c>
      <c r="E260" s="37" t="str">
        <f t="shared" si="23"/>
        <v/>
      </c>
      <c r="F260" s="37">
        <f t="shared" si="24"/>
        <v>4.9455984174085062E-4</v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1</v>
      </c>
      <c r="D261" s="32">
        <v>0</v>
      </c>
      <c r="E261" s="37">
        <f t="shared" si="23"/>
        <v>2.9779630732578919E-4</v>
      </c>
      <c r="F261" s="37" t="str">
        <f t="shared" si="24"/>
        <v/>
      </c>
      <c r="G261" s="34" t="str">
        <f t="shared" si="25"/>
        <v>0</v>
      </c>
      <c r="H261" s="29">
        <f t="shared" si="26"/>
        <v>0</v>
      </c>
    </row>
    <row r="262" spans="2:8" s="20" customFormat="1" ht="30" x14ac:dyDescent="0.2">
      <c r="B262" s="4" t="s">
        <v>90</v>
      </c>
      <c r="C262" s="32">
        <v>13</v>
      </c>
      <c r="D262" s="32">
        <v>1</v>
      </c>
      <c r="E262" s="37">
        <f t="shared" si="23"/>
        <v>3.8713519952352591E-3</v>
      </c>
      <c r="F262" s="37">
        <f t="shared" si="24"/>
        <v>4.9455984174085062E-4</v>
      </c>
      <c r="G262" s="34">
        <f t="shared" si="25"/>
        <v>-0.92307692307692313</v>
      </c>
      <c r="H262" s="29">
        <f t="shared" si="26"/>
        <v>-3.5735556879094702E-3</v>
      </c>
    </row>
    <row r="263" spans="2:8" s="20" customFormat="1" ht="30" x14ac:dyDescent="0.2">
      <c r="B263" s="4" t="s">
        <v>329</v>
      </c>
      <c r="C263" s="32">
        <v>1</v>
      </c>
      <c r="D263" s="32">
        <v>0</v>
      </c>
      <c r="E263" s="37">
        <f t="shared" si="23"/>
        <v>2.9779630732578919E-4</v>
      </c>
      <c r="F263" s="37" t="str">
        <f t="shared" si="24"/>
        <v/>
      </c>
      <c r="G263" s="34" t="str">
        <f t="shared" si="25"/>
        <v>0</v>
      </c>
      <c r="H263" s="29">
        <f t="shared" si="26"/>
        <v>0</v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0</v>
      </c>
      <c r="D265" s="32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9</v>
      </c>
      <c r="D266" s="32">
        <v>17</v>
      </c>
      <c r="E266" s="37">
        <f t="shared" si="23"/>
        <v>2.6801667659321023E-3</v>
      </c>
      <c r="F266" s="37">
        <f t="shared" si="24"/>
        <v>8.4075173095944609E-3</v>
      </c>
      <c r="G266" s="34">
        <f t="shared" si="25"/>
        <v>0.88888888888888884</v>
      </c>
      <c r="H266" s="29">
        <f t="shared" si="26"/>
        <v>2.3823704586063131E-3</v>
      </c>
    </row>
    <row r="267" spans="2:8" s="20" customFormat="1" ht="30" x14ac:dyDescent="0.2">
      <c r="B267" s="4" t="s">
        <v>333</v>
      </c>
      <c r="C267" s="32">
        <v>0</v>
      </c>
      <c r="D267" s="32">
        <v>1</v>
      </c>
      <c r="E267" s="37" t="str">
        <f t="shared" si="23"/>
        <v/>
      </c>
      <c r="F267" s="37">
        <f t="shared" si="24"/>
        <v>4.9455984174085062E-4</v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21</v>
      </c>
      <c r="D268" s="32">
        <v>9</v>
      </c>
      <c r="E268" s="37">
        <f t="shared" si="23"/>
        <v>6.2537224538415726E-3</v>
      </c>
      <c r="F268" s="37">
        <f t="shared" si="24"/>
        <v>4.4510385756676559E-3</v>
      </c>
      <c r="G268" s="34">
        <f t="shared" si="25"/>
        <v>-0.5714285714285714</v>
      </c>
      <c r="H268" s="29">
        <f t="shared" si="26"/>
        <v>-3.5735556879094698E-3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1</v>
      </c>
      <c r="D270" s="32">
        <v>3</v>
      </c>
      <c r="E270" s="37">
        <f t="shared" si="23"/>
        <v>2.9779630732578919E-4</v>
      </c>
      <c r="F270" s="37">
        <f t="shared" si="24"/>
        <v>1.483679525222552E-3</v>
      </c>
      <c r="G270" s="34">
        <f t="shared" si="25"/>
        <v>2</v>
      </c>
      <c r="H270" s="29">
        <f t="shared" si="26"/>
        <v>5.9559261465157837E-4</v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28</v>
      </c>
      <c r="D272" s="32">
        <v>0</v>
      </c>
      <c r="E272" s="37">
        <f t="shared" si="23"/>
        <v>8.3382966051220968E-3</v>
      </c>
      <c r="F272" s="37" t="str">
        <f t="shared" si="24"/>
        <v/>
      </c>
      <c r="G272" s="34" t="str">
        <f t="shared" si="25"/>
        <v>0</v>
      </c>
      <c r="H272" s="29">
        <f t="shared" si="26"/>
        <v>0</v>
      </c>
    </row>
    <row r="273" spans="2:8" s="20" customFormat="1" ht="30" x14ac:dyDescent="0.2">
      <c r="B273" s="4" t="s">
        <v>91</v>
      </c>
      <c r="C273" s="32">
        <v>9</v>
      </c>
      <c r="D273" s="32">
        <v>5</v>
      </c>
      <c r="E273" s="37">
        <f t="shared" si="23"/>
        <v>2.6801667659321023E-3</v>
      </c>
      <c r="F273" s="37">
        <f t="shared" si="24"/>
        <v>2.472799208704253E-3</v>
      </c>
      <c r="G273" s="34">
        <f t="shared" si="25"/>
        <v>-0.44444444444444442</v>
      </c>
      <c r="H273" s="29">
        <f t="shared" si="26"/>
        <v>-1.1911852293031565E-3</v>
      </c>
    </row>
    <row r="274" spans="2:8" s="20" customFormat="1" ht="30" x14ac:dyDescent="0.2">
      <c r="B274" s="4" t="s">
        <v>338</v>
      </c>
      <c r="C274" s="32">
        <v>4</v>
      </c>
      <c r="D274" s="32">
        <v>1</v>
      </c>
      <c r="E274" s="37">
        <f t="shared" si="23"/>
        <v>1.1911852293031567E-3</v>
      </c>
      <c r="F274" s="37">
        <f t="shared" si="24"/>
        <v>4.9455984174085062E-4</v>
      </c>
      <c r="G274" s="34">
        <f t="shared" si="25"/>
        <v>-0.75</v>
      </c>
      <c r="H274" s="29">
        <f t="shared" si="26"/>
        <v>-8.9338892197736756E-4</v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3</v>
      </c>
      <c r="E276" s="37" t="str">
        <f t="shared" si="23"/>
        <v/>
      </c>
      <c r="F276" s="37">
        <f t="shared" si="24"/>
        <v>1.483679525222552E-3</v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1</v>
      </c>
      <c r="D277" s="32">
        <v>0</v>
      </c>
      <c r="E277" s="37">
        <f t="shared" si="23"/>
        <v>2.9779630732578919E-4</v>
      </c>
      <c r="F277" s="37" t="str">
        <f t="shared" si="24"/>
        <v/>
      </c>
      <c r="G277" s="34" t="str">
        <f t="shared" si="25"/>
        <v>0</v>
      </c>
      <c r="H277" s="29">
        <f t="shared" si="26"/>
        <v>0</v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19</v>
      </c>
      <c r="D281" s="32">
        <v>7</v>
      </c>
      <c r="E281" s="37">
        <f t="shared" ref="E281:E288" si="27">+IF(C281=0,"",C281/C$151)</f>
        <v>5.658129839189994E-3</v>
      </c>
      <c r="F281" s="37">
        <f t="shared" ref="F281:F288" si="28">+IF(D281=0,"",D281/D$151)</f>
        <v>3.4619188921859545E-3</v>
      </c>
      <c r="G281" s="34">
        <f t="shared" ref="G281:G288" si="29">+IF(OR(AND(D281=0),(C281=0)),"0",((D281-C281)/C281))</f>
        <v>-0.63157894736842102</v>
      </c>
      <c r="H281" s="29">
        <f t="shared" ref="H281:H288" si="30">+IF(OR(AND(E281=""),(G281="")),"",E281*G281)</f>
        <v>-3.5735556879094698E-3</v>
      </c>
    </row>
    <row r="282" spans="2:8" s="20" customFormat="1" ht="30" x14ac:dyDescent="0.2">
      <c r="B282" s="4" t="s">
        <v>345</v>
      </c>
      <c r="C282" s="32">
        <v>5</v>
      </c>
      <c r="D282" s="32">
        <v>1</v>
      </c>
      <c r="E282" s="37">
        <f t="shared" si="27"/>
        <v>1.4889815366289458E-3</v>
      </c>
      <c r="F282" s="37">
        <f t="shared" si="28"/>
        <v>4.9455984174085062E-4</v>
      </c>
      <c r="G282" s="34">
        <f t="shared" si="29"/>
        <v>-0.8</v>
      </c>
      <c r="H282" s="29">
        <f t="shared" si="30"/>
        <v>-1.1911852293031567E-3</v>
      </c>
    </row>
    <row r="283" spans="2:8" s="20" customFormat="1" ht="30" x14ac:dyDescent="0.2">
      <c r="B283" s="4" t="s">
        <v>346</v>
      </c>
      <c r="C283" s="32">
        <v>1</v>
      </c>
      <c r="D283" s="32">
        <v>0</v>
      </c>
      <c r="E283" s="37">
        <f t="shared" si="27"/>
        <v>2.9779630732578919E-4</v>
      </c>
      <c r="F283" s="37" t="str">
        <f t="shared" si="28"/>
        <v/>
      </c>
      <c r="G283" s="34" t="str">
        <f t="shared" si="29"/>
        <v>0</v>
      </c>
      <c r="H283" s="29">
        <f t="shared" si="30"/>
        <v>0</v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1</v>
      </c>
      <c r="D285" s="32">
        <v>0</v>
      </c>
      <c r="E285" s="37">
        <f t="shared" si="27"/>
        <v>2.9779630732578919E-4</v>
      </c>
      <c r="F285" s="37" t="str">
        <f t="shared" si="28"/>
        <v/>
      </c>
      <c r="G285" s="34" t="str">
        <f t="shared" si="29"/>
        <v>0</v>
      </c>
      <c r="H285" s="29">
        <f t="shared" si="30"/>
        <v>0</v>
      </c>
    </row>
    <row r="286" spans="2:8" s="20" customFormat="1" ht="30" x14ac:dyDescent="0.2">
      <c r="B286" s="4" t="s">
        <v>348</v>
      </c>
      <c r="C286" s="32">
        <v>3</v>
      </c>
      <c r="D286" s="32">
        <v>4</v>
      </c>
      <c r="E286" s="37">
        <f t="shared" si="27"/>
        <v>8.9338892197736745E-4</v>
      </c>
      <c r="F286" s="37">
        <f t="shared" si="28"/>
        <v>1.9782393669634025E-3</v>
      </c>
      <c r="G286" s="34">
        <f t="shared" si="29"/>
        <v>0.33333333333333331</v>
      </c>
      <c r="H286" s="29">
        <f t="shared" si="30"/>
        <v>2.9779630732578913E-4</v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2</v>
      </c>
      <c r="D288" s="32">
        <v>2</v>
      </c>
      <c r="E288" s="37">
        <f t="shared" si="27"/>
        <v>5.9559261465157837E-4</v>
      </c>
      <c r="F288" s="37">
        <f t="shared" si="28"/>
        <v>9.8911968348170125E-4</v>
      </c>
      <c r="G288" s="34">
        <f t="shared" si="29"/>
        <v>0</v>
      </c>
      <c r="H288" s="29">
        <f t="shared" si="30"/>
        <v>0</v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6979</v>
      </c>
      <c r="D294" s="24">
        <f>SUM(D295:D499)</f>
        <v>5789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-0.17051153460381144</v>
      </c>
      <c r="H294" s="25">
        <f>+IF(OR(AND(E294=""),(G294="")),"",E294*G294)</f>
        <v>-0.17051153460381144</v>
      </c>
    </row>
    <row r="295" spans="2:8" s="20" customFormat="1" ht="15" x14ac:dyDescent="0.2">
      <c r="B295" s="3" t="s">
        <v>100</v>
      </c>
      <c r="C295" s="32">
        <v>279</v>
      </c>
      <c r="D295" s="32">
        <v>168</v>
      </c>
      <c r="E295" s="37">
        <f>+IF(C295=0,"",C295/C$294)</f>
        <v>3.9977074079381003E-2</v>
      </c>
      <c r="F295" s="37">
        <f>+IF(D295=0,"",D295/D$294)</f>
        <v>2.9020556227327691E-2</v>
      </c>
      <c r="G295" s="34">
        <f>+IF(OR(AND(D295=0),(C295=0)),"0",((D295-C295)/C295))</f>
        <v>-0.39784946236559138</v>
      </c>
      <c r="H295" s="29">
        <f>+IF(OR(AND(E295=""),(G295="")),"",E295*G295)</f>
        <v>-1.5904857429431152E-2</v>
      </c>
    </row>
    <row r="296" spans="2:8" s="20" customFormat="1" ht="15" x14ac:dyDescent="0.2">
      <c r="B296" s="3" t="s">
        <v>113</v>
      </c>
      <c r="C296" s="32">
        <v>137</v>
      </c>
      <c r="D296" s="32">
        <v>139</v>
      </c>
      <c r="E296" s="37">
        <f t="shared" ref="E296:E359" si="31">+IF(C296=0,"",C296/C$294)</f>
        <v>1.9630319530018626E-2</v>
      </c>
      <c r="F296" s="37">
        <f t="shared" ref="F296:F359" si="32">+IF(D296=0,"",D296/D$294)</f>
        <v>2.4011055449991364E-2</v>
      </c>
      <c r="G296" s="34">
        <f t="shared" ref="G296:G359" si="33">+IF(OR(AND(D296=0),(C296=0)),"0",((D296-C296)/C296))</f>
        <v>1.4598540145985401E-2</v>
      </c>
      <c r="H296" s="29">
        <f t="shared" ref="H296:H359" si="34">+IF(OR(AND(E296=""),(G296="")),"",E296*G296)</f>
        <v>2.8657400773749819E-4</v>
      </c>
    </row>
    <row r="297" spans="2:8" s="20" customFormat="1" ht="15" x14ac:dyDescent="0.2">
      <c r="B297" s="3" t="s">
        <v>104</v>
      </c>
      <c r="C297" s="32">
        <v>93</v>
      </c>
      <c r="D297" s="32">
        <v>22</v>
      </c>
      <c r="E297" s="37">
        <f t="shared" si="31"/>
        <v>1.3325691359793666E-2</v>
      </c>
      <c r="F297" s="37">
        <f t="shared" si="32"/>
        <v>3.8003109345310072E-3</v>
      </c>
      <c r="G297" s="34">
        <f t="shared" si="33"/>
        <v>-0.76344086021505375</v>
      </c>
      <c r="H297" s="29">
        <f t="shared" si="34"/>
        <v>-1.0173377274681185E-2</v>
      </c>
    </row>
    <row r="298" spans="2:8" s="20" customFormat="1" ht="15" x14ac:dyDescent="0.2">
      <c r="B298" s="3" t="s">
        <v>95</v>
      </c>
      <c r="C298" s="32">
        <v>44</v>
      </c>
      <c r="D298" s="32">
        <v>50</v>
      </c>
      <c r="E298" s="37">
        <f t="shared" si="31"/>
        <v>6.3046281702249605E-3</v>
      </c>
      <c r="F298" s="37">
        <f t="shared" si="32"/>
        <v>8.6370703057522882E-3</v>
      </c>
      <c r="G298" s="34">
        <f t="shared" si="33"/>
        <v>0.13636363636363635</v>
      </c>
      <c r="H298" s="29">
        <f t="shared" si="34"/>
        <v>8.5972202321249458E-4</v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0</v>
      </c>
      <c r="D300" s="32">
        <v>5</v>
      </c>
      <c r="E300" s="37" t="str">
        <f t="shared" si="31"/>
        <v/>
      </c>
      <c r="F300" s="37">
        <f t="shared" si="32"/>
        <v>8.6370703057522889E-4</v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607</v>
      </c>
      <c r="D301" s="32">
        <v>278</v>
      </c>
      <c r="E301" s="37">
        <f t="shared" si="31"/>
        <v>8.6975211348330708E-2</v>
      </c>
      <c r="F301" s="37">
        <f t="shared" si="32"/>
        <v>4.8022110899982727E-2</v>
      </c>
      <c r="G301" s="34">
        <f t="shared" si="33"/>
        <v>-0.54200988467874789</v>
      </c>
      <c r="H301" s="29">
        <f t="shared" si="34"/>
        <v>-4.714142427281845E-2</v>
      </c>
    </row>
    <row r="302" spans="2:8" s="20" customFormat="1" ht="15" x14ac:dyDescent="0.2">
      <c r="B302" s="3" t="s">
        <v>109</v>
      </c>
      <c r="C302" s="32">
        <v>34</v>
      </c>
      <c r="D302" s="32">
        <v>108</v>
      </c>
      <c r="E302" s="37">
        <f t="shared" si="31"/>
        <v>4.8717581315374696E-3</v>
      </c>
      <c r="F302" s="37">
        <f t="shared" si="32"/>
        <v>1.8656071860424943E-2</v>
      </c>
      <c r="G302" s="34">
        <f t="shared" si="33"/>
        <v>2.1764705882352939</v>
      </c>
      <c r="H302" s="29">
        <f t="shared" si="34"/>
        <v>1.0603238286287432E-2</v>
      </c>
    </row>
    <row r="303" spans="2:8" s="20" customFormat="1" ht="30" x14ac:dyDescent="0.2">
      <c r="B303" s="3" t="s">
        <v>108</v>
      </c>
      <c r="C303" s="32">
        <v>17</v>
      </c>
      <c r="D303" s="32">
        <v>43</v>
      </c>
      <c r="E303" s="37">
        <f t="shared" si="31"/>
        <v>2.4358790657687348E-3</v>
      </c>
      <c r="F303" s="37">
        <f t="shared" si="32"/>
        <v>7.4278804629469685E-3</v>
      </c>
      <c r="G303" s="34">
        <f t="shared" si="33"/>
        <v>1.5294117647058822</v>
      </c>
      <c r="H303" s="29">
        <f t="shared" si="34"/>
        <v>3.7254621005874764E-3</v>
      </c>
    </row>
    <row r="304" spans="2:8" s="20" customFormat="1" ht="15" x14ac:dyDescent="0.2">
      <c r="B304" s="3" t="s">
        <v>107</v>
      </c>
      <c r="C304" s="32">
        <v>29</v>
      </c>
      <c r="D304" s="32">
        <v>32</v>
      </c>
      <c r="E304" s="37">
        <f t="shared" si="31"/>
        <v>4.1553231121937238E-3</v>
      </c>
      <c r="F304" s="37">
        <f t="shared" si="32"/>
        <v>5.5277249956814647E-3</v>
      </c>
      <c r="G304" s="34">
        <f t="shared" si="33"/>
        <v>0.10344827586206896</v>
      </c>
      <c r="H304" s="29">
        <f t="shared" si="34"/>
        <v>4.2986101160624729E-4</v>
      </c>
    </row>
    <row r="305" spans="2:8" s="20" customFormat="1" ht="15" x14ac:dyDescent="0.2">
      <c r="B305" s="3" t="s">
        <v>351</v>
      </c>
      <c r="C305" s="32">
        <v>15</v>
      </c>
      <c r="D305" s="32">
        <v>11</v>
      </c>
      <c r="E305" s="37">
        <f t="shared" si="31"/>
        <v>2.1493050580312367E-3</v>
      </c>
      <c r="F305" s="37">
        <f t="shared" si="32"/>
        <v>1.9001554672655036E-3</v>
      </c>
      <c r="G305" s="34">
        <f t="shared" si="33"/>
        <v>-0.26666666666666666</v>
      </c>
      <c r="H305" s="29">
        <f t="shared" si="34"/>
        <v>-5.731480154749965E-4</v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261</v>
      </c>
      <c r="D307" s="32">
        <v>407</v>
      </c>
      <c r="E307" s="37">
        <f t="shared" si="31"/>
        <v>3.7397908009743519E-2</v>
      </c>
      <c r="F307" s="37">
        <f t="shared" si="32"/>
        <v>7.0305752288823631E-2</v>
      </c>
      <c r="G307" s="34">
        <f t="shared" si="33"/>
        <v>0.55938697318007657</v>
      </c>
      <c r="H307" s="29">
        <f t="shared" si="34"/>
        <v>2.0919902564837368E-2</v>
      </c>
    </row>
    <row r="308" spans="2:8" s="20" customFormat="1" ht="15" x14ac:dyDescent="0.2">
      <c r="B308" s="3" t="s">
        <v>99</v>
      </c>
      <c r="C308" s="32">
        <v>57</v>
      </c>
      <c r="D308" s="32">
        <v>78</v>
      </c>
      <c r="E308" s="37">
        <f t="shared" si="31"/>
        <v>8.1673592205186996E-3</v>
      </c>
      <c r="F308" s="37">
        <f t="shared" si="32"/>
        <v>1.3473829676973571E-2</v>
      </c>
      <c r="G308" s="34">
        <f t="shared" si="33"/>
        <v>0.36842105263157893</v>
      </c>
      <c r="H308" s="29">
        <f t="shared" si="34"/>
        <v>3.0090270812437314E-3</v>
      </c>
    </row>
    <row r="309" spans="2:8" s="20" customFormat="1" ht="15" x14ac:dyDescent="0.2">
      <c r="B309" s="3" t="s">
        <v>96</v>
      </c>
      <c r="C309" s="32">
        <v>2</v>
      </c>
      <c r="D309" s="32">
        <v>2</v>
      </c>
      <c r="E309" s="37">
        <f t="shared" si="31"/>
        <v>2.8657400773749819E-4</v>
      </c>
      <c r="F309" s="37">
        <f t="shared" si="32"/>
        <v>3.4548281223009154E-4</v>
      </c>
      <c r="G309" s="34">
        <f t="shared" si="33"/>
        <v>0</v>
      </c>
      <c r="H309" s="29">
        <f t="shared" si="34"/>
        <v>0</v>
      </c>
    </row>
    <row r="310" spans="2:8" s="20" customFormat="1" ht="15" x14ac:dyDescent="0.2">
      <c r="B310" s="3" t="s">
        <v>106</v>
      </c>
      <c r="C310" s="32">
        <v>233</v>
      </c>
      <c r="D310" s="32">
        <v>98</v>
      </c>
      <c r="E310" s="37">
        <f t="shared" si="31"/>
        <v>3.3385871901418541E-2</v>
      </c>
      <c r="F310" s="37">
        <f t="shared" si="32"/>
        <v>1.6928657799274487E-2</v>
      </c>
      <c r="G310" s="34">
        <f t="shared" si="33"/>
        <v>-0.57939914163090134</v>
      </c>
      <c r="H310" s="29">
        <f t="shared" si="34"/>
        <v>-1.9343745522281131E-2</v>
      </c>
    </row>
    <row r="311" spans="2:8" s="20" customFormat="1" ht="15" x14ac:dyDescent="0.2">
      <c r="B311" s="3" t="s">
        <v>102</v>
      </c>
      <c r="C311" s="32">
        <v>34</v>
      </c>
      <c r="D311" s="32">
        <v>32</v>
      </c>
      <c r="E311" s="37">
        <f t="shared" si="31"/>
        <v>4.8717581315374696E-3</v>
      </c>
      <c r="F311" s="37">
        <f t="shared" si="32"/>
        <v>5.5277249956814647E-3</v>
      </c>
      <c r="G311" s="34">
        <f t="shared" si="33"/>
        <v>-5.8823529411764705E-2</v>
      </c>
      <c r="H311" s="29">
        <f t="shared" si="34"/>
        <v>-2.8657400773749819E-4</v>
      </c>
    </row>
    <row r="312" spans="2:8" s="20" customFormat="1" ht="15" x14ac:dyDescent="0.2">
      <c r="B312" s="3" t="s">
        <v>97</v>
      </c>
      <c r="C312" s="32">
        <v>2</v>
      </c>
      <c r="D312" s="32">
        <v>1</v>
      </c>
      <c r="E312" s="37">
        <f t="shared" si="31"/>
        <v>2.8657400773749819E-4</v>
      </c>
      <c r="F312" s="37">
        <f t="shared" si="32"/>
        <v>1.7274140611504577E-4</v>
      </c>
      <c r="G312" s="34">
        <f t="shared" si="33"/>
        <v>-0.5</v>
      </c>
      <c r="H312" s="29">
        <f t="shared" si="34"/>
        <v>-1.432870038687491E-4</v>
      </c>
    </row>
    <row r="313" spans="2:8" s="20" customFormat="1" ht="15" x14ac:dyDescent="0.2">
      <c r="B313" s="3" t="s">
        <v>352</v>
      </c>
      <c r="C313" s="32">
        <v>0</v>
      </c>
      <c r="D313" s="32">
        <v>2</v>
      </c>
      <c r="E313" s="37" t="str">
        <f t="shared" si="31"/>
        <v/>
      </c>
      <c r="F313" s="37">
        <f t="shared" si="32"/>
        <v>3.4548281223009154E-4</v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352</v>
      </c>
      <c r="D314" s="32">
        <v>384</v>
      </c>
      <c r="E314" s="37">
        <f t="shared" si="31"/>
        <v>5.0437025361799684E-2</v>
      </c>
      <c r="F314" s="37">
        <f t="shared" si="32"/>
        <v>6.6332699948177573E-2</v>
      </c>
      <c r="G314" s="34">
        <f t="shared" si="33"/>
        <v>9.0909090909090912E-2</v>
      </c>
      <c r="H314" s="29">
        <f t="shared" si="34"/>
        <v>4.5851841237999711E-3</v>
      </c>
    </row>
    <row r="315" spans="2:8" s="20" customFormat="1" ht="15" x14ac:dyDescent="0.2">
      <c r="B315" s="3" t="s">
        <v>354</v>
      </c>
      <c r="C315" s="32">
        <v>32</v>
      </c>
      <c r="D315" s="32">
        <v>7</v>
      </c>
      <c r="E315" s="37">
        <f t="shared" si="31"/>
        <v>4.5851841237999711E-3</v>
      </c>
      <c r="F315" s="37">
        <f t="shared" si="32"/>
        <v>1.2091898428053204E-3</v>
      </c>
      <c r="G315" s="34">
        <f t="shared" si="33"/>
        <v>-0.78125</v>
      </c>
      <c r="H315" s="29">
        <f t="shared" si="34"/>
        <v>-3.5821750967187276E-3</v>
      </c>
    </row>
    <row r="316" spans="2:8" s="20" customFormat="1" ht="15" x14ac:dyDescent="0.2">
      <c r="B316" s="3" t="s">
        <v>101</v>
      </c>
      <c r="C316" s="32">
        <v>0</v>
      </c>
      <c r="D316" s="32">
        <v>0</v>
      </c>
      <c r="E316" s="37" t="str">
        <f t="shared" si="31"/>
        <v/>
      </c>
      <c r="F316" s="37" t="str">
        <f t="shared" si="32"/>
        <v/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47</v>
      </c>
      <c r="D317" s="32">
        <v>34</v>
      </c>
      <c r="E317" s="37">
        <f t="shared" si="31"/>
        <v>6.7344891818312078E-3</v>
      </c>
      <c r="F317" s="37">
        <f t="shared" si="32"/>
        <v>5.8732078079115563E-3</v>
      </c>
      <c r="G317" s="34">
        <f t="shared" si="33"/>
        <v>-0.27659574468085107</v>
      </c>
      <c r="H317" s="29">
        <f t="shared" si="34"/>
        <v>-1.8627310502937384E-3</v>
      </c>
    </row>
    <row r="318" spans="2:8" s="20" customFormat="1" ht="15" x14ac:dyDescent="0.2">
      <c r="B318" s="3" t="s">
        <v>355</v>
      </c>
      <c r="C318" s="32">
        <v>299</v>
      </c>
      <c r="D318" s="32">
        <v>195</v>
      </c>
      <c r="E318" s="37">
        <f t="shared" si="31"/>
        <v>4.2842814156755983E-2</v>
      </c>
      <c r="F318" s="37">
        <f t="shared" si="32"/>
        <v>3.3684574192433925E-2</v>
      </c>
      <c r="G318" s="34">
        <f t="shared" si="33"/>
        <v>-0.34782608695652173</v>
      </c>
      <c r="H318" s="29">
        <f t="shared" si="34"/>
        <v>-1.4901848402349907E-2</v>
      </c>
    </row>
    <row r="319" spans="2:8" s="20" customFormat="1" ht="15" x14ac:dyDescent="0.2">
      <c r="B319" s="3" t="s">
        <v>115</v>
      </c>
      <c r="C319" s="32">
        <v>26</v>
      </c>
      <c r="D319" s="32">
        <v>41</v>
      </c>
      <c r="E319" s="37">
        <f t="shared" si="31"/>
        <v>3.7254621005874768E-3</v>
      </c>
      <c r="F319" s="37">
        <f t="shared" si="32"/>
        <v>7.0823976507168769E-3</v>
      </c>
      <c r="G319" s="34">
        <f t="shared" si="33"/>
        <v>0.57692307692307687</v>
      </c>
      <c r="H319" s="29">
        <f t="shared" si="34"/>
        <v>2.1493050580312363E-3</v>
      </c>
    </row>
    <row r="320" spans="2:8" s="20" customFormat="1" ht="15" x14ac:dyDescent="0.2">
      <c r="B320" s="3" t="s">
        <v>114</v>
      </c>
      <c r="C320" s="32">
        <v>1</v>
      </c>
      <c r="D320" s="32">
        <v>3</v>
      </c>
      <c r="E320" s="37">
        <f t="shared" si="31"/>
        <v>1.432870038687491E-4</v>
      </c>
      <c r="F320" s="37">
        <f t="shared" si="32"/>
        <v>5.1822421834513729E-4</v>
      </c>
      <c r="G320" s="34">
        <f t="shared" si="33"/>
        <v>2</v>
      </c>
      <c r="H320" s="29">
        <f t="shared" si="34"/>
        <v>2.8657400773749819E-4</v>
      </c>
    </row>
    <row r="321" spans="2:8" s="20" customFormat="1" ht="15" x14ac:dyDescent="0.2">
      <c r="B321" s="3" t="s">
        <v>98</v>
      </c>
      <c r="C321" s="32">
        <v>3</v>
      </c>
      <c r="D321" s="32">
        <v>4</v>
      </c>
      <c r="E321" s="37">
        <f t="shared" si="31"/>
        <v>4.2986101160624729E-4</v>
      </c>
      <c r="F321" s="37">
        <f t="shared" si="32"/>
        <v>6.9096562446018309E-4</v>
      </c>
      <c r="G321" s="34">
        <f t="shared" si="33"/>
        <v>0.33333333333333331</v>
      </c>
      <c r="H321" s="29">
        <f t="shared" si="34"/>
        <v>1.432870038687491E-4</v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7</v>
      </c>
      <c r="D323" s="32">
        <v>2</v>
      </c>
      <c r="E323" s="37">
        <f t="shared" si="31"/>
        <v>1.0030090270812437E-3</v>
      </c>
      <c r="F323" s="37">
        <f t="shared" si="32"/>
        <v>3.4548281223009154E-4</v>
      </c>
      <c r="G323" s="34">
        <f t="shared" si="33"/>
        <v>-0.7142857142857143</v>
      </c>
      <c r="H323" s="29">
        <f t="shared" si="34"/>
        <v>-7.1643501934374554E-4</v>
      </c>
    </row>
    <row r="324" spans="2:8" s="20" customFormat="1" ht="15" x14ac:dyDescent="0.2">
      <c r="B324" s="3" t="s">
        <v>473</v>
      </c>
      <c r="C324" s="32">
        <v>3</v>
      </c>
      <c r="D324" s="32">
        <v>12</v>
      </c>
      <c r="E324" s="37">
        <f t="shared" si="31"/>
        <v>4.2986101160624729E-4</v>
      </c>
      <c r="F324" s="37">
        <f t="shared" si="32"/>
        <v>2.0728968733805492E-3</v>
      </c>
      <c r="G324" s="34">
        <f t="shared" si="33"/>
        <v>3</v>
      </c>
      <c r="H324" s="29">
        <f t="shared" si="34"/>
        <v>1.2895830348187418E-3</v>
      </c>
    </row>
    <row r="325" spans="2:8" s="20" customFormat="1" ht="15" x14ac:dyDescent="0.2">
      <c r="B325" s="3" t="s">
        <v>474</v>
      </c>
      <c r="C325" s="32">
        <v>4</v>
      </c>
      <c r="D325" s="32">
        <v>1</v>
      </c>
      <c r="E325" s="37">
        <f t="shared" si="31"/>
        <v>5.7314801547499639E-4</v>
      </c>
      <c r="F325" s="37">
        <f t="shared" si="32"/>
        <v>1.7274140611504577E-4</v>
      </c>
      <c r="G325" s="34">
        <f t="shared" si="33"/>
        <v>-0.75</v>
      </c>
      <c r="H325" s="29">
        <f t="shared" si="34"/>
        <v>-4.2986101160624729E-4</v>
      </c>
    </row>
    <row r="326" spans="2:8" s="20" customFormat="1" ht="15" x14ac:dyDescent="0.2">
      <c r="B326" s="3" t="s">
        <v>357</v>
      </c>
      <c r="C326" s="32">
        <v>186</v>
      </c>
      <c r="D326" s="32">
        <v>151</v>
      </c>
      <c r="E326" s="37">
        <f t="shared" si="31"/>
        <v>2.6651382719587332E-2</v>
      </c>
      <c r="F326" s="37">
        <f t="shared" si="32"/>
        <v>2.6083952323371913E-2</v>
      </c>
      <c r="G326" s="34">
        <f t="shared" si="33"/>
        <v>-0.18817204301075269</v>
      </c>
      <c r="H326" s="29">
        <f t="shared" si="34"/>
        <v>-5.0150451354062184E-3</v>
      </c>
    </row>
    <row r="327" spans="2:8" s="20" customFormat="1" ht="15" x14ac:dyDescent="0.2">
      <c r="B327" s="3" t="s">
        <v>358</v>
      </c>
      <c r="C327" s="32">
        <v>19</v>
      </c>
      <c r="D327" s="32">
        <v>10</v>
      </c>
      <c r="E327" s="37">
        <f t="shared" si="31"/>
        <v>2.7224530735062329E-3</v>
      </c>
      <c r="F327" s="37">
        <f t="shared" si="32"/>
        <v>1.7274140611504578E-3</v>
      </c>
      <c r="G327" s="34">
        <f t="shared" si="33"/>
        <v>-0.47368421052631576</v>
      </c>
      <c r="H327" s="29">
        <f t="shared" si="34"/>
        <v>-1.2895830348187418E-3</v>
      </c>
    </row>
    <row r="328" spans="2:8" s="20" customFormat="1" ht="15" x14ac:dyDescent="0.2">
      <c r="B328" s="3" t="s">
        <v>116</v>
      </c>
      <c r="C328" s="32">
        <v>11</v>
      </c>
      <c r="D328" s="32">
        <v>8</v>
      </c>
      <c r="E328" s="37">
        <f t="shared" si="31"/>
        <v>1.5761570425562401E-3</v>
      </c>
      <c r="F328" s="37">
        <f t="shared" si="32"/>
        <v>1.3819312489203662E-3</v>
      </c>
      <c r="G328" s="34">
        <f t="shared" si="33"/>
        <v>-0.27272727272727271</v>
      </c>
      <c r="H328" s="29">
        <f t="shared" si="34"/>
        <v>-4.2986101160624729E-4</v>
      </c>
    </row>
    <row r="329" spans="2:8" s="20" customFormat="1" ht="15" x14ac:dyDescent="0.2">
      <c r="B329" s="3" t="s">
        <v>359</v>
      </c>
      <c r="C329" s="32">
        <v>3</v>
      </c>
      <c r="D329" s="32">
        <v>2</v>
      </c>
      <c r="E329" s="37">
        <f t="shared" si="31"/>
        <v>4.2986101160624729E-4</v>
      </c>
      <c r="F329" s="37">
        <f t="shared" si="32"/>
        <v>3.4548281223009154E-4</v>
      </c>
      <c r="G329" s="34">
        <f t="shared" si="33"/>
        <v>-0.33333333333333331</v>
      </c>
      <c r="H329" s="29">
        <f t="shared" si="34"/>
        <v>-1.432870038687491E-4</v>
      </c>
    </row>
    <row r="330" spans="2:8" s="20" customFormat="1" ht="15" x14ac:dyDescent="0.2">
      <c r="B330" s="3" t="s">
        <v>360</v>
      </c>
      <c r="C330" s="32">
        <v>51</v>
      </c>
      <c r="D330" s="32">
        <v>42</v>
      </c>
      <c r="E330" s="37">
        <f t="shared" si="31"/>
        <v>7.307637197306204E-3</v>
      </c>
      <c r="F330" s="37">
        <f t="shared" si="32"/>
        <v>7.2551390568319227E-3</v>
      </c>
      <c r="G330" s="34">
        <f t="shared" si="33"/>
        <v>-0.17647058823529413</v>
      </c>
      <c r="H330" s="29">
        <f t="shared" si="34"/>
        <v>-1.289583034818742E-3</v>
      </c>
    </row>
    <row r="331" spans="2:8" s="20" customFormat="1" ht="15" x14ac:dyDescent="0.2">
      <c r="B331" s="3" t="s">
        <v>117</v>
      </c>
      <c r="C331" s="32">
        <v>1</v>
      </c>
      <c r="D331" s="32">
        <v>2</v>
      </c>
      <c r="E331" s="37">
        <f t="shared" si="31"/>
        <v>1.432870038687491E-4</v>
      </c>
      <c r="F331" s="37">
        <f t="shared" si="32"/>
        <v>3.4548281223009154E-4</v>
      </c>
      <c r="G331" s="34">
        <f t="shared" si="33"/>
        <v>1</v>
      </c>
      <c r="H331" s="29">
        <f t="shared" si="34"/>
        <v>1.432870038687491E-4</v>
      </c>
    </row>
    <row r="332" spans="2:8" s="20" customFormat="1" ht="15" x14ac:dyDescent="0.2">
      <c r="B332" s="3" t="s">
        <v>361</v>
      </c>
      <c r="C332" s="32">
        <v>643</v>
      </c>
      <c r="D332" s="32">
        <v>1068</v>
      </c>
      <c r="E332" s="37">
        <f t="shared" si="31"/>
        <v>9.2133543487605676E-2</v>
      </c>
      <c r="F332" s="37">
        <f t="shared" si="32"/>
        <v>0.18448782173086889</v>
      </c>
      <c r="G332" s="34">
        <f t="shared" si="33"/>
        <v>0.66096423017107309</v>
      </c>
      <c r="H332" s="29">
        <f t="shared" si="34"/>
        <v>6.0896976644218372E-2</v>
      </c>
    </row>
    <row r="333" spans="2:8" s="20" customFormat="1" ht="15" x14ac:dyDescent="0.2">
      <c r="B333" s="3" t="s">
        <v>130</v>
      </c>
      <c r="C333" s="32">
        <v>308</v>
      </c>
      <c r="D333" s="32">
        <v>357</v>
      </c>
      <c r="E333" s="37">
        <f t="shared" si="31"/>
        <v>4.4132397191574725E-2</v>
      </c>
      <c r="F333" s="37">
        <f t="shared" si="32"/>
        <v>6.1668681983071343E-2</v>
      </c>
      <c r="G333" s="34">
        <f t="shared" si="33"/>
        <v>0.15909090909090909</v>
      </c>
      <c r="H333" s="29">
        <f t="shared" si="34"/>
        <v>7.0210631895687063E-3</v>
      </c>
    </row>
    <row r="334" spans="2:8" s="20" customFormat="1" ht="15" x14ac:dyDescent="0.2">
      <c r="B334" s="3" t="s">
        <v>119</v>
      </c>
      <c r="C334" s="32">
        <v>256</v>
      </c>
      <c r="D334" s="32">
        <v>272</v>
      </c>
      <c r="E334" s="37">
        <f t="shared" si="31"/>
        <v>3.6681472990399769E-2</v>
      </c>
      <c r="F334" s="37">
        <f t="shared" si="32"/>
        <v>4.698566246329245E-2</v>
      </c>
      <c r="G334" s="34">
        <f t="shared" si="33"/>
        <v>6.25E-2</v>
      </c>
      <c r="H334" s="29">
        <f t="shared" si="34"/>
        <v>2.2925920618999856E-3</v>
      </c>
    </row>
    <row r="335" spans="2:8" s="20" customFormat="1" ht="15" x14ac:dyDescent="0.2">
      <c r="B335" s="3" t="s">
        <v>128</v>
      </c>
      <c r="C335" s="32">
        <v>115</v>
      </c>
      <c r="D335" s="32">
        <v>123</v>
      </c>
      <c r="E335" s="37">
        <f t="shared" si="31"/>
        <v>1.6478005444906147E-2</v>
      </c>
      <c r="F335" s="37">
        <f t="shared" si="32"/>
        <v>2.1247192952150631E-2</v>
      </c>
      <c r="G335" s="34">
        <f t="shared" si="33"/>
        <v>6.9565217391304349E-2</v>
      </c>
      <c r="H335" s="29">
        <f t="shared" si="34"/>
        <v>1.1462960309499928E-3</v>
      </c>
    </row>
    <row r="336" spans="2:8" s="20" customFormat="1" ht="15" x14ac:dyDescent="0.2">
      <c r="B336" s="3" t="s">
        <v>132</v>
      </c>
      <c r="C336" s="32">
        <v>3</v>
      </c>
      <c r="D336" s="32">
        <v>2</v>
      </c>
      <c r="E336" s="37">
        <f t="shared" si="31"/>
        <v>4.2986101160624729E-4</v>
      </c>
      <c r="F336" s="37">
        <f t="shared" si="32"/>
        <v>3.4548281223009154E-4</v>
      </c>
      <c r="G336" s="34">
        <f t="shared" si="33"/>
        <v>-0.33333333333333331</v>
      </c>
      <c r="H336" s="29">
        <f t="shared" si="34"/>
        <v>-1.432870038687491E-4</v>
      </c>
    </row>
    <row r="337" spans="2:8" s="20" customFormat="1" ht="15" x14ac:dyDescent="0.2">
      <c r="B337" s="3" t="s">
        <v>133</v>
      </c>
      <c r="C337" s="32">
        <v>9</v>
      </c>
      <c r="D337" s="32">
        <v>5</v>
      </c>
      <c r="E337" s="37">
        <f t="shared" si="31"/>
        <v>1.289583034818742E-3</v>
      </c>
      <c r="F337" s="37">
        <f t="shared" si="32"/>
        <v>8.6370703057522889E-4</v>
      </c>
      <c r="G337" s="34">
        <f t="shared" si="33"/>
        <v>-0.44444444444444442</v>
      </c>
      <c r="H337" s="29">
        <f t="shared" si="34"/>
        <v>-5.7314801547499639E-4</v>
      </c>
    </row>
    <row r="338" spans="2:8" s="20" customFormat="1" ht="30" x14ac:dyDescent="0.2">
      <c r="B338" s="3" t="s">
        <v>362</v>
      </c>
      <c r="C338" s="32">
        <v>8</v>
      </c>
      <c r="D338" s="32">
        <v>4</v>
      </c>
      <c r="E338" s="37">
        <f t="shared" si="31"/>
        <v>1.1462960309499928E-3</v>
      </c>
      <c r="F338" s="37">
        <f t="shared" si="32"/>
        <v>6.9096562446018309E-4</v>
      </c>
      <c r="G338" s="34">
        <f t="shared" si="33"/>
        <v>-0.5</v>
      </c>
      <c r="H338" s="29">
        <f t="shared" si="34"/>
        <v>-5.7314801547499639E-4</v>
      </c>
    </row>
    <row r="339" spans="2:8" s="20" customFormat="1" ht="15" x14ac:dyDescent="0.2">
      <c r="B339" s="3" t="s">
        <v>363</v>
      </c>
      <c r="C339" s="32">
        <v>16</v>
      </c>
      <c r="D339" s="32">
        <v>7</v>
      </c>
      <c r="E339" s="37">
        <f t="shared" si="31"/>
        <v>2.2925920618999856E-3</v>
      </c>
      <c r="F339" s="37">
        <f t="shared" si="32"/>
        <v>1.2091898428053204E-3</v>
      </c>
      <c r="G339" s="34">
        <f t="shared" si="33"/>
        <v>-0.5625</v>
      </c>
      <c r="H339" s="29">
        <f t="shared" si="34"/>
        <v>-1.2895830348187418E-3</v>
      </c>
    </row>
    <row r="340" spans="2:8" s="20" customFormat="1" ht="15" x14ac:dyDescent="0.2">
      <c r="B340" s="3" t="s">
        <v>364</v>
      </c>
      <c r="C340" s="32">
        <v>1</v>
      </c>
      <c r="D340" s="32">
        <v>27</v>
      </c>
      <c r="E340" s="37">
        <f t="shared" si="31"/>
        <v>1.432870038687491E-4</v>
      </c>
      <c r="F340" s="37">
        <f t="shared" si="32"/>
        <v>4.6640179651062357E-3</v>
      </c>
      <c r="G340" s="34">
        <f t="shared" si="33"/>
        <v>26</v>
      </c>
      <c r="H340" s="29">
        <f t="shared" si="34"/>
        <v>3.7254621005874764E-3</v>
      </c>
    </row>
    <row r="341" spans="2:8" s="20" customFormat="1" ht="15" x14ac:dyDescent="0.2">
      <c r="B341" s="3" t="s">
        <v>118</v>
      </c>
      <c r="C341" s="32">
        <v>59</v>
      </c>
      <c r="D341" s="32">
        <v>10</v>
      </c>
      <c r="E341" s="37">
        <f t="shared" si="31"/>
        <v>8.4539332282561972E-3</v>
      </c>
      <c r="F341" s="37">
        <f t="shared" si="32"/>
        <v>1.7274140611504578E-3</v>
      </c>
      <c r="G341" s="34">
        <f t="shared" si="33"/>
        <v>-0.83050847457627119</v>
      </c>
      <c r="H341" s="29">
        <f t="shared" si="34"/>
        <v>-7.0210631895687063E-3</v>
      </c>
    </row>
    <row r="342" spans="2:8" s="20" customFormat="1" ht="15" x14ac:dyDescent="0.2">
      <c r="B342" s="3" t="s">
        <v>365</v>
      </c>
      <c r="C342" s="32">
        <v>0</v>
      </c>
      <c r="D342" s="32">
        <v>1</v>
      </c>
      <c r="E342" s="37" t="str">
        <f t="shared" si="31"/>
        <v/>
      </c>
      <c r="F342" s="37">
        <f t="shared" si="32"/>
        <v>1.7274140611504577E-4</v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9</v>
      </c>
      <c r="D343" s="32">
        <v>1</v>
      </c>
      <c r="E343" s="37">
        <f t="shared" si="31"/>
        <v>1.289583034818742E-3</v>
      </c>
      <c r="F343" s="37">
        <f t="shared" si="32"/>
        <v>1.7274140611504577E-4</v>
      </c>
      <c r="G343" s="34">
        <f t="shared" si="33"/>
        <v>-0.88888888888888884</v>
      </c>
      <c r="H343" s="29">
        <f t="shared" si="34"/>
        <v>-1.1462960309499928E-3</v>
      </c>
    </row>
    <row r="344" spans="2:8" s="20" customFormat="1" ht="15" x14ac:dyDescent="0.2">
      <c r="B344" s="3" t="s">
        <v>131</v>
      </c>
      <c r="C344" s="32">
        <v>57</v>
      </c>
      <c r="D344" s="32">
        <v>7</v>
      </c>
      <c r="E344" s="37">
        <f t="shared" si="31"/>
        <v>8.1673592205186996E-3</v>
      </c>
      <c r="F344" s="37">
        <f t="shared" si="32"/>
        <v>1.2091898428053204E-3</v>
      </c>
      <c r="G344" s="34">
        <f t="shared" si="33"/>
        <v>-0.8771929824561403</v>
      </c>
      <c r="H344" s="29">
        <f t="shared" si="34"/>
        <v>-7.1643501934374552E-3</v>
      </c>
    </row>
    <row r="345" spans="2:8" s="20" customFormat="1" ht="15" x14ac:dyDescent="0.2">
      <c r="B345" s="3" t="s">
        <v>366</v>
      </c>
      <c r="C345" s="32">
        <v>88</v>
      </c>
      <c r="D345" s="32">
        <v>60</v>
      </c>
      <c r="E345" s="37">
        <f t="shared" si="31"/>
        <v>1.2609256340449921E-2</v>
      </c>
      <c r="F345" s="37">
        <f t="shared" si="32"/>
        <v>1.0364484366902746E-2</v>
      </c>
      <c r="G345" s="34">
        <f t="shared" si="33"/>
        <v>-0.31818181818181818</v>
      </c>
      <c r="H345" s="29">
        <f t="shared" si="34"/>
        <v>-4.0120361083249749E-3</v>
      </c>
    </row>
    <row r="346" spans="2:8" s="20" customFormat="1" ht="15" x14ac:dyDescent="0.2">
      <c r="B346" s="3" t="s">
        <v>122</v>
      </c>
      <c r="C346" s="32">
        <v>10</v>
      </c>
      <c r="D346" s="32">
        <v>5</v>
      </c>
      <c r="E346" s="37">
        <f t="shared" si="31"/>
        <v>1.4328700386874911E-3</v>
      </c>
      <c r="F346" s="37">
        <f t="shared" si="32"/>
        <v>8.6370703057522889E-4</v>
      </c>
      <c r="G346" s="34">
        <f t="shared" si="33"/>
        <v>-0.5</v>
      </c>
      <c r="H346" s="29">
        <f t="shared" si="34"/>
        <v>-7.1643501934374554E-4</v>
      </c>
    </row>
    <row r="347" spans="2:8" s="20" customFormat="1" ht="15" x14ac:dyDescent="0.2">
      <c r="B347" s="3" t="s">
        <v>121</v>
      </c>
      <c r="C347" s="32">
        <v>54</v>
      </c>
      <c r="D347" s="32">
        <v>14</v>
      </c>
      <c r="E347" s="37">
        <f t="shared" si="31"/>
        <v>7.7374982089124513E-3</v>
      </c>
      <c r="F347" s="37">
        <f t="shared" si="32"/>
        <v>2.4183796856106408E-3</v>
      </c>
      <c r="G347" s="34">
        <f t="shared" si="33"/>
        <v>-0.7407407407407407</v>
      </c>
      <c r="H347" s="29">
        <f t="shared" si="34"/>
        <v>-5.7314801547499634E-3</v>
      </c>
    </row>
    <row r="348" spans="2:8" s="20" customFormat="1" ht="15" x14ac:dyDescent="0.2">
      <c r="B348" s="3" t="s">
        <v>367</v>
      </c>
      <c r="C348" s="32">
        <v>0</v>
      </c>
      <c r="D348" s="32">
        <v>1</v>
      </c>
      <c r="E348" s="37" t="str">
        <f t="shared" si="31"/>
        <v/>
      </c>
      <c r="F348" s="37">
        <f t="shared" si="32"/>
        <v>1.7274140611504577E-4</v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1</v>
      </c>
      <c r="E349" s="37" t="str">
        <f t="shared" si="31"/>
        <v/>
      </c>
      <c r="F349" s="37">
        <f t="shared" si="32"/>
        <v>1.7274140611504577E-4</v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21</v>
      </c>
      <c r="D350" s="32">
        <v>6</v>
      </c>
      <c r="E350" s="37">
        <f t="shared" si="31"/>
        <v>3.009027081243731E-3</v>
      </c>
      <c r="F350" s="37">
        <f t="shared" si="32"/>
        <v>1.0364484366902746E-3</v>
      </c>
      <c r="G350" s="34">
        <f t="shared" si="33"/>
        <v>-0.7142857142857143</v>
      </c>
      <c r="H350" s="29">
        <f t="shared" si="34"/>
        <v>-2.1493050580312363E-3</v>
      </c>
    </row>
    <row r="351" spans="2:8" s="20" customFormat="1" ht="15" x14ac:dyDescent="0.2">
      <c r="B351" s="3" t="s">
        <v>120</v>
      </c>
      <c r="C351" s="32">
        <v>2</v>
      </c>
      <c r="D351" s="32">
        <v>0</v>
      </c>
      <c r="E351" s="37">
        <f t="shared" si="31"/>
        <v>2.8657400773749819E-4</v>
      </c>
      <c r="F351" s="37" t="str">
        <f t="shared" si="32"/>
        <v/>
      </c>
      <c r="G351" s="34" t="str">
        <f t="shared" si="33"/>
        <v>0</v>
      </c>
      <c r="H351" s="29">
        <f t="shared" si="34"/>
        <v>0</v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4</v>
      </c>
      <c r="D353" s="32">
        <v>3</v>
      </c>
      <c r="E353" s="37">
        <f t="shared" si="31"/>
        <v>5.7314801547499639E-4</v>
      </c>
      <c r="F353" s="37">
        <f t="shared" si="32"/>
        <v>5.1822421834513729E-4</v>
      </c>
      <c r="G353" s="34">
        <f t="shared" si="33"/>
        <v>-0.25</v>
      </c>
      <c r="H353" s="29">
        <f t="shared" si="34"/>
        <v>-1.432870038687491E-4</v>
      </c>
    </row>
    <row r="354" spans="2:8" s="20" customFormat="1" ht="15" x14ac:dyDescent="0.2">
      <c r="B354" s="3" t="s">
        <v>124</v>
      </c>
      <c r="C354" s="32">
        <v>109</v>
      </c>
      <c r="D354" s="32">
        <v>78</v>
      </c>
      <c r="E354" s="37">
        <f t="shared" si="31"/>
        <v>1.5618283421693652E-2</v>
      </c>
      <c r="F354" s="37">
        <f t="shared" si="32"/>
        <v>1.3473829676973571E-2</v>
      </c>
      <c r="G354" s="34">
        <f t="shared" si="33"/>
        <v>-0.28440366972477066</v>
      </c>
      <c r="H354" s="29">
        <f t="shared" si="34"/>
        <v>-4.4418971199312223E-3</v>
      </c>
    </row>
    <row r="355" spans="2:8" s="20" customFormat="1" ht="15" x14ac:dyDescent="0.2">
      <c r="B355" s="3" t="s">
        <v>126</v>
      </c>
      <c r="C355" s="32">
        <v>0</v>
      </c>
      <c r="D355" s="32">
        <v>6</v>
      </c>
      <c r="E355" s="37" t="str">
        <f t="shared" si="31"/>
        <v/>
      </c>
      <c r="F355" s="37">
        <f t="shared" si="32"/>
        <v>1.0364484366902746E-3</v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32">
        <v>44</v>
      </c>
      <c r="D356" s="32">
        <v>3</v>
      </c>
      <c r="E356" s="37">
        <f t="shared" si="31"/>
        <v>6.3046281702249605E-3</v>
      </c>
      <c r="F356" s="37">
        <f t="shared" si="32"/>
        <v>5.1822421834513729E-4</v>
      </c>
      <c r="G356" s="34">
        <f t="shared" si="33"/>
        <v>-0.93181818181818177</v>
      </c>
      <c r="H356" s="29">
        <f t="shared" si="34"/>
        <v>-5.8747671586187131E-3</v>
      </c>
    </row>
    <row r="357" spans="2:8" s="20" customFormat="1" ht="15" x14ac:dyDescent="0.2">
      <c r="B357" s="3" t="s">
        <v>372</v>
      </c>
      <c r="C357" s="32">
        <v>63</v>
      </c>
      <c r="D357" s="32">
        <v>81</v>
      </c>
      <c r="E357" s="37">
        <f t="shared" si="31"/>
        <v>9.0270812437311942E-3</v>
      </c>
      <c r="F357" s="37">
        <f t="shared" si="32"/>
        <v>1.3992053895318707E-2</v>
      </c>
      <c r="G357" s="34">
        <f t="shared" si="33"/>
        <v>0.2857142857142857</v>
      </c>
      <c r="H357" s="29">
        <f t="shared" si="34"/>
        <v>2.5791660696374841E-3</v>
      </c>
    </row>
    <row r="358" spans="2:8" s="20" customFormat="1" ht="15" x14ac:dyDescent="0.2">
      <c r="B358" s="3" t="s">
        <v>127</v>
      </c>
      <c r="C358" s="32">
        <v>65</v>
      </c>
      <c r="D358" s="32">
        <v>45</v>
      </c>
      <c r="E358" s="37">
        <f t="shared" si="31"/>
        <v>9.3136552514686919E-3</v>
      </c>
      <c r="F358" s="37">
        <f t="shared" si="32"/>
        <v>7.7733632751770601E-3</v>
      </c>
      <c r="G358" s="34">
        <f t="shared" si="33"/>
        <v>-0.30769230769230771</v>
      </c>
      <c r="H358" s="29">
        <f t="shared" si="34"/>
        <v>-2.8657400773749822E-3</v>
      </c>
    </row>
    <row r="359" spans="2:8" s="20" customFormat="1" ht="15" x14ac:dyDescent="0.2">
      <c r="B359" s="3" t="s">
        <v>123</v>
      </c>
      <c r="C359" s="32">
        <v>1</v>
      </c>
      <c r="D359" s="32">
        <v>3</v>
      </c>
      <c r="E359" s="37">
        <f t="shared" si="31"/>
        <v>1.432870038687491E-4</v>
      </c>
      <c r="F359" s="37">
        <f t="shared" si="32"/>
        <v>5.1822421834513729E-4</v>
      </c>
      <c r="G359" s="34">
        <f t="shared" si="33"/>
        <v>2</v>
      </c>
      <c r="H359" s="29">
        <f t="shared" si="34"/>
        <v>2.8657400773749819E-4</v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2</v>
      </c>
      <c r="D362" s="32">
        <v>1</v>
      </c>
      <c r="E362" s="37">
        <f t="shared" si="35"/>
        <v>2.8657400773749819E-4</v>
      </c>
      <c r="F362" s="37">
        <f t="shared" si="36"/>
        <v>1.7274140611504577E-4</v>
      </c>
      <c r="G362" s="34">
        <f t="shared" si="37"/>
        <v>-0.5</v>
      </c>
      <c r="H362" s="29">
        <f t="shared" si="38"/>
        <v>-1.432870038687491E-4</v>
      </c>
    </row>
    <row r="363" spans="2:8" s="20" customFormat="1" ht="30" x14ac:dyDescent="0.2">
      <c r="B363" s="3" t="s">
        <v>376</v>
      </c>
      <c r="C363" s="32">
        <v>88</v>
      </c>
      <c r="D363" s="32">
        <v>18</v>
      </c>
      <c r="E363" s="37">
        <f t="shared" si="35"/>
        <v>1.2609256340449921E-2</v>
      </c>
      <c r="F363" s="37">
        <f t="shared" si="36"/>
        <v>3.109345310070824E-3</v>
      </c>
      <c r="G363" s="34">
        <f t="shared" si="37"/>
        <v>-0.79545454545454541</v>
      </c>
      <c r="H363" s="29">
        <f t="shared" si="38"/>
        <v>-1.0030090270812437E-2</v>
      </c>
    </row>
    <row r="364" spans="2:8" s="20" customFormat="1" ht="15" x14ac:dyDescent="0.2">
      <c r="B364" s="3" t="s">
        <v>377</v>
      </c>
      <c r="C364" s="32">
        <v>1</v>
      </c>
      <c r="D364" s="32">
        <v>0</v>
      </c>
      <c r="E364" s="37">
        <f t="shared" si="35"/>
        <v>1.432870038687491E-4</v>
      </c>
      <c r="F364" s="37" t="str">
        <f t="shared" si="36"/>
        <v/>
      </c>
      <c r="G364" s="34" t="str">
        <f t="shared" si="37"/>
        <v>0</v>
      </c>
      <c r="H364" s="29">
        <f t="shared" si="38"/>
        <v>0</v>
      </c>
    </row>
    <row r="365" spans="2:8" s="20" customFormat="1" ht="30" x14ac:dyDescent="0.2">
      <c r="B365" s="3" t="s">
        <v>378</v>
      </c>
      <c r="C365" s="32">
        <v>7</v>
      </c>
      <c r="D365" s="32">
        <v>0</v>
      </c>
      <c r="E365" s="37">
        <f t="shared" si="35"/>
        <v>1.0030090270812437E-3</v>
      </c>
      <c r="F365" s="37" t="str">
        <f t="shared" si="36"/>
        <v/>
      </c>
      <c r="G365" s="34" t="str">
        <f t="shared" si="37"/>
        <v>0</v>
      </c>
      <c r="H365" s="29">
        <f t="shared" si="38"/>
        <v>0</v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3</v>
      </c>
      <c r="D367" s="32">
        <v>0</v>
      </c>
      <c r="E367" s="37">
        <f t="shared" si="35"/>
        <v>4.2986101160624729E-4</v>
      </c>
      <c r="F367" s="37" t="str">
        <f t="shared" si="36"/>
        <v/>
      </c>
      <c r="G367" s="34" t="str">
        <f t="shared" si="37"/>
        <v>0</v>
      </c>
      <c r="H367" s="29">
        <f t="shared" si="38"/>
        <v>0</v>
      </c>
    </row>
    <row r="368" spans="2:8" s="20" customFormat="1" ht="15" x14ac:dyDescent="0.2">
      <c r="B368" s="3" t="s">
        <v>380</v>
      </c>
      <c r="C368" s="32">
        <v>2</v>
      </c>
      <c r="D368" s="32">
        <v>0</v>
      </c>
      <c r="E368" s="37">
        <f t="shared" si="35"/>
        <v>2.8657400773749819E-4</v>
      </c>
      <c r="F368" s="37" t="str">
        <f t="shared" si="36"/>
        <v/>
      </c>
      <c r="G368" s="34" t="str">
        <f t="shared" si="37"/>
        <v>0</v>
      </c>
      <c r="H368" s="29">
        <f t="shared" si="38"/>
        <v>0</v>
      </c>
    </row>
    <row r="369" spans="2:8" s="20" customFormat="1" ht="15" x14ac:dyDescent="0.2">
      <c r="B369" s="3" t="s">
        <v>381</v>
      </c>
      <c r="C369" s="32">
        <v>21</v>
      </c>
      <c r="D369" s="32">
        <v>4</v>
      </c>
      <c r="E369" s="37">
        <f t="shared" si="35"/>
        <v>3.009027081243731E-3</v>
      </c>
      <c r="F369" s="37">
        <f t="shared" si="36"/>
        <v>6.9096562446018309E-4</v>
      </c>
      <c r="G369" s="34">
        <f t="shared" si="37"/>
        <v>-0.80952380952380953</v>
      </c>
      <c r="H369" s="29">
        <f t="shared" si="38"/>
        <v>-2.4358790657687348E-3</v>
      </c>
    </row>
    <row r="370" spans="2:8" s="20" customFormat="1" ht="15" x14ac:dyDescent="0.2">
      <c r="B370" s="3" t="s">
        <v>135</v>
      </c>
      <c r="C370" s="32">
        <v>28</v>
      </c>
      <c r="D370" s="32">
        <v>52</v>
      </c>
      <c r="E370" s="37">
        <f t="shared" si="35"/>
        <v>4.0120361083249749E-3</v>
      </c>
      <c r="F370" s="37">
        <f t="shared" si="36"/>
        <v>8.9825531179823798E-3</v>
      </c>
      <c r="G370" s="34">
        <f t="shared" si="37"/>
        <v>0.8571428571428571</v>
      </c>
      <c r="H370" s="29">
        <f t="shared" si="38"/>
        <v>3.4388880928499783E-3</v>
      </c>
    </row>
    <row r="371" spans="2:8" s="20" customFormat="1" ht="15" x14ac:dyDescent="0.2">
      <c r="B371" s="3" t="s">
        <v>136</v>
      </c>
      <c r="C371" s="32">
        <v>0</v>
      </c>
      <c r="D371" s="32">
        <v>0</v>
      </c>
      <c r="E371" s="37" t="str">
        <f t="shared" si="35"/>
        <v/>
      </c>
      <c r="F371" s="37" t="str">
        <f t="shared" si="36"/>
        <v/>
      </c>
      <c r="G371" s="34" t="str">
        <f t="shared" si="37"/>
        <v>0</v>
      </c>
      <c r="H371" s="29" t="str">
        <f t="shared" si="38"/>
        <v/>
      </c>
    </row>
    <row r="372" spans="2:8" s="20" customFormat="1" ht="15" x14ac:dyDescent="0.2">
      <c r="B372" s="3" t="s">
        <v>137</v>
      </c>
      <c r="C372" s="32">
        <v>10</v>
      </c>
      <c r="D372" s="32">
        <v>2</v>
      </c>
      <c r="E372" s="37">
        <f t="shared" si="35"/>
        <v>1.4328700386874911E-3</v>
      </c>
      <c r="F372" s="37">
        <f t="shared" si="36"/>
        <v>3.4548281223009154E-4</v>
      </c>
      <c r="G372" s="34">
        <f t="shared" si="37"/>
        <v>-0.8</v>
      </c>
      <c r="H372" s="29">
        <f t="shared" si="38"/>
        <v>-1.146296030949993E-3</v>
      </c>
    </row>
    <row r="373" spans="2:8" s="20" customFormat="1" ht="15" x14ac:dyDescent="0.2">
      <c r="B373" s="3" t="s">
        <v>382</v>
      </c>
      <c r="C373" s="32">
        <v>0</v>
      </c>
      <c r="D373" s="32">
        <v>0</v>
      </c>
      <c r="E373" s="37" t="str">
        <f t="shared" si="35"/>
        <v/>
      </c>
      <c r="F373" s="37" t="str">
        <f t="shared" si="36"/>
        <v/>
      </c>
      <c r="G373" s="34" t="str">
        <f t="shared" si="37"/>
        <v>0</v>
      </c>
      <c r="H373" s="29" t="str">
        <f t="shared" si="38"/>
        <v/>
      </c>
    </row>
    <row r="374" spans="2:8" s="20" customFormat="1" ht="15" x14ac:dyDescent="0.2">
      <c r="B374" s="3" t="s">
        <v>134</v>
      </c>
      <c r="C374" s="32">
        <v>6</v>
      </c>
      <c r="D374" s="32">
        <v>0</v>
      </c>
      <c r="E374" s="37">
        <f t="shared" si="35"/>
        <v>8.5972202321249458E-4</v>
      </c>
      <c r="F374" s="37" t="str">
        <f t="shared" si="36"/>
        <v/>
      </c>
      <c r="G374" s="34" t="str">
        <f t="shared" si="37"/>
        <v>0</v>
      </c>
      <c r="H374" s="29">
        <f t="shared" si="38"/>
        <v>0</v>
      </c>
    </row>
    <row r="375" spans="2:8" s="20" customFormat="1" ht="15" x14ac:dyDescent="0.2">
      <c r="B375" s="3" t="s">
        <v>383</v>
      </c>
      <c r="C375" s="32">
        <v>6</v>
      </c>
      <c r="D375" s="32">
        <v>9</v>
      </c>
      <c r="E375" s="37">
        <f t="shared" si="35"/>
        <v>8.5972202321249458E-4</v>
      </c>
      <c r="F375" s="37">
        <f t="shared" si="36"/>
        <v>1.554672655035412E-3</v>
      </c>
      <c r="G375" s="34">
        <f t="shared" si="37"/>
        <v>0.5</v>
      </c>
      <c r="H375" s="29">
        <f t="shared" si="38"/>
        <v>4.2986101160624729E-4</v>
      </c>
    </row>
    <row r="376" spans="2:8" s="20" customFormat="1" ht="15" x14ac:dyDescent="0.2">
      <c r="B376" s="3" t="s">
        <v>141</v>
      </c>
      <c r="C376" s="32">
        <v>0</v>
      </c>
      <c r="D376" s="32">
        <v>7</v>
      </c>
      <c r="E376" s="37" t="str">
        <f t="shared" si="35"/>
        <v/>
      </c>
      <c r="F376" s="37">
        <f t="shared" si="36"/>
        <v>1.2091898428053204E-3</v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108</v>
      </c>
      <c r="D377" s="32">
        <v>15</v>
      </c>
      <c r="E377" s="37">
        <f t="shared" si="35"/>
        <v>1.5474996417824903E-2</v>
      </c>
      <c r="F377" s="37">
        <f t="shared" si="36"/>
        <v>2.5911210917256866E-3</v>
      </c>
      <c r="G377" s="34">
        <f t="shared" si="37"/>
        <v>-0.86111111111111116</v>
      </c>
      <c r="H377" s="29">
        <f t="shared" si="38"/>
        <v>-1.3325691359793668E-2</v>
      </c>
    </row>
    <row r="378" spans="2:8" s="20" customFormat="1" ht="15" x14ac:dyDescent="0.2">
      <c r="B378" s="3" t="s">
        <v>149</v>
      </c>
      <c r="C378" s="32">
        <v>62</v>
      </c>
      <c r="D378" s="32">
        <v>35</v>
      </c>
      <c r="E378" s="37">
        <f t="shared" si="35"/>
        <v>8.8837942398624446E-3</v>
      </c>
      <c r="F378" s="37">
        <f t="shared" si="36"/>
        <v>6.0459492140266021E-3</v>
      </c>
      <c r="G378" s="34">
        <f t="shared" si="37"/>
        <v>-0.43548387096774194</v>
      </c>
      <c r="H378" s="29">
        <f t="shared" si="38"/>
        <v>-3.8687491044562257E-3</v>
      </c>
    </row>
    <row r="379" spans="2:8" s="20" customFormat="1" ht="15" x14ac:dyDescent="0.2">
      <c r="B379" s="3" t="s">
        <v>384</v>
      </c>
      <c r="C379" s="32">
        <v>15</v>
      </c>
      <c r="D379" s="32">
        <v>4</v>
      </c>
      <c r="E379" s="37">
        <f t="shared" si="35"/>
        <v>2.1493050580312367E-3</v>
      </c>
      <c r="F379" s="37">
        <f t="shared" si="36"/>
        <v>6.9096562446018309E-4</v>
      </c>
      <c r="G379" s="34">
        <f t="shared" si="37"/>
        <v>-0.73333333333333328</v>
      </c>
      <c r="H379" s="29">
        <f t="shared" si="38"/>
        <v>-1.5761570425562401E-3</v>
      </c>
    </row>
    <row r="380" spans="2:8" s="20" customFormat="1" ht="30" x14ac:dyDescent="0.2">
      <c r="B380" s="3" t="s">
        <v>385</v>
      </c>
      <c r="C380" s="32">
        <v>4</v>
      </c>
      <c r="D380" s="32">
        <v>3</v>
      </c>
      <c r="E380" s="37">
        <f t="shared" si="35"/>
        <v>5.7314801547499639E-4</v>
      </c>
      <c r="F380" s="37">
        <f t="shared" si="36"/>
        <v>5.1822421834513729E-4</v>
      </c>
      <c r="G380" s="34">
        <f t="shared" si="37"/>
        <v>-0.25</v>
      </c>
      <c r="H380" s="29">
        <f t="shared" si="38"/>
        <v>-1.432870038687491E-4</v>
      </c>
    </row>
    <row r="381" spans="2:8" s="20" customFormat="1" ht="30" x14ac:dyDescent="0.2">
      <c r="B381" s="3" t="s">
        <v>386</v>
      </c>
      <c r="C381" s="32">
        <v>1</v>
      </c>
      <c r="D381" s="32">
        <v>0</v>
      </c>
      <c r="E381" s="37">
        <f t="shared" si="35"/>
        <v>1.432870038687491E-4</v>
      </c>
      <c r="F381" s="37" t="str">
        <f t="shared" si="36"/>
        <v/>
      </c>
      <c r="G381" s="34" t="str">
        <f t="shared" si="37"/>
        <v>0</v>
      </c>
      <c r="H381" s="29">
        <f t="shared" si="38"/>
        <v>0</v>
      </c>
    </row>
    <row r="382" spans="2:8" s="20" customFormat="1" ht="30" x14ac:dyDescent="0.2">
      <c r="B382" s="3" t="s">
        <v>387</v>
      </c>
      <c r="C382" s="32">
        <v>2</v>
      </c>
      <c r="D382" s="32">
        <v>2</v>
      </c>
      <c r="E382" s="37">
        <f t="shared" si="35"/>
        <v>2.8657400773749819E-4</v>
      </c>
      <c r="F382" s="37">
        <f t="shared" si="36"/>
        <v>3.4548281223009154E-4</v>
      </c>
      <c r="G382" s="34">
        <f t="shared" si="37"/>
        <v>0</v>
      </c>
      <c r="H382" s="29">
        <f t="shared" si="38"/>
        <v>0</v>
      </c>
    </row>
    <row r="383" spans="2:8" s="20" customFormat="1" ht="15" x14ac:dyDescent="0.2">
      <c r="B383" s="3" t="s">
        <v>145</v>
      </c>
      <c r="C383" s="32">
        <v>3</v>
      </c>
      <c r="D383" s="32">
        <v>2</v>
      </c>
      <c r="E383" s="37">
        <f t="shared" si="35"/>
        <v>4.2986101160624729E-4</v>
      </c>
      <c r="F383" s="37">
        <f t="shared" si="36"/>
        <v>3.4548281223009154E-4</v>
      </c>
      <c r="G383" s="34">
        <f t="shared" si="37"/>
        <v>-0.33333333333333331</v>
      </c>
      <c r="H383" s="29">
        <f t="shared" si="38"/>
        <v>-1.432870038687491E-4</v>
      </c>
    </row>
    <row r="384" spans="2:8" s="20" customFormat="1" ht="15" x14ac:dyDescent="0.2">
      <c r="B384" s="3" t="s">
        <v>388</v>
      </c>
      <c r="C384" s="32">
        <v>1</v>
      </c>
      <c r="D384" s="32">
        <v>1</v>
      </c>
      <c r="E384" s="37">
        <f t="shared" si="35"/>
        <v>1.432870038687491E-4</v>
      </c>
      <c r="F384" s="37">
        <f t="shared" si="36"/>
        <v>1.7274140611504577E-4</v>
      </c>
      <c r="G384" s="34">
        <f t="shared" si="37"/>
        <v>0</v>
      </c>
      <c r="H384" s="29">
        <f t="shared" si="38"/>
        <v>0</v>
      </c>
    </row>
    <row r="385" spans="2:8" s="20" customFormat="1" ht="15" x14ac:dyDescent="0.2">
      <c r="B385" s="3" t="s">
        <v>146</v>
      </c>
      <c r="C385" s="32">
        <v>15</v>
      </c>
      <c r="D385" s="32">
        <v>1</v>
      </c>
      <c r="E385" s="37">
        <f t="shared" si="35"/>
        <v>2.1493050580312367E-3</v>
      </c>
      <c r="F385" s="37">
        <f t="shared" si="36"/>
        <v>1.7274140611504577E-4</v>
      </c>
      <c r="G385" s="34">
        <f t="shared" si="37"/>
        <v>-0.93333333333333335</v>
      </c>
      <c r="H385" s="29">
        <f t="shared" si="38"/>
        <v>-2.0060180541624875E-3</v>
      </c>
    </row>
    <row r="386" spans="2:8" s="20" customFormat="1" ht="15" x14ac:dyDescent="0.2">
      <c r="B386" s="3" t="s">
        <v>529</v>
      </c>
      <c r="C386" s="32">
        <v>1</v>
      </c>
      <c r="D386" s="32">
        <v>8</v>
      </c>
      <c r="E386" s="37">
        <f t="shared" si="35"/>
        <v>1.432870038687491E-4</v>
      </c>
      <c r="F386" s="37">
        <f t="shared" si="36"/>
        <v>1.3819312489203662E-3</v>
      </c>
      <c r="G386" s="34">
        <f t="shared" si="37"/>
        <v>7</v>
      </c>
      <c r="H386" s="29">
        <f t="shared" si="38"/>
        <v>1.0030090270812437E-3</v>
      </c>
    </row>
    <row r="387" spans="2:8" s="20" customFormat="1" ht="15" x14ac:dyDescent="0.2">
      <c r="B387" s="3" t="s">
        <v>144</v>
      </c>
      <c r="C387" s="32">
        <v>45</v>
      </c>
      <c r="D387" s="32">
        <v>56</v>
      </c>
      <c r="E387" s="37">
        <f t="shared" si="35"/>
        <v>6.4479151740937093E-3</v>
      </c>
      <c r="F387" s="37">
        <f t="shared" si="36"/>
        <v>9.673518742442563E-3</v>
      </c>
      <c r="G387" s="34">
        <f t="shared" si="37"/>
        <v>0.24444444444444444</v>
      </c>
      <c r="H387" s="29">
        <f t="shared" si="38"/>
        <v>1.5761570425562399E-3</v>
      </c>
    </row>
    <row r="388" spans="2:8" s="20" customFormat="1" ht="15" x14ac:dyDescent="0.2">
      <c r="B388" s="3" t="s">
        <v>389</v>
      </c>
      <c r="C388" s="32">
        <v>12</v>
      </c>
      <c r="D388" s="32">
        <v>5</v>
      </c>
      <c r="E388" s="37">
        <f t="shared" si="35"/>
        <v>1.7194440464249892E-3</v>
      </c>
      <c r="F388" s="37">
        <f t="shared" si="36"/>
        <v>8.6370703057522889E-4</v>
      </c>
      <c r="G388" s="34">
        <f t="shared" si="37"/>
        <v>-0.58333333333333337</v>
      </c>
      <c r="H388" s="29">
        <f t="shared" si="38"/>
        <v>-1.0030090270812437E-3</v>
      </c>
    </row>
    <row r="389" spans="2:8" s="20" customFormat="1" ht="15" x14ac:dyDescent="0.2">
      <c r="B389" s="3" t="s">
        <v>143</v>
      </c>
      <c r="C389" s="32">
        <v>2</v>
      </c>
      <c r="D389" s="32">
        <v>3</v>
      </c>
      <c r="E389" s="37">
        <f t="shared" si="35"/>
        <v>2.8657400773749819E-4</v>
      </c>
      <c r="F389" s="37">
        <f t="shared" si="36"/>
        <v>5.1822421834513729E-4</v>
      </c>
      <c r="G389" s="34">
        <f t="shared" si="37"/>
        <v>0.5</v>
      </c>
      <c r="H389" s="29">
        <f t="shared" si="38"/>
        <v>1.432870038687491E-4</v>
      </c>
    </row>
    <row r="390" spans="2:8" s="20" customFormat="1" ht="15" x14ac:dyDescent="0.2">
      <c r="B390" s="3" t="s">
        <v>476</v>
      </c>
      <c r="C390" s="32">
        <v>0</v>
      </c>
      <c r="D390" s="32">
        <v>2</v>
      </c>
      <c r="E390" s="37" t="str">
        <f t="shared" si="35"/>
        <v/>
      </c>
      <c r="F390" s="37">
        <f t="shared" si="36"/>
        <v>3.4548281223009154E-4</v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14</v>
      </c>
      <c r="D391" s="32">
        <v>5</v>
      </c>
      <c r="E391" s="37">
        <f t="shared" si="35"/>
        <v>2.0060180541624875E-3</v>
      </c>
      <c r="F391" s="37">
        <f t="shared" si="36"/>
        <v>8.6370703057522889E-4</v>
      </c>
      <c r="G391" s="34">
        <f t="shared" si="37"/>
        <v>-0.6428571428571429</v>
      </c>
      <c r="H391" s="29">
        <f t="shared" si="38"/>
        <v>-1.289583034818742E-3</v>
      </c>
    </row>
    <row r="392" spans="2:8" s="20" customFormat="1" ht="15" x14ac:dyDescent="0.2">
      <c r="B392" s="3" t="s">
        <v>140</v>
      </c>
      <c r="C392" s="32">
        <v>2</v>
      </c>
      <c r="D392" s="32">
        <v>32</v>
      </c>
      <c r="E392" s="37">
        <f t="shared" si="35"/>
        <v>2.8657400773749819E-4</v>
      </c>
      <c r="F392" s="37">
        <f t="shared" si="36"/>
        <v>5.5277249956814647E-3</v>
      </c>
      <c r="G392" s="34">
        <f t="shared" si="37"/>
        <v>15</v>
      </c>
      <c r="H392" s="29">
        <f t="shared" si="38"/>
        <v>4.2986101160624726E-3</v>
      </c>
    </row>
    <row r="393" spans="2:8" s="20" customFormat="1" ht="15" x14ac:dyDescent="0.2">
      <c r="B393" s="3" t="s">
        <v>390</v>
      </c>
      <c r="C393" s="32">
        <v>50</v>
      </c>
      <c r="D393" s="32">
        <v>61</v>
      </c>
      <c r="E393" s="37">
        <f t="shared" si="35"/>
        <v>7.1643501934374552E-3</v>
      </c>
      <c r="F393" s="37">
        <f t="shared" si="36"/>
        <v>1.0537225773017793E-2</v>
      </c>
      <c r="G393" s="34">
        <f t="shared" si="37"/>
        <v>0.22</v>
      </c>
      <c r="H393" s="29">
        <f t="shared" si="38"/>
        <v>1.5761570425562401E-3</v>
      </c>
    </row>
    <row r="394" spans="2:8" s="20" customFormat="1" ht="15" x14ac:dyDescent="0.2">
      <c r="B394" s="3" t="s">
        <v>391</v>
      </c>
      <c r="C394" s="32">
        <v>0</v>
      </c>
      <c r="D394" s="32">
        <v>1</v>
      </c>
      <c r="E394" s="37" t="str">
        <f t="shared" si="35"/>
        <v/>
      </c>
      <c r="F394" s="37">
        <f t="shared" si="36"/>
        <v>1.7274140611504577E-4</v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2</v>
      </c>
      <c r="D395" s="32">
        <v>0</v>
      </c>
      <c r="E395" s="37">
        <f t="shared" si="35"/>
        <v>2.8657400773749819E-4</v>
      </c>
      <c r="F395" s="37" t="str">
        <f t="shared" si="36"/>
        <v/>
      </c>
      <c r="G395" s="34" t="str">
        <f t="shared" si="37"/>
        <v>0</v>
      </c>
      <c r="H395" s="29">
        <f t="shared" si="38"/>
        <v>0</v>
      </c>
    </row>
    <row r="396" spans="2:8" s="20" customFormat="1" ht="15" x14ac:dyDescent="0.2">
      <c r="B396" s="3" t="s">
        <v>151</v>
      </c>
      <c r="C396" s="32">
        <v>1</v>
      </c>
      <c r="D396" s="32">
        <v>0</v>
      </c>
      <c r="E396" s="37">
        <f t="shared" si="35"/>
        <v>1.432870038687491E-4</v>
      </c>
      <c r="F396" s="37" t="str">
        <f t="shared" si="36"/>
        <v/>
      </c>
      <c r="G396" s="34" t="str">
        <f t="shared" si="37"/>
        <v>0</v>
      </c>
      <c r="H396" s="29">
        <f t="shared" si="38"/>
        <v>0</v>
      </c>
    </row>
    <row r="397" spans="2:8" s="20" customFormat="1" ht="15" x14ac:dyDescent="0.2">
      <c r="B397" s="3" t="s">
        <v>138</v>
      </c>
      <c r="C397" s="32">
        <v>6</v>
      </c>
      <c r="D397" s="32">
        <v>3</v>
      </c>
      <c r="E397" s="37">
        <f t="shared" si="35"/>
        <v>8.5972202321249458E-4</v>
      </c>
      <c r="F397" s="37">
        <f t="shared" si="36"/>
        <v>5.1822421834513729E-4</v>
      </c>
      <c r="G397" s="34">
        <f t="shared" si="37"/>
        <v>-0.5</v>
      </c>
      <c r="H397" s="29">
        <f t="shared" si="38"/>
        <v>-4.2986101160624729E-4</v>
      </c>
    </row>
    <row r="398" spans="2:8" s="20" customFormat="1" ht="15" x14ac:dyDescent="0.2">
      <c r="B398" s="3" t="s">
        <v>142</v>
      </c>
      <c r="C398" s="32">
        <v>5</v>
      </c>
      <c r="D398" s="32">
        <v>5</v>
      </c>
      <c r="E398" s="37">
        <f t="shared" si="35"/>
        <v>7.1643501934374554E-4</v>
      </c>
      <c r="F398" s="37">
        <f t="shared" si="36"/>
        <v>8.6370703057522889E-4</v>
      </c>
      <c r="G398" s="34">
        <f t="shared" si="37"/>
        <v>0</v>
      </c>
      <c r="H398" s="29">
        <f t="shared" si="38"/>
        <v>0</v>
      </c>
    </row>
    <row r="399" spans="2:8" s="20" customFormat="1" ht="15" x14ac:dyDescent="0.2">
      <c r="B399" s="3" t="s">
        <v>148</v>
      </c>
      <c r="C399" s="32">
        <v>1</v>
      </c>
      <c r="D399" s="32">
        <v>0</v>
      </c>
      <c r="E399" s="37">
        <f t="shared" si="35"/>
        <v>1.432870038687491E-4</v>
      </c>
      <c r="F399" s="37" t="str">
        <f t="shared" si="36"/>
        <v/>
      </c>
      <c r="G399" s="34" t="str">
        <f t="shared" si="37"/>
        <v>0</v>
      </c>
      <c r="H399" s="29">
        <f t="shared" si="38"/>
        <v>0</v>
      </c>
    </row>
    <row r="400" spans="2:8" s="20" customFormat="1" ht="15" x14ac:dyDescent="0.2">
      <c r="B400" s="3" t="s">
        <v>152</v>
      </c>
      <c r="C400" s="32">
        <v>2</v>
      </c>
      <c r="D400" s="32">
        <v>0</v>
      </c>
      <c r="E400" s="37">
        <f t="shared" si="35"/>
        <v>2.8657400773749819E-4</v>
      </c>
      <c r="F400" s="37" t="str">
        <f t="shared" si="36"/>
        <v/>
      </c>
      <c r="G400" s="34" t="str">
        <f t="shared" si="37"/>
        <v>0</v>
      </c>
      <c r="H400" s="29">
        <f t="shared" si="38"/>
        <v>0</v>
      </c>
    </row>
    <row r="401" spans="2:8" s="20" customFormat="1" ht="15" x14ac:dyDescent="0.2">
      <c r="B401" s="3" t="s">
        <v>392</v>
      </c>
      <c r="C401" s="32">
        <v>114</v>
      </c>
      <c r="D401" s="32">
        <v>54</v>
      </c>
      <c r="E401" s="37">
        <f t="shared" si="35"/>
        <v>1.6334718441037399E-2</v>
      </c>
      <c r="F401" s="37">
        <f t="shared" si="36"/>
        <v>9.3280359302124714E-3</v>
      </c>
      <c r="G401" s="34">
        <f t="shared" si="37"/>
        <v>-0.52631578947368418</v>
      </c>
      <c r="H401" s="29">
        <f t="shared" si="38"/>
        <v>-8.5972202321249469E-3</v>
      </c>
    </row>
    <row r="402" spans="2:8" s="20" customFormat="1" ht="15" x14ac:dyDescent="0.2">
      <c r="B402" s="3" t="s">
        <v>393</v>
      </c>
      <c r="C402" s="32">
        <v>0</v>
      </c>
      <c r="D402" s="32">
        <v>1</v>
      </c>
      <c r="E402" s="37" t="str">
        <f t="shared" si="35"/>
        <v/>
      </c>
      <c r="F402" s="37">
        <f t="shared" si="36"/>
        <v>1.7274140611504577E-4</v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27</v>
      </c>
      <c r="D403" s="32">
        <v>4</v>
      </c>
      <c r="E403" s="37">
        <f t="shared" si="35"/>
        <v>3.8687491044562257E-3</v>
      </c>
      <c r="F403" s="37">
        <f t="shared" si="36"/>
        <v>6.9096562446018309E-4</v>
      </c>
      <c r="G403" s="34">
        <f t="shared" si="37"/>
        <v>-0.85185185185185186</v>
      </c>
      <c r="H403" s="29">
        <f t="shared" si="38"/>
        <v>-3.2956010889812295E-3</v>
      </c>
    </row>
    <row r="404" spans="2:8" s="20" customFormat="1" ht="15" x14ac:dyDescent="0.2">
      <c r="B404" s="3" t="s">
        <v>395</v>
      </c>
      <c r="C404" s="32">
        <v>1</v>
      </c>
      <c r="D404" s="32">
        <v>1</v>
      </c>
      <c r="E404" s="37">
        <f t="shared" si="35"/>
        <v>1.432870038687491E-4</v>
      </c>
      <c r="F404" s="37">
        <f t="shared" si="36"/>
        <v>1.7274140611504577E-4</v>
      </c>
      <c r="G404" s="34">
        <f t="shared" si="37"/>
        <v>0</v>
      </c>
      <c r="H404" s="29">
        <f t="shared" si="38"/>
        <v>0</v>
      </c>
    </row>
    <row r="405" spans="2:8" s="20" customFormat="1" ht="15" x14ac:dyDescent="0.2">
      <c r="B405" s="3" t="s">
        <v>396</v>
      </c>
      <c r="C405" s="32">
        <v>16</v>
      </c>
      <c r="D405" s="32">
        <v>10</v>
      </c>
      <c r="E405" s="37">
        <f t="shared" si="35"/>
        <v>2.2925920618999856E-3</v>
      </c>
      <c r="F405" s="37">
        <f t="shared" si="36"/>
        <v>1.7274140611504578E-3</v>
      </c>
      <c r="G405" s="34">
        <f t="shared" si="37"/>
        <v>-0.375</v>
      </c>
      <c r="H405" s="29">
        <f t="shared" si="38"/>
        <v>-8.5972202321249458E-4</v>
      </c>
    </row>
    <row r="406" spans="2:8" s="20" customFormat="1" ht="15" x14ac:dyDescent="0.2">
      <c r="B406" s="3" t="s">
        <v>397</v>
      </c>
      <c r="C406" s="32">
        <v>136</v>
      </c>
      <c r="D406" s="32">
        <v>18</v>
      </c>
      <c r="E406" s="37">
        <f t="shared" si="35"/>
        <v>1.9487032526149878E-2</v>
      </c>
      <c r="F406" s="37">
        <f t="shared" si="36"/>
        <v>3.109345310070824E-3</v>
      </c>
      <c r="G406" s="34">
        <f t="shared" si="37"/>
        <v>-0.86764705882352944</v>
      </c>
      <c r="H406" s="29">
        <f t="shared" si="38"/>
        <v>-1.6907866456512394E-2</v>
      </c>
    </row>
    <row r="407" spans="2:8" s="20" customFormat="1" ht="15" x14ac:dyDescent="0.2">
      <c r="B407" s="3" t="s">
        <v>398</v>
      </c>
      <c r="C407" s="32">
        <v>33</v>
      </c>
      <c r="D407" s="32">
        <v>4</v>
      </c>
      <c r="E407" s="37">
        <f t="shared" si="35"/>
        <v>4.7284711276687208E-3</v>
      </c>
      <c r="F407" s="37">
        <f t="shared" si="36"/>
        <v>6.9096562446018309E-4</v>
      </c>
      <c r="G407" s="34">
        <f t="shared" si="37"/>
        <v>-0.87878787878787878</v>
      </c>
      <c r="H407" s="29">
        <f t="shared" si="38"/>
        <v>-4.1553231121937246E-3</v>
      </c>
    </row>
    <row r="408" spans="2:8" s="20" customFormat="1" ht="15" x14ac:dyDescent="0.2">
      <c r="B408" s="3" t="s">
        <v>399</v>
      </c>
      <c r="C408" s="32">
        <v>5</v>
      </c>
      <c r="D408" s="32">
        <v>1</v>
      </c>
      <c r="E408" s="37">
        <f t="shared" si="35"/>
        <v>7.1643501934374554E-4</v>
      </c>
      <c r="F408" s="37">
        <f t="shared" si="36"/>
        <v>1.7274140611504577E-4</v>
      </c>
      <c r="G408" s="34">
        <f t="shared" si="37"/>
        <v>-0.8</v>
      </c>
      <c r="H408" s="29">
        <f t="shared" si="38"/>
        <v>-5.731480154749965E-4</v>
      </c>
    </row>
    <row r="409" spans="2:8" s="20" customFormat="1" ht="15" x14ac:dyDescent="0.2">
      <c r="B409" s="3" t="s">
        <v>139</v>
      </c>
      <c r="C409" s="32">
        <v>1</v>
      </c>
      <c r="D409" s="32">
        <v>2</v>
      </c>
      <c r="E409" s="37">
        <f t="shared" si="35"/>
        <v>1.432870038687491E-4</v>
      </c>
      <c r="F409" s="37">
        <f t="shared" si="36"/>
        <v>3.4548281223009154E-4</v>
      </c>
      <c r="G409" s="34">
        <f t="shared" si="37"/>
        <v>1</v>
      </c>
      <c r="H409" s="29">
        <f t="shared" si="38"/>
        <v>1.432870038687491E-4</v>
      </c>
    </row>
    <row r="410" spans="2:8" s="20" customFormat="1" ht="15" x14ac:dyDescent="0.2">
      <c r="B410" s="3" t="s">
        <v>400</v>
      </c>
      <c r="C410" s="32">
        <v>0</v>
      </c>
      <c r="D410" s="32">
        <v>7</v>
      </c>
      <c r="E410" s="37" t="str">
        <f t="shared" si="35"/>
        <v/>
      </c>
      <c r="F410" s="37">
        <f t="shared" si="36"/>
        <v>1.2091898428053204E-3</v>
      </c>
      <c r="G410" s="34" t="str">
        <f t="shared" si="37"/>
        <v>0</v>
      </c>
      <c r="H410" s="29" t="str">
        <f t="shared" si="38"/>
        <v/>
      </c>
    </row>
    <row r="411" spans="2:8" s="20" customFormat="1" ht="15" x14ac:dyDescent="0.2">
      <c r="B411" s="3" t="s">
        <v>401</v>
      </c>
      <c r="C411" s="32">
        <v>6</v>
      </c>
      <c r="D411" s="32">
        <v>14</v>
      </c>
      <c r="E411" s="37">
        <f t="shared" si="35"/>
        <v>8.5972202321249458E-4</v>
      </c>
      <c r="F411" s="37">
        <f t="shared" si="36"/>
        <v>2.4183796856106408E-3</v>
      </c>
      <c r="G411" s="34">
        <f t="shared" si="37"/>
        <v>1.3333333333333333</v>
      </c>
      <c r="H411" s="29">
        <f t="shared" si="38"/>
        <v>1.1462960309499928E-3</v>
      </c>
    </row>
    <row r="412" spans="2:8" s="20" customFormat="1" ht="30" x14ac:dyDescent="0.2">
      <c r="B412" s="3" t="s">
        <v>402</v>
      </c>
      <c r="C412" s="32">
        <v>196</v>
      </c>
      <c r="D412" s="32">
        <v>23</v>
      </c>
      <c r="E412" s="37">
        <f t="shared" si="35"/>
        <v>2.8084252758274825E-2</v>
      </c>
      <c r="F412" s="37">
        <f t="shared" si="36"/>
        <v>3.9730523406460525E-3</v>
      </c>
      <c r="G412" s="34">
        <f t="shared" si="37"/>
        <v>-0.88265306122448983</v>
      </c>
      <c r="H412" s="29">
        <f t="shared" si="38"/>
        <v>-2.4788651669293598E-2</v>
      </c>
    </row>
    <row r="413" spans="2:8" s="20" customFormat="1" ht="30" x14ac:dyDescent="0.2">
      <c r="B413" s="3" t="s">
        <v>403</v>
      </c>
      <c r="C413" s="32">
        <v>2</v>
      </c>
      <c r="D413" s="32">
        <v>1</v>
      </c>
      <c r="E413" s="37">
        <f t="shared" si="35"/>
        <v>2.8657400773749819E-4</v>
      </c>
      <c r="F413" s="37">
        <f t="shared" si="36"/>
        <v>1.7274140611504577E-4</v>
      </c>
      <c r="G413" s="34">
        <f t="shared" si="37"/>
        <v>-0.5</v>
      </c>
      <c r="H413" s="29">
        <f t="shared" si="38"/>
        <v>-1.432870038687491E-4</v>
      </c>
    </row>
    <row r="414" spans="2:8" s="20" customFormat="1" ht="30" x14ac:dyDescent="0.2">
      <c r="B414" s="3" t="s">
        <v>404</v>
      </c>
      <c r="C414" s="32">
        <v>0</v>
      </c>
      <c r="D414" s="32">
        <v>0</v>
      </c>
      <c r="E414" s="37" t="str">
        <f t="shared" si="35"/>
        <v/>
      </c>
      <c r="F414" s="37" t="str">
        <f t="shared" si="36"/>
        <v/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0</v>
      </c>
      <c r="D415" s="32">
        <v>1</v>
      </c>
      <c r="E415" s="37" t="str">
        <f t="shared" si="35"/>
        <v/>
      </c>
      <c r="F415" s="37">
        <f t="shared" si="36"/>
        <v>1.7274140611504577E-4</v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1</v>
      </c>
      <c r="D416" s="32">
        <v>1</v>
      </c>
      <c r="E416" s="37">
        <f t="shared" si="35"/>
        <v>1.432870038687491E-4</v>
      </c>
      <c r="F416" s="37">
        <f t="shared" si="36"/>
        <v>1.7274140611504577E-4</v>
      </c>
      <c r="G416" s="34">
        <f t="shared" si="37"/>
        <v>0</v>
      </c>
      <c r="H416" s="29">
        <f t="shared" si="38"/>
        <v>0</v>
      </c>
    </row>
    <row r="417" spans="2:8" s="20" customFormat="1" ht="30" x14ac:dyDescent="0.2">
      <c r="B417" s="3" t="s">
        <v>165</v>
      </c>
      <c r="C417" s="32">
        <v>3</v>
      </c>
      <c r="D417" s="32">
        <v>2</v>
      </c>
      <c r="E417" s="37">
        <f t="shared" si="35"/>
        <v>4.2986101160624729E-4</v>
      </c>
      <c r="F417" s="37">
        <f t="shared" si="36"/>
        <v>3.4548281223009154E-4</v>
      </c>
      <c r="G417" s="34">
        <f t="shared" si="37"/>
        <v>-0.33333333333333331</v>
      </c>
      <c r="H417" s="29">
        <f t="shared" si="38"/>
        <v>-1.432870038687491E-4</v>
      </c>
    </row>
    <row r="418" spans="2:8" s="20" customFormat="1" ht="30" x14ac:dyDescent="0.2">
      <c r="B418" s="3" t="s">
        <v>166</v>
      </c>
      <c r="C418" s="32">
        <v>0</v>
      </c>
      <c r="D418" s="32">
        <v>0</v>
      </c>
      <c r="E418" s="37" t="str">
        <f t="shared" si="35"/>
        <v/>
      </c>
      <c r="F418" s="37" t="str">
        <f t="shared" si="36"/>
        <v/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2</v>
      </c>
      <c r="D419" s="32">
        <v>1</v>
      </c>
      <c r="E419" s="37">
        <f t="shared" si="35"/>
        <v>2.8657400773749819E-4</v>
      </c>
      <c r="F419" s="37">
        <f t="shared" si="36"/>
        <v>1.7274140611504577E-4</v>
      </c>
      <c r="G419" s="34">
        <f t="shared" si="37"/>
        <v>-0.5</v>
      </c>
      <c r="H419" s="29">
        <f t="shared" si="38"/>
        <v>-1.432870038687491E-4</v>
      </c>
    </row>
    <row r="420" spans="2:8" s="20" customFormat="1" ht="30" x14ac:dyDescent="0.2">
      <c r="B420" s="3" t="s">
        <v>408</v>
      </c>
      <c r="C420" s="32">
        <v>33</v>
      </c>
      <c r="D420" s="32">
        <v>6</v>
      </c>
      <c r="E420" s="37">
        <f t="shared" si="35"/>
        <v>4.7284711276687208E-3</v>
      </c>
      <c r="F420" s="37">
        <f t="shared" si="36"/>
        <v>1.0364484366902746E-3</v>
      </c>
      <c r="G420" s="34">
        <f t="shared" si="37"/>
        <v>-0.81818181818181823</v>
      </c>
      <c r="H420" s="29">
        <f t="shared" si="38"/>
        <v>-3.8687491044562265E-3</v>
      </c>
    </row>
    <row r="421" spans="2:8" s="20" customFormat="1" ht="30" x14ac:dyDescent="0.2">
      <c r="B421" s="3" t="s">
        <v>409</v>
      </c>
      <c r="C421" s="32">
        <v>0</v>
      </c>
      <c r="D421" s="32">
        <v>1</v>
      </c>
      <c r="E421" s="37" t="str">
        <f t="shared" si="35"/>
        <v/>
      </c>
      <c r="F421" s="37">
        <f t="shared" si="36"/>
        <v>1.7274140611504577E-4</v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7</v>
      </c>
      <c r="D422" s="32">
        <v>0</v>
      </c>
      <c r="E422" s="37">
        <f t="shared" si="35"/>
        <v>1.0030090270812437E-3</v>
      </c>
      <c r="F422" s="37" t="str">
        <f t="shared" si="36"/>
        <v/>
      </c>
      <c r="G422" s="34" t="str">
        <f t="shared" si="37"/>
        <v>0</v>
      </c>
      <c r="H422" s="29">
        <f t="shared" si="38"/>
        <v>0</v>
      </c>
    </row>
    <row r="423" spans="2:8" s="20" customFormat="1" ht="30" x14ac:dyDescent="0.2">
      <c r="B423" s="3" t="s">
        <v>410</v>
      </c>
      <c r="C423" s="32">
        <v>2</v>
      </c>
      <c r="D423" s="32">
        <v>1</v>
      </c>
      <c r="E423" s="37">
        <f t="shared" si="35"/>
        <v>2.8657400773749819E-4</v>
      </c>
      <c r="F423" s="37">
        <f t="shared" si="36"/>
        <v>1.7274140611504577E-4</v>
      </c>
      <c r="G423" s="34">
        <f t="shared" si="37"/>
        <v>-0.5</v>
      </c>
      <c r="H423" s="29">
        <f t="shared" si="38"/>
        <v>-1.432870038687491E-4</v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3</v>
      </c>
      <c r="D426" s="32">
        <v>0</v>
      </c>
      <c r="E426" s="37">
        <f t="shared" si="39"/>
        <v>4.2986101160624729E-4</v>
      </c>
      <c r="F426" s="37" t="str">
        <f t="shared" si="40"/>
        <v/>
      </c>
      <c r="G426" s="34" t="str">
        <f t="shared" si="41"/>
        <v>0</v>
      </c>
      <c r="H426" s="29">
        <f t="shared" si="42"/>
        <v>0</v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6</v>
      </c>
      <c r="D428" s="32">
        <v>0</v>
      </c>
      <c r="E428" s="37">
        <f t="shared" si="39"/>
        <v>8.5972202321249458E-4</v>
      </c>
      <c r="F428" s="37" t="str">
        <f t="shared" si="40"/>
        <v/>
      </c>
      <c r="G428" s="34" t="str">
        <f t="shared" si="41"/>
        <v>0</v>
      </c>
      <c r="H428" s="29">
        <f t="shared" si="42"/>
        <v>0</v>
      </c>
    </row>
    <row r="429" spans="2:8" s="20" customFormat="1" ht="30" x14ac:dyDescent="0.2">
      <c r="B429" s="3" t="s">
        <v>415</v>
      </c>
      <c r="C429" s="32">
        <v>4</v>
      </c>
      <c r="D429" s="32">
        <v>0</v>
      </c>
      <c r="E429" s="37">
        <f t="shared" si="39"/>
        <v>5.7314801547499639E-4</v>
      </c>
      <c r="F429" s="37" t="str">
        <f t="shared" si="40"/>
        <v/>
      </c>
      <c r="G429" s="34" t="str">
        <f t="shared" si="41"/>
        <v>0</v>
      </c>
      <c r="H429" s="29">
        <f t="shared" si="42"/>
        <v>0</v>
      </c>
    </row>
    <row r="430" spans="2:8" s="20" customFormat="1" ht="30" x14ac:dyDescent="0.2">
      <c r="B430" s="3" t="s">
        <v>416</v>
      </c>
      <c r="C430" s="32">
        <v>9</v>
      </c>
      <c r="D430" s="32">
        <v>4</v>
      </c>
      <c r="E430" s="37">
        <f t="shared" si="39"/>
        <v>1.289583034818742E-3</v>
      </c>
      <c r="F430" s="37">
        <f t="shared" si="40"/>
        <v>6.9096562446018309E-4</v>
      </c>
      <c r="G430" s="34">
        <f t="shared" si="41"/>
        <v>-0.55555555555555558</v>
      </c>
      <c r="H430" s="29">
        <f t="shared" si="42"/>
        <v>-7.1643501934374565E-4</v>
      </c>
    </row>
    <row r="431" spans="2:8" s="20" customFormat="1" ht="15" x14ac:dyDescent="0.2">
      <c r="B431" s="3" t="s">
        <v>169</v>
      </c>
      <c r="C431" s="32">
        <v>3</v>
      </c>
      <c r="D431" s="32">
        <v>3</v>
      </c>
      <c r="E431" s="37">
        <f t="shared" si="39"/>
        <v>4.2986101160624729E-4</v>
      </c>
      <c r="F431" s="37">
        <f t="shared" si="40"/>
        <v>5.1822421834513729E-4</v>
      </c>
      <c r="G431" s="34">
        <f t="shared" si="41"/>
        <v>0</v>
      </c>
      <c r="H431" s="29">
        <f t="shared" si="42"/>
        <v>0</v>
      </c>
    </row>
    <row r="432" spans="2:8" s="20" customFormat="1" ht="15" x14ac:dyDescent="0.2">
      <c r="B432" s="3" t="s">
        <v>417</v>
      </c>
      <c r="C432" s="32">
        <v>124</v>
      </c>
      <c r="D432" s="32">
        <v>78</v>
      </c>
      <c r="E432" s="37">
        <f t="shared" si="39"/>
        <v>1.7767588479724889E-2</v>
      </c>
      <c r="F432" s="37">
        <f t="shared" si="40"/>
        <v>1.3473829676973571E-2</v>
      </c>
      <c r="G432" s="34">
        <f t="shared" si="41"/>
        <v>-0.37096774193548387</v>
      </c>
      <c r="H432" s="29">
        <f t="shared" si="42"/>
        <v>-6.591202177962459E-3</v>
      </c>
    </row>
    <row r="433" spans="2:8" s="20" customFormat="1" ht="15" x14ac:dyDescent="0.2">
      <c r="B433" s="3" t="s">
        <v>162</v>
      </c>
      <c r="C433" s="32">
        <v>51</v>
      </c>
      <c r="D433" s="32">
        <v>81</v>
      </c>
      <c r="E433" s="37">
        <f t="shared" si="39"/>
        <v>7.307637197306204E-3</v>
      </c>
      <c r="F433" s="37">
        <f t="shared" si="40"/>
        <v>1.3992053895318707E-2</v>
      </c>
      <c r="G433" s="34">
        <f t="shared" si="41"/>
        <v>0.58823529411764708</v>
      </c>
      <c r="H433" s="29">
        <f t="shared" si="42"/>
        <v>4.2986101160624735E-3</v>
      </c>
    </row>
    <row r="434" spans="2:8" s="20" customFormat="1" ht="45" x14ac:dyDescent="0.2">
      <c r="B434" s="3" t="s">
        <v>418</v>
      </c>
      <c r="C434" s="32">
        <v>46</v>
      </c>
      <c r="D434" s="32">
        <v>20</v>
      </c>
      <c r="E434" s="37">
        <f t="shared" si="39"/>
        <v>6.591202177962459E-3</v>
      </c>
      <c r="F434" s="37">
        <f t="shared" si="40"/>
        <v>3.4548281223009156E-3</v>
      </c>
      <c r="G434" s="34">
        <f t="shared" si="41"/>
        <v>-0.56521739130434778</v>
      </c>
      <c r="H434" s="29">
        <f t="shared" si="42"/>
        <v>-3.7254621005874764E-3</v>
      </c>
    </row>
    <row r="435" spans="2:8" s="20" customFormat="1" ht="15" x14ac:dyDescent="0.2">
      <c r="B435" s="3" t="s">
        <v>164</v>
      </c>
      <c r="C435" s="32">
        <v>1</v>
      </c>
      <c r="D435" s="32">
        <v>0</v>
      </c>
      <c r="E435" s="37">
        <f t="shared" si="39"/>
        <v>1.432870038687491E-4</v>
      </c>
      <c r="F435" s="37" t="str">
        <f t="shared" si="40"/>
        <v/>
      </c>
      <c r="G435" s="34" t="str">
        <f t="shared" si="41"/>
        <v>0</v>
      </c>
      <c r="H435" s="29">
        <f t="shared" si="42"/>
        <v>0</v>
      </c>
    </row>
    <row r="436" spans="2:8" s="20" customFormat="1" ht="30" x14ac:dyDescent="0.2">
      <c r="B436" s="3" t="s">
        <v>419</v>
      </c>
      <c r="C436" s="32">
        <v>2</v>
      </c>
      <c r="D436" s="32">
        <v>11</v>
      </c>
      <c r="E436" s="37">
        <f t="shared" si="39"/>
        <v>2.8657400773749819E-4</v>
      </c>
      <c r="F436" s="37">
        <f t="shared" si="40"/>
        <v>1.9001554672655036E-3</v>
      </c>
      <c r="G436" s="34">
        <f t="shared" si="41"/>
        <v>4.5</v>
      </c>
      <c r="H436" s="29">
        <f t="shared" si="42"/>
        <v>1.2895830348187418E-3</v>
      </c>
    </row>
    <row r="437" spans="2:8" s="20" customFormat="1" ht="30" x14ac:dyDescent="0.2">
      <c r="B437" s="3" t="s">
        <v>420</v>
      </c>
      <c r="C437" s="32">
        <v>46</v>
      </c>
      <c r="D437" s="32">
        <v>31</v>
      </c>
      <c r="E437" s="37">
        <f t="shared" si="39"/>
        <v>6.591202177962459E-3</v>
      </c>
      <c r="F437" s="37">
        <f t="shared" si="40"/>
        <v>5.3549835895664189E-3</v>
      </c>
      <c r="G437" s="34">
        <f t="shared" si="41"/>
        <v>-0.32608695652173914</v>
      </c>
      <c r="H437" s="29">
        <f t="shared" si="42"/>
        <v>-2.1493050580312367E-3</v>
      </c>
    </row>
    <row r="438" spans="2:8" s="20" customFormat="1" ht="15" x14ac:dyDescent="0.2">
      <c r="B438" s="3" t="s">
        <v>155</v>
      </c>
      <c r="C438" s="32">
        <v>1</v>
      </c>
      <c r="D438" s="32">
        <v>2</v>
      </c>
      <c r="E438" s="37">
        <f t="shared" si="39"/>
        <v>1.432870038687491E-4</v>
      </c>
      <c r="F438" s="37">
        <f t="shared" si="40"/>
        <v>3.4548281223009154E-4</v>
      </c>
      <c r="G438" s="34">
        <f t="shared" si="41"/>
        <v>1</v>
      </c>
      <c r="H438" s="29">
        <f t="shared" si="42"/>
        <v>1.432870038687491E-4</v>
      </c>
    </row>
    <row r="439" spans="2:8" s="20" customFormat="1" ht="30" x14ac:dyDescent="0.2">
      <c r="B439" s="3" t="s">
        <v>154</v>
      </c>
      <c r="C439" s="32">
        <v>0</v>
      </c>
      <c r="D439" s="32">
        <v>1</v>
      </c>
      <c r="E439" s="37" t="str">
        <f t="shared" si="39"/>
        <v/>
      </c>
      <c r="F439" s="37">
        <f t="shared" si="40"/>
        <v>1.7274140611504577E-4</v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0</v>
      </c>
      <c r="D440" s="32">
        <v>0</v>
      </c>
      <c r="E440" s="37" t="str">
        <f t="shared" si="39"/>
        <v/>
      </c>
      <c r="F440" s="37" t="str">
        <f t="shared" si="40"/>
        <v/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7</v>
      </c>
      <c r="D441" s="32">
        <v>8</v>
      </c>
      <c r="E441" s="37">
        <f t="shared" si="39"/>
        <v>1.0030090270812437E-3</v>
      </c>
      <c r="F441" s="37">
        <f t="shared" si="40"/>
        <v>1.3819312489203662E-3</v>
      </c>
      <c r="G441" s="34">
        <f t="shared" si="41"/>
        <v>0.14285714285714285</v>
      </c>
      <c r="H441" s="29">
        <f t="shared" si="42"/>
        <v>1.432870038687491E-4</v>
      </c>
    </row>
    <row r="442" spans="2:8" s="20" customFormat="1" ht="15" x14ac:dyDescent="0.2">
      <c r="B442" s="3" t="s">
        <v>422</v>
      </c>
      <c r="C442" s="32">
        <v>17</v>
      </c>
      <c r="D442" s="32">
        <v>9</v>
      </c>
      <c r="E442" s="37">
        <f t="shared" si="39"/>
        <v>2.4358790657687348E-3</v>
      </c>
      <c r="F442" s="37">
        <f t="shared" si="40"/>
        <v>1.554672655035412E-3</v>
      </c>
      <c r="G442" s="34">
        <f t="shared" si="41"/>
        <v>-0.47058823529411764</v>
      </c>
      <c r="H442" s="29">
        <f t="shared" si="42"/>
        <v>-1.1462960309499928E-3</v>
      </c>
    </row>
    <row r="443" spans="2:8" s="20" customFormat="1" ht="30" x14ac:dyDescent="0.2">
      <c r="B443" s="3" t="s">
        <v>423</v>
      </c>
      <c r="C443" s="32">
        <v>30</v>
      </c>
      <c r="D443" s="32">
        <v>2</v>
      </c>
      <c r="E443" s="37">
        <f t="shared" si="39"/>
        <v>4.2986101160624735E-3</v>
      </c>
      <c r="F443" s="37">
        <f t="shared" si="40"/>
        <v>3.4548281223009154E-4</v>
      </c>
      <c r="G443" s="34">
        <f t="shared" si="41"/>
        <v>-0.93333333333333335</v>
      </c>
      <c r="H443" s="29">
        <f t="shared" si="42"/>
        <v>-4.0120361083249749E-3</v>
      </c>
    </row>
    <row r="444" spans="2:8" s="20" customFormat="1" ht="30" x14ac:dyDescent="0.2">
      <c r="B444" s="3" t="s">
        <v>424</v>
      </c>
      <c r="C444" s="32">
        <v>2</v>
      </c>
      <c r="D444" s="32">
        <v>4</v>
      </c>
      <c r="E444" s="37">
        <f t="shared" si="39"/>
        <v>2.8657400773749819E-4</v>
      </c>
      <c r="F444" s="37">
        <f t="shared" si="40"/>
        <v>6.9096562446018309E-4</v>
      </c>
      <c r="G444" s="34">
        <f t="shared" si="41"/>
        <v>1</v>
      </c>
      <c r="H444" s="29">
        <f t="shared" si="42"/>
        <v>2.8657400773749819E-4</v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3</v>
      </c>
      <c r="D446" s="32">
        <v>3</v>
      </c>
      <c r="E446" s="37">
        <f t="shared" si="39"/>
        <v>4.2986101160624729E-4</v>
      </c>
      <c r="F446" s="37">
        <f t="shared" si="40"/>
        <v>5.1822421834513729E-4</v>
      </c>
      <c r="G446" s="34">
        <f t="shared" si="41"/>
        <v>0</v>
      </c>
      <c r="H446" s="29">
        <f t="shared" si="42"/>
        <v>0</v>
      </c>
    </row>
    <row r="447" spans="2:8" s="20" customFormat="1" ht="30" x14ac:dyDescent="0.2">
      <c r="B447" s="3" t="s">
        <v>427</v>
      </c>
      <c r="C447" s="32">
        <v>2</v>
      </c>
      <c r="D447" s="32">
        <v>1</v>
      </c>
      <c r="E447" s="37">
        <f t="shared" si="39"/>
        <v>2.8657400773749819E-4</v>
      </c>
      <c r="F447" s="37">
        <f t="shared" si="40"/>
        <v>1.7274140611504577E-4</v>
      </c>
      <c r="G447" s="34">
        <f t="shared" si="41"/>
        <v>-0.5</v>
      </c>
      <c r="H447" s="29">
        <f t="shared" si="42"/>
        <v>-1.432870038687491E-4</v>
      </c>
    </row>
    <row r="448" spans="2:8" s="20" customFormat="1" ht="30" x14ac:dyDescent="0.2">
      <c r="B448" s="3" t="s">
        <v>428</v>
      </c>
      <c r="C448" s="32">
        <v>1</v>
      </c>
      <c r="D448" s="32">
        <v>2</v>
      </c>
      <c r="E448" s="37">
        <f t="shared" si="39"/>
        <v>1.432870038687491E-4</v>
      </c>
      <c r="F448" s="37">
        <f t="shared" si="40"/>
        <v>3.4548281223009154E-4</v>
      </c>
      <c r="G448" s="34">
        <f t="shared" si="41"/>
        <v>1</v>
      </c>
      <c r="H448" s="29">
        <f t="shared" si="42"/>
        <v>1.432870038687491E-4</v>
      </c>
    </row>
    <row r="449" spans="2:8" s="20" customFormat="1" ht="45" x14ac:dyDescent="0.2">
      <c r="B449" s="3" t="s">
        <v>429</v>
      </c>
      <c r="C449" s="32">
        <v>5</v>
      </c>
      <c r="D449" s="32">
        <v>0</v>
      </c>
      <c r="E449" s="37">
        <f t="shared" si="39"/>
        <v>7.1643501934374554E-4</v>
      </c>
      <c r="F449" s="37" t="str">
        <f t="shared" si="40"/>
        <v/>
      </c>
      <c r="G449" s="34" t="str">
        <f t="shared" si="41"/>
        <v>0</v>
      </c>
      <c r="H449" s="29">
        <f t="shared" si="42"/>
        <v>0</v>
      </c>
    </row>
    <row r="450" spans="2:8" s="20" customFormat="1" ht="30" x14ac:dyDescent="0.2">
      <c r="B450" s="3" t="s">
        <v>430</v>
      </c>
      <c r="C450" s="32">
        <v>2</v>
      </c>
      <c r="D450" s="32">
        <v>3</v>
      </c>
      <c r="E450" s="37">
        <f t="shared" si="39"/>
        <v>2.8657400773749819E-4</v>
      </c>
      <c r="F450" s="37">
        <f t="shared" si="40"/>
        <v>5.1822421834513729E-4</v>
      </c>
      <c r="G450" s="34">
        <f t="shared" si="41"/>
        <v>0.5</v>
      </c>
      <c r="H450" s="29">
        <f t="shared" si="42"/>
        <v>1.432870038687491E-4</v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1</v>
      </c>
      <c r="E452" s="37" t="str">
        <f t="shared" si="39"/>
        <v/>
      </c>
      <c r="F452" s="37">
        <f t="shared" si="40"/>
        <v>1.7274140611504577E-4</v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2</v>
      </c>
      <c r="D455" s="32">
        <v>3</v>
      </c>
      <c r="E455" s="37">
        <f t="shared" si="39"/>
        <v>2.8657400773749819E-4</v>
      </c>
      <c r="F455" s="37">
        <f t="shared" si="40"/>
        <v>5.1822421834513729E-4</v>
      </c>
      <c r="G455" s="34">
        <f t="shared" si="41"/>
        <v>0.5</v>
      </c>
      <c r="H455" s="29">
        <f t="shared" si="42"/>
        <v>1.432870038687491E-4</v>
      </c>
    </row>
    <row r="456" spans="2:8" s="20" customFormat="1" ht="30" x14ac:dyDescent="0.2">
      <c r="B456" s="3" t="s">
        <v>432</v>
      </c>
      <c r="C456" s="32">
        <v>5</v>
      </c>
      <c r="D456" s="32">
        <v>4</v>
      </c>
      <c r="E456" s="37">
        <f t="shared" si="39"/>
        <v>7.1643501934374554E-4</v>
      </c>
      <c r="F456" s="37">
        <f t="shared" si="40"/>
        <v>6.9096562446018309E-4</v>
      </c>
      <c r="G456" s="34">
        <f t="shared" si="41"/>
        <v>-0.2</v>
      </c>
      <c r="H456" s="29">
        <f t="shared" si="42"/>
        <v>-1.4328700386874912E-4</v>
      </c>
    </row>
    <row r="457" spans="2:8" s="20" customFormat="1" ht="15" x14ac:dyDescent="0.2">
      <c r="B457" s="3" t="s">
        <v>433</v>
      </c>
      <c r="C457" s="32">
        <v>0</v>
      </c>
      <c r="D457" s="32">
        <v>1</v>
      </c>
      <c r="E457" s="37" t="str">
        <f t="shared" si="39"/>
        <v/>
      </c>
      <c r="F457" s="37">
        <f t="shared" si="40"/>
        <v>1.7274140611504577E-4</v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4</v>
      </c>
      <c r="D458" s="32">
        <v>5</v>
      </c>
      <c r="E458" s="37">
        <f t="shared" si="39"/>
        <v>5.7314801547499639E-4</v>
      </c>
      <c r="F458" s="37">
        <f t="shared" si="40"/>
        <v>8.6370703057522889E-4</v>
      </c>
      <c r="G458" s="34">
        <f t="shared" si="41"/>
        <v>0.25</v>
      </c>
      <c r="H458" s="29">
        <f t="shared" si="42"/>
        <v>1.432870038687491E-4</v>
      </c>
    </row>
    <row r="459" spans="2:8" s="20" customFormat="1" ht="15" x14ac:dyDescent="0.2">
      <c r="B459" s="3" t="s">
        <v>161</v>
      </c>
      <c r="C459" s="32">
        <v>1</v>
      </c>
      <c r="D459" s="32">
        <v>0</v>
      </c>
      <c r="E459" s="37">
        <f t="shared" si="39"/>
        <v>1.432870038687491E-4</v>
      </c>
      <c r="F459" s="37" t="str">
        <f t="shared" si="40"/>
        <v/>
      </c>
      <c r="G459" s="34" t="str">
        <f t="shared" si="41"/>
        <v>0</v>
      </c>
      <c r="H459" s="29">
        <f t="shared" si="42"/>
        <v>0</v>
      </c>
    </row>
    <row r="460" spans="2:8" s="20" customFormat="1" ht="15" x14ac:dyDescent="0.2">
      <c r="B460" s="3" t="s">
        <v>176</v>
      </c>
      <c r="C460" s="32">
        <v>15</v>
      </c>
      <c r="D460" s="32">
        <v>14</v>
      </c>
      <c r="E460" s="37">
        <f t="shared" si="39"/>
        <v>2.1493050580312367E-3</v>
      </c>
      <c r="F460" s="37">
        <f t="shared" si="40"/>
        <v>2.4183796856106408E-3</v>
      </c>
      <c r="G460" s="34">
        <f t="shared" si="41"/>
        <v>-6.6666666666666666E-2</v>
      </c>
      <c r="H460" s="29">
        <f t="shared" si="42"/>
        <v>-1.4328700386874912E-4</v>
      </c>
    </row>
    <row r="461" spans="2:8" s="20" customFormat="1" ht="30" x14ac:dyDescent="0.2">
      <c r="B461" s="3" t="s">
        <v>173</v>
      </c>
      <c r="C461" s="32">
        <v>7</v>
      </c>
      <c r="D461" s="32">
        <v>1</v>
      </c>
      <c r="E461" s="37">
        <f t="shared" si="39"/>
        <v>1.0030090270812437E-3</v>
      </c>
      <c r="F461" s="37">
        <f t="shared" si="40"/>
        <v>1.7274140611504577E-4</v>
      </c>
      <c r="G461" s="34">
        <f t="shared" si="41"/>
        <v>-0.8571428571428571</v>
      </c>
      <c r="H461" s="29">
        <f t="shared" si="42"/>
        <v>-8.5972202321249458E-4</v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110</v>
      </c>
      <c r="D463" s="32">
        <v>17</v>
      </c>
      <c r="E463" s="37">
        <f t="shared" si="39"/>
        <v>1.57615704255624E-2</v>
      </c>
      <c r="F463" s="37">
        <f t="shared" si="40"/>
        <v>2.9366039039557782E-3</v>
      </c>
      <c r="G463" s="34">
        <f t="shared" si="41"/>
        <v>-0.84545454545454546</v>
      </c>
      <c r="H463" s="29">
        <f t="shared" si="42"/>
        <v>-1.3325691359793666E-2</v>
      </c>
    </row>
    <row r="464" spans="2:8" s="20" customFormat="1" ht="15" x14ac:dyDescent="0.2">
      <c r="B464" s="3" t="s">
        <v>478</v>
      </c>
      <c r="C464" s="32">
        <v>12</v>
      </c>
      <c r="D464" s="32">
        <v>9</v>
      </c>
      <c r="E464" s="37">
        <f t="shared" si="39"/>
        <v>1.7194440464249892E-3</v>
      </c>
      <c r="F464" s="37">
        <f t="shared" si="40"/>
        <v>1.554672655035412E-3</v>
      </c>
      <c r="G464" s="34">
        <f t="shared" si="41"/>
        <v>-0.25</v>
      </c>
      <c r="H464" s="29">
        <f t="shared" si="42"/>
        <v>-4.2986101160624729E-4</v>
      </c>
    </row>
    <row r="465" spans="2:8" s="20" customFormat="1" ht="15" x14ac:dyDescent="0.2">
      <c r="B465" s="3" t="s">
        <v>183</v>
      </c>
      <c r="C465" s="32">
        <v>1</v>
      </c>
      <c r="D465" s="32">
        <v>1</v>
      </c>
      <c r="E465" s="37">
        <f t="shared" si="39"/>
        <v>1.432870038687491E-4</v>
      </c>
      <c r="F465" s="37">
        <f t="shared" si="40"/>
        <v>1.7274140611504577E-4</v>
      </c>
      <c r="G465" s="34">
        <f t="shared" si="41"/>
        <v>0</v>
      </c>
      <c r="H465" s="29">
        <f t="shared" si="42"/>
        <v>0</v>
      </c>
    </row>
    <row r="466" spans="2:8" s="20" customFormat="1" ht="15" x14ac:dyDescent="0.2">
      <c r="B466" s="3" t="s">
        <v>178</v>
      </c>
      <c r="C466" s="32">
        <v>0</v>
      </c>
      <c r="D466" s="32">
        <v>0</v>
      </c>
      <c r="E466" s="37" t="str">
        <f t="shared" si="39"/>
        <v/>
      </c>
      <c r="F466" s="37" t="str">
        <f t="shared" si="40"/>
        <v/>
      </c>
      <c r="G466" s="34" t="str">
        <f t="shared" si="41"/>
        <v>0</v>
      </c>
      <c r="H466" s="29" t="str">
        <f t="shared" si="42"/>
        <v/>
      </c>
    </row>
    <row r="467" spans="2:8" s="20" customFormat="1" ht="15" x14ac:dyDescent="0.2">
      <c r="B467" s="3" t="s">
        <v>479</v>
      </c>
      <c r="C467" s="32">
        <v>6</v>
      </c>
      <c r="D467" s="32">
        <v>4</v>
      </c>
      <c r="E467" s="37">
        <f t="shared" si="39"/>
        <v>8.5972202321249458E-4</v>
      </c>
      <c r="F467" s="37">
        <f t="shared" si="40"/>
        <v>6.9096562446018309E-4</v>
      </c>
      <c r="G467" s="34">
        <f t="shared" si="41"/>
        <v>-0.33333333333333331</v>
      </c>
      <c r="H467" s="29">
        <f t="shared" si="42"/>
        <v>-2.8657400773749819E-4</v>
      </c>
    </row>
    <row r="468" spans="2:8" s="20" customFormat="1" ht="15" x14ac:dyDescent="0.2">
      <c r="B468" s="3" t="s">
        <v>182</v>
      </c>
      <c r="C468" s="32">
        <v>5</v>
      </c>
      <c r="D468" s="32">
        <v>1</v>
      </c>
      <c r="E468" s="37">
        <f t="shared" si="39"/>
        <v>7.1643501934374554E-4</v>
      </c>
      <c r="F468" s="37">
        <f t="shared" si="40"/>
        <v>1.7274140611504577E-4</v>
      </c>
      <c r="G468" s="34">
        <f t="shared" si="41"/>
        <v>-0.8</v>
      </c>
      <c r="H468" s="29">
        <f t="shared" si="42"/>
        <v>-5.731480154749965E-4</v>
      </c>
    </row>
    <row r="469" spans="2:8" s="20" customFormat="1" ht="15" x14ac:dyDescent="0.2">
      <c r="B469" s="3" t="s">
        <v>175</v>
      </c>
      <c r="C469" s="32">
        <v>10</v>
      </c>
      <c r="D469" s="32">
        <v>0</v>
      </c>
      <c r="E469" s="37">
        <f t="shared" si="39"/>
        <v>1.4328700386874911E-3</v>
      </c>
      <c r="F469" s="37" t="str">
        <f t="shared" si="40"/>
        <v/>
      </c>
      <c r="G469" s="34" t="str">
        <f t="shared" si="41"/>
        <v>0</v>
      </c>
      <c r="H469" s="29">
        <f t="shared" si="42"/>
        <v>0</v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2</v>
      </c>
      <c r="E471" s="37" t="str">
        <f t="shared" si="39"/>
        <v/>
      </c>
      <c r="F471" s="37">
        <f t="shared" si="40"/>
        <v>3.4548281223009154E-4</v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2</v>
      </c>
      <c r="D473" s="32">
        <v>5</v>
      </c>
      <c r="E473" s="37">
        <f t="shared" si="39"/>
        <v>2.8657400773749819E-4</v>
      </c>
      <c r="F473" s="37">
        <f t="shared" si="40"/>
        <v>8.6370703057522889E-4</v>
      </c>
      <c r="G473" s="34">
        <f t="shared" si="41"/>
        <v>1.5</v>
      </c>
      <c r="H473" s="29">
        <f t="shared" si="42"/>
        <v>4.2986101160624729E-4</v>
      </c>
    </row>
    <row r="474" spans="2:8" s="20" customFormat="1" ht="30" x14ac:dyDescent="0.2">
      <c r="B474" s="3" t="s">
        <v>436</v>
      </c>
      <c r="C474" s="32">
        <v>2</v>
      </c>
      <c r="D474" s="32">
        <v>0</v>
      </c>
      <c r="E474" s="37">
        <f t="shared" si="39"/>
        <v>2.8657400773749819E-4</v>
      </c>
      <c r="F474" s="37" t="str">
        <f t="shared" si="40"/>
        <v/>
      </c>
      <c r="G474" s="34" t="str">
        <f t="shared" si="41"/>
        <v>0</v>
      </c>
      <c r="H474" s="29">
        <f t="shared" si="42"/>
        <v>0</v>
      </c>
    </row>
    <row r="475" spans="2:8" s="20" customFormat="1" ht="15" x14ac:dyDescent="0.2">
      <c r="B475" s="3" t="s">
        <v>437</v>
      </c>
      <c r="C475" s="32">
        <v>2</v>
      </c>
      <c r="D475" s="32">
        <v>1</v>
      </c>
      <c r="E475" s="37">
        <f t="shared" si="39"/>
        <v>2.8657400773749819E-4</v>
      </c>
      <c r="F475" s="37">
        <f t="shared" si="40"/>
        <v>1.7274140611504577E-4</v>
      </c>
      <c r="G475" s="34">
        <f t="shared" si="41"/>
        <v>-0.5</v>
      </c>
      <c r="H475" s="29">
        <f t="shared" si="42"/>
        <v>-1.432870038687491E-4</v>
      </c>
    </row>
    <row r="476" spans="2:8" s="20" customFormat="1" ht="30" x14ac:dyDescent="0.2">
      <c r="B476" s="3" t="s">
        <v>438</v>
      </c>
      <c r="C476" s="32">
        <v>0</v>
      </c>
      <c r="D476" s="32">
        <v>1</v>
      </c>
      <c r="E476" s="37" t="str">
        <f t="shared" si="39"/>
        <v/>
      </c>
      <c r="F476" s="37">
        <f t="shared" si="40"/>
        <v>1.7274140611504577E-4</v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1</v>
      </c>
      <c r="D477" s="32">
        <v>0</v>
      </c>
      <c r="E477" s="37">
        <f t="shared" si="39"/>
        <v>1.432870038687491E-4</v>
      </c>
      <c r="F477" s="37" t="str">
        <f t="shared" si="40"/>
        <v/>
      </c>
      <c r="G477" s="34" t="str">
        <f t="shared" si="41"/>
        <v>0</v>
      </c>
      <c r="H477" s="29">
        <f t="shared" si="42"/>
        <v>0</v>
      </c>
    </row>
    <row r="478" spans="2:8" s="20" customFormat="1" ht="15" x14ac:dyDescent="0.2">
      <c r="B478" s="3" t="s">
        <v>439</v>
      </c>
      <c r="C478" s="32">
        <v>8</v>
      </c>
      <c r="D478" s="32">
        <v>11</v>
      </c>
      <c r="E478" s="37">
        <f t="shared" si="39"/>
        <v>1.1462960309499928E-3</v>
      </c>
      <c r="F478" s="37">
        <f t="shared" si="40"/>
        <v>1.9001554672655036E-3</v>
      </c>
      <c r="G478" s="34">
        <f t="shared" si="41"/>
        <v>0.375</v>
      </c>
      <c r="H478" s="29">
        <f t="shared" si="42"/>
        <v>4.2986101160624729E-4</v>
      </c>
    </row>
    <row r="479" spans="2:8" s="20" customFormat="1" ht="30" x14ac:dyDescent="0.2">
      <c r="B479" s="3" t="s">
        <v>440</v>
      </c>
      <c r="C479" s="32">
        <v>2</v>
      </c>
      <c r="D479" s="32">
        <v>4</v>
      </c>
      <c r="E479" s="37">
        <f t="shared" si="39"/>
        <v>2.8657400773749819E-4</v>
      </c>
      <c r="F479" s="37">
        <f t="shared" si="40"/>
        <v>6.9096562446018309E-4</v>
      </c>
      <c r="G479" s="34">
        <f t="shared" si="41"/>
        <v>1</v>
      </c>
      <c r="H479" s="29">
        <f t="shared" si="42"/>
        <v>2.8657400773749819E-4</v>
      </c>
    </row>
    <row r="480" spans="2:8" s="20" customFormat="1" ht="15" x14ac:dyDescent="0.2">
      <c r="B480" s="3" t="s">
        <v>441</v>
      </c>
      <c r="C480" s="32">
        <v>17</v>
      </c>
      <c r="D480" s="32">
        <v>4</v>
      </c>
      <c r="E480" s="37">
        <f t="shared" si="39"/>
        <v>2.4358790657687348E-3</v>
      </c>
      <c r="F480" s="37">
        <f t="shared" si="40"/>
        <v>6.9096562446018309E-4</v>
      </c>
      <c r="G480" s="34">
        <f t="shared" si="41"/>
        <v>-0.76470588235294112</v>
      </c>
      <c r="H480" s="29">
        <f t="shared" si="42"/>
        <v>-1.8627310502937382E-3</v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38</v>
      </c>
      <c r="D483" s="32">
        <v>61</v>
      </c>
      <c r="E483" s="37">
        <f t="shared" si="39"/>
        <v>5.4449061470124658E-3</v>
      </c>
      <c r="F483" s="37">
        <f t="shared" si="40"/>
        <v>1.0537225773017793E-2</v>
      </c>
      <c r="G483" s="34">
        <f t="shared" si="41"/>
        <v>0.60526315789473684</v>
      </c>
      <c r="H483" s="29">
        <f t="shared" si="42"/>
        <v>3.2956010889812291E-3</v>
      </c>
    </row>
    <row r="484" spans="2:8" s="20" customFormat="1" ht="30" x14ac:dyDescent="0.2">
      <c r="B484" s="3" t="s">
        <v>184</v>
      </c>
      <c r="C484" s="32">
        <v>252</v>
      </c>
      <c r="D484" s="32">
        <v>19</v>
      </c>
      <c r="E484" s="37">
        <f t="shared" si="39"/>
        <v>3.6108324974924777E-2</v>
      </c>
      <c r="F484" s="37">
        <f t="shared" si="40"/>
        <v>3.2820867161858698E-3</v>
      </c>
      <c r="G484" s="34">
        <f t="shared" si="41"/>
        <v>-0.92460317460317465</v>
      </c>
      <c r="H484" s="29">
        <f t="shared" si="42"/>
        <v>-3.3385871901418548E-2</v>
      </c>
    </row>
    <row r="485" spans="2:8" s="20" customFormat="1" ht="15" x14ac:dyDescent="0.2">
      <c r="B485" s="3" t="s">
        <v>443</v>
      </c>
      <c r="C485" s="32">
        <v>64</v>
      </c>
      <c r="D485" s="32">
        <v>53</v>
      </c>
      <c r="E485" s="37">
        <f t="shared" si="39"/>
        <v>9.1703682475999422E-3</v>
      </c>
      <c r="F485" s="37">
        <f t="shared" si="40"/>
        <v>9.1552945240974265E-3</v>
      </c>
      <c r="G485" s="34">
        <f t="shared" si="41"/>
        <v>-0.171875</v>
      </c>
      <c r="H485" s="29">
        <f t="shared" si="42"/>
        <v>-1.5761570425562401E-3</v>
      </c>
    </row>
    <row r="486" spans="2:8" s="20" customFormat="1" ht="15" x14ac:dyDescent="0.2">
      <c r="B486" s="3" t="s">
        <v>171</v>
      </c>
      <c r="C486" s="32">
        <v>0</v>
      </c>
      <c r="D486" s="32">
        <v>5</v>
      </c>
      <c r="E486" s="37" t="str">
        <f t="shared" si="39"/>
        <v/>
      </c>
      <c r="F486" s="37">
        <f t="shared" si="40"/>
        <v>8.6370703057522889E-4</v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32">
        <v>0</v>
      </c>
      <c r="D487" s="32">
        <v>3</v>
      </c>
      <c r="E487" s="37" t="str">
        <f t="shared" si="39"/>
        <v/>
      </c>
      <c r="F487" s="37">
        <f t="shared" si="40"/>
        <v>5.1822421834513729E-4</v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1</v>
      </c>
      <c r="E488" s="37" t="str">
        <f t="shared" ref="E488:E499" si="43">+IF(C488=0,"",C488/C$294)</f>
        <v/>
      </c>
      <c r="F488" s="37">
        <f t="shared" ref="F488:F499" si="44">+IF(D488=0,"",D488/D$294)</f>
        <v>1.7274140611504577E-4</v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3</v>
      </c>
      <c r="D489" s="32">
        <v>2</v>
      </c>
      <c r="E489" s="37">
        <f t="shared" si="43"/>
        <v>4.2986101160624729E-4</v>
      </c>
      <c r="F489" s="37">
        <f t="shared" si="44"/>
        <v>3.4548281223009154E-4</v>
      </c>
      <c r="G489" s="34">
        <f t="shared" si="45"/>
        <v>-0.33333333333333331</v>
      </c>
      <c r="H489" s="29">
        <f t="shared" si="46"/>
        <v>-1.432870038687491E-4</v>
      </c>
    </row>
    <row r="490" spans="2:8" s="20" customFormat="1" ht="15" x14ac:dyDescent="0.2">
      <c r="B490" s="3" t="s">
        <v>172</v>
      </c>
      <c r="C490" s="32">
        <v>24</v>
      </c>
      <c r="D490" s="32">
        <v>189</v>
      </c>
      <c r="E490" s="37">
        <f t="shared" si="43"/>
        <v>3.4388880928499783E-3</v>
      </c>
      <c r="F490" s="37">
        <f t="shared" si="44"/>
        <v>3.2648125755743655E-2</v>
      </c>
      <c r="G490" s="34">
        <f t="shared" si="45"/>
        <v>6.875</v>
      </c>
      <c r="H490" s="29">
        <f t="shared" si="46"/>
        <v>2.3642355638343601E-2</v>
      </c>
    </row>
    <row r="491" spans="2:8" s="20" customFormat="1" ht="15" x14ac:dyDescent="0.2">
      <c r="B491" s="3" t="s">
        <v>180</v>
      </c>
      <c r="C491" s="32">
        <v>45</v>
      </c>
      <c r="D491" s="32">
        <v>28</v>
      </c>
      <c r="E491" s="37">
        <f t="shared" si="43"/>
        <v>6.4479151740937093E-3</v>
      </c>
      <c r="F491" s="37">
        <f t="shared" si="44"/>
        <v>4.8367593712212815E-3</v>
      </c>
      <c r="G491" s="34">
        <f t="shared" si="45"/>
        <v>-0.37777777777777777</v>
      </c>
      <c r="H491" s="29">
        <f t="shared" si="46"/>
        <v>-2.4358790657687344E-3</v>
      </c>
    </row>
    <row r="492" spans="2:8" s="20" customFormat="1" ht="15" x14ac:dyDescent="0.2">
      <c r="B492" s="3" t="s">
        <v>480</v>
      </c>
      <c r="C492" s="32">
        <v>5</v>
      </c>
      <c r="D492" s="32">
        <v>2</v>
      </c>
      <c r="E492" s="37">
        <f t="shared" si="43"/>
        <v>7.1643501934374554E-4</v>
      </c>
      <c r="F492" s="37">
        <f t="shared" si="44"/>
        <v>3.4548281223009154E-4</v>
      </c>
      <c r="G492" s="34">
        <f t="shared" si="45"/>
        <v>-0.6</v>
      </c>
      <c r="H492" s="29">
        <f t="shared" si="46"/>
        <v>-4.2986101160624729E-4</v>
      </c>
    </row>
    <row r="493" spans="2:8" s="20" customFormat="1" ht="15" x14ac:dyDescent="0.2">
      <c r="B493" s="3" t="s">
        <v>447</v>
      </c>
      <c r="C493" s="32">
        <v>18</v>
      </c>
      <c r="D493" s="32">
        <v>8</v>
      </c>
      <c r="E493" s="37">
        <f t="shared" si="43"/>
        <v>2.5791660696374841E-3</v>
      </c>
      <c r="F493" s="37">
        <f t="shared" si="44"/>
        <v>1.3819312489203662E-3</v>
      </c>
      <c r="G493" s="34">
        <f t="shared" si="45"/>
        <v>-0.55555555555555558</v>
      </c>
      <c r="H493" s="29">
        <f t="shared" si="46"/>
        <v>-1.4328700386874913E-3</v>
      </c>
    </row>
    <row r="494" spans="2:8" s="20" customFormat="1" ht="30" x14ac:dyDescent="0.2">
      <c r="B494" s="3" t="s">
        <v>448</v>
      </c>
      <c r="C494" s="32">
        <v>0</v>
      </c>
      <c r="D494" s="32">
        <v>1</v>
      </c>
      <c r="E494" s="37" t="str">
        <f t="shared" si="43"/>
        <v/>
      </c>
      <c r="F494" s="37">
        <f t="shared" si="44"/>
        <v>1.7274140611504577E-4</v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1</v>
      </c>
      <c r="D495" s="32">
        <v>2</v>
      </c>
      <c r="E495" s="37">
        <f t="shared" si="43"/>
        <v>1.432870038687491E-4</v>
      </c>
      <c r="F495" s="37">
        <f t="shared" si="44"/>
        <v>3.4548281223009154E-4</v>
      </c>
      <c r="G495" s="34">
        <f t="shared" si="45"/>
        <v>1</v>
      </c>
      <c r="H495" s="29">
        <f t="shared" si="46"/>
        <v>1.432870038687491E-4</v>
      </c>
    </row>
    <row r="496" spans="2:8" s="45" customFormat="1" ht="15" x14ac:dyDescent="0.2">
      <c r="B496" s="3" t="s">
        <v>450</v>
      </c>
      <c r="C496" s="32">
        <v>0</v>
      </c>
      <c r="D496" s="32">
        <v>1</v>
      </c>
      <c r="E496" s="37" t="str">
        <f t="shared" si="43"/>
        <v/>
      </c>
      <c r="F496" s="37">
        <f t="shared" si="44"/>
        <v>1.7274140611504577E-4</v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5</v>
      </c>
      <c r="D497" s="32">
        <v>8</v>
      </c>
      <c r="E497" s="37">
        <f t="shared" si="43"/>
        <v>7.1643501934374554E-4</v>
      </c>
      <c r="F497" s="37">
        <f t="shared" si="44"/>
        <v>1.3819312489203662E-3</v>
      </c>
      <c r="G497" s="34">
        <f t="shared" si="45"/>
        <v>0.6</v>
      </c>
      <c r="H497" s="29">
        <f t="shared" si="46"/>
        <v>4.2986101160624729E-4</v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0</v>
      </c>
      <c r="E499" s="37" t="str">
        <f t="shared" si="43"/>
        <v/>
      </c>
      <c r="F499" s="37" t="str">
        <f t="shared" si="44"/>
        <v/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3287</v>
      </c>
      <c r="D505" s="24">
        <f>SUM(D506:D530)</f>
        <v>2937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-0.10648007301490721</v>
      </c>
      <c r="H505" s="25">
        <f>+IF(OR(AND(E505=""),(G505="")),"",E505*G505)</f>
        <v>-0.10648007301490721</v>
      </c>
    </row>
    <row r="506" spans="2:8" s="20" customFormat="1" ht="15" x14ac:dyDescent="0.2">
      <c r="B506" s="3" t="s">
        <v>454</v>
      </c>
      <c r="C506" s="32">
        <v>7</v>
      </c>
      <c r="D506" s="32">
        <v>5</v>
      </c>
      <c r="E506" s="37">
        <f>+IF(C506=0,"",C506/C$505)</f>
        <v>2.1296014602981443E-3</v>
      </c>
      <c r="F506" s="37">
        <f>+IF(D506=0,"",D506/D$505)</f>
        <v>1.7024174327545114E-3</v>
      </c>
      <c r="G506" s="34">
        <f>+IF(OR(AND(D506=0),(C506=0)),"0",((D506-C506)/C506))</f>
        <v>-0.2857142857142857</v>
      </c>
      <c r="H506" s="29">
        <f>+IF(OR(AND(E506=""),(G506="")),"",E506*G506)</f>
        <v>-6.0845756008518403E-4</v>
      </c>
    </row>
    <row r="507" spans="2:8" s="20" customFormat="1" ht="15" x14ac:dyDescent="0.2">
      <c r="B507" s="3" t="s">
        <v>187</v>
      </c>
      <c r="C507" s="32">
        <v>115</v>
      </c>
      <c r="D507" s="32">
        <v>69</v>
      </c>
      <c r="E507" s="37">
        <f t="shared" ref="E507:E529" si="47">+IF(C507=0,"",C507/C$505)</f>
        <v>3.4986309704898085E-2</v>
      </c>
      <c r="F507" s="37">
        <f t="shared" ref="F507:F529" si="48">+IF(D507=0,"",D507/D$505)</f>
        <v>2.3493360572012258E-2</v>
      </c>
      <c r="G507" s="34">
        <f t="shared" ref="G507:G529" si="49">+IF(OR(AND(D507=0),(C507=0)),"0",((D507-C507)/C507))</f>
        <v>-0.4</v>
      </c>
      <c r="H507" s="29">
        <f t="shared" ref="H507:H530" si="50">+IF(OR(AND(E507=""),(G507="")),"",E507*G507)</f>
        <v>-1.3994523881959235E-2</v>
      </c>
    </row>
    <row r="508" spans="2:8" s="20" customFormat="1" ht="15" x14ac:dyDescent="0.2">
      <c r="B508" s="3" t="s">
        <v>455</v>
      </c>
      <c r="C508" s="32">
        <v>432</v>
      </c>
      <c r="D508" s="32">
        <v>283</v>
      </c>
      <c r="E508" s="37">
        <f t="shared" si="47"/>
        <v>0.13142683297839974</v>
      </c>
      <c r="F508" s="37">
        <f t="shared" si="48"/>
        <v>9.6356826693905342E-2</v>
      </c>
      <c r="G508" s="34">
        <f t="shared" si="49"/>
        <v>-0.34490740740740738</v>
      </c>
      <c r="H508" s="29">
        <f t="shared" si="50"/>
        <v>-4.5330088226346203E-2</v>
      </c>
    </row>
    <row r="509" spans="2:8" s="20" customFormat="1" ht="15" x14ac:dyDescent="0.2">
      <c r="B509" s="3" t="s">
        <v>456</v>
      </c>
      <c r="C509" s="32">
        <v>608</v>
      </c>
      <c r="D509" s="32">
        <v>240</v>
      </c>
      <c r="E509" s="37">
        <f t="shared" si="47"/>
        <v>0.18497109826589594</v>
      </c>
      <c r="F509" s="37">
        <f t="shared" si="48"/>
        <v>8.1716036772216546E-2</v>
      </c>
      <c r="G509" s="34">
        <f t="shared" si="49"/>
        <v>-0.60526315789473684</v>
      </c>
      <c r="H509" s="29">
        <f t="shared" si="50"/>
        <v>-0.11195619105567386</v>
      </c>
    </row>
    <row r="510" spans="2:8" s="20" customFormat="1" ht="15" x14ac:dyDescent="0.2">
      <c r="B510" s="3" t="s">
        <v>188</v>
      </c>
      <c r="C510" s="32">
        <v>7</v>
      </c>
      <c r="D510" s="32">
        <v>8</v>
      </c>
      <c r="E510" s="37">
        <f t="shared" si="47"/>
        <v>2.1296014602981443E-3</v>
      </c>
      <c r="F510" s="37">
        <f t="shared" si="48"/>
        <v>2.723867892407218E-3</v>
      </c>
      <c r="G510" s="34">
        <f t="shared" si="49"/>
        <v>0.14285714285714285</v>
      </c>
      <c r="H510" s="29">
        <f t="shared" si="50"/>
        <v>3.0422878004259202E-4</v>
      </c>
    </row>
    <row r="511" spans="2:8" s="20" customFormat="1" ht="15" x14ac:dyDescent="0.2">
      <c r="B511" s="3" t="s">
        <v>186</v>
      </c>
      <c r="C511" s="32">
        <v>13</v>
      </c>
      <c r="D511" s="32">
        <v>0</v>
      </c>
      <c r="E511" s="37">
        <f t="shared" si="47"/>
        <v>3.9549741405536963E-3</v>
      </c>
      <c r="F511" s="37" t="str">
        <f t="shared" si="48"/>
        <v/>
      </c>
      <c r="G511" s="34" t="str">
        <f t="shared" si="49"/>
        <v>0</v>
      </c>
      <c r="H511" s="29">
        <f t="shared" si="50"/>
        <v>0</v>
      </c>
    </row>
    <row r="512" spans="2:8" s="20" customFormat="1" ht="15" x14ac:dyDescent="0.2">
      <c r="B512" s="3" t="s">
        <v>189</v>
      </c>
      <c r="C512" s="32">
        <v>0</v>
      </c>
      <c r="D512" s="32">
        <v>1</v>
      </c>
      <c r="E512" s="37" t="str">
        <f t="shared" si="47"/>
        <v/>
      </c>
      <c r="F512" s="37">
        <f t="shared" si="48"/>
        <v>3.4048348655090226E-4</v>
      </c>
      <c r="G512" s="34" t="str">
        <f t="shared" si="49"/>
        <v>0</v>
      </c>
      <c r="H512" s="29" t="str">
        <f t="shared" si="50"/>
        <v/>
      </c>
    </row>
    <row r="513" spans="2:8" s="20" customFormat="1" ht="15" x14ac:dyDescent="0.2">
      <c r="B513" s="3" t="s">
        <v>457</v>
      </c>
      <c r="C513" s="32">
        <v>0</v>
      </c>
      <c r="D513" s="32">
        <v>22</v>
      </c>
      <c r="E513" s="37" t="str">
        <f t="shared" si="47"/>
        <v/>
      </c>
      <c r="F513" s="37">
        <f t="shared" si="48"/>
        <v>7.4906367041198503E-3</v>
      </c>
      <c r="G513" s="34" t="str">
        <f t="shared" si="49"/>
        <v>0</v>
      </c>
      <c r="H513" s="29" t="str">
        <f t="shared" si="50"/>
        <v/>
      </c>
    </row>
    <row r="514" spans="2:8" s="20" customFormat="1" ht="15" x14ac:dyDescent="0.2">
      <c r="B514" s="3" t="s">
        <v>458</v>
      </c>
      <c r="C514" s="32">
        <v>1</v>
      </c>
      <c r="D514" s="32">
        <v>1</v>
      </c>
      <c r="E514" s="37">
        <f t="shared" si="47"/>
        <v>3.0422878004259202E-4</v>
      </c>
      <c r="F514" s="37">
        <f t="shared" si="48"/>
        <v>3.4048348655090226E-4</v>
      </c>
      <c r="G514" s="34">
        <f t="shared" si="49"/>
        <v>0</v>
      </c>
      <c r="H514" s="29">
        <f t="shared" si="50"/>
        <v>0</v>
      </c>
    </row>
    <row r="515" spans="2:8" s="20" customFormat="1" ht="15" x14ac:dyDescent="0.2">
      <c r="B515" s="3" t="s">
        <v>530</v>
      </c>
      <c r="C515" s="32">
        <v>20</v>
      </c>
      <c r="D515" s="32">
        <v>7</v>
      </c>
      <c r="E515" s="37">
        <f t="shared" si="47"/>
        <v>6.0845756008518406E-3</v>
      </c>
      <c r="F515" s="37">
        <f t="shared" si="48"/>
        <v>2.3833844058563161E-3</v>
      </c>
      <c r="G515" s="34">
        <f t="shared" si="49"/>
        <v>-0.65</v>
      </c>
      <c r="H515" s="29">
        <f t="shared" si="50"/>
        <v>-3.9549741405536963E-3</v>
      </c>
    </row>
    <row r="516" spans="2:8" s="20" customFormat="1" ht="15" x14ac:dyDescent="0.2">
      <c r="B516" s="3" t="s">
        <v>459</v>
      </c>
      <c r="C516" s="32">
        <v>2</v>
      </c>
      <c r="D516" s="32">
        <v>0</v>
      </c>
      <c r="E516" s="37">
        <f t="shared" si="47"/>
        <v>6.0845756008518403E-4</v>
      </c>
      <c r="F516" s="37" t="str">
        <f t="shared" si="48"/>
        <v/>
      </c>
      <c r="G516" s="34" t="str">
        <f t="shared" si="49"/>
        <v>0</v>
      </c>
      <c r="H516" s="29">
        <f t="shared" si="50"/>
        <v>0</v>
      </c>
    </row>
    <row r="517" spans="2:8" s="20" customFormat="1" ht="30" x14ac:dyDescent="0.2">
      <c r="B517" s="3" t="s">
        <v>460</v>
      </c>
      <c r="C517" s="32">
        <v>24</v>
      </c>
      <c r="D517" s="32">
        <v>3</v>
      </c>
      <c r="E517" s="37">
        <f t="shared" si="47"/>
        <v>7.3014907210222088E-3</v>
      </c>
      <c r="F517" s="37">
        <f t="shared" si="48"/>
        <v>1.0214504596527069E-3</v>
      </c>
      <c r="G517" s="34">
        <f t="shared" si="49"/>
        <v>-0.875</v>
      </c>
      <c r="H517" s="29">
        <f t="shared" si="50"/>
        <v>-6.3888043808944328E-3</v>
      </c>
    </row>
    <row r="518" spans="2:8" s="20" customFormat="1" ht="15" x14ac:dyDescent="0.2">
      <c r="B518" s="3" t="s">
        <v>190</v>
      </c>
      <c r="C518" s="32">
        <v>31</v>
      </c>
      <c r="D518" s="32">
        <v>14</v>
      </c>
      <c r="E518" s="37">
        <f t="shared" si="47"/>
        <v>9.4310921813203531E-3</v>
      </c>
      <c r="F518" s="37">
        <f t="shared" si="48"/>
        <v>4.7667688117126322E-3</v>
      </c>
      <c r="G518" s="34">
        <f t="shared" si="49"/>
        <v>-0.54838709677419351</v>
      </c>
      <c r="H518" s="29">
        <f t="shared" si="50"/>
        <v>-5.1718892607240646E-3</v>
      </c>
    </row>
    <row r="519" spans="2:8" s="20" customFormat="1" ht="15" x14ac:dyDescent="0.2">
      <c r="B519" s="3" t="s">
        <v>192</v>
      </c>
      <c r="C519" s="32">
        <v>6</v>
      </c>
      <c r="D519" s="32">
        <v>6</v>
      </c>
      <c r="E519" s="37">
        <f t="shared" si="47"/>
        <v>1.8253726802555522E-3</v>
      </c>
      <c r="F519" s="37">
        <f t="shared" si="48"/>
        <v>2.0429009193054137E-3</v>
      </c>
      <c r="G519" s="34">
        <f t="shared" si="49"/>
        <v>0</v>
      </c>
      <c r="H519" s="29">
        <f t="shared" si="50"/>
        <v>0</v>
      </c>
    </row>
    <row r="520" spans="2:8" s="20" customFormat="1" ht="15" x14ac:dyDescent="0.2">
      <c r="B520" s="3" t="s">
        <v>191</v>
      </c>
      <c r="C520" s="32">
        <v>0</v>
      </c>
      <c r="D520" s="32">
        <v>0</v>
      </c>
      <c r="E520" s="37" t="str">
        <f t="shared" si="47"/>
        <v/>
      </c>
      <c r="F520" s="37" t="str">
        <f t="shared" si="48"/>
        <v/>
      </c>
      <c r="G520" s="34" t="str">
        <f t="shared" si="49"/>
        <v>0</v>
      </c>
      <c r="H520" s="29" t="str">
        <f t="shared" si="50"/>
        <v/>
      </c>
    </row>
    <row r="521" spans="2:8" s="20" customFormat="1" ht="15" x14ac:dyDescent="0.2">
      <c r="B521" s="3" t="s">
        <v>461</v>
      </c>
      <c r="C521" s="32">
        <v>195</v>
      </c>
      <c r="D521" s="32">
        <v>184</v>
      </c>
      <c r="E521" s="37">
        <f t="shared" si="47"/>
        <v>5.9324612108305447E-2</v>
      </c>
      <c r="F521" s="37">
        <f t="shared" si="48"/>
        <v>6.2648961525366018E-2</v>
      </c>
      <c r="G521" s="34">
        <f t="shared" si="49"/>
        <v>-5.6410256410256411E-2</v>
      </c>
      <c r="H521" s="29">
        <f t="shared" si="50"/>
        <v>-3.3465165804685126E-3</v>
      </c>
    </row>
    <row r="522" spans="2:8" s="20" customFormat="1" ht="15" x14ac:dyDescent="0.2">
      <c r="B522" s="3" t="s">
        <v>193</v>
      </c>
      <c r="C522" s="32">
        <v>370</v>
      </c>
      <c r="D522" s="32">
        <v>135</v>
      </c>
      <c r="E522" s="37">
        <f t="shared" si="47"/>
        <v>0.11256464861575904</v>
      </c>
      <c r="F522" s="37">
        <f t="shared" si="48"/>
        <v>4.5965270684371805E-2</v>
      </c>
      <c r="G522" s="34">
        <f t="shared" si="49"/>
        <v>-0.63513513513513509</v>
      </c>
      <c r="H522" s="29">
        <f t="shared" si="50"/>
        <v>-7.1493763310009117E-2</v>
      </c>
    </row>
    <row r="523" spans="2:8" s="20" customFormat="1" ht="15" x14ac:dyDescent="0.2">
      <c r="B523" s="3" t="s">
        <v>462</v>
      </c>
      <c r="C523" s="32">
        <v>287</v>
      </c>
      <c r="D523" s="32">
        <v>95</v>
      </c>
      <c r="E523" s="37">
        <f t="shared" si="47"/>
        <v>8.7313659872223906E-2</v>
      </c>
      <c r="F523" s="37">
        <f t="shared" si="48"/>
        <v>3.2345931222335714E-2</v>
      </c>
      <c r="G523" s="34">
        <f t="shared" si="49"/>
        <v>-0.66898954703832758</v>
      </c>
      <c r="H523" s="29">
        <f t="shared" si="50"/>
        <v>-5.8411925768177671E-2</v>
      </c>
    </row>
    <row r="524" spans="2:8" s="20" customFormat="1" ht="15" x14ac:dyDescent="0.2">
      <c r="B524" s="3" t="s">
        <v>194</v>
      </c>
      <c r="C524" s="32">
        <v>18</v>
      </c>
      <c r="D524" s="32">
        <v>18</v>
      </c>
      <c r="E524" s="37">
        <f t="shared" si="47"/>
        <v>5.4761180407666568E-3</v>
      </c>
      <c r="F524" s="37">
        <f t="shared" si="48"/>
        <v>6.1287027579162408E-3</v>
      </c>
      <c r="G524" s="34">
        <f t="shared" si="49"/>
        <v>0</v>
      </c>
      <c r="H524" s="29">
        <f t="shared" si="50"/>
        <v>0</v>
      </c>
    </row>
    <row r="525" spans="2:8" s="20" customFormat="1" ht="30" x14ac:dyDescent="0.2">
      <c r="B525" s="3" t="s">
        <v>195</v>
      </c>
      <c r="C525" s="32">
        <v>2</v>
      </c>
      <c r="D525" s="32">
        <v>0</v>
      </c>
      <c r="E525" s="37">
        <f t="shared" si="47"/>
        <v>6.0845756008518403E-4</v>
      </c>
      <c r="F525" s="37" t="str">
        <f t="shared" si="48"/>
        <v/>
      </c>
      <c r="G525" s="34" t="str">
        <f t="shared" si="49"/>
        <v>0</v>
      </c>
      <c r="H525" s="29">
        <f t="shared" si="50"/>
        <v>0</v>
      </c>
    </row>
    <row r="526" spans="2:8" s="20" customFormat="1" ht="15" x14ac:dyDescent="0.2">
      <c r="B526" s="3" t="s">
        <v>463</v>
      </c>
      <c r="C526" s="32">
        <v>38</v>
      </c>
      <c r="D526" s="32">
        <v>32</v>
      </c>
      <c r="E526" s="37">
        <f t="shared" si="47"/>
        <v>1.1560693641618497E-2</v>
      </c>
      <c r="F526" s="37">
        <f t="shared" si="48"/>
        <v>1.0895471569628872E-2</v>
      </c>
      <c r="G526" s="34">
        <f t="shared" si="49"/>
        <v>-0.15789473684210525</v>
      </c>
      <c r="H526" s="29">
        <f t="shared" si="50"/>
        <v>-1.825372680255552E-3</v>
      </c>
    </row>
    <row r="527" spans="2:8" s="20" customFormat="1" ht="15" x14ac:dyDescent="0.2">
      <c r="B527" s="3" t="s">
        <v>464</v>
      </c>
      <c r="C527" s="32">
        <v>2</v>
      </c>
      <c r="D527" s="32">
        <v>1</v>
      </c>
      <c r="E527" s="37">
        <f t="shared" si="47"/>
        <v>6.0845756008518403E-4</v>
      </c>
      <c r="F527" s="37">
        <f t="shared" si="48"/>
        <v>3.4048348655090226E-4</v>
      </c>
      <c r="G527" s="34">
        <f t="shared" si="49"/>
        <v>-0.5</v>
      </c>
      <c r="H527" s="29">
        <f t="shared" si="50"/>
        <v>-3.0422878004259202E-4</v>
      </c>
    </row>
    <row r="528" spans="2:8" s="20" customFormat="1" ht="30" x14ac:dyDescent="0.2">
      <c r="B528" s="3" t="s">
        <v>465</v>
      </c>
      <c r="C528" s="32">
        <v>1</v>
      </c>
      <c r="D528" s="32">
        <v>0</v>
      </c>
      <c r="E528" s="37">
        <f t="shared" si="47"/>
        <v>3.0422878004259202E-4</v>
      </c>
      <c r="F528" s="37" t="str">
        <f t="shared" si="48"/>
        <v/>
      </c>
      <c r="G528" s="34" t="str">
        <f t="shared" si="49"/>
        <v>0</v>
      </c>
      <c r="H528" s="29">
        <f t="shared" si="50"/>
        <v>0</v>
      </c>
    </row>
    <row r="529" spans="2:8" s="20" customFormat="1" ht="30" x14ac:dyDescent="0.2">
      <c r="B529" s="3" t="s">
        <v>466</v>
      </c>
      <c r="C529" s="32">
        <v>203</v>
      </c>
      <c r="D529" s="32">
        <v>42</v>
      </c>
      <c r="E529" s="37">
        <f t="shared" si="47"/>
        <v>6.1758442348646185E-2</v>
      </c>
      <c r="F529" s="37">
        <f t="shared" si="48"/>
        <v>1.4300306435137897E-2</v>
      </c>
      <c r="G529" s="34">
        <f t="shared" si="49"/>
        <v>-0.7931034482758621</v>
      </c>
      <c r="H529" s="29">
        <f t="shared" si="50"/>
        <v>-4.8980833586857321E-2</v>
      </c>
    </row>
    <row r="530" spans="2:8" s="20" customFormat="1" ht="30" x14ac:dyDescent="0.2">
      <c r="B530" s="3" t="s">
        <v>467</v>
      </c>
      <c r="C530" s="32">
        <v>905</v>
      </c>
      <c r="D530" s="32">
        <v>1771</v>
      </c>
      <c r="E530" s="37">
        <f>+IF(C530=0,"",C530/C$505)</f>
        <v>0.27532704593854579</v>
      </c>
      <c r="F530" s="37">
        <f>+IF(D530=0,"",D530/D$505)</f>
        <v>0.60299625468164797</v>
      </c>
      <c r="G530" s="34">
        <f>+IF(OR(AND(D530=0),(C530=0)),"0",((D530-C530)/C530))</f>
        <v>0.95690607734806632</v>
      </c>
      <c r="H530" s="29">
        <f t="shared" si="50"/>
        <v>0.26346212351688469</v>
      </c>
    </row>
    <row r="531" spans="2:8" x14ac:dyDescent="0.2">
      <c r="B531" s="8" t="s">
        <v>523</v>
      </c>
      <c r="C531" s="9"/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2"/>
  <sheetViews>
    <sheetView topLeftCell="A4"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564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492</v>
      </c>
      <c r="C8" s="23">
        <f>+C18+C70+C151+C294+C505</f>
        <v>358</v>
      </c>
      <c r="D8" s="24">
        <f>+D18+D70+D151+D294+D505</f>
        <v>383</v>
      </c>
      <c r="E8" s="25">
        <f>SUM(E9:E13)</f>
        <v>1</v>
      </c>
      <c r="F8" s="25">
        <f>SUM(F9:F13)</f>
        <v>1</v>
      </c>
      <c r="G8" s="25">
        <f t="shared" ref="G8:G13" si="0">+(D8-C8)/C8</f>
        <v>6.9832402234636867E-2</v>
      </c>
      <c r="H8" s="25">
        <f t="shared" ref="H8:H13" si="1">+IF(OR(AND(E8=""),(G8="")),"",E8*G8)</f>
        <v>6.9832402234636867E-2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6</v>
      </c>
      <c r="D9" s="27">
        <f>+D18</f>
        <v>7</v>
      </c>
      <c r="E9" s="28">
        <f t="shared" ref="E9:F13" si="2">+C9/C$8</f>
        <v>1.6759776536312849E-2</v>
      </c>
      <c r="F9" s="28">
        <f t="shared" si="2"/>
        <v>1.8276762402088774E-2</v>
      </c>
      <c r="G9" s="28">
        <f t="shared" si="0"/>
        <v>0.16666666666666666</v>
      </c>
      <c r="H9" s="29">
        <f t="shared" si="1"/>
        <v>2.7932960893854745E-3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164</v>
      </c>
      <c r="D10" s="27">
        <f>+D70</f>
        <v>13</v>
      </c>
      <c r="E10" s="28">
        <f t="shared" si="2"/>
        <v>0.45810055865921789</v>
      </c>
      <c r="F10" s="28">
        <f t="shared" si="2"/>
        <v>3.3942558746736295E-2</v>
      </c>
      <c r="G10" s="28">
        <f t="shared" si="0"/>
        <v>-0.92073170731707321</v>
      </c>
      <c r="H10" s="29">
        <f t="shared" si="1"/>
        <v>-0.42178770949720673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78</v>
      </c>
      <c r="D11" s="27">
        <f>+D151</f>
        <v>62</v>
      </c>
      <c r="E11" s="28">
        <f t="shared" si="2"/>
        <v>0.21787709497206703</v>
      </c>
      <c r="F11" s="28">
        <f t="shared" si="2"/>
        <v>0.16187989556135771</v>
      </c>
      <c r="G11" s="28">
        <f t="shared" si="0"/>
        <v>-0.20512820512820512</v>
      </c>
      <c r="H11" s="29">
        <f t="shared" si="1"/>
        <v>-4.4692737430167592E-2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59</v>
      </c>
      <c r="D12" s="27">
        <f>+D294</f>
        <v>230</v>
      </c>
      <c r="E12" s="28">
        <f t="shared" si="2"/>
        <v>0.16480446927374301</v>
      </c>
      <c r="F12" s="28">
        <f t="shared" si="2"/>
        <v>0.60052219321148825</v>
      </c>
      <c r="G12" s="28">
        <f t="shared" si="0"/>
        <v>2.8983050847457625</v>
      </c>
      <c r="H12" s="29">
        <f t="shared" si="1"/>
        <v>0.47765363128491617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51</v>
      </c>
      <c r="D13" s="27">
        <f>+D505</f>
        <v>71</v>
      </c>
      <c r="E13" s="28">
        <f t="shared" si="2"/>
        <v>0.14245810055865921</v>
      </c>
      <c r="F13" s="28">
        <f t="shared" si="2"/>
        <v>0.18537859007832899</v>
      </c>
      <c r="G13" s="28">
        <f t="shared" si="0"/>
        <v>0.39215686274509803</v>
      </c>
      <c r="H13" s="29">
        <f t="shared" si="1"/>
        <v>5.5865921787709494E-2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6</v>
      </c>
      <c r="D18" s="23">
        <f>SUM(D19:D64)</f>
        <v>7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0.16666666666666666</v>
      </c>
      <c r="H18" s="25">
        <f t="shared" ref="H18:H32" si="6">+IF(OR(AND(E18=""),(G18="")),"",E18*G18)</f>
        <v>0.16666666666666666</v>
      </c>
    </row>
    <row r="19" spans="2:8" s="20" customFormat="1" ht="15" x14ac:dyDescent="0.2">
      <c r="B19" s="3" t="s">
        <v>0</v>
      </c>
      <c r="C19" s="32">
        <v>0</v>
      </c>
      <c r="D19" s="32">
        <v>0</v>
      </c>
      <c r="E19" s="33" t="str">
        <f t="shared" si="3"/>
        <v/>
      </c>
      <c r="F19" s="33" t="str">
        <f t="shared" si="4"/>
        <v/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0</v>
      </c>
      <c r="D20" s="32">
        <v>3</v>
      </c>
      <c r="E20" s="33" t="str">
        <f t="shared" si="3"/>
        <v/>
      </c>
      <c r="F20" s="33">
        <f t="shared" si="4"/>
        <v>0.42857142857142855</v>
      </c>
      <c r="G20" s="34" t="str">
        <f t="shared" si="5"/>
        <v>0</v>
      </c>
      <c r="H20" s="29" t="str">
        <f t="shared" si="6"/>
        <v/>
      </c>
    </row>
    <row r="21" spans="2:8" s="20" customFormat="1" ht="45" x14ac:dyDescent="0.2">
      <c r="B21" s="3" t="s">
        <v>1</v>
      </c>
      <c r="C21" s="32">
        <v>0</v>
      </c>
      <c r="D21" s="32">
        <v>0</v>
      </c>
      <c r="E21" s="33" t="str">
        <f t="shared" si="3"/>
        <v/>
      </c>
      <c r="F21" s="33" t="str">
        <f t="shared" si="4"/>
        <v/>
      </c>
      <c r="G21" s="34" t="str">
        <f t="shared" si="5"/>
        <v>0</v>
      </c>
      <c r="H21" s="29" t="str">
        <f t="shared" si="6"/>
        <v/>
      </c>
    </row>
    <row r="22" spans="2:8" s="20" customFormat="1" ht="45" x14ac:dyDescent="0.2">
      <c r="B22" s="3" t="s">
        <v>197</v>
      </c>
      <c r="C22" s="32">
        <v>0</v>
      </c>
      <c r="D22" s="32">
        <v>0</v>
      </c>
      <c r="E22" s="33" t="str">
        <f t="shared" si="3"/>
        <v/>
      </c>
      <c r="F22" s="33" t="str">
        <f t="shared" si="4"/>
        <v/>
      </c>
      <c r="G22" s="34" t="str">
        <f t="shared" si="5"/>
        <v>0</v>
      </c>
      <c r="H22" s="29" t="str">
        <f t="shared" si="6"/>
        <v/>
      </c>
    </row>
    <row r="23" spans="2:8" s="20" customFormat="1" ht="30" x14ac:dyDescent="0.2">
      <c r="B23" s="3" t="s">
        <v>198</v>
      </c>
      <c r="C23" s="32">
        <v>0</v>
      </c>
      <c r="D23" s="32">
        <v>0</v>
      </c>
      <c r="E23" s="33" t="str">
        <f t="shared" si="3"/>
        <v/>
      </c>
      <c r="F23" s="33" t="str">
        <f t="shared" si="4"/>
        <v/>
      </c>
      <c r="G23" s="34" t="str">
        <f t="shared" si="5"/>
        <v>0</v>
      </c>
      <c r="H23" s="29" t="str">
        <f t="shared" si="6"/>
        <v/>
      </c>
    </row>
    <row r="24" spans="2:8" s="20" customFormat="1" ht="45" x14ac:dyDescent="0.2">
      <c r="B24" s="3" t="s">
        <v>199</v>
      </c>
      <c r="C24" s="32">
        <v>0</v>
      </c>
      <c r="D24" s="32">
        <v>0</v>
      </c>
      <c r="E24" s="33" t="str">
        <f t="shared" si="3"/>
        <v/>
      </c>
      <c r="F24" s="33" t="str">
        <f t="shared" si="4"/>
        <v/>
      </c>
      <c r="G24" s="34" t="str">
        <f t="shared" si="5"/>
        <v>0</v>
      </c>
      <c r="H24" s="29" t="str">
        <f t="shared" si="6"/>
        <v/>
      </c>
    </row>
    <row r="25" spans="2:8" s="20" customFormat="1" ht="15" x14ac:dyDescent="0.2">
      <c r="B25" s="3" t="s">
        <v>2</v>
      </c>
      <c r="C25" s="32">
        <v>0</v>
      </c>
      <c r="D25" s="32">
        <v>1</v>
      </c>
      <c r="E25" s="33" t="str">
        <f t="shared" si="3"/>
        <v/>
      </c>
      <c r="F25" s="33">
        <f t="shared" si="4"/>
        <v>0.14285714285714285</v>
      </c>
      <c r="G25" s="34" t="str">
        <f t="shared" si="5"/>
        <v>0</v>
      </c>
      <c r="H25" s="29" t="str">
        <f t="shared" si="6"/>
        <v/>
      </c>
    </row>
    <row r="26" spans="2:8" s="20" customFormat="1" ht="15" x14ac:dyDescent="0.2">
      <c r="B26" s="3" t="s">
        <v>6</v>
      </c>
      <c r="C26" s="32">
        <v>0</v>
      </c>
      <c r="D26" s="32">
        <v>0</v>
      </c>
      <c r="E26" s="33" t="str">
        <f t="shared" si="3"/>
        <v/>
      </c>
      <c r="F26" s="33" t="str">
        <f t="shared" si="4"/>
        <v/>
      </c>
      <c r="G26" s="34" t="str">
        <f t="shared" si="5"/>
        <v>0</v>
      </c>
      <c r="H26" s="29" t="str">
        <f t="shared" si="6"/>
        <v/>
      </c>
    </row>
    <row r="27" spans="2:8" s="20" customFormat="1" ht="15" x14ac:dyDescent="0.2">
      <c r="B27" s="3" t="s">
        <v>3</v>
      </c>
      <c r="C27" s="32">
        <v>0</v>
      </c>
      <c r="D27" s="32">
        <v>0</v>
      </c>
      <c r="E27" s="33" t="str">
        <f t="shared" si="3"/>
        <v/>
      </c>
      <c r="F27" s="33" t="str">
        <f t="shared" si="4"/>
        <v/>
      </c>
      <c r="G27" s="34" t="str">
        <f t="shared" si="5"/>
        <v>0</v>
      </c>
      <c r="H27" s="29" t="str">
        <f t="shared" si="6"/>
        <v/>
      </c>
    </row>
    <row r="28" spans="2:8" s="20" customFormat="1" ht="15" x14ac:dyDescent="0.2">
      <c r="B28" s="3" t="s">
        <v>5</v>
      </c>
      <c r="C28" s="32">
        <v>0</v>
      </c>
      <c r="D28" s="32">
        <v>1</v>
      </c>
      <c r="E28" s="33" t="str">
        <f t="shared" si="3"/>
        <v/>
      </c>
      <c r="F28" s="33">
        <f t="shared" si="4"/>
        <v>0.14285714285714285</v>
      </c>
      <c r="G28" s="34" t="str">
        <f t="shared" si="5"/>
        <v>0</v>
      </c>
      <c r="H28" s="29" t="str">
        <f t="shared" si="6"/>
        <v/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0</v>
      </c>
      <c r="D30" s="32">
        <v>0</v>
      </c>
      <c r="E30" s="33" t="str">
        <f t="shared" si="3"/>
        <v/>
      </c>
      <c r="F30" s="33" t="str">
        <f t="shared" si="4"/>
        <v/>
      </c>
      <c r="G30" s="34" t="str">
        <f t="shared" si="5"/>
        <v>0</v>
      </c>
      <c r="H30" s="29" t="str">
        <f t="shared" si="6"/>
        <v/>
      </c>
    </row>
    <row r="31" spans="2:8" s="20" customFormat="1" ht="15" x14ac:dyDescent="0.2">
      <c r="B31" s="3" t="s">
        <v>4</v>
      </c>
      <c r="C31" s="32">
        <v>0</v>
      </c>
      <c r="D31" s="32">
        <v>0</v>
      </c>
      <c r="E31" s="33" t="str">
        <f t="shared" si="3"/>
        <v/>
      </c>
      <c r="F31" s="33" t="str">
        <f t="shared" si="4"/>
        <v/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0</v>
      </c>
      <c r="D33" s="32">
        <v>0</v>
      </c>
      <c r="E33" s="33" t="str">
        <f>+IF(C33=0,"",C33/C$18)</f>
        <v/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 t="str">
        <f t="shared" ref="H33:H64" si="9">+IF(OR(AND(E33=""),(G33="")),"",E33*G33)</f>
        <v/>
      </c>
    </row>
    <row r="34" spans="2:8" s="20" customFormat="1" ht="15" x14ac:dyDescent="0.2">
      <c r="B34" s="3" t="s">
        <v>203</v>
      </c>
      <c r="C34" s="32">
        <v>0</v>
      </c>
      <c r="D34" s="32">
        <v>0</v>
      </c>
      <c r="E34" s="33" t="str">
        <f t="shared" ref="E34:E64" si="10">+IF(C34=0,"",C34/C$18)</f>
        <v/>
      </c>
      <c r="F34" s="33" t="str">
        <f t="shared" si="7"/>
        <v/>
      </c>
      <c r="G34" s="34" t="str">
        <f t="shared" si="8"/>
        <v>0</v>
      </c>
      <c r="H34" s="29" t="str">
        <f t="shared" si="9"/>
        <v/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0</v>
      </c>
      <c r="D36" s="32">
        <v>0</v>
      </c>
      <c r="E36" s="33" t="str">
        <f t="shared" si="10"/>
        <v/>
      </c>
      <c r="F36" s="33" t="str">
        <f t="shared" si="7"/>
        <v/>
      </c>
      <c r="G36" s="34" t="str">
        <f t="shared" si="8"/>
        <v>0</v>
      </c>
      <c r="H36" s="29" t="str">
        <f t="shared" si="9"/>
        <v/>
      </c>
    </row>
    <row r="37" spans="2:8" s="20" customFormat="1" ht="15" x14ac:dyDescent="0.2">
      <c r="B37" s="3" t="s">
        <v>8</v>
      </c>
      <c r="C37" s="32">
        <v>0</v>
      </c>
      <c r="D37" s="32">
        <v>0</v>
      </c>
      <c r="E37" s="33" t="str">
        <f t="shared" si="10"/>
        <v/>
      </c>
      <c r="F37" s="33" t="str">
        <f t="shared" si="7"/>
        <v/>
      </c>
      <c r="G37" s="34" t="str">
        <f t="shared" si="8"/>
        <v>0</v>
      </c>
      <c r="H37" s="29" t="str">
        <f t="shared" si="9"/>
        <v/>
      </c>
    </row>
    <row r="38" spans="2:8" s="20" customFormat="1" ht="30" x14ac:dyDescent="0.2">
      <c r="B38" s="3" t="s">
        <v>206</v>
      </c>
      <c r="C38" s="32">
        <v>0</v>
      </c>
      <c r="D38" s="32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0</v>
      </c>
      <c r="D39" s="32">
        <v>0</v>
      </c>
      <c r="E39" s="33" t="str">
        <f t="shared" si="10"/>
        <v/>
      </c>
      <c r="F39" s="33" t="str">
        <f t="shared" si="7"/>
        <v/>
      </c>
      <c r="G39" s="34" t="str">
        <f t="shared" si="8"/>
        <v>0</v>
      </c>
      <c r="H39" s="29" t="str">
        <f t="shared" si="9"/>
        <v/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0</v>
      </c>
      <c r="E41" s="33" t="str">
        <f t="shared" si="10"/>
        <v/>
      </c>
      <c r="F41" s="33" t="str">
        <f t="shared" si="7"/>
        <v/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0</v>
      </c>
      <c r="D42" s="32">
        <v>0</v>
      </c>
      <c r="E42" s="33" t="str">
        <f t="shared" si="10"/>
        <v/>
      </c>
      <c r="F42" s="33" t="str">
        <f t="shared" si="7"/>
        <v/>
      </c>
      <c r="G42" s="34" t="str">
        <f t="shared" si="8"/>
        <v>0</v>
      </c>
      <c r="H42" s="29" t="str">
        <f t="shared" si="9"/>
        <v/>
      </c>
    </row>
    <row r="43" spans="2:8" s="20" customFormat="1" ht="30" x14ac:dyDescent="0.2">
      <c r="B43" s="3" t="s">
        <v>211</v>
      </c>
      <c r="C43" s="32">
        <v>0</v>
      </c>
      <c r="D43" s="32">
        <v>0</v>
      </c>
      <c r="E43" s="33" t="str">
        <f t="shared" si="10"/>
        <v/>
      </c>
      <c r="F43" s="33" t="str">
        <f t="shared" si="7"/>
        <v/>
      </c>
      <c r="G43" s="34" t="str">
        <f t="shared" si="8"/>
        <v>0</v>
      </c>
      <c r="H43" s="29" t="str">
        <f t="shared" si="9"/>
        <v/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0</v>
      </c>
      <c r="D45" s="32">
        <v>0</v>
      </c>
      <c r="E45" s="33" t="str">
        <f t="shared" si="10"/>
        <v/>
      </c>
      <c r="F45" s="33" t="str">
        <f t="shared" si="7"/>
        <v/>
      </c>
      <c r="G45" s="34" t="str">
        <f t="shared" si="8"/>
        <v>0</v>
      </c>
      <c r="H45" s="29" t="str">
        <f t="shared" si="9"/>
        <v/>
      </c>
    </row>
    <row r="46" spans="2:8" s="20" customFormat="1" ht="30" x14ac:dyDescent="0.2">
      <c r="B46" s="3" t="s">
        <v>213</v>
      </c>
      <c r="C46" s="32">
        <v>0</v>
      </c>
      <c r="D46" s="32">
        <v>0</v>
      </c>
      <c r="E46" s="33" t="str">
        <f t="shared" si="10"/>
        <v/>
      </c>
      <c r="F46" s="33" t="str">
        <f t="shared" si="7"/>
        <v/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0</v>
      </c>
      <c r="D47" s="32">
        <v>0</v>
      </c>
      <c r="E47" s="33" t="str">
        <f t="shared" si="10"/>
        <v/>
      </c>
      <c r="F47" s="33" t="str">
        <f t="shared" si="7"/>
        <v/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32">
        <v>0</v>
      </c>
      <c r="D48" s="32">
        <v>0</v>
      </c>
      <c r="E48" s="33" t="str">
        <f t="shared" si="10"/>
        <v/>
      </c>
      <c r="F48" s="33" t="str">
        <f t="shared" si="7"/>
        <v/>
      </c>
      <c r="G48" s="34" t="str">
        <f t="shared" si="8"/>
        <v>0</v>
      </c>
      <c r="H48" s="29" t="str">
        <f t="shared" si="9"/>
        <v/>
      </c>
    </row>
    <row r="49" spans="2:8" s="20" customFormat="1" ht="15" x14ac:dyDescent="0.2">
      <c r="B49" s="3" t="s">
        <v>16</v>
      </c>
      <c r="C49" s="32">
        <v>0</v>
      </c>
      <c r="D49" s="32">
        <v>0</v>
      </c>
      <c r="E49" s="33" t="str">
        <f t="shared" si="10"/>
        <v/>
      </c>
      <c r="F49" s="33" t="str">
        <f t="shared" si="7"/>
        <v/>
      </c>
      <c r="G49" s="34" t="str">
        <f t="shared" si="8"/>
        <v>0</v>
      </c>
      <c r="H49" s="29" t="str">
        <f t="shared" si="9"/>
        <v/>
      </c>
    </row>
    <row r="50" spans="2:8" s="20" customFormat="1" ht="15" x14ac:dyDescent="0.2">
      <c r="B50" s="3" t="s">
        <v>15</v>
      </c>
      <c r="C50" s="32">
        <v>1</v>
      </c>
      <c r="D50" s="32">
        <v>1</v>
      </c>
      <c r="E50" s="33">
        <f t="shared" si="10"/>
        <v>0.16666666666666666</v>
      </c>
      <c r="F50" s="33">
        <f t="shared" si="7"/>
        <v>0.14285714285714285</v>
      </c>
      <c r="G50" s="34">
        <f t="shared" si="8"/>
        <v>0</v>
      </c>
      <c r="H50" s="29">
        <f t="shared" si="9"/>
        <v>0</v>
      </c>
    </row>
    <row r="51" spans="2:8" s="20" customFormat="1" ht="30" x14ac:dyDescent="0.2">
      <c r="B51" s="3" t="s">
        <v>13</v>
      </c>
      <c r="C51" s="32">
        <v>0</v>
      </c>
      <c r="D51" s="32">
        <v>0</v>
      </c>
      <c r="E51" s="33" t="str">
        <f t="shared" si="10"/>
        <v/>
      </c>
      <c r="F51" s="33" t="str">
        <f t="shared" si="7"/>
        <v/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0</v>
      </c>
      <c r="D52" s="32">
        <v>0</v>
      </c>
      <c r="E52" s="33" t="str">
        <f t="shared" si="10"/>
        <v/>
      </c>
      <c r="F52" s="33" t="str">
        <f t="shared" si="7"/>
        <v/>
      </c>
      <c r="G52" s="34" t="str">
        <f t="shared" si="8"/>
        <v>0</v>
      </c>
      <c r="H52" s="29" t="str">
        <f t="shared" si="9"/>
        <v/>
      </c>
    </row>
    <row r="53" spans="2:8" s="20" customFormat="1" ht="15" x14ac:dyDescent="0.2">
      <c r="B53" s="3" t="s">
        <v>12</v>
      </c>
      <c r="C53" s="32">
        <v>0</v>
      </c>
      <c r="D53" s="32">
        <v>1</v>
      </c>
      <c r="E53" s="33" t="str">
        <f t="shared" si="10"/>
        <v/>
      </c>
      <c r="F53" s="33">
        <f t="shared" si="7"/>
        <v>0.14285714285714285</v>
      </c>
      <c r="G53" s="34" t="str">
        <f t="shared" si="8"/>
        <v>0</v>
      </c>
      <c r="H53" s="29" t="str">
        <f t="shared" si="9"/>
        <v/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0</v>
      </c>
      <c r="D56" s="32">
        <v>0</v>
      </c>
      <c r="E56" s="33" t="str">
        <f t="shared" si="10"/>
        <v/>
      </c>
      <c r="F56" s="33" t="str">
        <f t="shared" si="7"/>
        <v/>
      </c>
      <c r="G56" s="34" t="str">
        <f t="shared" si="8"/>
        <v>0</v>
      </c>
      <c r="H56" s="29" t="str">
        <f t="shared" si="9"/>
        <v/>
      </c>
    </row>
    <row r="57" spans="2:8" s="20" customFormat="1" ht="30" x14ac:dyDescent="0.2">
      <c r="B57" s="3" t="s">
        <v>215</v>
      </c>
      <c r="C57" s="32">
        <v>0</v>
      </c>
      <c r="D57" s="32">
        <v>0</v>
      </c>
      <c r="E57" s="33" t="str">
        <f t="shared" si="10"/>
        <v/>
      </c>
      <c r="F57" s="33" t="str">
        <f t="shared" si="7"/>
        <v/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1</v>
      </c>
      <c r="D58" s="32">
        <v>0</v>
      </c>
      <c r="E58" s="33">
        <f t="shared" si="10"/>
        <v>0.16666666666666666</v>
      </c>
      <c r="F58" s="33" t="str">
        <f t="shared" si="7"/>
        <v/>
      </c>
      <c r="G58" s="34" t="str">
        <f t="shared" si="8"/>
        <v>0</v>
      </c>
      <c r="H58" s="29">
        <f t="shared" si="9"/>
        <v>0</v>
      </c>
    </row>
    <row r="59" spans="2:8" s="20" customFormat="1" ht="15" x14ac:dyDescent="0.2">
      <c r="B59" s="3" t="s">
        <v>217</v>
      </c>
      <c r="C59" s="32">
        <v>4</v>
      </c>
      <c r="D59" s="32">
        <v>0</v>
      </c>
      <c r="E59" s="33">
        <f t="shared" si="10"/>
        <v>0.66666666666666663</v>
      </c>
      <c r="F59" s="33" t="str">
        <f t="shared" si="7"/>
        <v/>
      </c>
      <c r="G59" s="34" t="str">
        <f t="shared" si="8"/>
        <v>0</v>
      </c>
      <c r="H59" s="29">
        <f t="shared" si="9"/>
        <v>0</v>
      </c>
    </row>
    <row r="60" spans="2:8" s="20" customFormat="1" ht="15" x14ac:dyDescent="0.2">
      <c r="B60" s="3" t="s">
        <v>218</v>
      </c>
      <c r="C60" s="32">
        <v>0</v>
      </c>
      <c r="D60" s="32">
        <v>0</v>
      </c>
      <c r="E60" s="33" t="str">
        <f t="shared" si="10"/>
        <v/>
      </c>
      <c r="F60" s="33" t="str">
        <f t="shared" si="7"/>
        <v/>
      </c>
      <c r="G60" s="34" t="str">
        <f t="shared" si="8"/>
        <v>0</v>
      </c>
      <c r="H60" s="29" t="str">
        <f t="shared" si="9"/>
        <v/>
      </c>
    </row>
    <row r="61" spans="2:8" s="20" customFormat="1" ht="15" x14ac:dyDescent="0.2">
      <c r="B61" s="3" t="s">
        <v>219</v>
      </c>
      <c r="C61" s="32">
        <v>0</v>
      </c>
      <c r="D61" s="32">
        <v>0</v>
      </c>
      <c r="E61" s="33" t="str">
        <f t="shared" si="10"/>
        <v/>
      </c>
      <c r="F61" s="33" t="str">
        <f t="shared" si="7"/>
        <v/>
      </c>
      <c r="G61" s="34" t="str">
        <f t="shared" si="8"/>
        <v>0</v>
      </c>
      <c r="H61" s="29" t="str">
        <f t="shared" si="9"/>
        <v/>
      </c>
    </row>
    <row r="62" spans="2:8" s="20" customFormat="1" ht="15" x14ac:dyDescent="0.2">
      <c r="B62" s="3" t="s">
        <v>19</v>
      </c>
      <c r="C62" s="32">
        <v>0</v>
      </c>
      <c r="D62" s="32">
        <v>0</v>
      </c>
      <c r="E62" s="33" t="str">
        <f t="shared" si="10"/>
        <v/>
      </c>
      <c r="F62" s="33" t="str">
        <f t="shared" si="7"/>
        <v/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0</v>
      </c>
      <c r="D63" s="32">
        <v>0</v>
      </c>
      <c r="E63" s="33" t="str">
        <f t="shared" si="10"/>
        <v/>
      </c>
      <c r="F63" s="33" t="str">
        <f t="shared" si="7"/>
        <v/>
      </c>
      <c r="G63" s="34" t="str">
        <f t="shared" si="8"/>
        <v>0</v>
      </c>
      <c r="H63" s="29" t="str">
        <f t="shared" si="9"/>
        <v/>
      </c>
    </row>
    <row r="64" spans="2:8" s="20" customFormat="1" ht="15" x14ac:dyDescent="0.2">
      <c r="B64" s="3" t="s">
        <v>221</v>
      </c>
      <c r="C64" s="32">
        <v>0</v>
      </c>
      <c r="D64" s="32">
        <v>0</v>
      </c>
      <c r="E64" s="33" t="str">
        <f t="shared" si="10"/>
        <v/>
      </c>
      <c r="F64" s="33" t="str">
        <f t="shared" si="7"/>
        <v/>
      </c>
      <c r="G64" s="34" t="str">
        <f t="shared" si="8"/>
        <v>0</v>
      </c>
      <c r="H64" s="29" t="str">
        <f t="shared" si="9"/>
        <v/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164</v>
      </c>
      <c r="D70" s="24">
        <f>SUM(D71:D145)</f>
        <v>13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-0.92073170731707321</v>
      </c>
      <c r="H70" s="25">
        <f>+IF(OR(AND(E70=""),(G70="")),"",E70*G70)</f>
        <v>-0.92073170731707321</v>
      </c>
    </row>
    <row r="71" spans="2:8" s="20" customFormat="1" ht="15" x14ac:dyDescent="0.2">
      <c r="B71" s="3" t="s">
        <v>20</v>
      </c>
      <c r="C71" s="32">
        <v>1</v>
      </c>
      <c r="D71" s="32">
        <v>1</v>
      </c>
      <c r="E71" s="37">
        <f>+IF(C71=0,"",C71/C$70)</f>
        <v>6.0975609756097563E-3</v>
      </c>
      <c r="F71" s="37">
        <f>+IF(D71=0,"",D71/D$70)</f>
        <v>7.6923076923076927E-2</v>
      </c>
      <c r="G71" s="34">
        <f>+IF(OR(AND(D71=0),(C71=0)),"0",((D71-C71)/C71))</f>
        <v>0</v>
      </c>
      <c r="H71" s="29">
        <f>+IF(OR(AND(E71=""),(G71="")),"",E71*G71)</f>
        <v>0</v>
      </c>
    </row>
    <row r="72" spans="2:8" s="20" customFormat="1" ht="15" x14ac:dyDescent="0.2">
      <c r="B72" s="3" t="s">
        <v>21</v>
      </c>
      <c r="C72" s="32">
        <v>0</v>
      </c>
      <c r="D72" s="32">
        <v>0</v>
      </c>
      <c r="E72" s="37" t="str">
        <f t="shared" ref="E72:E135" si="11">+IF(C72=0,"",C72/C$70)</f>
        <v/>
      </c>
      <c r="F72" s="37" t="str">
        <f t="shared" ref="F72:F135" si="12">+IF(D72=0,"",D72/D$70)</f>
        <v/>
      </c>
      <c r="G72" s="34" t="str">
        <f t="shared" ref="G72:G135" si="13">+IF(OR(AND(D72=0),(C72=0)),"0",((D72-C72)/C72))</f>
        <v>0</v>
      </c>
      <c r="H72" s="29" t="str">
        <f t="shared" ref="H72:H135" si="14">+IF(OR(AND(E72=""),(G72="")),"",E72*G72)</f>
        <v/>
      </c>
    </row>
    <row r="73" spans="2:8" s="20" customFormat="1" ht="15" x14ac:dyDescent="0.2">
      <c r="B73" s="3" t="s">
        <v>22</v>
      </c>
      <c r="C73" s="32">
        <v>0</v>
      </c>
      <c r="D73" s="32">
        <v>0</v>
      </c>
      <c r="E73" s="37" t="str">
        <f t="shared" si="11"/>
        <v/>
      </c>
      <c r="F73" s="37" t="str">
        <f t="shared" si="12"/>
        <v/>
      </c>
      <c r="G73" s="34" t="str">
        <f t="shared" si="13"/>
        <v>0</v>
      </c>
      <c r="H73" s="29" t="str">
        <f t="shared" si="14"/>
        <v/>
      </c>
    </row>
    <row r="74" spans="2:8" s="20" customFormat="1" ht="30" x14ac:dyDescent="0.2">
      <c r="B74" s="3" t="s">
        <v>222</v>
      </c>
      <c r="C74" s="32">
        <v>0</v>
      </c>
      <c r="D74" s="32">
        <v>0</v>
      </c>
      <c r="E74" s="37" t="str">
        <f t="shared" si="11"/>
        <v/>
      </c>
      <c r="F74" s="37" t="str">
        <f t="shared" si="12"/>
        <v/>
      </c>
      <c r="G74" s="34" t="str">
        <f t="shared" si="13"/>
        <v>0</v>
      </c>
      <c r="H74" s="29" t="str">
        <f t="shared" si="14"/>
        <v/>
      </c>
    </row>
    <row r="75" spans="2:8" s="20" customFormat="1" ht="15" x14ac:dyDescent="0.2">
      <c r="B75" s="3" t="s">
        <v>23</v>
      </c>
      <c r="C75" s="32">
        <v>0</v>
      </c>
      <c r="D75" s="32">
        <v>0</v>
      </c>
      <c r="E75" s="37" t="str">
        <f t="shared" si="11"/>
        <v/>
      </c>
      <c r="F75" s="37" t="str">
        <f t="shared" si="12"/>
        <v/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0</v>
      </c>
      <c r="D76" s="32">
        <v>0</v>
      </c>
      <c r="E76" s="37" t="str">
        <f t="shared" si="11"/>
        <v/>
      </c>
      <c r="F76" s="37" t="str">
        <f t="shared" si="12"/>
        <v/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0</v>
      </c>
      <c r="D77" s="32">
        <v>0</v>
      </c>
      <c r="E77" s="37" t="str">
        <f t="shared" si="11"/>
        <v/>
      </c>
      <c r="F77" s="37" t="str">
        <f t="shared" si="12"/>
        <v/>
      </c>
      <c r="G77" s="34" t="str">
        <f t="shared" si="13"/>
        <v>0</v>
      </c>
      <c r="H77" s="29" t="str">
        <f t="shared" si="14"/>
        <v/>
      </c>
    </row>
    <row r="78" spans="2:8" s="20" customFormat="1" ht="15" x14ac:dyDescent="0.2">
      <c r="B78" s="3" t="s">
        <v>225</v>
      </c>
      <c r="C78" s="32">
        <v>0</v>
      </c>
      <c r="D78" s="32">
        <v>0</v>
      </c>
      <c r="E78" s="37" t="str">
        <f t="shared" si="11"/>
        <v/>
      </c>
      <c r="F78" s="37" t="str">
        <f t="shared" si="12"/>
        <v/>
      </c>
      <c r="G78" s="34" t="str">
        <f t="shared" si="13"/>
        <v>0</v>
      </c>
      <c r="H78" s="29" t="str">
        <f t="shared" si="14"/>
        <v/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0</v>
      </c>
      <c r="D80" s="32">
        <v>1</v>
      </c>
      <c r="E80" s="37" t="str">
        <f t="shared" si="11"/>
        <v/>
      </c>
      <c r="F80" s="37">
        <f t="shared" si="12"/>
        <v>7.6923076923076927E-2</v>
      </c>
      <c r="G80" s="34" t="str">
        <f t="shared" si="13"/>
        <v>0</v>
      </c>
      <c r="H80" s="29" t="str">
        <f t="shared" si="14"/>
        <v/>
      </c>
    </row>
    <row r="81" spans="2:9" s="20" customFormat="1" ht="15" x14ac:dyDescent="0.2">
      <c r="B81" s="3" t="s">
        <v>24</v>
      </c>
      <c r="C81" s="32">
        <v>0</v>
      </c>
      <c r="D81" s="32">
        <v>0</v>
      </c>
      <c r="E81" s="37" t="str">
        <f t="shared" si="11"/>
        <v/>
      </c>
      <c r="F81" s="37" t="str">
        <f t="shared" si="12"/>
        <v/>
      </c>
      <c r="G81" s="34" t="str">
        <f t="shared" si="13"/>
        <v>0</v>
      </c>
      <c r="H81" s="29" t="str">
        <f t="shared" si="14"/>
        <v/>
      </c>
    </row>
    <row r="82" spans="2:9" s="20" customFormat="1" ht="15" x14ac:dyDescent="0.2">
      <c r="B82" s="3" t="s">
        <v>228</v>
      </c>
      <c r="C82" s="32">
        <v>0</v>
      </c>
      <c r="D82" s="32">
        <v>0</v>
      </c>
      <c r="E82" s="37" t="str">
        <f t="shared" si="11"/>
        <v/>
      </c>
      <c r="F82" s="37" t="str">
        <f t="shared" si="12"/>
        <v/>
      </c>
      <c r="G82" s="34" t="str">
        <f t="shared" si="13"/>
        <v>0</v>
      </c>
      <c r="H82" s="29" t="str">
        <f t="shared" si="14"/>
        <v/>
      </c>
      <c r="I82" s="38"/>
    </row>
    <row r="83" spans="2:9" s="20" customFormat="1" ht="15" x14ac:dyDescent="0.2">
      <c r="B83" s="3" t="s">
        <v>229</v>
      </c>
      <c r="C83" s="32">
        <v>0</v>
      </c>
      <c r="D83" s="32">
        <v>1</v>
      </c>
      <c r="E83" s="37" t="str">
        <f t="shared" si="11"/>
        <v/>
      </c>
      <c r="F83" s="37">
        <f t="shared" si="12"/>
        <v>7.6923076923076927E-2</v>
      </c>
      <c r="G83" s="34" t="str">
        <f t="shared" si="13"/>
        <v>0</v>
      </c>
      <c r="H83" s="29" t="str">
        <f t="shared" si="14"/>
        <v/>
      </c>
    </row>
    <row r="84" spans="2:9" s="20" customFormat="1" ht="15" x14ac:dyDescent="0.2">
      <c r="B84" s="3" t="s">
        <v>230</v>
      </c>
      <c r="C84" s="32">
        <v>0</v>
      </c>
      <c r="D84" s="32">
        <v>0</v>
      </c>
      <c r="E84" s="37" t="str">
        <f t="shared" si="11"/>
        <v/>
      </c>
      <c r="F84" s="37" t="str">
        <f t="shared" si="12"/>
        <v/>
      </c>
      <c r="G84" s="34" t="str">
        <f t="shared" si="13"/>
        <v>0</v>
      </c>
      <c r="H84" s="29" t="str">
        <f t="shared" si="14"/>
        <v/>
      </c>
    </row>
    <row r="85" spans="2:9" s="20" customFormat="1" ht="15" x14ac:dyDescent="0.2">
      <c r="B85" s="3" t="s">
        <v>28</v>
      </c>
      <c r="C85" s="32">
        <v>0</v>
      </c>
      <c r="D85" s="32">
        <v>0</v>
      </c>
      <c r="E85" s="37" t="str">
        <f t="shared" si="11"/>
        <v/>
      </c>
      <c r="F85" s="37" t="str">
        <f t="shared" si="12"/>
        <v/>
      </c>
      <c r="G85" s="34" t="str">
        <f t="shared" si="13"/>
        <v>0</v>
      </c>
      <c r="H85" s="29" t="str">
        <f t="shared" si="14"/>
        <v/>
      </c>
    </row>
    <row r="86" spans="2:9" s="20" customFormat="1" ht="15" x14ac:dyDescent="0.2">
      <c r="B86" s="3" t="s">
        <v>231</v>
      </c>
      <c r="C86" s="32">
        <v>0</v>
      </c>
      <c r="D86" s="32">
        <v>0</v>
      </c>
      <c r="E86" s="37" t="str">
        <f t="shared" si="11"/>
        <v/>
      </c>
      <c r="F86" s="37" t="str">
        <f t="shared" si="12"/>
        <v/>
      </c>
      <c r="G86" s="34" t="str">
        <f t="shared" si="13"/>
        <v>0</v>
      </c>
      <c r="H86" s="29" t="str">
        <f t="shared" si="14"/>
        <v/>
      </c>
    </row>
    <row r="87" spans="2:9" s="20" customFormat="1" ht="15" x14ac:dyDescent="0.2">
      <c r="B87" s="3" t="s">
        <v>232</v>
      </c>
      <c r="C87" s="32">
        <v>0</v>
      </c>
      <c r="D87" s="32">
        <v>0</v>
      </c>
      <c r="E87" s="37" t="str">
        <f t="shared" si="11"/>
        <v/>
      </c>
      <c r="F87" s="37" t="str">
        <f t="shared" si="12"/>
        <v/>
      </c>
      <c r="G87" s="34" t="str">
        <f t="shared" si="13"/>
        <v>0</v>
      </c>
      <c r="H87" s="29" t="str">
        <f t="shared" si="14"/>
        <v/>
      </c>
    </row>
    <row r="88" spans="2:9" s="20" customFormat="1" ht="15" x14ac:dyDescent="0.2">
      <c r="B88" s="3" t="s">
        <v>233</v>
      </c>
      <c r="C88" s="32">
        <v>0</v>
      </c>
      <c r="D88" s="32">
        <v>1</v>
      </c>
      <c r="E88" s="37" t="str">
        <f t="shared" si="11"/>
        <v/>
      </c>
      <c r="F88" s="37">
        <f t="shared" si="12"/>
        <v>7.6923076923076927E-2</v>
      </c>
      <c r="G88" s="34" t="str">
        <f t="shared" si="13"/>
        <v>0</v>
      </c>
      <c r="H88" s="29" t="str">
        <f t="shared" si="14"/>
        <v/>
      </c>
    </row>
    <row r="89" spans="2:9" s="20" customFormat="1" ht="15" x14ac:dyDescent="0.2">
      <c r="B89" s="3" t="s">
        <v>26</v>
      </c>
      <c r="C89" s="32">
        <v>0</v>
      </c>
      <c r="D89" s="32">
        <v>0</v>
      </c>
      <c r="E89" s="37" t="str">
        <f t="shared" si="11"/>
        <v/>
      </c>
      <c r="F89" s="37" t="str">
        <f t="shared" si="12"/>
        <v/>
      </c>
      <c r="G89" s="34" t="str">
        <f t="shared" si="13"/>
        <v>0</v>
      </c>
      <c r="H89" s="29" t="str">
        <f t="shared" si="14"/>
        <v/>
      </c>
    </row>
    <row r="90" spans="2:9" s="20" customFormat="1" ht="15" x14ac:dyDescent="0.2">
      <c r="B90" s="3" t="s">
        <v>29</v>
      </c>
      <c r="C90" s="32">
        <v>0</v>
      </c>
      <c r="D90" s="32">
        <v>0</v>
      </c>
      <c r="E90" s="37" t="str">
        <f t="shared" si="11"/>
        <v/>
      </c>
      <c r="F90" s="37" t="str">
        <f t="shared" si="12"/>
        <v/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0</v>
      </c>
      <c r="D91" s="32">
        <v>0</v>
      </c>
      <c r="E91" s="37" t="str">
        <f t="shared" si="11"/>
        <v/>
      </c>
      <c r="F91" s="37" t="str">
        <f t="shared" si="12"/>
        <v/>
      </c>
      <c r="G91" s="34" t="str">
        <f t="shared" si="13"/>
        <v>0</v>
      </c>
      <c r="H91" s="29" t="str">
        <f t="shared" si="14"/>
        <v/>
      </c>
    </row>
    <row r="92" spans="2:9" s="20" customFormat="1" ht="30" x14ac:dyDescent="0.2">
      <c r="B92" s="3" t="s">
        <v>235</v>
      </c>
      <c r="C92" s="32">
        <v>0</v>
      </c>
      <c r="D92" s="32">
        <v>1</v>
      </c>
      <c r="E92" s="37" t="str">
        <f t="shared" si="11"/>
        <v/>
      </c>
      <c r="F92" s="37">
        <f t="shared" si="12"/>
        <v>7.6923076923076927E-2</v>
      </c>
      <c r="G92" s="34" t="str">
        <f t="shared" si="13"/>
        <v>0</v>
      </c>
      <c r="H92" s="29" t="str">
        <f t="shared" si="14"/>
        <v/>
      </c>
    </row>
    <row r="93" spans="2:9" s="20" customFormat="1" ht="15" x14ac:dyDescent="0.2">
      <c r="B93" s="3" t="s">
        <v>524</v>
      </c>
      <c r="C93" s="32">
        <v>1</v>
      </c>
      <c r="D93" s="32">
        <v>0</v>
      </c>
      <c r="E93" s="37">
        <f t="shared" si="11"/>
        <v>6.0975609756097563E-3</v>
      </c>
      <c r="F93" s="37" t="str">
        <f t="shared" si="12"/>
        <v/>
      </c>
      <c r="G93" s="34" t="str">
        <f t="shared" si="13"/>
        <v>0</v>
      </c>
      <c r="H93" s="29">
        <f t="shared" si="14"/>
        <v>0</v>
      </c>
    </row>
    <row r="94" spans="2:9" s="20" customFormat="1" ht="15" x14ac:dyDescent="0.2">
      <c r="B94" s="3" t="s">
        <v>25</v>
      </c>
      <c r="C94" s="32">
        <v>0</v>
      </c>
      <c r="D94" s="32">
        <v>0</v>
      </c>
      <c r="E94" s="37" t="str">
        <f t="shared" si="11"/>
        <v/>
      </c>
      <c r="F94" s="37" t="str">
        <f t="shared" si="12"/>
        <v/>
      </c>
      <c r="G94" s="34" t="str">
        <f t="shared" si="13"/>
        <v>0</v>
      </c>
      <c r="H94" s="29" t="str">
        <f t="shared" si="14"/>
        <v/>
      </c>
    </row>
    <row r="95" spans="2:9" s="20" customFormat="1" ht="15" x14ac:dyDescent="0.2">
      <c r="B95" s="3" t="s">
        <v>27</v>
      </c>
      <c r="C95" s="32">
        <v>0</v>
      </c>
      <c r="D95" s="32">
        <v>0</v>
      </c>
      <c r="E95" s="37" t="str">
        <f t="shared" si="11"/>
        <v/>
      </c>
      <c r="F95" s="37" t="str">
        <f t="shared" si="12"/>
        <v/>
      </c>
      <c r="G95" s="34" t="str">
        <f t="shared" si="13"/>
        <v>0</v>
      </c>
      <c r="H95" s="29" t="str">
        <f t="shared" si="14"/>
        <v/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0</v>
      </c>
      <c r="D97" s="32">
        <v>0</v>
      </c>
      <c r="E97" s="37" t="str">
        <f t="shared" si="11"/>
        <v/>
      </c>
      <c r="F97" s="37" t="str">
        <f t="shared" si="12"/>
        <v/>
      </c>
      <c r="G97" s="34" t="str">
        <f t="shared" si="13"/>
        <v>0</v>
      </c>
      <c r="H97" s="29" t="str">
        <f t="shared" si="14"/>
        <v/>
      </c>
    </row>
    <row r="98" spans="2:8" s="20" customFormat="1" ht="15" x14ac:dyDescent="0.2">
      <c r="B98" s="3" t="s">
        <v>238</v>
      </c>
      <c r="C98" s="32">
        <v>0</v>
      </c>
      <c r="D98" s="32">
        <v>0</v>
      </c>
      <c r="E98" s="37" t="str">
        <f t="shared" si="11"/>
        <v/>
      </c>
      <c r="F98" s="37" t="str">
        <f t="shared" si="12"/>
        <v/>
      </c>
      <c r="G98" s="34" t="str">
        <f t="shared" si="13"/>
        <v>0</v>
      </c>
      <c r="H98" s="29" t="str">
        <f t="shared" si="14"/>
        <v/>
      </c>
    </row>
    <row r="99" spans="2:8" s="20" customFormat="1" ht="15" x14ac:dyDescent="0.2">
      <c r="B99" s="3" t="s">
        <v>239</v>
      </c>
      <c r="C99" s="32">
        <v>0</v>
      </c>
      <c r="D99" s="32">
        <v>0</v>
      </c>
      <c r="E99" s="37" t="str">
        <f t="shared" si="11"/>
        <v/>
      </c>
      <c r="F99" s="37" t="str">
        <f t="shared" si="12"/>
        <v/>
      </c>
      <c r="G99" s="34" t="str">
        <f t="shared" si="13"/>
        <v>0</v>
      </c>
      <c r="H99" s="29" t="str">
        <f t="shared" si="14"/>
        <v/>
      </c>
    </row>
    <row r="100" spans="2:8" s="20" customFormat="1" ht="15" x14ac:dyDescent="0.2">
      <c r="B100" s="3" t="s">
        <v>240</v>
      </c>
      <c r="C100" s="32">
        <v>0</v>
      </c>
      <c r="D100" s="32">
        <v>0</v>
      </c>
      <c r="E100" s="37" t="str">
        <f t="shared" si="11"/>
        <v/>
      </c>
      <c r="F100" s="37" t="str">
        <f t="shared" si="12"/>
        <v/>
      </c>
      <c r="G100" s="34" t="str">
        <f t="shared" si="13"/>
        <v>0</v>
      </c>
      <c r="H100" s="29" t="str">
        <f t="shared" si="14"/>
        <v/>
      </c>
    </row>
    <row r="101" spans="2:8" s="20" customFormat="1" ht="15" x14ac:dyDescent="0.2">
      <c r="B101" s="3" t="s">
        <v>241</v>
      </c>
      <c r="C101" s="32">
        <v>0</v>
      </c>
      <c r="D101" s="32">
        <v>0</v>
      </c>
      <c r="E101" s="37" t="str">
        <f t="shared" si="11"/>
        <v/>
      </c>
      <c r="F101" s="37" t="str">
        <f t="shared" si="12"/>
        <v/>
      </c>
      <c r="G101" s="34" t="str">
        <f t="shared" si="13"/>
        <v>0</v>
      </c>
      <c r="H101" s="29" t="str">
        <f t="shared" si="14"/>
        <v/>
      </c>
    </row>
    <row r="102" spans="2:8" s="20" customFormat="1" ht="15" x14ac:dyDescent="0.2">
      <c r="B102" s="3" t="s">
        <v>242</v>
      </c>
      <c r="C102" s="32">
        <v>0</v>
      </c>
      <c r="D102" s="32">
        <v>0</v>
      </c>
      <c r="E102" s="37" t="str">
        <f t="shared" si="11"/>
        <v/>
      </c>
      <c r="F102" s="37" t="str">
        <f t="shared" si="12"/>
        <v/>
      </c>
      <c r="G102" s="34" t="str">
        <f t="shared" si="13"/>
        <v>0</v>
      </c>
      <c r="H102" s="29" t="str">
        <f t="shared" si="14"/>
        <v/>
      </c>
    </row>
    <row r="103" spans="2:8" s="20" customFormat="1" ht="15" x14ac:dyDescent="0.2">
      <c r="B103" s="3" t="s">
        <v>243</v>
      </c>
      <c r="C103" s="32">
        <v>0</v>
      </c>
      <c r="D103" s="32">
        <v>0</v>
      </c>
      <c r="E103" s="37" t="str">
        <f t="shared" si="11"/>
        <v/>
      </c>
      <c r="F103" s="37" t="str">
        <f t="shared" si="12"/>
        <v/>
      </c>
      <c r="G103" s="34" t="str">
        <f t="shared" si="13"/>
        <v>0</v>
      </c>
      <c r="H103" s="29" t="str">
        <f t="shared" si="14"/>
        <v/>
      </c>
    </row>
    <row r="104" spans="2:8" s="20" customFormat="1" ht="15" x14ac:dyDescent="0.2">
      <c r="B104" s="3" t="s">
        <v>34</v>
      </c>
      <c r="C104" s="32">
        <v>0</v>
      </c>
      <c r="D104" s="32">
        <v>0</v>
      </c>
      <c r="E104" s="37" t="str">
        <f t="shared" si="11"/>
        <v/>
      </c>
      <c r="F104" s="37" t="str">
        <f t="shared" si="12"/>
        <v/>
      </c>
      <c r="G104" s="34" t="str">
        <f t="shared" si="13"/>
        <v>0</v>
      </c>
      <c r="H104" s="29" t="str">
        <f t="shared" si="14"/>
        <v/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0</v>
      </c>
      <c r="D107" s="32">
        <v>0</v>
      </c>
      <c r="E107" s="37" t="str">
        <f t="shared" si="11"/>
        <v/>
      </c>
      <c r="F107" s="37" t="str">
        <f t="shared" si="12"/>
        <v/>
      </c>
      <c r="G107" s="34" t="str">
        <f t="shared" si="13"/>
        <v>0</v>
      </c>
      <c r="H107" s="29" t="str">
        <f t="shared" si="14"/>
        <v/>
      </c>
    </row>
    <row r="108" spans="2:8" s="20" customFormat="1" ht="15" x14ac:dyDescent="0.2">
      <c r="B108" s="3" t="s">
        <v>31</v>
      </c>
      <c r="C108" s="32">
        <v>0</v>
      </c>
      <c r="D108" s="32">
        <v>0</v>
      </c>
      <c r="E108" s="37" t="str">
        <f t="shared" si="11"/>
        <v/>
      </c>
      <c r="F108" s="37" t="str">
        <f t="shared" si="12"/>
        <v/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0</v>
      </c>
      <c r="D109" s="32">
        <v>0</v>
      </c>
      <c r="E109" s="37" t="str">
        <f t="shared" si="11"/>
        <v/>
      </c>
      <c r="F109" s="37" t="str">
        <f t="shared" si="12"/>
        <v/>
      </c>
      <c r="G109" s="34" t="str">
        <f t="shared" si="13"/>
        <v>0</v>
      </c>
      <c r="H109" s="29" t="str">
        <f t="shared" si="14"/>
        <v/>
      </c>
    </row>
    <row r="110" spans="2:8" s="20" customFormat="1" ht="15" x14ac:dyDescent="0.2">
      <c r="B110" s="3" t="s">
        <v>32</v>
      </c>
      <c r="C110" s="32">
        <v>0</v>
      </c>
      <c r="D110" s="32">
        <v>0</v>
      </c>
      <c r="E110" s="37" t="str">
        <f t="shared" si="11"/>
        <v/>
      </c>
      <c r="F110" s="37" t="str">
        <f t="shared" si="12"/>
        <v/>
      </c>
      <c r="G110" s="34" t="str">
        <f t="shared" si="13"/>
        <v>0</v>
      </c>
      <c r="H110" s="29" t="str">
        <f t="shared" si="14"/>
        <v/>
      </c>
    </row>
    <row r="111" spans="2:8" s="20" customFormat="1" ht="15" x14ac:dyDescent="0.2">
      <c r="B111" s="3" t="s">
        <v>30</v>
      </c>
      <c r="C111" s="32">
        <v>0</v>
      </c>
      <c r="D111" s="32">
        <v>0</v>
      </c>
      <c r="E111" s="37" t="str">
        <f t="shared" si="11"/>
        <v/>
      </c>
      <c r="F111" s="37" t="str">
        <f t="shared" si="12"/>
        <v/>
      </c>
      <c r="G111" s="34" t="str">
        <f t="shared" si="13"/>
        <v>0</v>
      </c>
      <c r="H111" s="29" t="str">
        <f t="shared" si="14"/>
        <v/>
      </c>
    </row>
    <row r="112" spans="2:8" s="20" customFormat="1" ht="15" x14ac:dyDescent="0.2">
      <c r="B112" s="3" t="s">
        <v>33</v>
      </c>
      <c r="C112" s="32">
        <v>0</v>
      </c>
      <c r="D112" s="32">
        <v>0</v>
      </c>
      <c r="E112" s="37" t="str">
        <f t="shared" si="11"/>
        <v/>
      </c>
      <c r="F112" s="37" t="str">
        <f t="shared" si="12"/>
        <v/>
      </c>
      <c r="G112" s="34" t="str">
        <f t="shared" si="13"/>
        <v>0</v>
      </c>
      <c r="H112" s="29" t="str">
        <f t="shared" si="14"/>
        <v/>
      </c>
    </row>
    <row r="113" spans="2:8" s="20" customFormat="1" ht="15" x14ac:dyDescent="0.2">
      <c r="B113" s="3" t="s">
        <v>248</v>
      </c>
      <c r="C113" s="32">
        <v>0</v>
      </c>
      <c r="D113" s="32">
        <v>1</v>
      </c>
      <c r="E113" s="37" t="str">
        <f t="shared" si="11"/>
        <v/>
      </c>
      <c r="F113" s="37">
        <f t="shared" si="12"/>
        <v>7.6923076923076927E-2</v>
      </c>
      <c r="G113" s="34" t="str">
        <f t="shared" si="13"/>
        <v>0</v>
      </c>
      <c r="H113" s="29" t="str">
        <f t="shared" si="14"/>
        <v/>
      </c>
    </row>
    <row r="114" spans="2:8" s="20" customFormat="1" ht="15" x14ac:dyDescent="0.2">
      <c r="B114" s="3" t="s">
        <v>38</v>
      </c>
      <c r="C114" s="32">
        <v>0</v>
      </c>
      <c r="D114" s="32">
        <v>0</v>
      </c>
      <c r="E114" s="37" t="str">
        <f t="shared" si="11"/>
        <v/>
      </c>
      <c r="F114" s="37" t="str">
        <f t="shared" si="12"/>
        <v/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0</v>
      </c>
      <c r="D115" s="32">
        <v>2</v>
      </c>
      <c r="E115" s="37" t="str">
        <f t="shared" si="11"/>
        <v/>
      </c>
      <c r="F115" s="37">
        <f t="shared" si="12"/>
        <v>0.15384615384615385</v>
      </c>
      <c r="G115" s="34" t="str">
        <f t="shared" si="13"/>
        <v>0</v>
      </c>
      <c r="H115" s="29" t="str">
        <f t="shared" si="14"/>
        <v/>
      </c>
    </row>
    <row r="116" spans="2:8" s="20" customFormat="1" ht="15" x14ac:dyDescent="0.2">
      <c r="B116" s="3" t="s">
        <v>249</v>
      </c>
      <c r="C116" s="32">
        <v>0</v>
      </c>
      <c r="D116" s="32">
        <v>0</v>
      </c>
      <c r="E116" s="37" t="str">
        <f t="shared" si="11"/>
        <v/>
      </c>
      <c r="F116" s="37" t="str">
        <f t="shared" si="12"/>
        <v/>
      </c>
      <c r="G116" s="34" t="str">
        <f t="shared" si="13"/>
        <v>0</v>
      </c>
      <c r="H116" s="29" t="str">
        <f t="shared" si="14"/>
        <v/>
      </c>
    </row>
    <row r="117" spans="2:8" s="20" customFormat="1" ht="30" x14ac:dyDescent="0.2">
      <c r="B117" s="3" t="s">
        <v>250</v>
      </c>
      <c r="C117" s="32">
        <v>0</v>
      </c>
      <c r="D117" s="32">
        <v>0</v>
      </c>
      <c r="E117" s="37" t="str">
        <f t="shared" si="11"/>
        <v/>
      </c>
      <c r="F117" s="37" t="str">
        <f t="shared" si="12"/>
        <v/>
      </c>
      <c r="G117" s="34" t="str">
        <f t="shared" si="13"/>
        <v>0</v>
      </c>
      <c r="H117" s="29" t="str">
        <f t="shared" si="14"/>
        <v/>
      </c>
    </row>
    <row r="118" spans="2:8" s="20" customFormat="1" ht="15" x14ac:dyDescent="0.2">
      <c r="B118" s="3" t="s">
        <v>251</v>
      </c>
      <c r="C118" s="32">
        <v>0</v>
      </c>
      <c r="D118" s="32">
        <v>1</v>
      </c>
      <c r="E118" s="37" t="str">
        <f t="shared" si="11"/>
        <v/>
      </c>
      <c r="F118" s="37">
        <f t="shared" si="12"/>
        <v>7.6923076923076927E-2</v>
      </c>
      <c r="G118" s="34" t="str">
        <f t="shared" si="13"/>
        <v>0</v>
      </c>
      <c r="H118" s="29" t="str">
        <f t="shared" si="14"/>
        <v/>
      </c>
    </row>
    <row r="119" spans="2:8" s="20" customFormat="1" ht="30" x14ac:dyDescent="0.2">
      <c r="B119" s="3" t="s">
        <v>252</v>
      </c>
      <c r="C119" s="32">
        <v>160</v>
      </c>
      <c r="D119" s="32">
        <v>3</v>
      </c>
      <c r="E119" s="37">
        <f t="shared" si="11"/>
        <v>0.97560975609756095</v>
      </c>
      <c r="F119" s="37">
        <f t="shared" si="12"/>
        <v>0.23076923076923078</v>
      </c>
      <c r="G119" s="34">
        <f t="shared" si="13"/>
        <v>-0.98124999999999996</v>
      </c>
      <c r="H119" s="29">
        <f t="shared" si="14"/>
        <v>-0.95731707317073167</v>
      </c>
    </row>
    <row r="120" spans="2:8" s="20" customFormat="1" ht="15" x14ac:dyDescent="0.2">
      <c r="B120" s="3" t="s">
        <v>253</v>
      </c>
      <c r="C120" s="32">
        <v>0</v>
      </c>
      <c r="D120" s="32">
        <v>0</v>
      </c>
      <c r="E120" s="37" t="str">
        <f t="shared" si="11"/>
        <v/>
      </c>
      <c r="F120" s="37" t="str">
        <f t="shared" si="12"/>
        <v/>
      </c>
      <c r="G120" s="34" t="str">
        <f t="shared" si="13"/>
        <v>0</v>
      </c>
      <c r="H120" s="29" t="str">
        <f t="shared" si="14"/>
        <v/>
      </c>
    </row>
    <row r="121" spans="2:8" s="20" customFormat="1" ht="15" x14ac:dyDescent="0.2">
      <c r="B121" s="3" t="s">
        <v>35</v>
      </c>
      <c r="C121" s="32">
        <v>1</v>
      </c>
      <c r="D121" s="32">
        <v>0</v>
      </c>
      <c r="E121" s="37">
        <f t="shared" si="11"/>
        <v>6.0975609756097563E-3</v>
      </c>
      <c r="F121" s="37" t="str">
        <f t="shared" si="12"/>
        <v/>
      </c>
      <c r="G121" s="34" t="str">
        <f t="shared" si="13"/>
        <v>0</v>
      </c>
      <c r="H121" s="29">
        <f t="shared" si="14"/>
        <v>0</v>
      </c>
    </row>
    <row r="122" spans="2:8" s="20" customFormat="1" ht="15" x14ac:dyDescent="0.2">
      <c r="B122" s="3" t="s">
        <v>39</v>
      </c>
      <c r="C122" s="32">
        <v>0</v>
      </c>
      <c r="D122" s="32">
        <v>0</v>
      </c>
      <c r="E122" s="37" t="str">
        <f t="shared" si="11"/>
        <v/>
      </c>
      <c r="F122" s="37" t="str">
        <f t="shared" si="12"/>
        <v/>
      </c>
      <c r="G122" s="34" t="str">
        <f t="shared" si="13"/>
        <v>0</v>
      </c>
      <c r="H122" s="29" t="str">
        <f t="shared" si="14"/>
        <v/>
      </c>
    </row>
    <row r="123" spans="2:8" s="20" customFormat="1" ht="15" x14ac:dyDescent="0.2">
      <c r="B123" s="3" t="s">
        <v>37</v>
      </c>
      <c r="C123" s="32">
        <v>0</v>
      </c>
      <c r="D123" s="32">
        <v>0</v>
      </c>
      <c r="E123" s="37" t="str">
        <f t="shared" si="11"/>
        <v/>
      </c>
      <c r="F123" s="37" t="str">
        <f t="shared" si="12"/>
        <v/>
      </c>
      <c r="G123" s="34" t="str">
        <f t="shared" si="13"/>
        <v>0</v>
      </c>
      <c r="H123" s="29" t="str">
        <f t="shared" si="14"/>
        <v/>
      </c>
    </row>
    <row r="124" spans="2:8" s="20" customFormat="1" ht="15" x14ac:dyDescent="0.2">
      <c r="B124" s="3" t="s">
        <v>36</v>
      </c>
      <c r="C124" s="32">
        <v>0</v>
      </c>
      <c r="D124" s="32">
        <v>0</v>
      </c>
      <c r="E124" s="37" t="str">
        <f t="shared" si="11"/>
        <v/>
      </c>
      <c r="F124" s="37" t="str">
        <f t="shared" si="12"/>
        <v/>
      </c>
      <c r="G124" s="34" t="str">
        <f t="shared" si="13"/>
        <v>0</v>
      </c>
      <c r="H124" s="29" t="str">
        <f t="shared" si="14"/>
        <v/>
      </c>
    </row>
    <row r="125" spans="2:8" s="20" customFormat="1" ht="15" x14ac:dyDescent="0.2">
      <c r="B125" s="3" t="s">
        <v>254</v>
      </c>
      <c r="C125" s="32">
        <v>0</v>
      </c>
      <c r="D125" s="32">
        <v>0</v>
      </c>
      <c r="E125" s="37" t="str">
        <f t="shared" si="11"/>
        <v/>
      </c>
      <c r="F125" s="37" t="str">
        <f t="shared" si="12"/>
        <v/>
      </c>
      <c r="G125" s="34" t="str">
        <f t="shared" si="13"/>
        <v>0</v>
      </c>
      <c r="H125" s="29" t="str">
        <f t="shared" si="14"/>
        <v/>
      </c>
    </row>
    <row r="126" spans="2:8" s="20" customFormat="1" ht="15" x14ac:dyDescent="0.2">
      <c r="B126" s="3" t="s">
        <v>255</v>
      </c>
      <c r="C126" s="32">
        <v>0</v>
      </c>
      <c r="D126" s="32">
        <v>0</v>
      </c>
      <c r="E126" s="37" t="str">
        <f t="shared" si="11"/>
        <v/>
      </c>
      <c r="F126" s="37" t="str">
        <f t="shared" si="12"/>
        <v/>
      </c>
      <c r="G126" s="34" t="str">
        <f t="shared" si="13"/>
        <v>0</v>
      </c>
      <c r="H126" s="29" t="str">
        <f t="shared" si="14"/>
        <v/>
      </c>
    </row>
    <row r="127" spans="2:8" s="20" customFormat="1" ht="30" x14ac:dyDescent="0.2">
      <c r="B127" s="3" t="s">
        <v>256</v>
      </c>
      <c r="C127" s="32">
        <v>1</v>
      </c>
      <c r="D127" s="32">
        <v>0</v>
      </c>
      <c r="E127" s="37">
        <f t="shared" si="11"/>
        <v>6.0975609756097563E-3</v>
      </c>
      <c r="F127" s="37" t="str">
        <f t="shared" si="12"/>
        <v/>
      </c>
      <c r="G127" s="34" t="str">
        <f t="shared" si="13"/>
        <v>0</v>
      </c>
      <c r="H127" s="29">
        <f t="shared" si="14"/>
        <v>0</v>
      </c>
    </row>
    <row r="128" spans="2:8" s="20" customFormat="1" ht="30" x14ac:dyDescent="0.2">
      <c r="B128" s="3" t="s">
        <v>257</v>
      </c>
      <c r="C128" s="32">
        <v>0</v>
      </c>
      <c r="D128" s="32">
        <v>0</v>
      </c>
      <c r="E128" s="37" t="str">
        <f t="shared" si="11"/>
        <v/>
      </c>
      <c r="F128" s="37" t="str">
        <f t="shared" si="12"/>
        <v/>
      </c>
      <c r="G128" s="34" t="str">
        <f t="shared" si="13"/>
        <v>0</v>
      </c>
      <c r="H128" s="29" t="str">
        <f t="shared" si="14"/>
        <v/>
      </c>
    </row>
    <row r="129" spans="2:8" s="20" customFormat="1" ht="30" x14ac:dyDescent="0.2">
      <c r="B129" s="3" t="s">
        <v>258</v>
      </c>
      <c r="C129" s="32">
        <v>0</v>
      </c>
      <c r="D129" s="32">
        <v>0</v>
      </c>
      <c r="E129" s="37" t="str">
        <f t="shared" si="11"/>
        <v/>
      </c>
      <c r="F129" s="37" t="str">
        <f t="shared" si="12"/>
        <v/>
      </c>
      <c r="G129" s="34" t="str">
        <f t="shared" si="13"/>
        <v>0</v>
      </c>
      <c r="H129" s="29" t="str">
        <f t="shared" si="14"/>
        <v/>
      </c>
    </row>
    <row r="130" spans="2:8" s="20" customFormat="1" ht="30" x14ac:dyDescent="0.2">
      <c r="B130" s="3" t="s">
        <v>259</v>
      </c>
      <c r="C130" s="32">
        <v>0</v>
      </c>
      <c r="D130" s="32">
        <v>0</v>
      </c>
      <c r="E130" s="37" t="str">
        <f t="shared" si="11"/>
        <v/>
      </c>
      <c r="F130" s="37" t="str">
        <f t="shared" si="12"/>
        <v/>
      </c>
      <c r="G130" s="34" t="str">
        <f t="shared" si="13"/>
        <v>0</v>
      </c>
      <c r="H130" s="29" t="str">
        <f t="shared" si="14"/>
        <v/>
      </c>
    </row>
    <row r="131" spans="2:8" s="20" customFormat="1" ht="30" x14ac:dyDescent="0.2">
      <c r="B131" s="3" t="s">
        <v>260</v>
      </c>
      <c r="C131" s="32">
        <v>0</v>
      </c>
      <c r="D131" s="32">
        <v>0</v>
      </c>
      <c r="E131" s="37" t="str">
        <f t="shared" si="11"/>
        <v/>
      </c>
      <c r="F131" s="37" t="str">
        <f t="shared" si="12"/>
        <v/>
      </c>
      <c r="G131" s="34" t="str">
        <f t="shared" si="13"/>
        <v>0</v>
      </c>
      <c r="H131" s="29" t="str">
        <f t="shared" si="14"/>
        <v/>
      </c>
    </row>
    <row r="132" spans="2:8" s="20" customFormat="1" ht="15" x14ac:dyDescent="0.2">
      <c r="B132" s="3" t="s">
        <v>50</v>
      </c>
      <c r="C132" s="32">
        <v>0</v>
      </c>
      <c r="D132" s="32">
        <v>0</v>
      </c>
      <c r="E132" s="37" t="str">
        <f t="shared" si="11"/>
        <v/>
      </c>
      <c r="F132" s="37" t="str">
        <f t="shared" si="12"/>
        <v/>
      </c>
      <c r="G132" s="34" t="str">
        <f t="shared" si="13"/>
        <v>0</v>
      </c>
      <c r="H132" s="29" t="str">
        <f t="shared" si="14"/>
        <v/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0</v>
      </c>
      <c r="D134" s="32">
        <v>0</v>
      </c>
      <c r="E134" s="37" t="str">
        <f t="shared" si="11"/>
        <v/>
      </c>
      <c r="F134" s="37" t="str">
        <f t="shared" si="12"/>
        <v/>
      </c>
      <c r="G134" s="34" t="str">
        <f t="shared" si="13"/>
        <v>0</v>
      </c>
      <c r="H134" s="29" t="str">
        <f t="shared" si="14"/>
        <v/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0</v>
      </c>
      <c r="E136" s="37" t="str">
        <f t="shared" ref="E136:E145" si="15">+IF(C136=0,"",C136/C$70)</f>
        <v/>
      </c>
      <c r="F136" s="37" t="str">
        <f t="shared" ref="F136:F145" si="16">+IF(D136=0,"",D136/D$70)</f>
        <v/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0</v>
      </c>
      <c r="D137" s="32">
        <v>0</v>
      </c>
      <c r="E137" s="37" t="str">
        <f t="shared" si="15"/>
        <v/>
      </c>
      <c r="F137" s="37" t="str">
        <f t="shared" si="16"/>
        <v/>
      </c>
      <c r="G137" s="34" t="str">
        <f t="shared" si="17"/>
        <v>0</v>
      </c>
      <c r="H137" s="29" t="str">
        <f t="shared" si="18"/>
        <v/>
      </c>
    </row>
    <row r="138" spans="2:8" s="20" customFormat="1" ht="15" x14ac:dyDescent="0.2">
      <c r="B138" s="3" t="s">
        <v>261</v>
      </c>
      <c r="C138" s="32">
        <v>0</v>
      </c>
      <c r="D138" s="32">
        <v>0</v>
      </c>
      <c r="E138" s="37" t="str">
        <f t="shared" si="15"/>
        <v/>
      </c>
      <c r="F138" s="37" t="str">
        <f t="shared" si="16"/>
        <v/>
      </c>
      <c r="G138" s="34" t="str">
        <f t="shared" si="17"/>
        <v>0</v>
      </c>
      <c r="H138" s="29" t="str">
        <f t="shared" si="18"/>
        <v/>
      </c>
    </row>
    <row r="139" spans="2:8" s="20" customFormat="1" ht="30" x14ac:dyDescent="0.2">
      <c r="B139" s="3" t="s">
        <v>262</v>
      </c>
      <c r="C139" s="32">
        <v>0</v>
      </c>
      <c r="D139" s="32">
        <v>1</v>
      </c>
      <c r="E139" s="37" t="str">
        <f t="shared" si="15"/>
        <v/>
      </c>
      <c r="F139" s="37">
        <f t="shared" si="16"/>
        <v>7.6923076923076927E-2</v>
      </c>
      <c r="G139" s="34" t="str">
        <f t="shared" si="17"/>
        <v>0</v>
      </c>
      <c r="H139" s="29" t="str">
        <f t="shared" si="18"/>
        <v/>
      </c>
    </row>
    <row r="140" spans="2:8" s="20" customFormat="1" ht="30" x14ac:dyDescent="0.2">
      <c r="B140" s="3" t="s">
        <v>263</v>
      </c>
      <c r="C140" s="32">
        <v>0</v>
      </c>
      <c r="D140" s="32">
        <v>0</v>
      </c>
      <c r="E140" s="37" t="str">
        <f t="shared" si="15"/>
        <v/>
      </c>
      <c r="F140" s="37" t="str">
        <f t="shared" si="16"/>
        <v/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0</v>
      </c>
      <c r="D141" s="32">
        <v>0</v>
      </c>
      <c r="E141" s="37" t="str">
        <f t="shared" si="15"/>
        <v/>
      </c>
      <c r="F141" s="37" t="str">
        <f t="shared" si="16"/>
        <v/>
      </c>
      <c r="G141" s="34" t="str">
        <f t="shared" si="17"/>
        <v>0</v>
      </c>
      <c r="H141" s="29" t="str">
        <f t="shared" si="18"/>
        <v/>
      </c>
    </row>
    <row r="142" spans="2:8" s="20" customFormat="1" ht="15" x14ac:dyDescent="0.2">
      <c r="B142" s="3" t="s">
        <v>264</v>
      </c>
      <c r="C142" s="32">
        <v>0</v>
      </c>
      <c r="D142" s="32">
        <v>0</v>
      </c>
      <c r="E142" s="37" t="str">
        <f t="shared" si="15"/>
        <v/>
      </c>
      <c r="F142" s="37" t="str">
        <f t="shared" si="16"/>
        <v/>
      </c>
      <c r="G142" s="34" t="str">
        <f t="shared" si="17"/>
        <v>0</v>
      </c>
      <c r="H142" s="29" t="str">
        <f t="shared" si="18"/>
        <v/>
      </c>
    </row>
    <row r="143" spans="2:8" s="20" customFormat="1" ht="15" x14ac:dyDescent="0.2">
      <c r="B143" s="3" t="s">
        <v>49</v>
      </c>
      <c r="C143" s="32">
        <v>0</v>
      </c>
      <c r="D143" s="32">
        <v>0</v>
      </c>
      <c r="E143" s="37" t="str">
        <f t="shared" si="15"/>
        <v/>
      </c>
      <c r="F143" s="37" t="str">
        <f t="shared" si="16"/>
        <v/>
      </c>
      <c r="G143" s="34" t="str">
        <f t="shared" si="17"/>
        <v>0</v>
      </c>
      <c r="H143" s="29" t="str">
        <f t="shared" si="18"/>
        <v/>
      </c>
    </row>
    <row r="144" spans="2:8" s="20" customFormat="1" ht="15" x14ac:dyDescent="0.2">
      <c r="B144" s="3" t="s">
        <v>46</v>
      </c>
      <c r="C144" s="32">
        <v>0</v>
      </c>
      <c r="D144" s="32">
        <v>0</v>
      </c>
      <c r="E144" s="37" t="str">
        <f t="shared" si="15"/>
        <v/>
      </c>
      <c r="F144" s="37" t="str">
        <f t="shared" si="16"/>
        <v/>
      </c>
      <c r="G144" s="34" t="str">
        <f t="shared" si="17"/>
        <v>0</v>
      </c>
      <c r="H144" s="29" t="str">
        <f t="shared" si="18"/>
        <v/>
      </c>
    </row>
    <row r="145" spans="2:8" s="20" customFormat="1" ht="15" x14ac:dyDescent="0.2">
      <c r="B145" s="3" t="s">
        <v>47</v>
      </c>
      <c r="C145" s="32">
        <v>0</v>
      </c>
      <c r="D145" s="32">
        <v>0</v>
      </c>
      <c r="E145" s="37" t="str">
        <f t="shared" si="15"/>
        <v/>
      </c>
      <c r="F145" s="37" t="str">
        <f t="shared" si="16"/>
        <v/>
      </c>
      <c r="G145" s="34" t="str">
        <f t="shared" si="17"/>
        <v>0</v>
      </c>
      <c r="H145" s="29" t="str">
        <f t="shared" si="18"/>
        <v/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78</v>
      </c>
      <c r="D151" s="24">
        <f>SUM(D152:D288)</f>
        <v>62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-0.20512820512820512</v>
      </c>
      <c r="H151" s="25">
        <f>+IF(OR(AND(E151=""),(G151="")),"",E151*G151)</f>
        <v>-0.20512820512820512</v>
      </c>
    </row>
    <row r="152" spans="2:8" s="20" customFormat="1" ht="30" x14ac:dyDescent="0.2">
      <c r="B152" s="4" t="s">
        <v>54</v>
      </c>
      <c r="C152" s="32">
        <v>0</v>
      </c>
      <c r="D152" s="32">
        <v>0</v>
      </c>
      <c r="E152" s="37" t="str">
        <f>+IF(C152=0,"",C152/C$151)</f>
        <v/>
      </c>
      <c r="F152" s="37" t="str">
        <f>+IF(D152=0,"",D152/D$151)</f>
        <v/>
      </c>
      <c r="G152" s="34" t="str">
        <f>+IF(OR(AND(D152=0),(C152=0)),"0",((D152-C152)/C152))</f>
        <v>0</v>
      </c>
      <c r="H152" s="29" t="str">
        <f>+IF(OR(AND(E152=""),(G152="")),"",E152*G152)</f>
        <v/>
      </c>
    </row>
    <row r="153" spans="2:8" s="20" customFormat="1" ht="15" x14ac:dyDescent="0.2">
      <c r="B153" s="4" t="s">
        <v>58</v>
      </c>
      <c r="C153" s="32">
        <v>0</v>
      </c>
      <c r="D153" s="32">
        <v>0</v>
      </c>
      <c r="E153" s="37" t="str">
        <f t="shared" ref="E153:E216" si="19">+IF(C153=0,"",C153/C$151)</f>
        <v/>
      </c>
      <c r="F153" s="37" t="str">
        <f t="shared" ref="F153:F216" si="20">+IF(D153=0,"",D153/D$151)</f>
        <v/>
      </c>
      <c r="G153" s="34" t="str">
        <f t="shared" ref="G153:G216" si="21">+IF(OR(AND(D153=0),(C153=0)),"0",((D153-C153)/C153))</f>
        <v>0</v>
      </c>
      <c r="H153" s="29" t="str">
        <f t="shared" ref="H153:H216" si="22">+IF(OR(AND(E153=""),(G153="")),"",E153*G153)</f>
        <v/>
      </c>
    </row>
    <row r="154" spans="2:8" s="20" customFormat="1" ht="30" x14ac:dyDescent="0.2">
      <c r="B154" s="4" t="s">
        <v>265</v>
      </c>
      <c r="C154" s="32">
        <v>0</v>
      </c>
      <c r="D154" s="32">
        <v>0</v>
      </c>
      <c r="E154" s="37" t="str">
        <f t="shared" si="19"/>
        <v/>
      </c>
      <c r="F154" s="37" t="str">
        <f t="shared" si="20"/>
        <v/>
      </c>
      <c r="G154" s="34" t="str">
        <f t="shared" si="21"/>
        <v>0</v>
      </c>
      <c r="H154" s="29" t="str">
        <f t="shared" si="22"/>
        <v/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0</v>
      </c>
      <c r="D156" s="32">
        <v>0</v>
      </c>
      <c r="E156" s="37" t="str">
        <f t="shared" si="19"/>
        <v/>
      </c>
      <c r="F156" s="37" t="str">
        <f t="shared" si="20"/>
        <v/>
      </c>
      <c r="G156" s="34" t="str">
        <f t="shared" si="21"/>
        <v>0</v>
      </c>
      <c r="H156" s="29" t="str">
        <f t="shared" si="22"/>
        <v/>
      </c>
    </row>
    <row r="157" spans="2:8" s="20" customFormat="1" ht="15" x14ac:dyDescent="0.2">
      <c r="B157" s="4" t="s">
        <v>53</v>
      </c>
      <c r="C157" s="32">
        <v>0</v>
      </c>
      <c r="D157" s="32">
        <v>2</v>
      </c>
      <c r="E157" s="37" t="str">
        <f t="shared" si="19"/>
        <v/>
      </c>
      <c r="F157" s="37">
        <f t="shared" si="20"/>
        <v>3.2258064516129031E-2</v>
      </c>
      <c r="G157" s="34" t="str">
        <f t="shared" si="21"/>
        <v>0</v>
      </c>
      <c r="H157" s="29" t="str">
        <f t="shared" si="22"/>
        <v/>
      </c>
    </row>
    <row r="158" spans="2:8" s="20" customFormat="1" ht="15" x14ac:dyDescent="0.2">
      <c r="B158" s="4" t="s">
        <v>59</v>
      </c>
      <c r="C158" s="32">
        <v>0</v>
      </c>
      <c r="D158" s="32">
        <v>0</v>
      </c>
      <c r="E158" s="37" t="str">
        <f t="shared" si="19"/>
        <v/>
      </c>
      <c r="F158" s="37" t="str">
        <f t="shared" si="20"/>
        <v/>
      </c>
      <c r="G158" s="34" t="str">
        <f t="shared" si="21"/>
        <v>0</v>
      </c>
      <c r="H158" s="29" t="str">
        <f t="shared" si="22"/>
        <v/>
      </c>
    </row>
    <row r="159" spans="2:8" s="20" customFormat="1" ht="15" x14ac:dyDescent="0.2">
      <c r="B159" s="4" t="s">
        <v>268</v>
      </c>
      <c r="C159" s="32">
        <v>0</v>
      </c>
      <c r="D159" s="32">
        <v>0</v>
      </c>
      <c r="E159" s="37" t="str">
        <f t="shared" si="19"/>
        <v/>
      </c>
      <c r="F159" s="37" t="str">
        <f t="shared" si="20"/>
        <v/>
      </c>
      <c r="G159" s="34" t="str">
        <f t="shared" si="21"/>
        <v>0</v>
      </c>
      <c r="H159" s="29" t="str">
        <f t="shared" si="22"/>
        <v/>
      </c>
    </row>
    <row r="160" spans="2:8" s="20" customFormat="1" ht="15" x14ac:dyDescent="0.2">
      <c r="B160" s="4" t="s">
        <v>55</v>
      </c>
      <c r="C160" s="32">
        <v>0</v>
      </c>
      <c r="D160" s="32">
        <v>0</v>
      </c>
      <c r="E160" s="37" t="str">
        <f t="shared" si="19"/>
        <v/>
      </c>
      <c r="F160" s="37" t="str">
        <f t="shared" si="20"/>
        <v/>
      </c>
      <c r="G160" s="34" t="str">
        <f t="shared" si="21"/>
        <v>0</v>
      </c>
      <c r="H160" s="29" t="str">
        <f t="shared" si="22"/>
        <v/>
      </c>
    </row>
    <row r="161" spans="2:8" s="20" customFormat="1" ht="15" x14ac:dyDescent="0.2">
      <c r="B161" s="4" t="s">
        <v>51</v>
      </c>
      <c r="C161" s="32">
        <v>0</v>
      </c>
      <c r="D161" s="32">
        <v>0</v>
      </c>
      <c r="E161" s="37" t="str">
        <f t="shared" si="19"/>
        <v/>
      </c>
      <c r="F161" s="37" t="str">
        <f t="shared" si="20"/>
        <v/>
      </c>
      <c r="G161" s="34" t="str">
        <f t="shared" si="21"/>
        <v>0</v>
      </c>
      <c r="H161" s="29" t="str">
        <f t="shared" si="22"/>
        <v/>
      </c>
    </row>
    <row r="162" spans="2:8" s="20" customFormat="1" ht="30" x14ac:dyDescent="0.2">
      <c r="B162" s="4" t="s">
        <v>269</v>
      </c>
      <c r="C162" s="32">
        <v>0</v>
      </c>
      <c r="D162" s="32">
        <v>0</v>
      </c>
      <c r="E162" s="37" t="str">
        <f t="shared" si="19"/>
        <v/>
      </c>
      <c r="F162" s="37" t="str">
        <f t="shared" si="20"/>
        <v/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0</v>
      </c>
      <c r="D163" s="32">
        <v>0</v>
      </c>
      <c r="E163" s="37" t="str">
        <f t="shared" si="19"/>
        <v/>
      </c>
      <c r="F163" s="37" t="str">
        <f t="shared" si="20"/>
        <v/>
      </c>
      <c r="G163" s="34" t="str">
        <f t="shared" si="21"/>
        <v>0</v>
      </c>
      <c r="H163" s="29" t="str">
        <f t="shared" si="22"/>
        <v/>
      </c>
    </row>
    <row r="164" spans="2:8" s="20" customFormat="1" ht="15" x14ac:dyDescent="0.2">
      <c r="B164" s="4" t="s">
        <v>56</v>
      </c>
      <c r="C164" s="32">
        <v>0</v>
      </c>
      <c r="D164" s="32">
        <v>0</v>
      </c>
      <c r="E164" s="37" t="str">
        <f t="shared" si="19"/>
        <v/>
      </c>
      <c r="F164" s="37" t="str">
        <f t="shared" si="20"/>
        <v/>
      </c>
      <c r="G164" s="34" t="str">
        <f t="shared" si="21"/>
        <v>0</v>
      </c>
      <c r="H164" s="29" t="str">
        <f t="shared" si="22"/>
        <v/>
      </c>
    </row>
    <row r="165" spans="2:8" s="20" customFormat="1" ht="15" x14ac:dyDescent="0.2">
      <c r="B165" s="4" t="s">
        <v>57</v>
      </c>
      <c r="C165" s="32">
        <v>0</v>
      </c>
      <c r="D165" s="32">
        <v>1</v>
      </c>
      <c r="E165" s="37" t="str">
        <f t="shared" si="19"/>
        <v/>
      </c>
      <c r="F165" s="37">
        <f t="shared" si="20"/>
        <v>1.6129032258064516E-2</v>
      </c>
      <c r="G165" s="34" t="str">
        <f t="shared" si="21"/>
        <v>0</v>
      </c>
      <c r="H165" s="29" t="str">
        <f t="shared" si="22"/>
        <v/>
      </c>
    </row>
    <row r="166" spans="2:8" s="20" customFormat="1" ht="15" x14ac:dyDescent="0.2">
      <c r="B166" s="4" t="s">
        <v>270</v>
      </c>
      <c r="C166" s="32">
        <v>0</v>
      </c>
      <c r="D166" s="32">
        <v>0</v>
      </c>
      <c r="E166" s="37" t="str">
        <f t="shared" si="19"/>
        <v/>
      </c>
      <c r="F166" s="37" t="str">
        <f t="shared" si="20"/>
        <v/>
      </c>
      <c r="G166" s="34" t="str">
        <f t="shared" si="21"/>
        <v>0</v>
      </c>
      <c r="H166" s="29" t="str">
        <f t="shared" si="22"/>
        <v/>
      </c>
    </row>
    <row r="167" spans="2:8" s="20" customFormat="1" ht="15" x14ac:dyDescent="0.2">
      <c r="B167" s="4" t="s">
        <v>52</v>
      </c>
      <c r="C167" s="32">
        <v>0</v>
      </c>
      <c r="D167" s="32">
        <v>0</v>
      </c>
      <c r="E167" s="37" t="str">
        <f t="shared" si="19"/>
        <v/>
      </c>
      <c r="F167" s="37" t="str">
        <f t="shared" si="20"/>
        <v/>
      </c>
      <c r="G167" s="34" t="str">
        <f t="shared" si="21"/>
        <v>0</v>
      </c>
      <c r="H167" s="29" t="str">
        <f t="shared" si="22"/>
        <v/>
      </c>
    </row>
    <row r="168" spans="2:8" s="20" customFormat="1" ht="15" x14ac:dyDescent="0.2">
      <c r="B168" s="4" t="s">
        <v>60</v>
      </c>
      <c r="C168" s="32">
        <v>0</v>
      </c>
      <c r="D168" s="32">
        <v>0</v>
      </c>
      <c r="E168" s="37" t="str">
        <f t="shared" si="19"/>
        <v/>
      </c>
      <c r="F168" s="37" t="str">
        <f t="shared" si="20"/>
        <v/>
      </c>
      <c r="G168" s="34" t="str">
        <f t="shared" si="21"/>
        <v>0</v>
      </c>
      <c r="H168" s="29" t="str">
        <f t="shared" si="22"/>
        <v/>
      </c>
    </row>
    <row r="169" spans="2:8" s="20" customFormat="1" ht="15" x14ac:dyDescent="0.2">
      <c r="B169" s="4" t="s">
        <v>271</v>
      </c>
      <c r="C169" s="32">
        <v>0</v>
      </c>
      <c r="D169" s="32">
        <v>0</v>
      </c>
      <c r="E169" s="37" t="str">
        <f t="shared" si="19"/>
        <v/>
      </c>
      <c r="F169" s="37" t="str">
        <f t="shared" si="20"/>
        <v/>
      </c>
      <c r="G169" s="34" t="str">
        <f t="shared" si="21"/>
        <v>0</v>
      </c>
      <c r="H169" s="29" t="str">
        <f t="shared" si="22"/>
        <v/>
      </c>
    </row>
    <row r="170" spans="2:8" s="20" customFormat="1" ht="15" x14ac:dyDescent="0.2">
      <c r="B170" s="4" t="s">
        <v>272</v>
      </c>
      <c r="C170" s="32">
        <v>0</v>
      </c>
      <c r="D170" s="32">
        <v>0</v>
      </c>
      <c r="E170" s="37" t="str">
        <f t="shared" si="19"/>
        <v/>
      </c>
      <c r="F170" s="37" t="str">
        <f t="shared" si="20"/>
        <v/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0</v>
      </c>
      <c r="D172" s="32">
        <v>0</v>
      </c>
      <c r="E172" s="37" t="str">
        <f t="shared" si="19"/>
        <v/>
      </c>
      <c r="F172" s="37" t="str">
        <f t="shared" si="20"/>
        <v/>
      </c>
      <c r="G172" s="34" t="str">
        <f t="shared" si="21"/>
        <v>0</v>
      </c>
      <c r="H172" s="29" t="str">
        <f t="shared" si="22"/>
        <v/>
      </c>
    </row>
    <row r="173" spans="2:8" s="20" customFormat="1" ht="15" x14ac:dyDescent="0.2">
      <c r="B173" s="4" t="s">
        <v>275</v>
      </c>
      <c r="C173" s="32">
        <v>1</v>
      </c>
      <c r="D173" s="32">
        <v>1</v>
      </c>
      <c r="E173" s="37">
        <f t="shared" si="19"/>
        <v>1.282051282051282E-2</v>
      </c>
      <c r="F173" s="37">
        <f t="shared" si="20"/>
        <v>1.6129032258064516E-2</v>
      </c>
      <c r="G173" s="34">
        <f t="shared" si="21"/>
        <v>0</v>
      </c>
      <c r="H173" s="29">
        <f t="shared" si="22"/>
        <v>0</v>
      </c>
    </row>
    <row r="174" spans="2:8" s="20" customFormat="1" ht="15" x14ac:dyDescent="0.2">
      <c r="B174" s="4" t="s">
        <v>276</v>
      </c>
      <c r="C174" s="32">
        <v>0</v>
      </c>
      <c r="D174" s="32">
        <v>1</v>
      </c>
      <c r="E174" s="37" t="str">
        <f t="shared" si="19"/>
        <v/>
      </c>
      <c r="F174" s="37">
        <f t="shared" si="20"/>
        <v>1.6129032258064516E-2</v>
      </c>
      <c r="G174" s="34" t="str">
        <f t="shared" si="21"/>
        <v>0</v>
      </c>
      <c r="H174" s="29" t="str">
        <f t="shared" si="22"/>
        <v/>
      </c>
    </row>
    <row r="175" spans="2:8" s="20" customFormat="1" ht="15" x14ac:dyDescent="0.2">
      <c r="B175" s="4" t="s">
        <v>277</v>
      </c>
      <c r="C175" s="32">
        <v>0</v>
      </c>
      <c r="D175" s="32">
        <v>0</v>
      </c>
      <c r="E175" s="37" t="str">
        <f t="shared" si="19"/>
        <v/>
      </c>
      <c r="F175" s="37" t="str">
        <f t="shared" si="20"/>
        <v/>
      </c>
      <c r="G175" s="34" t="str">
        <f t="shared" si="21"/>
        <v>0</v>
      </c>
      <c r="H175" s="29" t="str">
        <f t="shared" si="22"/>
        <v/>
      </c>
    </row>
    <row r="176" spans="2:8" s="20" customFormat="1" ht="15" x14ac:dyDescent="0.2">
      <c r="B176" s="4" t="s">
        <v>278</v>
      </c>
      <c r="C176" s="32">
        <v>0</v>
      </c>
      <c r="D176" s="32">
        <v>0</v>
      </c>
      <c r="E176" s="37" t="str">
        <f t="shared" si="19"/>
        <v/>
      </c>
      <c r="F176" s="37" t="str">
        <f t="shared" si="20"/>
        <v/>
      </c>
      <c r="G176" s="34" t="str">
        <f t="shared" si="21"/>
        <v>0</v>
      </c>
      <c r="H176" s="29" t="str">
        <f t="shared" si="22"/>
        <v/>
      </c>
    </row>
    <row r="177" spans="2:8" s="20" customFormat="1" ht="15" x14ac:dyDescent="0.2">
      <c r="B177" s="4" t="s">
        <v>279</v>
      </c>
      <c r="C177" s="32">
        <v>0</v>
      </c>
      <c r="D177" s="32">
        <v>0</v>
      </c>
      <c r="E177" s="37" t="str">
        <f t="shared" si="19"/>
        <v/>
      </c>
      <c r="F177" s="37" t="str">
        <f t="shared" si="20"/>
        <v/>
      </c>
      <c r="G177" s="34" t="str">
        <f t="shared" si="21"/>
        <v>0</v>
      </c>
      <c r="H177" s="29" t="str">
        <f t="shared" si="22"/>
        <v/>
      </c>
    </row>
    <row r="178" spans="2:8" s="20" customFormat="1" ht="15" x14ac:dyDescent="0.2">
      <c r="B178" s="4" t="s">
        <v>280</v>
      </c>
      <c r="C178" s="32">
        <v>0</v>
      </c>
      <c r="D178" s="32">
        <v>0</v>
      </c>
      <c r="E178" s="37" t="str">
        <f t="shared" si="19"/>
        <v/>
      </c>
      <c r="F178" s="37" t="str">
        <f t="shared" si="20"/>
        <v/>
      </c>
      <c r="G178" s="34" t="str">
        <f t="shared" si="21"/>
        <v>0</v>
      </c>
      <c r="H178" s="29" t="str">
        <f t="shared" si="22"/>
        <v/>
      </c>
    </row>
    <row r="179" spans="2:8" s="20" customFormat="1" ht="15" x14ac:dyDescent="0.2">
      <c r="B179" s="4" t="s">
        <v>281</v>
      </c>
      <c r="C179" s="32">
        <v>0</v>
      </c>
      <c r="D179" s="32">
        <v>0</v>
      </c>
      <c r="E179" s="37" t="str">
        <f t="shared" si="19"/>
        <v/>
      </c>
      <c r="F179" s="37" t="str">
        <f t="shared" si="20"/>
        <v/>
      </c>
      <c r="G179" s="34" t="str">
        <f t="shared" si="21"/>
        <v>0</v>
      </c>
      <c r="H179" s="29" t="str">
        <f t="shared" si="22"/>
        <v/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0</v>
      </c>
      <c r="D181" s="32">
        <v>0</v>
      </c>
      <c r="E181" s="37" t="str">
        <f t="shared" si="19"/>
        <v/>
      </c>
      <c r="F181" s="37" t="str">
        <f t="shared" si="20"/>
        <v/>
      </c>
      <c r="G181" s="34" t="str">
        <f t="shared" si="21"/>
        <v>0</v>
      </c>
      <c r="H181" s="29" t="str">
        <f t="shared" si="22"/>
        <v/>
      </c>
    </row>
    <row r="182" spans="2:8" s="20" customFormat="1" ht="15" x14ac:dyDescent="0.2">
      <c r="B182" s="4" t="s">
        <v>284</v>
      </c>
      <c r="C182" s="32">
        <v>0</v>
      </c>
      <c r="D182" s="32">
        <v>0</v>
      </c>
      <c r="E182" s="37" t="str">
        <f t="shared" si="19"/>
        <v/>
      </c>
      <c r="F182" s="37" t="str">
        <f t="shared" si="20"/>
        <v/>
      </c>
      <c r="G182" s="34" t="str">
        <f t="shared" si="21"/>
        <v>0</v>
      </c>
      <c r="H182" s="29" t="str">
        <f t="shared" si="22"/>
        <v/>
      </c>
    </row>
    <row r="183" spans="2:8" s="20" customFormat="1" ht="15" x14ac:dyDescent="0.2">
      <c r="B183" s="4" t="s">
        <v>285</v>
      </c>
      <c r="C183" s="32">
        <v>0</v>
      </c>
      <c r="D183" s="32">
        <v>0</v>
      </c>
      <c r="E183" s="37" t="str">
        <f t="shared" si="19"/>
        <v/>
      </c>
      <c r="F183" s="37" t="str">
        <f t="shared" si="20"/>
        <v/>
      </c>
      <c r="G183" s="34" t="str">
        <f t="shared" si="21"/>
        <v>0</v>
      </c>
      <c r="H183" s="29" t="str">
        <f t="shared" si="22"/>
        <v/>
      </c>
    </row>
    <row r="184" spans="2:8" s="20" customFormat="1" ht="15" x14ac:dyDescent="0.2">
      <c r="B184" s="4" t="s">
        <v>286</v>
      </c>
      <c r="C184" s="32">
        <v>0</v>
      </c>
      <c r="D184" s="32">
        <v>0</v>
      </c>
      <c r="E184" s="37" t="str">
        <f t="shared" si="19"/>
        <v/>
      </c>
      <c r="F184" s="37" t="str">
        <f t="shared" si="20"/>
        <v/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0</v>
      </c>
      <c r="D185" s="32">
        <v>0</v>
      </c>
      <c r="E185" s="37" t="str">
        <f t="shared" si="19"/>
        <v/>
      </c>
      <c r="F185" s="37" t="str">
        <f t="shared" si="20"/>
        <v/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0</v>
      </c>
      <c r="D186" s="32">
        <v>1</v>
      </c>
      <c r="E186" s="37" t="str">
        <f t="shared" si="19"/>
        <v/>
      </c>
      <c r="F186" s="37">
        <f t="shared" si="20"/>
        <v>1.6129032258064516E-2</v>
      </c>
      <c r="G186" s="34" t="str">
        <f t="shared" si="21"/>
        <v>0</v>
      </c>
      <c r="H186" s="29" t="str">
        <f t="shared" si="22"/>
        <v/>
      </c>
    </row>
    <row r="187" spans="2:8" s="20" customFormat="1" ht="15" x14ac:dyDescent="0.2">
      <c r="B187" s="4" t="s">
        <v>287</v>
      </c>
      <c r="C187" s="32">
        <v>0</v>
      </c>
      <c r="D187" s="32">
        <v>0</v>
      </c>
      <c r="E187" s="37" t="str">
        <f t="shared" si="19"/>
        <v/>
      </c>
      <c r="F187" s="37" t="str">
        <f t="shared" si="20"/>
        <v/>
      </c>
      <c r="G187" s="34" t="str">
        <f t="shared" si="21"/>
        <v>0</v>
      </c>
      <c r="H187" s="29" t="str">
        <f t="shared" si="22"/>
        <v/>
      </c>
    </row>
    <row r="188" spans="2:8" s="20" customFormat="1" ht="30" x14ac:dyDescent="0.2">
      <c r="B188" s="4" t="s">
        <v>288</v>
      </c>
      <c r="C188" s="32">
        <v>0</v>
      </c>
      <c r="D188" s="32">
        <v>0</v>
      </c>
      <c r="E188" s="37" t="str">
        <f t="shared" si="19"/>
        <v/>
      </c>
      <c r="F188" s="37" t="str">
        <f t="shared" si="20"/>
        <v/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0</v>
      </c>
      <c r="D189" s="32">
        <v>0</v>
      </c>
      <c r="E189" s="37" t="str">
        <f t="shared" si="19"/>
        <v/>
      </c>
      <c r="F189" s="37" t="str">
        <f t="shared" si="20"/>
        <v/>
      </c>
      <c r="G189" s="34" t="str">
        <f t="shared" si="21"/>
        <v>0</v>
      </c>
      <c r="H189" s="29" t="str">
        <f t="shared" si="22"/>
        <v/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0</v>
      </c>
      <c r="D192" s="32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0</v>
      </c>
      <c r="D193" s="32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0</v>
      </c>
      <c r="E195" s="37" t="str">
        <f t="shared" si="19"/>
        <v/>
      </c>
      <c r="F195" s="37" t="str">
        <f t="shared" si="20"/>
        <v/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0</v>
      </c>
      <c r="D196" s="32">
        <v>0</v>
      </c>
      <c r="E196" s="37" t="str">
        <f t="shared" si="19"/>
        <v/>
      </c>
      <c r="F196" s="37" t="str">
        <f t="shared" si="20"/>
        <v/>
      </c>
      <c r="G196" s="34" t="str">
        <f t="shared" si="21"/>
        <v>0</v>
      </c>
      <c r="H196" s="29" t="str">
        <f t="shared" si="22"/>
        <v/>
      </c>
    </row>
    <row r="197" spans="2:8" s="20" customFormat="1" ht="15" x14ac:dyDescent="0.2">
      <c r="B197" s="4" t="s">
        <v>294</v>
      </c>
      <c r="C197" s="32">
        <v>0</v>
      </c>
      <c r="D197" s="32">
        <v>0</v>
      </c>
      <c r="E197" s="37" t="str">
        <f t="shared" si="19"/>
        <v/>
      </c>
      <c r="F197" s="37" t="str">
        <f t="shared" si="20"/>
        <v/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0</v>
      </c>
      <c r="E199" s="37" t="str">
        <f t="shared" si="19"/>
        <v/>
      </c>
      <c r="F199" s="37" t="str">
        <f t="shared" si="20"/>
        <v/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0</v>
      </c>
      <c r="D200" s="32">
        <v>0</v>
      </c>
      <c r="E200" s="37" t="str">
        <f t="shared" si="19"/>
        <v/>
      </c>
      <c r="F200" s="37" t="str">
        <f t="shared" si="20"/>
        <v/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0</v>
      </c>
      <c r="D201" s="32">
        <v>0</v>
      </c>
      <c r="E201" s="37" t="str">
        <f t="shared" si="19"/>
        <v/>
      </c>
      <c r="F201" s="37" t="str">
        <f t="shared" si="20"/>
        <v/>
      </c>
      <c r="G201" s="34" t="str">
        <f t="shared" si="21"/>
        <v>0</v>
      </c>
      <c r="H201" s="29" t="str">
        <f t="shared" si="22"/>
        <v/>
      </c>
    </row>
    <row r="202" spans="2:8" s="20" customFormat="1" ht="15" x14ac:dyDescent="0.2">
      <c r="B202" s="4" t="s">
        <v>299</v>
      </c>
      <c r="C202" s="32">
        <v>0</v>
      </c>
      <c r="D202" s="32">
        <v>0</v>
      </c>
      <c r="E202" s="37" t="str">
        <f t="shared" si="19"/>
        <v/>
      </c>
      <c r="F202" s="37" t="str">
        <f t="shared" si="20"/>
        <v/>
      </c>
      <c r="G202" s="34" t="str">
        <f t="shared" si="21"/>
        <v>0</v>
      </c>
      <c r="H202" s="29" t="str">
        <f t="shared" si="22"/>
        <v/>
      </c>
    </row>
    <row r="203" spans="2:8" s="20" customFormat="1" ht="15" x14ac:dyDescent="0.2">
      <c r="B203" s="4" t="s">
        <v>67</v>
      </c>
      <c r="C203" s="32">
        <v>0</v>
      </c>
      <c r="D203" s="32">
        <v>0</v>
      </c>
      <c r="E203" s="37" t="str">
        <f t="shared" si="19"/>
        <v/>
      </c>
      <c r="F203" s="37" t="str">
        <f t="shared" si="20"/>
        <v/>
      </c>
      <c r="G203" s="34" t="str">
        <f t="shared" si="21"/>
        <v>0</v>
      </c>
      <c r="H203" s="29" t="str">
        <f t="shared" si="22"/>
        <v/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1</v>
      </c>
      <c r="D205" s="32">
        <v>0</v>
      </c>
      <c r="E205" s="37">
        <f t="shared" si="19"/>
        <v>1.282051282051282E-2</v>
      </c>
      <c r="F205" s="37" t="str">
        <f t="shared" si="20"/>
        <v/>
      </c>
      <c r="G205" s="34" t="str">
        <f t="shared" si="21"/>
        <v>0</v>
      </c>
      <c r="H205" s="29">
        <f t="shared" si="22"/>
        <v>0</v>
      </c>
    </row>
    <row r="206" spans="2:8" s="20" customFormat="1" ht="30" x14ac:dyDescent="0.2">
      <c r="B206" s="4" t="s">
        <v>301</v>
      </c>
      <c r="C206" s="32">
        <v>0</v>
      </c>
      <c r="D206" s="32">
        <v>0</v>
      </c>
      <c r="E206" s="37" t="str">
        <f t="shared" si="19"/>
        <v/>
      </c>
      <c r="F206" s="37" t="str">
        <f t="shared" si="20"/>
        <v/>
      </c>
      <c r="G206" s="34" t="str">
        <f t="shared" si="21"/>
        <v>0</v>
      </c>
      <c r="H206" s="29" t="str">
        <f t="shared" si="22"/>
        <v/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0</v>
      </c>
      <c r="D208" s="32">
        <v>2</v>
      </c>
      <c r="E208" s="37" t="str">
        <f t="shared" si="19"/>
        <v/>
      </c>
      <c r="F208" s="37">
        <f t="shared" si="20"/>
        <v>3.2258064516129031E-2</v>
      </c>
      <c r="G208" s="34" t="str">
        <f t="shared" si="21"/>
        <v>0</v>
      </c>
      <c r="H208" s="29" t="str">
        <f t="shared" si="22"/>
        <v/>
      </c>
    </row>
    <row r="209" spans="2:8" s="20" customFormat="1" ht="15" x14ac:dyDescent="0.2">
      <c r="B209" s="4" t="s">
        <v>71</v>
      </c>
      <c r="C209" s="32">
        <v>0</v>
      </c>
      <c r="D209" s="32">
        <v>0</v>
      </c>
      <c r="E209" s="37" t="str">
        <f t="shared" si="19"/>
        <v/>
      </c>
      <c r="F209" s="37" t="str">
        <f t="shared" si="20"/>
        <v/>
      </c>
      <c r="G209" s="34" t="str">
        <f t="shared" si="21"/>
        <v>0</v>
      </c>
      <c r="H209" s="29" t="str">
        <f t="shared" si="22"/>
        <v/>
      </c>
    </row>
    <row r="210" spans="2:8" s="20" customFormat="1" ht="30" x14ac:dyDescent="0.2">
      <c r="B210" s="4" t="s">
        <v>73</v>
      </c>
      <c r="C210" s="32">
        <v>0</v>
      </c>
      <c r="D210" s="32">
        <v>0</v>
      </c>
      <c r="E210" s="37" t="str">
        <f t="shared" si="19"/>
        <v/>
      </c>
      <c r="F210" s="37" t="str">
        <f t="shared" si="20"/>
        <v/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0</v>
      </c>
      <c r="D211" s="32">
        <v>0</v>
      </c>
      <c r="E211" s="37" t="str">
        <f t="shared" si="19"/>
        <v/>
      </c>
      <c r="F211" s="37" t="str">
        <f t="shared" si="20"/>
        <v/>
      </c>
      <c r="G211" s="34" t="str">
        <f t="shared" si="21"/>
        <v>0</v>
      </c>
      <c r="H211" s="29" t="str">
        <f t="shared" si="22"/>
        <v/>
      </c>
    </row>
    <row r="212" spans="2:8" s="20" customFormat="1" ht="15" x14ac:dyDescent="0.2">
      <c r="B212" s="4" t="s">
        <v>68</v>
      </c>
      <c r="C212" s="32">
        <v>0</v>
      </c>
      <c r="D212" s="32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0</v>
      </c>
      <c r="D213" s="32">
        <v>0</v>
      </c>
      <c r="E213" s="37" t="str">
        <f t="shared" si="19"/>
        <v/>
      </c>
      <c r="F213" s="37" t="str">
        <f t="shared" si="20"/>
        <v/>
      </c>
      <c r="G213" s="34" t="str">
        <f t="shared" si="21"/>
        <v>0</v>
      </c>
      <c r="H213" s="29" t="str">
        <f t="shared" si="22"/>
        <v/>
      </c>
    </row>
    <row r="214" spans="2:8" s="20" customFormat="1" ht="15" x14ac:dyDescent="0.2">
      <c r="B214" s="4" t="s">
        <v>70</v>
      </c>
      <c r="C214" s="32">
        <v>0</v>
      </c>
      <c r="D214" s="32">
        <v>0</v>
      </c>
      <c r="E214" s="37" t="str">
        <f t="shared" si="19"/>
        <v/>
      </c>
      <c r="F214" s="37" t="str">
        <f t="shared" si="20"/>
        <v/>
      </c>
      <c r="G214" s="34" t="str">
        <f t="shared" si="21"/>
        <v>0</v>
      </c>
      <c r="H214" s="29" t="str">
        <f t="shared" si="22"/>
        <v/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2</v>
      </c>
      <c r="D216" s="32">
        <v>0</v>
      </c>
      <c r="E216" s="37">
        <f t="shared" si="19"/>
        <v>2.564102564102564E-2</v>
      </c>
      <c r="F216" s="37" t="str">
        <f t="shared" si="20"/>
        <v/>
      </c>
      <c r="G216" s="34" t="str">
        <f t="shared" si="21"/>
        <v>0</v>
      </c>
      <c r="H216" s="29">
        <f t="shared" si="22"/>
        <v>0</v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0</v>
      </c>
      <c r="D218" s="32">
        <v>0</v>
      </c>
      <c r="E218" s="37" t="str">
        <f t="shared" si="23"/>
        <v/>
      </c>
      <c r="F218" s="37" t="str">
        <f t="shared" si="24"/>
        <v/>
      </c>
      <c r="G218" s="34" t="str">
        <f t="shared" si="25"/>
        <v>0</v>
      </c>
      <c r="H218" s="29" t="str">
        <f t="shared" si="26"/>
        <v/>
      </c>
    </row>
    <row r="219" spans="2:8" s="20" customFormat="1" ht="15" x14ac:dyDescent="0.2">
      <c r="B219" s="4" t="s">
        <v>306</v>
      </c>
      <c r="C219" s="32">
        <v>0</v>
      </c>
      <c r="D219" s="32">
        <v>0</v>
      </c>
      <c r="E219" s="37" t="str">
        <f t="shared" si="23"/>
        <v/>
      </c>
      <c r="F219" s="37" t="str">
        <f t="shared" si="24"/>
        <v/>
      </c>
      <c r="G219" s="34" t="str">
        <f t="shared" si="25"/>
        <v>0</v>
      </c>
      <c r="H219" s="29" t="str">
        <f t="shared" si="26"/>
        <v/>
      </c>
    </row>
    <row r="220" spans="2:8" s="20" customFormat="1" ht="15" x14ac:dyDescent="0.2">
      <c r="B220" s="4" t="s">
        <v>307</v>
      </c>
      <c r="C220" s="32">
        <v>0</v>
      </c>
      <c r="D220" s="32">
        <v>0</v>
      </c>
      <c r="E220" s="37" t="str">
        <f t="shared" si="23"/>
        <v/>
      </c>
      <c r="F220" s="37" t="str">
        <f t="shared" si="24"/>
        <v/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0</v>
      </c>
      <c r="E221" s="37" t="str">
        <f t="shared" si="23"/>
        <v/>
      </c>
      <c r="F221" s="37" t="str">
        <f t="shared" si="24"/>
        <v/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0</v>
      </c>
      <c r="D222" s="32">
        <v>0</v>
      </c>
      <c r="E222" s="37" t="str">
        <f t="shared" si="23"/>
        <v/>
      </c>
      <c r="F222" s="37" t="str">
        <f t="shared" si="24"/>
        <v/>
      </c>
      <c r="G222" s="34" t="str">
        <f t="shared" si="25"/>
        <v>0</v>
      </c>
      <c r="H222" s="29" t="str">
        <f t="shared" si="26"/>
        <v/>
      </c>
    </row>
    <row r="223" spans="2:8" s="20" customFormat="1" ht="30" x14ac:dyDescent="0.2">
      <c r="B223" s="4" t="s">
        <v>526</v>
      </c>
      <c r="C223" s="32">
        <v>0</v>
      </c>
      <c r="D223" s="32">
        <v>0</v>
      </c>
      <c r="E223" s="37" t="str">
        <f t="shared" si="23"/>
        <v/>
      </c>
      <c r="F223" s="37" t="str">
        <f t="shared" si="24"/>
        <v/>
      </c>
      <c r="G223" s="34" t="str">
        <f t="shared" si="25"/>
        <v>0</v>
      </c>
      <c r="H223" s="29" t="str">
        <f t="shared" si="26"/>
        <v/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0</v>
      </c>
      <c r="D226" s="32">
        <v>1</v>
      </c>
      <c r="E226" s="37" t="str">
        <f t="shared" si="23"/>
        <v/>
      </c>
      <c r="F226" s="37">
        <f t="shared" si="24"/>
        <v>1.6129032258064516E-2</v>
      </c>
      <c r="G226" s="34" t="str">
        <f t="shared" si="25"/>
        <v>0</v>
      </c>
      <c r="H226" s="29" t="str">
        <f t="shared" si="26"/>
        <v/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1</v>
      </c>
      <c r="D228" s="32">
        <v>0</v>
      </c>
      <c r="E228" s="37">
        <f t="shared" si="23"/>
        <v>1.282051282051282E-2</v>
      </c>
      <c r="F228" s="37" t="str">
        <f t="shared" si="24"/>
        <v/>
      </c>
      <c r="G228" s="34" t="str">
        <f t="shared" si="25"/>
        <v>0</v>
      </c>
      <c r="H228" s="29">
        <f t="shared" si="26"/>
        <v>0</v>
      </c>
    </row>
    <row r="229" spans="2:8" s="20" customFormat="1" ht="15" x14ac:dyDescent="0.2">
      <c r="B229" s="4" t="s">
        <v>311</v>
      </c>
      <c r="C229" s="32">
        <v>0</v>
      </c>
      <c r="D229" s="32">
        <v>2</v>
      </c>
      <c r="E229" s="37" t="str">
        <f t="shared" si="23"/>
        <v/>
      </c>
      <c r="F229" s="37">
        <f t="shared" si="24"/>
        <v>3.2258064516129031E-2</v>
      </c>
      <c r="G229" s="34" t="str">
        <f t="shared" si="25"/>
        <v>0</v>
      </c>
      <c r="H229" s="29" t="str">
        <f t="shared" si="26"/>
        <v/>
      </c>
    </row>
    <row r="230" spans="2:8" s="20" customFormat="1" ht="15" x14ac:dyDescent="0.2">
      <c r="B230" s="4" t="s">
        <v>312</v>
      </c>
      <c r="C230" s="32">
        <v>0</v>
      </c>
      <c r="D230" s="32">
        <v>0</v>
      </c>
      <c r="E230" s="37" t="str">
        <f t="shared" si="23"/>
        <v/>
      </c>
      <c r="F230" s="37" t="str">
        <f t="shared" si="24"/>
        <v/>
      </c>
      <c r="G230" s="34" t="str">
        <f t="shared" si="25"/>
        <v>0</v>
      </c>
      <c r="H230" s="29" t="str">
        <f t="shared" si="26"/>
        <v/>
      </c>
    </row>
    <row r="231" spans="2:8" s="20" customFormat="1" ht="30" x14ac:dyDescent="0.2">
      <c r="B231" s="4" t="s">
        <v>313</v>
      </c>
      <c r="C231" s="32">
        <v>0</v>
      </c>
      <c r="D231" s="32">
        <v>0</v>
      </c>
      <c r="E231" s="37" t="str">
        <f t="shared" si="23"/>
        <v/>
      </c>
      <c r="F231" s="37" t="str">
        <f t="shared" si="24"/>
        <v/>
      </c>
      <c r="G231" s="34" t="str">
        <f t="shared" si="25"/>
        <v>0</v>
      </c>
      <c r="H231" s="29" t="str">
        <f t="shared" si="26"/>
        <v/>
      </c>
    </row>
    <row r="232" spans="2:8" s="20" customFormat="1" ht="15" x14ac:dyDescent="0.2">
      <c r="B232" s="4" t="s">
        <v>77</v>
      </c>
      <c r="C232" s="32">
        <v>1</v>
      </c>
      <c r="D232" s="32">
        <v>0</v>
      </c>
      <c r="E232" s="37">
        <f t="shared" si="23"/>
        <v>1.282051282051282E-2</v>
      </c>
      <c r="F232" s="37" t="str">
        <f t="shared" si="24"/>
        <v/>
      </c>
      <c r="G232" s="34" t="str">
        <f t="shared" si="25"/>
        <v>0</v>
      </c>
      <c r="H232" s="29">
        <f t="shared" si="26"/>
        <v>0</v>
      </c>
    </row>
    <row r="233" spans="2:8" s="20" customFormat="1" ht="15" x14ac:dyDescent="0.2">
      <c r="B233" s="4" t="s">
        <v>74</v>
      </c>
      <c r="C233" s="32">
        <v>0</v>
      </c>
      <c r="D233" s="32">
        <v>0</v>
      </c>
      <c r="E233" s="37" t="str">
        <f t="shared" si="23"/>
        <v/>
      </c>
      <c r="F233" s="37" t="str">
        <f t="shared" si="24"/>
        <v/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0</v>
      </c>
      <c r="D234" s="32">
        <v>0</v>
      </c>
      <c r="E234" s="37" t="str">
        <f t="shared" si="23"/>
        <v/>
      </c>
      <c r="F234" s="37" t="str">
        <f t="shared" si="24"/>
        <v/>
      </c>
      <c r="G234" s="34" t="str">
        <f t="shared" si="25"/>
        <v>0</v>
      </c>
      <c r="H234" s="29" t="str">
        <f t="shared" si="26"/>
        <v/>
      </c>
    </row>
    <row r="235" spans="2:8" s="20" customFormat="1" ht="15" x14ac:dyDescent="0.2">
      <c r="B235" s="4" t="s">
        <v>314</v>
      </c>
      <c r="C235" s="32">
        <v>0</v>
      </c>
      <c r="D235" s="32">
        <v>0</v>
      </c>
      <c r="E235" s="37" t="str">
        <f t="shared" si="23"/>
        <v/>
      </c>
      <c r="F235" s="37" t="str">
        <f t="shared" si="24"/>
        <v/>
      </c>
      <c r="G235" s="34" t="str">
        <f t="shared" si="25"/>
        <v>0</v>
      </c>
      <c r="H235" s="29" t="str">
        <f t="shared" si="26"/>
        <v/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0</v>
      </c>
      <c r="D237" s="32">
        <v>0</v>
      </c>
      <c r="E237" s="37" t="str">
        <f t="shared" si="23"/>
        <v/>
      </c>
      <c r="F237" s="37" t="str">
        <f t="shared" si="24"/>
        <v/>
      </c>
      <c r="G237" s="34" t="str">
        <f t="shared" si="25"/>
        <v>0</v>
      </c>
      <c r="H237" s="29" t="str">
        <f t="shared" si="26"/>
        <v/>
      </c>
    </row>
    <row r="238" spans="2:8" s="20" customFormat="1" ht="30" x14ac:dyDescent="0.2">
      <c r="B238" s="4" t="s">
        <v>85</v>
      </c>
      <c r="C238" s="32">
        <v>0</v>
      </c>
      <c r="D238" s="32">
        <v>0</v>
      </c>
      <c r="E238" s="37" t="str">
        <f t="shared" si="23"/>
        <v/>
      </c>
      <c r="F238" s="37" t="str">
        <f t="shared" si="24"/>
        <v/>
      </c>
      <c r="G238" s="34" t="str">
        <f t="shared" si="25"/>
        <v>0</v>
      </c>
      <c r="H238" s="29" t="str">
        <f t="shared" si="26"/>
        <v/>
      </c>
    </row>
    <row r="239" spans="2:8" s="20" customFormat="1" ht="15" x14ac:dyDescent="0.2">
      <c r="B239" s="4" t="s">
        <v>81</v>
      </c>
      <c r="C239" s="32">
        <v>2</v>
      </c>
      <c r="D239" s="32">
        <v>1</v>
      </c>
      <c r="E239" s="37">
        <f t="shared" si="23"/>
        <v>2.564102564102564E-2</v>
      </c>
      <c r="F239" s="37">
        <f t="shared" si="24"/>
        <v>1.6129032258064516E-2</v>
      </c>
      <c r="G239" s="34">
        <f t="shared" si="25"/>
        <v>-0.5</v>
      </c>
      <c r="H239" s="29">
        <f t="shared" si="26"/>
        <v>-1.282051282051282E-2</v>
      </c>
    </row>
    <row r="240" spans="2:8" s="20" customFormat="1" ht="15" x14ac:dyDescent="0.2">
      <c r="B240" s="4" t="s">
        <v>316</v>
      </c>
      <c r="C240" s="32">
        <v>0</v>
      </c>
      <c r="D240" s="32">
        <v>0</v>
      </c>
      <c r="E240" s="37" t="str">
        <f t="shared" si="23"/>
        <v/>
      </c>
      <c r="F240" s="37" t="str">
        <f t="shared" si="24"/>
        <v/>
      </c>
      <c r="G240" s="34" t="str">
        <f t="shared" si="25"/>
        <v>0</v>
      </c>
      <c r="H240" s="29" t="str">
        <f t="shared" si="26"/>
        <v/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0</v>
      </c>
      <c r="D242" s="32">
        <v>0</v>
      </c>
      <c r="E242" s="37" t="str">
        <f t="shared" si="23"/>
        <v/>
      </c>
      <c r="F242" s="37" t="str">
        <f t="shared" si="24"/>
        <v/>
      </c>
      <c r="G242" s="34" t="str">
        <f t="shared" si="25"/>
        <v>0</v>
      </c>
      <c r="H242" s="29" t="str">
        <f t="shared" si="26"/>
        <v/>
      </c>
    </row>
    <row r="243" spans="2:8" s="20" customFormat="1" ht="15" x14ac:dyDescent="0.2">
      <c r="B243" s="4" t="s">
        <v>317</v>
      </c>
      <c r="C243" s="32">
        <v>0</v>
      </c>
      <c r="D243" s="32">
        <v>0</v>
      </c>
      <c r="E243" s="37" t="str">
        <f t="shared" si="23"/>
        <v/>
      </c>
      <c r="F243" s="37" t="str">
        <f t="shared" si="24"/>
        <v/>
      </c>
      <c r="G243" s="34" t="str">
        <f t="shared" si="25"/>
        <v>0</v>
      </c>
      <c r="H243" s="29" t="str">
        <f t="shared" si="26"/>
        <v/>
      </c>
    </row>
    <row r="244" spans="2:8" s="20" customFormat="1" ht="15" x14ac:dyDescent="0.2">
      <c r="B244" s="4" t="s">
        <v>79</v>
      </c>
      <c r="C244" s="32">
        <v>0</v>
      </c>
      <c r="D244" s="32">
        <v>0</v>
      </c>
      <c r="E244" s="37" t="str">
        <f t="shared" si="23"/>
        <v/>
      </c>
      <c r="F244" s="37" t="str">
        <f t="shared" si="24"/>
        <v/>
      </c>
      <c r="G244" s="34" t="str">
        <f t="shared" si="25"/>
        <v>0</v>
      </c>
      <c r="H244" s="29" t="str">
        <f t="shared" si="26"/>
        <v/>
      </c>
    </row>
    <row r="245" spans="2:8" s="20" customFormat="1" ht="15" x14ac:dyDescent="0.2">
      <c r="B245" s="4" t="s">
        <v>84</v>
      </c>
      <c r="C245" s="32">
        <v>0</v>
      </c>
      <c r="D245" s="32">
        <v>0</v>
      </c>
      <c r="E245" s="37" t="str">
        <f t="shared" si="23"/>
        <v/>
      </c>
      <c r="F245" s="37" t="str">
        <f t="shared" si="24"/>
        <v/>
      </c>
      <c r="G245" s="34" t="str">
        <f t="shared" si="25"/>
        <v>0</v>
      </c>
      <c r="H245" s="29" t="str">
        <f t="shared" si="26"/>
        <v/>
      </c>
    </row>
    <row r="246" spans="2:8" s="20" customFormat="1" ht="15" x14ac:dyDescent="0.2">
      <c r="B246" s="4" t="s">
        <v>318</v>
      </c>
      <c r="C246" s="32">
        <v>0</v>
      </c>
      <c r="D246" s="32">
        <v>0</v>
      </c>
      <c r="E246" s="37" t="str">
        <f t="shared" si="23"/>
        <v/>
      </c>
      <c r="F246" s="37" t="str">
        <f t="shared" si="24"/>
        <v/>
      </c>
      <c r="G246" s="34" t="str">
        <f t="shared" si="25"/>
        <v>0</v>
      </c>
      <c r="H246" s="29" t="str">
        <f t="shared" si="26"/>
        <v/>
      </c>
    </row>
    <row r="247" spans="2:8" s="20" customFormat="1" ht="15" x14ac:dyDescent="0.2">
      <c r="B247" s="4" t="s">
        <v>319</v>
      </c>
      <c r="C247" s="32">
        <v>0</v>
      </c>
      <c r="D247" s="32">
        <v>0</v>
      </c>
      <c r="E247" s="37" t="str">
        <f t="shared" si="23"/>
        <v/>
      </c>
      <c r="F247" s="37" t="str">
        <f t="shared" si="24"/>
        <v/>
      </c>
      <c r="G247" s="34" t="str">
        <f t="shared" si="25"/>
        <v>0</v>
      </c>
      <c r="H247" s="29" t="str">
        <f t="shared" si="26"/>
        <v/>
      </c>
    </row>
    <row r="248" spans="2:8" s="20" customFormat="1" ht="15" x14ac:dyDescent="0.2">
      <c r="B248" s="4" t="s">
        <v>86</v>
      </c>
      <c r="C248" s="32">
        <v>0</v>
      </c>
      <c r="D248" s="32">
        <v>0</v>
      </c>
      <c r="E248" s="37" t="str">
        <f t="shared" si="23"/>
        <v/>
      </c>
      <c r="F248" s="37" t="str">
        <f t="shared" si="24"/>
        <v/>
      </c>
      <c r="G248" s="34" t="str">
        <f t="shared" si="25"/>
        <v>0</v>
      </c>
      <c r="H248" s="29" t="str">
        <f t="shared" si="26"/>
        <v/>
      </c>
    </row>
    <row r="249" spans="2:8" s="20" customFormat="1" ht="15" x14ac:dyDescent="0.2">
      <c r="B249" s="4" t="s">
        <v>87</v>
      </c>
      <c r="C249" s="32">
        <v>0</v>
      </c>
      <c r="D249" s="32">
        <v>0</v>
      </c>
      <c r="E249" s="37" t="str">
        <f t="shared" si="23"/>
        <v/>
      </c>
      <c r="F249" s="37" t="str">
        <f t="shared" si="24"/>
        <v/>
      </c>
      <c r="G249" s="34" t="str">
        <f t="shared" si="25"/>
        <v>0</v>
      </c>
      <c r="H249" s="29" t="str">
        <f t="shared" si="26"/>
        <v/>
      </c>
    </row>
    <row r="250" spans="2:8" s="20" customFormat="1" ht="15" x14ac:dyDescent="0.2">
      <c r="B250" s="4" t="s">
        <v>82</v>
      </c>
      <c r="C250" s="32">
        <v>0</v>
      </c>
      <c r="D250" s="32">
        <v>0</v>
      </c>
      <c r="E250" s="37" t="str">
        <f t="shared" si="23"/>
        <v/>
      </c>
      <c r="F250" s="37" t="str">
        <f t="shared" si="24"/>
        <v/>
      </c>
      <c r="G250" s="34" t="str">
        <f t="shared" si="25"/>
        <v>0</v>
      </c>
      <c r="H250" s="29" t="str">
        <f t="shared" si="26"/>
        <v/>
      </c>
    </row>
    <row r="251" spans="2:8" s="20" customFormat="1" ht="15" x14ac:dyDescent="0.2">
      <c r="B251" s="4" t="s">
        <v>320</v>
      </c>
      <c r="C251" s="32">
        <v>0</v>
      </c>
      <c r="D251" s="32">
        <v>0</v>
      </c>
      <c r="E251" s="37" t="str">
        <f t="shared" si="23"/>
        <v/>
      </c>
      <c r="F251" s="37" t="str">
        <f t="shared" si="24"/>
        <v/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0</v>
      </c>
      <c r="D252" s="32">
        <v>0</v>
      </c>
      <c r="E252" s="37" t="str">
        <f t="shared" si="23"/>
        <v/>
      </c>
      <c r="F252" s="37" t="str">
        <f t="shared" si="24"/>
        <v/>
      </c>
      <c r="G252" s="34" t="str">
        <f t="shared" si="25"/>
        <v>0</v>
      </c>
      <c r="H252" s="29" t="str">
        <f t="shared" si="26"/>
        <v/>
      </c>
    </row>
    <row r="253" spans="2:8" s="20" customFormat="1" ht="15" x14ac:dyDescent="0.2">
      <c r="B253" s="4" t="s">
        <v>322</v>
      </c>
      <c r="C253" s="32">
        <v>27</v>
      </c>
      <c r="D253" s="32">
        <v>0</v>
      </c>
      <c r="E253" s="37">
        <f t="shared" si="23"/>
        <v>0.34615384615384615</v>
      </c>
      <c r="F253" s="37" t="str">
        <f t="shared" si="24"/>
        <v/>
      </c>
      <c r="G253" s="34" t="str">
        <f t="shared" si="25"/>
        <v>0</v>
      </c>
      <c r="H253" s="29">
        <f t="shared" si="26"/>
        <v>0</v>
      </c>
    </row>
    <row r="254" spans="2:8" s="20" customFormat="1" ht="15" x14ac:dyDescent="0.2">
      <c r="B254" s="4" t="s">
        <v>323</v>
      </c>
      <c r="C254" s="32">
        <v>0</v>
      </c>
      <c r="D254" s="32">
        <v>0</v>
      </c>
      <c r="E254" s="37" t="str">
        <f t="shared" si="23"/>
        <v/>
      </c>
      <c r="F254" s="37" t="str">
        <f t="shared" si="24"/>
        <v/>
      </c>
      <c r="G254" s="34" t="str">
        <f t="shared" si="25"/>
        <v>0</v>
      </c>
      <c r="H254" s="29" t="str">
        <f t="shared" si="26"/>
        <v/>
      </c>
    </row>
    <row r="255" spans="2:8" s="20" customFormat="1" ht="15" x14ac:dyDescent="0.2">
      <c r="B255" s="4" t="s">
        <v>324</v>
      </c>
      <c r="C255" s="32">
        <v>0</v>
      </c>
      <c r="D255" s="32">
        <v>0</v>
      </c>
      <c r="E255" s="37" t="str">
        <f t="shared" si="23"/>
        <v/>
      </c>
      <c r="F255" s="37" t="str">
        <f t="shared" si="24"/>
        <v/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34</v>
      </c>
      <c r="D256" s="32">
        <v>43</v>
      </c>
      <c r="E256" s="37">
        <f t="shared" si="23"/>
        <v>0.4358974358974359</v>
      </c>
      <c r="F256" s="37">
        <f t="shared" si="24"/>
        <v>0.69354838709677424</v>
      </c>
      <c r="G256" s="34">
        <f t="shared" si="25"/>
        <v>0.26470588235294118</v>
      </c>
      <c r="H256" s="29">
        <f t="shared" si="26"/>
        <v>0.11538461538461539</v>
      </c>
    </row>
    <row r="257" spans="2:8" s="20" customFormat="1" ht="15" x14ac:dyDescent="0.2">
      <c r="B257" s="4" t="s">
        <v>325</v>
      </c>
      <c r="C257" s="32">
        <v>0</v>
      </c>
      <c r="D257" s="32">
        <v>0</v>
      </c>
      <c r="E257" s="37" t="str">
        <f t="shared" si="23"/>
        <v/>
      </c>
      <c r="F257" s="37" t="str">
        <f t="shared" si="24"/>
        <v/>
      </c>
      <c r="G257" s="34" t="str">
        <f t="shared" si="25"/>
        <v>0</v>
      </c>
      <c r="H257" s="29" t="str">
        <f t="shared" si="26"/>
        <v/>
      </c>
    </row>
    <row r="258" spans="2:8" s="20" customFormat="1" ht="30" x14ac:dyDescent="0.2">
      <c r="B258" s="4" t="s">
        <v>326</v>
      </c>
      <c r="C258" s="32">
        <v>0</v>
      </c>
      <c r="D258" s="32">
        <v>0</v>
      </c>
      <c r="E258" s="37" t="str">
        <f t="shared" si="23"/>
        <v/>
      </c>
      <c r="F258" s="37" t="str">
        <f t="shared" si="24"/>
        <v/>
      </c>
      <c r="G258" s="34" t="str">
        <f t="shared" si="25"/>
        <v>0</v>
      </c>
      <c r="H258" s="29" t="str">
        <f t="shared" si="26"/>
        <v/>
      </c>
    </row>
    <row r="259" spans="2:8" s="20" customFormat="1" ht="15" x14ac:dyDescent="0.2">
      <c r="B259" s="4" t="s">
        <v>327</v>
      </c>
      <c r="C259" s="32">
        <v>8</v>
      </c>
      <c r="D259" s="32">
        <v>7</v>
      </c>
      <c r="E259" s="37">
        <f t="shared" si="23"/>
        <v>0.10256410256410256</v>
      </c>
      <c r="F259" s="37">
        <f t="shared" si="24"/>
        <v>0.11290322580645161</v>
      </c>
      <c r="G259" s="34">
        <f t="shared" si="25"/>
        <v>-0.125</v>
      </c>
      <c r="H259" s="29">
        <f t="shared" si="26"/>
        <v>-1.282051282051282E-2</v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0</v>
      </c>
      <c r="E261" s="37" t="str">
        <f t="shared" si="23"/>
        <v/>
      </c>
      <c r="F261" s="37" t="str">
        <f t="shared" si="24"/>
        <v/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0</v>
      </c>
      <c r="D262" s="32">
        <v>0</v>
      </c>
      <c r="E262" s="37" t="str">
        <f t="shared" si="23"/>
        <v/>
      </c>
      <c r="F262" s="37" t="str">
        <f t="shared" si="24"/>
        <v/>
      </c>
      <c r="G262" s="34" t="str">
        <f t="shared" si="25"/>
        <v>0</v>
      </c>
      <c r="H262" s="29" t="str">
        <f t="shared" si="26"/>
        <v/>
      </c>
    </row>
    <row r="263" spans="2:8" s="20" customFormat="1" ht="30" x14ac:dyDescent="0.2">
      <c r="B263" s="4" t="s">
        <v>329</v>
      </c>
      <c r="C263" s="32">
        <v>0</v>
      </c>
      <c r="D263" s="32">
        <v>0</v>
      </c>
      <c r="E263" s="37" t="str">
        <f t="shared" si="23"/>
        <v/>
      </c>
      <c r="F263" s="37" t="str">
        <f t="shared" si="24"/>
        <v/>
      </c>
      <c r="G263" s="34" t="str">
        <f t="shared" si="25"/>
        <v>0</v>
      </c>
      <c r="H263" s="29" t="str">
        <f t="shared" si="26"/>
        <v/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0</v>
      </c>
      <c r="D265" s="32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0</v>
      </c>
      <c r="D266" s="32">
        <v>0</v>
      </c>
      <c r="E266" s="37" t="str">
        <f t="shared" si="23"/>
        <v/>
      </c>
      <c r="F266" s="37" t="str">
        <f t="shared" si="24"/>
        <v/>
      </c>
      <c r="G266" s="34" t="str">
        <f t="shared" si="25"/>
        <v>0</v>
      </c>
      <c r="H266" s="29" t="str">
        <f t="shared" si="26"/>
        <v/>
      </c>
    </row>
    <row r="267" spans="2:8" s="20" customFormat="1" ht="30" x14ac:dyDescent="0.2">
      <c r="B267" s="4" t="s">
        <v>333</v>
      </c>
      <c r="C267" s="32">
        <v>0</v>
      </c>
      <c r="D267" s="32">
        <v>0</v>
      </c>
      <c r="E267" s="37" t="str">
        <f t="shared" si="23"/>
        <v/>
      </c>
      <c r="F267" s="37" t="str">
        <f t="shared" si="24"/>
        <v/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1</v>
      </c>
      <c r="D268" s="32">
        <v>0</v>
      </c>
      <c r="E268" s="37">
        <f t="shared" si="23"/>
        <v>1.282051282051282E-2</v>
      </c>
      <c r="F268" s="37" t="str">
        <f t="shared" si="24"/>
        <v/>
      </c>
      <c r="G268" s="34" t="str">
        <f t="shared" si="25"/>
        <v>0</v>
      </c>
      <c r="H268" s="29">
        <f t="shared" si="26"/>
        <v>0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0</v>
      </c>
      <c r="E270" s="37" t="str">
        <f t="shared" si="23"/>
        <v/>
      </c>
      <c r="F270" s="37" t="str">
        <f t="shared" si="24"/>
        <v/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0</v>
      </c>
      <c r="D272" s="32">
        <v>0</v>
      </c>
      <c r="E272" s="37" t="str">
        <f t="shared" si="23"/>
        <v/>
      </c>
      <c r="F272" s="37" t="str">
        <f t="shared" si="24"/>
        <v/>
      </c>
      <c r="G272" s="34" t="str">
        <f t="shared" si="25"/>
        <v>0</v>
      </c>
      <c r="H272" s="29" t="str">
        <f t="shared" si="26"/>
        <v/>
      </c>
    </row>
    <row r="273" spans="2:8" s="20" customFormat="1" ht="30" x14ac:dyDescent="0.2">
      <c r="B273" s="4" t="s">
        <v>91</v>
      </c>
      <c r="C273" s="32">
        <v>0</v>
      </c>
      <c r="D273" s="32">
        <v>0</v>
      </c>
      <c r="E273" s="37" t="str">
        <f t="shared" si="23"/>
        <v/>
      </c>
      <c r="F273" s="37" t="str">
        <f t="shared" si="24"/>
        <v/>
      </c>
      <c r="G273" s="34" t="str">
        <f t="shared" si="25"/>
        <v>0</v>
      </c>
      <c r="H273" s="29" t="str">
        <f t="shared" si="26"/>
        <v/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0</v>
      </c>
      <c r="E281" s="37" t="str">
        <f t="shared" ref="E281:E288" si="27">+IF(C281=0,"",C281/C$151)</f>
        <v/>
      </c>
      <c r="F281" s="37" t="str">
        <f t="shared" ref="F281:F288" si="28">+IF(D281=0,"",D281/D$151)</f>
        <v/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0</v>
      </c>
      <c r="E282" s="37" t="str">
        <f t="shared" si="27"/>
        <v/>
      </c>
      <c r="F282" s="37" t="str">
        <f t="shared" si="28"/>
        <v/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0</v>
      </c>
      <c r="D283" s="32">
        <v>0</v>
      </c>
      <c r="E283" s="37" t="str">
        <f t="shared" si="27"/>
        <v/>
      </c>
      <c r="F283" s="37" t="str">
        <f t="shared" si="28"/>
        <v/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0</v>
      </c>
      <c r="D286" s="32">
        <v>0</v>
      </c>
      <c r="E286" s="37" t="str">
        <f t="shared" si="27"/>
        <v/>
      </c>
      <c r="F286" s="37" t="str">
        <f t="shared" si="28"/>
        <v/>
      </c>
      <c r="G286" s="34" t="str">
        <f t="shared" si="29"/>
        <v>0</v>
      </c>
      <c r="H286" s="29" t="str">
        <f t="shared" si="30"/>
        <v/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59</v>
      </c>
      <c r="D294" s="24">
        <f>SUM(D295:D499)</f>
        <v>230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2.8983050847457625</v>
      </c>
      <c r="H294" s="25">
        <f>+IF(OR(AND(E294=""),(G294="")),"",E294*G294)</f>
        <v>2.8983050847457625</v>
      </c>
    </row>
    <row r="295" spans="2:8" s="20" customFormat="1" ht="15" x14ac:dyDescent="0.2">
      <c r="B295" s="3" t="s">
        <v>100</v>
      </c>
      <c r="C295" s="32">
        <v>0</v>
      </c>
      <c r="D295" s="32">
        <v>0</v>
      </c>
      <c r="E295" s="37" t="str">
        <f>+IF(C295=0,"",C295/C$294)</f>
        <v/>
      </c>
      <c r="F295" s="37" t="str">
        <f>+IF(D295=0,"",D295/D$294)</f>
        <v/>
      </c>
      <c r="G295" s="34" t="str">
        <f>+IF(OR(AND(D295=0),(C295=0)),"0",((D295-C295)/C295))</f>
        <v>0</v>
      </c>
      <c r="H295" s="29" t="str">
        <f>+IF(OR(AND(E295=""),(G295="")),"",E295*G295)</f>
        <v/>
      </c>
    </row>
    <row r="296" spans="2:8" s="20" customFormat="1" ht="15" x14ac:dyDescent="0.2">
      <c r="B296" s="3" t="s">
        <v>113</v>
      </c>
      <c r="C296" s="32">
        <v>0</v>
      </c>
      <c r="D296" s="32">
        <v>0</v>
      </c>
      <c r="E296" s="37" t="str">
        <f t="shared" ref="E296:E359" si="31">+IF(C296=0,"",C296/C$294)</f>
        <v/>
      </c>
      <c r="F296" s="37" t="str">
        <f t="shared" ref="F296:F359" si="32">+IF(D296=0,"",D296/D$294)</f>
        <v/>
      </c>
      <c r="G296" s="34" t="str">
        <f t="shared" ref="G296:G359" si="33">+IF(OR(AND(D296=0),(C296=0)),"0",((D296-C296)/C296))</f>
        <v>0</v>
      </c>
      <c r="H296" s="29" t="str">
        <f t="shared" ref="H296:H359" si="34">+IF(OR(AND(E296=""),(G296="")),"",E296*G296)</f>
        <v/>
      </c>
    </row>
    <row r="297" spans="2:8" s="20" customFormat="1" ht="15" x14ac:dyDescent="0.2">
      <c r="B297" s="3" t="s">
        <v>104</v>
      </c>
      <c r="C297" s="32">
        <v>0</v>
      </c>
      <c r="D297" s="32">
        <v>0</v>
      </c>
      <c r="E297" s="37" t="str">
        <f t="shared" si="31"/>
        <v/>
      </c>
      <c r="F297" s="37" t="str">
        <f t="shared" si="32"/>
        <v/>
      </c>
      <c r="G297" s="34" t="str">
        <f t="shared" si="33"/>
        <v>0</v>
      </c>
      <c r="H297" s="29" t="str">
        <f t="shared" si="34"/>
        <v/>
      </c>
    </row>
    <row r="298" spans="2:8" s="20" customFormat="1" ht="15" x14ac:dyDescent="0.2">
      <c r="B298" s="3" t="s">
        <v>95</v>
      </c>
      <c r="C298" s="32">
        <v>0</v>
      </c>
      <c r="D298" s="32">
        <v>1</v>
      </c>
      <c r="E298" s="37" t="str">
        <f t="shared" si="31"/>
        <v/>
      </c>
      <c r="F298" s="37">
        <f t="shared" si="32"/>
        <v>4.3478260869565218E-3</v>
      </c>
      <c r="G298" s="34" t="str">
        <f t="shared" si="33"/>
        <v>0</v>
      </c>
      <c r="H298" s="29" t="str">
        <f t="shared" si="34"/>
        <v/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0</v>
      </c>
      <c r="D300" s="32">
        <v>0</v>
      </c>
      <c r="E300" s="37" t="str">
        <f t="shared" si="31"/>
        <v/>
      </c>
      <c r="F300" s="37" t="str">
        <f t="shared" si="32"/>
        <v/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0</v>
      </c>
      <c r="D301" s="32">
        <v>0</v>
      </c>
      <c r="E301" s="37" t="str">
        <f t="shared" si="31"/>
        <v/>
      </c>
      <c r="F301" s="37" t="str">
        <f t="shared" si="32"/>
        <v/>
      </c>
      <c r="G301" s="34" t="str">
        <f t="shared" si="33"/>
        <v>0</v>
      </c>
      <c r="H301" s="29" t="str">
        <f t="shared" si="34"/>
        <v/>
      </c>
    </row>
    <row r="302" spans="2:8" s="20" customFormat="1" ht="15" x14ac:dyDescent="0.2">
      <c r="B302" s="3" t="s">
        <v>109</v>
      </c>
      <c r="C302" s="32">
        <v>0</v>
      </c>
      <c r="D302" s="32">
        <v>0</v>
      </c>
      <c r="E302" s="37" t="str">
        <f t="shared" si="31"/>
        <v/>
      </c>
      <c r="F302" s="37" t="str">
        <f t="shared" si="32"/>
        <v/>
      </c>
      <c r="G302" s="34" t="str">
        <f t="shared" si="33"/>
        <v>0</v>
      </c>
      <c r="H302" s="29" t="str">
        <f t="shared" si="34"/>
        <v/>
      </c>
    </row>
    <row r="303" spans="2:8" s="20" customFormat="1" ht="30" x14ac:dyDescent="0.2">
      <c r="B303" s="3" t="s">
        <v>108</v>
      </c>
      <c r="C303" s="32">
        <v>0</v>
      </c>
      <c r="D303" s="32">
        <v>0</v>
      </c>
      <c r="E303" s="37" t="str">
        <f t="shared" si="31"/>
        <v/>
      </c>
      <c r="F303" s="37" t="str">
        <f t="shared" si="32"/>
        <v/>
      </c>
      <c r="G303" s="34" t="str">
        <f t="shared" si="33"/>
        <v>0</v>
      </c>
      <c r="H303" s="29" t="str">
        <f t="shared" si="34"/>
        <v/>
      </c>
    </row>
    <row r="304" spans="2:8" s="20" customFormat="1" ht="15" x14ac:dyDescent="0.2">
      <c r="B304" s="3" t="s">
        <v>107</v>
      </c>
      <c r="C304" s="32">
        <v>0</v>
      </c>
      <c r="D304" s="32">
        <v>0</v>
      </c>
      <c r="E304" s="37" t="str">
        <f t="shared" si="31"/>
        <v/>
      </c>
      <c r="F304" s="37" t="str">
        <f t="shared" si="32"/>
        <v/>
      </c>
      <c r="G304" s="34" t="str">
        <f t="shared" si="33"/>
        <v>0</v>
      </c>
      <c r="H304" s="29" t="str">
        <f t="shared" si="34"/>
        <v/>
      </c>
    </row>
    <row r="305" spans="2:8" s="20" customFormat="1" ht="15" x14ac:dyDescent="0.2">
      <c r="B305" s="3" t="s">
        <v>351</v>
      </c>
      <c r="C305" s="32">
        <v>0</v>
      </c>
      <c r="D305" s="32">
        <v>0</v>
      </c>
      <c r="E305" s="37" t="str">
        <f t="shared" si="31"/>
        <v/>
      </c>
      <c r="F305" s="37" t="str">
        <f t="shared" si="32"/>
        <v/>
      </c>
      <c r="G305" s="34" t="str">
        <f t="shared" si="33"/>
        <v>0</v>
      </c>
      <c r="H305" s="29" t="str">
        <f t="shared" si="34"/>
        <v/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0</v>
      </c>
      <c r="D307" s="32">
        <v>1</v>
      </c>
      <c r="E307" s="37" t="str">
        <f t="shared" si="31"/>
        <v/>
      </c>
      <c r="F307" s="37">
        <f t="shared" si="32"/>
        <v>4.3478260869565218E-3</v>
      </c>
      <c r="G307" s="34" t="str">
        <f t="shared" si="33"/>
        <v>0</v>
      </c>
      <c r="H307" s="29" t="str">
        <f t="shared" si="34"/>
        <v/>
      </c>
    </row>
    <row r="308" spans="2:8" s="20" customFormat="1" ht="15" x14ac:dyDescent="0.2">
      <c r="B308" s="3" t="s">
        <v>99</v>
      </c>
      <c r="C308" s="32">
        <v>0</v>
      </c>
      <c r="D308" s="32">
        <v>0</v>
      </c>
      <c r="E308" s="37" t="str">
        <f t="shared" si="31"/>
        <v/>
      </c>
      <c r="F308" s="37" t="str">
        <f t="shared" si="32"/>
        <v/>
      </c>
      <c r="G308" s="34" t="str">
        <f t="shared" si="33"/>
        <v>0</v>
      </c>
      <c r="H308" s="29" t="str">
        <f t="shared" si="34"/>
        <v/>
      </c>
    </row>
    <row r="309" spans="2:8" s="20" customFormat="1" ht="15" x14ac:dyDescent="0.2">
      <c r="B309" s="3" t="s">
        <v>96</v>
      </c>
      <c r="C309" s="32">
        <v>0</v>
      </c>
      <c r="D309" s="32">
        <v>0</v>
      </c>
      <c r="E309" s="37" t="str">
        <f t="shared" si="31"/>
        <v/>
      </c>
      <c r="F309" s="37" t="str">
        <f t="shared" si="32"/>
        <v/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1</v>
      </c>
      <c r="D310" s="32">
        <v>0</v>
      </c>
      <c r="E310" s="37">
        <f t="shared" si="31"/>
        <v>1.6949152542372881E-2</v>
      </c>
      <c r="F310" s="37" t="str">
        <f t="shared" si="32"/>
        <v/>
      </c>
      <c r="G310" s="34" t="str">
        <f t="shared" si="33"/>
        <v>0</v>
      </c>
      <c r="H310" s="29">
        <f t="shared" si="34"/>
        <v>0</v>
      </c>
    </row>
    <row r="311" spans="2:8" s="20" customFormat="1" ht="15" x14ac:dyDescent="0.2">
      <c r="B311" s="3" t="s">
        <v>102</v>
      </c>
      <c r="C311" s="32">
        <v>0</v>
      </c>
      <c r="D311" s="32">
        <v>0</v>
      </c>
      <c r="E311" s="37" t="str">
        <f t="shared" si="31"/>
        <v/>
      </c>
      <c r="F311" s="37" t="str">
        <f t="shared" si="32"/>
        <v/>
      </c>
      <c r="G311" s="34" t="str">
        <f t="shared" si="33"/>
        <v>0</v>
      </c>
      <c r="H311" s="29" t="str">
        <f t="shared" si="34"/>
        <v/>
      </c>
    </row>
    <row r="312" spans="2:8" s="20" customFormat="1" ht="15" x14ac:dyDescent="0.2">
      <c r="B312" s="3" t="s">
        <v>97</v>
      </c>
      <c r="C312" s="32">
        <v>0</v>
      </c>
      <c r="D312" s="32">
        <v>0</v>
      </c>
      <c r="E312" s="37" t="str">
        <f t="shared" si="31"/>
        <v/>
      </c>
      <c r="F312" s="37" t="str">
        <f t="shared" si="32"/>
        <v/>
      </c>
      <c r="G312" s="34" t="str">
        <f t="shared" si="33"/>
        <v>0</v>
      </c>
      <c r="H312" s="29" t="str">
        <f t="shared" si="34"/>
        <v/>
      </c>
    </row>
    <row r="313" spans="2:8" s="20" customFormat="1" ht="15" x14ac:dyDescent="0.2">
      <c r="B313" s="3" t="s">
        <v>352</v>
      </c>
      <c r="C313" s="32">
        <v>0</v>
      </c>
      <c r="D313" s="32">
        <v>0</v>
      </c>
      <c r="E313" s="37" t="str">
        <f t="shared" si="31"/>
        <v/>
      </c>
      <c r="F313" s="37" t="str">
        <f t="shared" si="32"/>
        <v/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1</v>
      </c>
      <c r="D314" s="32">
        <v>0</v>
      </c>
      <c r="E314" s="37">
        <f t="shared" si="31"/>
        <v>1.6949152542372881E-2</v>
      </c>
      <c r="F314" s="37" t="str">
        <f t="shared" si="32"/>
        <v/>
      </c>
      <c r="G314" s="34" t="str">
        <f t="shared" si="33"/>
        <v>0</v>
      </c>
      <c r="H314" s="29">
        <f t="shared" si="34"/>
        <v>0</v>
      </c>
    </row>
    <row r="315" spans="2:8" s="20" customFormat="1" ht="15" x14ac:dyDescent="0.2">
      <c r="B315" s="3" t="s">
        <v>354</v>
      </c>
      <c r="C315" s="32">
        <v>0</v>
      </c>
      <c r="D315" s="32">
        <v>0</v>
      </c>
      <c r="E315" s="37" t="str">
        <f t="shared" si="31"/>
        <v/>
      </c>
      <c r="F315" s="37" t="str">
        <f t="shared" si="32"/>
        <v/>
      </c>
      <c r="G315" s="34" t="str">
        <f t="shared" si="33"/>
        <v>0</v>
      </c>
      <c r="H315" s="29" t="str">
        <f t="shared" si="34"/>
        <v/>
      </c>
    </row>
    <row r="316" spans="2:8" s="20" customFormat="1" ht="15" x14ac:dyDescent="0.2">
      <c r="B316" s="3" t="s">
        <v>101</v>
      </c>
      <c r="C316" s="32">
        <v>0</v>
      </c>
      <c r="D316" s="32">
        <v>0</v>
      </c>
      <c r="E316" s="37" t="str">
        <f t="shared" si="31"/>
        <v/>
      </c>
      <c r="F316" s="37" t="str">
        <f t="shared" si="32"/>
        <v/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0</v>
      </c>
      <c r="D317" s="32">
        <v>0</v>
      </c>
      <c r="E317" s="37" t="str">
        <f t="shared" si="31"/>
        <v/>
      </c>
      <c r="F317" s="37" t="str">
        <f t="shared" si="32"/>
        <v/>
      </c>
      <c r="G317" s="34" t="str">
        <f t="shared" si="33"/>
        <v>0</v>
      </c>
      <c r="H317" s="29" t="str">
        <f t="shared" si="34"/>
        <v/>
      </c>
    </row>
    <row r="318" spans="2:8" s="20" customFormat="1" ht="15" x14ac:dyDescent="0.2">
      <c r="B318" s="3" t="s">
        <v>355</v>
      </c>
      <c r="C318" s="32">
        <v>0</v>
      </c>
      <c r="D318" s="32">
        <v>0</v>
      </c>
      <c r="E318" s="37" t="str">
        <f t="shared" si="31"/>
        <v/>
      </c>
      <c r="F318" s="37" t="str">
        <f t="shared" si="32"/>
        <v/>
      </c>
      <c r="G318" s="34" t="str">
        <f t="shared" si="33"/>
        <v>0</v>
      </c>
      <c r="H318" s="29" t="str">
        <f t="shared" si="34"/>
        <v/>
      </c>
    </row>
    <row r="319" spans="2:8" s="20" customFormat="1" ht="15" x14ac:dyDescent="0.2">
      <c r="B319" s="3" t="s">
        <v>115</v>
      </c>
      <c r="C319" s="32">
        <v>0</v>
      </c>
      <c r="D319" s="32">
        <v>0</v>
      </c>
      <c r="E319" s="37" t="str">
        <f t="shared" si="31"/>
        <v/>
      </c>
      <c r="F319" s="37" t="str">
        <f t="shared" si="32"/>
        <v/>
      </c>
      <c r="G319" s="34" t="str">
        <f t="shared" si="33"/>
        <v>0</v>
      </c>
      <c r="H319" s="29" t="str">
        <f t="shared" si="34"/>
        <v/>
      </c>
    </row>
    <row r="320" spans="2:8" s="20" customFormat="1" ht="15" x14ac:dyDescent="0.2">
      <c r="B320" s="3" t="s">
        <v>114</v>
      </c>
      <c r="C320" s="32">
        <v>0</v>
      </c>
      <c r="D320" s="32">
        <v>0</v>
      </c>
      <c r="E320" s="37" t="str">
        <f t="shared" si="31"/>
        <v/>
      </c>
      <c r="F320" s="37" t="str">
        <f t="shared" si="32"/>
        <v/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0</v>
      </c>
      <c r="D321" s="32">
        <v>0</v>
      </c>
      <c r="E321" s="37" t="str">
        <f t="shared" si="31"/>
        <v/>
      </c>
      <c r="F321" s="37" t="str">
        <f t="shared" si="32"/>
        <v/>
      </c>
      <c r="G321" s="34" t="str">
        <f t="shared" si="33"/>
        <v>0</v>
      </c>
      <c r="H321" s="29" t="str">
        <f t="shared" si="34"/>
        <v/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0</v>
      </c>
      <c r="D323" s="32">
        <v>0</v>
      </c>
      <c r="E323" s="37" t="str">
        <f t="shared" si="31"/>
        <v/>
      </c>
      <c r="F323" s="37" t="str">
        <f t="shared" si="32"/>
        <v/>
      </c>
      <c r="G323" s="34" t="str">
        <f t="shared" si="33"/>
        <v>0</v>
      </c>
      <c r="H323" s="29" t="str">
        <f t="shared" si="34"/>
        <v/>
      </c>
    </row>
    <row r="324" spans="2:8" s="20" customFormat="1" ht="15" x14ac:dyDescent="0.2">
      <c r="B324" s="3" t="s">
        <v>473</v>
      </c>
      <c r="C324" s="32">
        <v>0</v>
      </c>
      <c r="D324" s="32">
        <v>0</v>
      </c>
      <c r="E324" s="37" t="str">
        <f t="shared" si="31"/>
        <v/>
      </c>
      <c r="F324" s="37" t="str">
        <f t="shared" si="32"/>
        <v/>
      </c>
      <c r="G324" s="34" t="str">
        <f t="shared" si="33"/>
        <v>0</v>
      </c>
      <c r="H324" s="29" t="str">
        <f t="shared" si="34"/>
        <v/>
      </c>
    </row>
    <row r="325" spans="2:8" s="20" customFormat="1" ht="15" x14ac:dyDescent="0.2">
      <c r="B325" s="3" t="s">
        <v>474</v>
      </c>
      <c r="C325" s="32">
        <v>0</v>
      </c>
      <c r="D325" s="32">
        <v>0</v>
      </c>
      <c r="E325" s="37" t="str">
        <f t="shared" si="31"/>
        <v/>
      </c>
      <c r="F325" s="37" t="str">
        <f t="shared" si="32"/>
        <v/>
      </c>
      <c r="G325" s="34" t="str">
        <f t="shared" si="33"/>
        <v>0</v>
      </c>
      <c r="H325" s="29" t="str">
        <f t="shared" si="34"/>
        <v/>
      </c>
    </row>
    <row r="326" spans="2:8" s="20" customFormat="1" ht="15" x14ac:dyDescent="0.2">
      <c r="B326" s="3" t="s">
        <v>357</v>
      </c>
      <c r="C326" s="32">
        <v>1</v>
      </c>
      <c r="D326" s="32">
        <v>12</v>
      </c>
      <c r="E326" s="37">
        <f t="shared" si="31"/>
        <v>1.6949152542372881E-2</v>
      </c>
      <c r="F326" s="37">
        <f t="shared" si="32"/>
        <v>5.2173913043478258E-2</v>
      </c>
      <c r="G326" s="34">
        <f t="shared" si="33"/>
        <v>11</v>
      </c>
      <c r="H326" s="29">
        <f t="shared" si="34"/>
        <v>0.1864406779661017</v>
      </c>
    </row>
    <row r="327" spans="2:8" s="20" customFormat="1" ht="15" x14ac:dyDescent="0.2">
      <c r="B327" s="3" t="s">
        <v>358</v>
      </c>
      <c r="C327" s="32">
        <v>0</v>
      </c>
      <c r="D327" s="32">
        <v>0</v>
      </c>
      <c r="E327" s="37" t="str">
        <f t="shared" si="31"/>
        <v/>
      </c>
      <c r="F327" s="37" t="str">
        <f t="shared" si="32"/>
        <v/>
      </c>
      <c r="G327" s="34" t="str">
        <f t="shared" si="33"/>
        <v>0</v>
      </c>
      <c r="H327" s="29" t="str">
        <f t="shared" si="34"/>
        <v/>
      </c>
    </row>
    <row r="328" spans="2:8" s="20" customFormat="1" ht="15" x14ac:dyDescent="0.2">
      <c r="B328" s="3" t="s">
        <v>116</v>
      </c>
      <c r="C328" s="32">
        <v>0</v>
      </c>
      <c r="D328" s="32">
        <v>0</v>
      </c>
      <c r="E328" s="37" t="str">
        <f t="shared" si="31"/>
        <v/>
      </c>
      <c r="F328" s="37" t="str">
        <f t="shared" si="32"/>
        <v/>
      </c>
      <c r="G328" s="34" t="str">
        <f t="shared" si="33"/>
        <v>0</v>
      </c>
      <c r="H328" s="29" t="str">
        <f t="shared" si="34"/>
        <v/>
      </c>
    </row>
    <row r="329" spans="2:8" s="20" customFormat="1" ht="15" x14ac:dyDescent="0.2">
      <c r="B329" s="3" t="s">
        <v>359</v>
      </c>
      <c r="C329" s="32">
        <v>0</v>
      </c>
      <c r="D329" s="32">
        <v>0</v>
      </c>
      <c r="E329" s="37" t="str">
        <f t="shared" si="31"/>
        <v/>
      </c>
      <c r="F329" s="37" t="str">
        <f t="shared" si="32"/>
        <v/>
      </c>
      <c r="G329" s="34" t="str">
        <f t="shared" si="33"/>
        <v>0</v>
      </c>
      <c r="H329" s="29" t="str">
        <f t="shared" si="34"/>
        <v/>
      </c>
    </row>
    <row r="330" spans="2:8" s="20" customFormat="1" ht="15" x14ac:dyDescent="0.2">
      <c r="B330" s="3" t="s">
        <v>360</v>
      </c>
      <c r="C330" s="32">
        <v>0</v>
      </c>
      <c r="D330" s="32">
        <v>0</v>
      </c>
      <c r="E330" s="37" t="str">
        <f t="shared" si="31"/>
        <v/>
      </c>
      <c r="F330" s="37" t="str">
        <f t="shared" si="32"/>
        <v/>
      </c>
      <c r="G330" s="34" t="str">
        <f t="shared" si="33"/>
        <v>0</v>
      </c>
      <c r="H330" s="29" t="str">
        <f t="shared" si="34"/>
        <v/>
      </c>
    </row>
    <row r="331" spans="2:8" s="20" customFormat="1" ht="15" x14ac:dyDescent="0.2">
      <c r="B331" s="3" t="s">
        <v>117</v>
      </c>
      <c r="C331" s="32">
        <v>0</v>
      </c>
      <c r="D331" s="32">
        <v>0</v>
      </c>
      <c r="E331" s="37" t="str">
        <f t="shared" si="31"/>
        <v/>
      </c>
      <c r="F331" s="37" t="str">
        <f t="shared" si="32"/>
        <v/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0</v>
      </c>
      <c r="D332" s="32">
        <v>0</v>
      </c>
      <c r="E332" s="37" t="str">
        <f t="shared" si="31"/>
        <v/>
      </c>
      <c r="F332" s="37" t="str">
        <f t="shared" si="32"/>
        <v/>
      </c>
      <c r="G332" s="34" t="str">
        <f t="shared" si="33"/>
        <v>0</v>
      </c>
      <c r="H332" s="29" t="str">
        <f t="shared" si="34"/>
        <v/>
      </c>
    </row>
    <row r="333" spans="2:8" s="20" customFormat="1" ht="15" x14ac:dyDescent="0.2">
      <c r="B333" s="3" t="s">
        <v>130</v>
      </c>
      <c r="C333" s="32">
        <v>3</v>
      </c>
      <c r="D333" s="32">
        <v>24</v>
      </c>
      <c r="E333" s="37">
        <f t="shared" si="31"/>
        <v>5.0847457627118647E-2</v>
      </c>
      <c r="F333" s="37">
        <f t="shared" si="32"/>
        <v>0.10434782608695652</v>
      </c>
      <c r="G333" s="34">
        <f t="shared" si="33"/>
        <v>7</v>
      </c>
      <c r="H333" s="29">
        <f t="shared" si="34"/>
        <v>0.35593220338983056</v>
      </c>
    </row>
    <row r="334" spans="2:8" s="20" customFormat="1" ht="15" x14ac:dyDescent="0.2">
      <c r="B334" s="3" t="s">
        <v>119</v>
      </c>
      <c r="C334" s="32">
        <v>0</v>
      </c>
      <c r="D334" s="32">
        <v>0</v>
      </c>
      <c r="E334" s="37" t="str">
        <f t="shared" si="31"/>
        <v/>
      </c>
      <c r="F334" s="37" t="str">
        <f t="shared" si="32"/>
        <v/>
      </c>
      <c r="G334" s="34" t="str">
        <f t="shared" si="33"/>
        <v>0</v>
      </c>
      <c r="H334" s="29" t="str">
        <f t="shared" si="34"/>
        <v/>
      </c>
    </row>
    <row r="335" spans="2:8" s="20" customFormat="1" ht="15" x14ac:dyDescent="0.2">
      <c r="B335" s="3" t="s">
        <v>128</v>
      </c>
      <c r="C335" s="32">
        <v>0</v>
      </c>
      <c r="D335" s="32">
        <v>9</v>
      </c>
      <c r="E335" s="37" t="str">
        <f t="shared" si="31"/>
        <v/>
      </c>
      <c r="F335" s="37">
        <f t="shared" si="32"/>
        <v>3.9130434782608699E-2</v>
      </c>
      <c r="G335" s="34" t="str">
        <f t="shared" si="33"/>
        <v>0</v>
      </c>
      <c r="H335" s="29" t="str">
        <f t="shared" si="34"/>
        <v/>
      </c>
    </row>
    <row r="336" spans="2:8" s="20" customFormat="1" ht="15" x14ac:dyDescent="0.2">
      <c r="B336" s="3" t="s">
        <v>132</v>
      </c>
      <c r="C336" s="32">
        <v>0</v>
      </c>
      <c r="D336" s="32">
        <v>0</v>
      </c>
      <c r="E336" s="37" t="str">
        <f t="shared" si="31"/>
        <v/>
      </c>
      <c r="F336" s="37" t="str">
        <f t="shared" si="32"/>
        <v/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32">
        <v>0</v>
      </c>
      <c r="D337" s="32">
        <v>0</v>
      </c>
      <c r="E337" s="37" t="str">
        <f t="shared" si="31"/>
        <v/>
      </c>
      <c r="F337" s="37" t="str">
        <f t="shared" si="32"/>
        <v/>
      </c>
      <c r="G337" s="34" t="str">
        <f t="shared" si="33"/>
        <v>0</v>
      </c>
      <c r="H337" s="29" t="str">
        <f t="shared" si="34"/>
        <v/>
      </c>
    </row>
    <row r="338" spans="2:8" s="20" customFormat="1" ht="30" x14ac:dyDescent="0.2">
      <c r="B338" s="3" t="s">
        <v>362</v>
      </c>
      <c r="C338" s="32">
        <v>0</v>
      </c>
      <c r="D338" s="32">
        <v>0</v>
      </c>
      <c r="E338" s="37" t="str">
        <f t="shared" si="31"/>
        <v/>
      </c>
      <c r="F338" s="37" t="str">
        <f t="shared" si="32"/>
        <v/>
      </c>
      <c r="G338" s="34" t="str">
        <f t="shared" si="33"/>
        <v>0</v>
      </c>
      <c r="H338" s="29" t="str">
        <f t="shared" si="34"/>
        <v/>
      </c>
    </row>
    <row r="339" spans="2:8" s="20" customFormat="1" ht="15" x14ac:dyDescent="0.2">
      <c r="B339" s="3" t="s">
        <v>363</v>
      </c>
      <c r="C339" s="32">
        <v>0</v>
      </c>
      <c r="D339" s="32">
        <v>0</v>
      </c>
      <c r="E339" s="37" t="str">
        <f t="shared" si="31"/>
        <v/>
      </c>
      <c r="F339" s="37" t="str">
        <f t="shared" si="32"/>
        <v/>
      </c>
      <c r="G339" s="34" t="str">
        <f t="shared" si="33"/>
        <v>0</v>
      </c>
      <c r="H339" s="29" t="str">
        <f t="shared" si="34"/>
        <v/>
      </c>
    </row>
    <row r="340" spans="2:8" s="20" customFormat="1" ht="15" x14ac:dyDescent="0.2">
      <c r="B340" s="3" t="s">
        <v>364</v>
      </c>
      <c r="C340" s="32">
        <v>0</v>
      </c>
      <c r="D340" s="32">
        <v>0</v>
      </c>
      <c r="E340" s="37" t="str">
        <f t="shared" si="31"/>
        <v/>
      </c>
      <c r="F340" s="37" t="str">
        <f t="shared" si="32"/>
        <v/>
      </c>
      <c r="G340" s="34" t="str">
        <f t="shared" si="33"/>
        <v>0</v>
      </c>
      <c r="H340" s="29" t="str">
        <f t="shared" si="34"/>
        <v/>
      </c>
    </row>
    <row r="341" spans="2:8" s="20" customFormat="1" ht="15" x14ac:dyDescent="0.2">
      <c r="B341" s="3" t="s">
        <v>118</v>
      </c>
      <c r="C341" s="32">
        <v>0</v>
      </c>
      <c r="D341" s="32">
        <v>1</v>
      </c>
      <c r="E341" s="37" t="str">
        <f t="shared" si="31"/>
        <v/>
      </c>
      <c r="F341" s="37">
        <f t="shared" si="32"/>
        <v>4.3478260869565218E-3</v>
      </c>
      <c r="G341" s="34" t="str">
        <f t="shared" si="33"/>
        <v>0</v>
      </c>
      <c r="H341" s="29" t="str">
        <f t="shared" si="34"/>
        <v/>
      </c>
    </row>
    <row r="342" spans="2:8" s="20" customFormat="1" ht="15" x14ac:dyDescent="0.2">
      <c r="B342" s="3" t="s">
        <v>365</v>
      </c>
      <c r="C342" s="32">
        <v>0</v>
      </c>
      <c r="D342" s="32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0</v>
      </c>
      <c r="D343" s="32">
        <v>0</v>
      </c>
      <c r="E343" s="37" t="str">
        <f t="shared" si="31"/>
        <v/>
      </c>
      <c r="F343" s="37" t="str">
        <f t="shared" si="32"/>
        <v/>
      </c>
      <c r="G343" s="34" t="str">
        <f t="shared" si="33"/>
        <v>0</v>
      </c>
      <c r="H343" s="29" t="str">
        <f t="shared" si="34"/>
        <v/>
      </c>
    </row>
    <row r="344" spans="2:8" s="20" customFormat="1" ht="15" x14ac:dyDescent="0.2">
      <c r="B344" s="3" t="s">
        <v>131</v>
      </c>
      <c r="C344" s="32">
        <v>0</v>
      </c>
      <c r="D344" s="32">
        <v>0</v>
      </c>
      <c r="E344" s="37" t="str">
        <f t="shared" si="31"/>
        <v/>
      </c>
      <c r="F344" s="37" t="str">
        <f t="shared" si="32"/>
        <v/>
      </c>
      <c r="G344" s="34" t="str">
        <f t="shared" si="33"/>
        <v>0</v>
      </c>
      <c r="H344" s="29" t="str">
        <f t="shared" si="34"/>
        <v/>
      </c>
    </row>
    <row r="345" spans="2:8" s="20" customFormat="1" ht="15" x14ac:dyDescent="0.2">
      <c r="B345" s="3" t="s">
        <v>366</v>
      </c>
      <c r="C345" s="32">
        <v>0</v>
      </c>
      <c r="D345" s="32">
        <v>0</v>
      </c>
      <c r="E345" s="37" t="str">
        <f t="shared" si="31"/>
        <v/>
      </c>
      <c r="F345" s="37" t="str">
        <f t="shared" si="32"/>
        <v/>
      </c>
      <c r="G345" s="34" t="str">
        <f t="shared" si="33"/>
        <v>0</v>
      </c>
      <c r="H345" s="29" t="str">
        <f t="shared" si="34"/>
        <v/>
      </c>
    </row>
    <row r="346" spans="2:8" s="20" customFormat="1" ht="15" x14ac:dyDescent="0.2">
      <c r="B346" s="3" t="s">
        <v>122</v>
      </c>
      <c r="C346" s="32">
        <v>0</v>
      </c>
      <c r="D346" s="32">
        <v>0</v>
      </c>
      <c r="E346" s="37" t="str">
        <f t="shared" si="31"/>
        <v/>
      </c>
      <c r="F346" s="37" t="str">
        <f t="shared" si="32"/>
        <v/>
      </c>
      <c r="G346" s="34" t="str">
        <f t="shared" si="33"/>
        <v>0</v>
      </c>
      <c r="H346" s="29" t="str">
        <f t="shared" si="34"/>
        <v/>
      </c>
    </row>
    <row r="347" spans="2:8" s="20" customFormat="1" ht="15" x14ac:dyDescent="0.2">
      <c r="B347" s="3" t="s">
        <v>121</v>
      </c>
      <c r="C347" s="32">
        <v>4</v>
      </c>
      <c r="D347" s="32">
        <v>0</v>
      </c>
      <c r="E347" s="37">
        <f t="shared" si="31"/>
        <v>6.7796610169491525E-2</v>
      </c>
      <c r="F347" s="37" t="str">
        <f t="shared" si="32"/>
        <v/>
      </c>
      <c r="G347" s="34" t="str">
        <f t="shared" si="33"/>
        <v>0</v>
      </c>
      <c r="H347" s="29">
        <f t="shared" si="34"/>
        <v>0</v>
      </c>
    </row>
    <row r="348" spans="2:8" s="20" customFormat="1" ht="15" x14ac:dyDescent="0.2">
      <c r="B348" s="3" t="s">
        <v>367</v>
      </c>
      <c r="C348" s="32">
        <v>0</v>
      </c>
      <c r="D348" s="32">
        <v>0</v>
      </c>
      <c r="E348" s="37" t="str">
        <f t="shared" si="31"/>
        <v/>
      </c>
      <c r="F348" s="37" t="str">
        <f t="shared" si="32"/>
        <v/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0</v>
      </c>
      <c r="D350" s="32">
        <v>2</v>
      </c>
      <c r="E350" s="37" t="str">
        <f t="shared" si="31"/>
        <v/>
      </c>
      <c r="F350" s="37">
        <f t="shared" si="32"/>
        <v>8.6956521739130436E-3</v>
      </c>
      <c r="G350" s="34" t="str">
        <f t="shared" si="33"/>
        <v>0</v>
      </c>
      <c r="H350" s="29" t="str">
        <f t="shared" si="34"/>
        <v/>
      </c>
    </row>
    <row r="351" spans="2:8" s="20" customFormat="1" ht="15" x14ac:dyDescent="0.2">
      <c r="B351" s="3" t="s">
        <v>120</v>
      </c>
      <c r="C351" s="32">
        <v>0</v>
      </c>
      <c r="D351" s="32">
        <v>0</v>
      </c>
      <c r="E351" s="37" t="str">
        <f t="shared" si="31"/>
        <v/>
      </c>
      <c r="F351" s="37" t="str">
        <f t="shared" si="32"/>
        <v/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0</v>
      </c>
      <c r="D353" s="32">
        <v>1</v>
      </c>
      <c r="E353" s="37" t="str">
        <f t="shared" si="31"/>
        <v/>
      </c>
      <c r="F353" s="37">
        <f t="shared" si="32"/>
        <v>4.3478260869565218E-3</v>
      </c>
      <c r="G353" s="34" t="str">
        <f t="shared" si="33"/>
        <v>0</v>
      </c>
      <c r="H353" s="29" t="str">
        <f t="shared" si="34"/>
        <v/>
      </c>
    </row>
    <row r="354" spans="2:8" s="20" customFormat="1" ht="15" x14ac:dyDescent="0.2">
      <c r="B354" s="3" t="s">
        <v>124</v>
      </c>
      <c r="C354" s="32">
        <v>3</v>
      </c>
      <c r="D354" s="32">
        <v>3</v>
      </c>
      <c r="E354" s="37">
        <f t="shared" si="31"/>
        <v>5.0847457627118647E-2</v>
      </c>
      <c r="F354" s="37">
        <f t="shared" si="32"/>
        <v>1.3043478260869565E-2</v>
      </c>
      <c r="G354" s="34">
        <f t="shared" si="33"/>
        <v>0</v>
      </c>
      <c r="H354" s="29">
        <f t="shared" si="34"/>
        <v>0</v>
      </c>
    </row>
    <row r="355" spans="2:8" s="20" customFormat="1" ht="15" x14ac:dyDescent="0.2">
      <c r="B355" s="3" t="s">
        <v>126</v>
      </c>
      <c r="C355" s="32">
        <v>0</v>
      </c>
      <c r="D355" s="32">
        <v>0</v>
      </c>
      <c r="E355" s="37" t="str">
        <f t="shared" si="31"/>
        <v/>
      </c>
      <c r="F355" s="37" t="str">
        <f t="shared" si="32"/>
        <v/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32">
        <v>0</v>
      </c>
      <c r="D356" s="32">
        <v>0</v>
      </c>
      <c r="E356" s="37" t="str">
        <f t="shared" si="31"/>
        <v/>
      </c>
      <c r="F356" s="37" t="str">
        <f t="shared" si="32"/>
        <v/>
      </c>
      <c r="G356" s="34" t="str">
        <f t="shared" si="33"/>
        <v>0</v>
      </c>
      <c r="H356" s="29" t="str">
        <f t="shared" si="34"/>
        <v/>
      </c>
    </row>
    <row r="357" spans="2:8" s="20" customFormat="1" ht="15" x14ac:dyDescent="0.2">
      <c r="B357" s="3" t="s">
        <v>372</v>
      </c>
      <c r="C357" s="32">
        <v>1</v>
      </c>
      <c r="D357" s="32">
        <v>0</v>
      </c>
      <c r="E357" s="37">
        <f t="shared" si="31"/>
        <v>1.6949152542372881E-2</v>
      </c>
      <c r="F357" s="37" t="str">
        <f t="shared" si="32"/>
        <v/>
      </c>
      <c r="G357" s="34" t="str">
        <f t="shared" si="33"/>
        <v>0</v>
      </c>
      <c r="H357" s="29">
        <f t="shared" si="34"/>
        <v>0</v>
      </c>
    </row>
    <row r="358" spans="2:8" s="20" customFormat="1" ht="15" x14ac:dyDescent="0.2">
      <c r="B358" s="3" t="s">
        <v>127</v>
      </c>
      <c r="C358" s="32">
        <v>7</v>
      </c>
      <c r="D358" s="32">
        <v>5</v>
      </c>
      <c r="E358" s="37">
        <f t="shared" si="31"/>
        <v>0.11864406779661017</v>
      </c>
      <c r="F358" s="37">
        <f t="shared" si="32"/>
        <v>2.1739130434782608E-2</v>
      </c>
      <c r="G358" s="34">
        <f t="shared" si="33"/>
        <v>-0.2857142857142857</v>
      </c>
      <c r="H358" s="29">
        <f t="shared" si="34"/>
        <v>-3.3898305084745763E-2</v>
      </c>
    </row>
    <row r="359" spans="2:8" s="20" customFormat="1" ht="15" x14ac:dyDescent="0.2">
      <c r="B359" s="3" t="s">
        <v>123</v>
      </c>
      <c r="C359" s="32">
        <v>0</v>
      </c>
      <c r="D359" s="32">
        <v>0</v>
      </c>
      <c r="E359" s="37" t="str">
        <f t="shared" si="31"/>
        <v/>
      </c>
      <c r="F359" s="37" t="str">
        <f t="shared" si="32"/>
        <v/>
      </c>
      <c r="G359" s="34" t="str">
        <f t="shared" si="33"/>
        <v>0</v>
      </c>
      <c r="H359" s="29" t="str">
        <f t="shared" si="34"/>
        <v/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0</v>
      </c>
      <c r="D362" s="32">
        <v>0</v>
      </c>
      <c r="E362" s="37" t="str">
        <f t="shared" si="35"/>
        <v/>
      </c>
      <c r="F362" s="37" t="str">
        <f t="shared" si="36"/>
        <v/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0</v>
      </c>
      <c r="D363" s="32">
        <v>0</v>
      </c>
      <c r="E363" s="37" t="str">
        <f t="shared" si="35"/>
        <v/>
      </c>
      <c r="F363" s="37" t="str">
        <f t="shared" si="36"/>
        <v/>
      </c>
      <c r="G363" s="34" t="str">
        <f t="shared" si="37"/>
        <v>0</v>
      </c>
      <c r="H363" s="29" t="str">
        <f t="shared" si="38"/>
        <v/>
      </c>
    </row>
    <row r="364" spans="2:8" s="20" customFormat="1" ht="15" x14ac:dyDescent="0.2">
      <c r="B364" s="3" t="s">
        <v>377</v>
      </c>
      <c r="C364" s="32">
        <v>0</v>
      </c>
      <c r="D364" s="32">
        <v>1</v>
      </c>
      <c r="E364" s="37" t="str">
        <f t="shared" si="35"/>
        <v/>
      </c>
      <c r="F364" s="37">
        <f t="shared" si="36"/>
        <v>4.3478260869565218E-3</v>
      </c>
      <c r="G364" s="34" t="str">
        <f t="shared" si="37"/>
        <v>0</v>
      </c>
      <c r="H364" s="29" t="str">
        <f t="shared" si="38"/>
        <v/>
      </c>
    </row>
    <row r="365" spans="2:8" s="20" customFormat="1" ht="30" x14ac:dyDescent="0.2">
      <c r="B365" s="3" t="s">
        <v>378</v>
      </c>
      <c r="C365" s="32">
        <v>0</v>
      </c>
      <c r="D365" s="32">
        <v>0</v>
      </c>
      <c r="E365" s="37" t="str">
        <f t="shared" si="35"/>
        <v/>
      </c>
      <c r="F365" s="37" t="str">
        <f t="shared" si="36"/>
        <v/>
      </c>
      <c r="G365" s="34" t="str">
        <f t="shared" si="37"/>
        <v>0</v>
      </c>
      <c r="H365" s="29" t="str">
        <f t="shared" si="38"/>
        <v/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0</v>
      </c>
      <c r="D367" s="32">
        <v>0</v>
      </c>
      <c r="E367" s="37" t="str">
        <f t="shared" si="35"/>
        <v/>
      </c>
      <c r="F367" s="37" t="str">
        <f t="shared" si="36"/>
        <v/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0</v>
      </c>
      <c r="D368" s="32">
        <v>0</v>
      </c>
      <c r="E368" s="37" t="str">
        <f t="shared" si="35"/>
        <v/>
      </c>
      <c r="F368" s="37" t="str">
        <f t="shared" si="36"/>
        <v/>
      </c>
      <c r="G368" s="34" t="str">
        <f t="shared" si="37"/>
        <v>0</v>
      </c>
      <c r="H368" s="29" t="str">
        <f t="shared" si="38"/>
        <v/>
      </c>
    </row>
    <row r="369" spans="2:8" s="20" customFormat="1" ht="15" x14ac:dyDescent="0.2">
      <c r="B369" s="3" t="s">
        <v>381</v>
      </c>
      <c r="C369" s="32">
        <v>2</v>
      </c>
      <c r="D369" s="32">
        <v>3</v>
      </c>
      <c r="E369" s="37">
        <f t="shared" si="35"/>
        <v>3.3898305084745763E-2</v>
      </c>
      <c r="F369" s="37">
        <f t="shared" si="36"/>
        <v>1.3043478260869565E-2</v>
      </c>
      <c r="G369" s="34">
        <f t="shared" si="37"/>
        <v>0.5</v>
      </c>
      <c r="H369" s="29">
        <f t="shared" si="38"/>
        <v>1.6949152542372881E-2</v>
      </c>
    </row>
    <row r="370" spans="2:8" s="20" customFormat="1" ht="15" x14ac:dyDescent="0.2">
      <c r="B370" s="3" t="s">
        <v>135</v>
      </c>
      <c r="C370" s="32">
        <v>1</v>
      </c>
      <c r="D370" s="32">
        <v>0</v>
      </c>
      <c r="E370" s="37">
        <f t="shared" si="35"/>
        <v>1.6949152542372881E-2</v>
      </c>
      <c r="F370" s="37" t="str">
        <f t="shared" si="36"/>
        <v/>
      </c>
      <c r="G370" s="34" t="str">
        <f t="shared" si="37"/>
        <v>0</v>
      </c>
      <c r="H370" s="29">
        <f t="shared" si="38"/>
        <v>0</v>
      </c>
    </row>
    <row r="371" spans="2:8" s="20" customFormat="1" ht="15" x14ac:dyDescent="0.2">
      <c r="B371" s="3" t="s">
        <v>136</v>
      </c>
      <c r="C371" s="32">
        <v>0</v>
      </c>
      <c r="D371" s="32">
        <v>0</v>
      </c>
      <c r="E371" s="37" t="str">
        <f t="shared" si="35"/>
        <v/>
      </c>
      <c r="F371" s="37" t="str">
        <f t="shared" si="36"/>
        <v/>
      </c>
      <c r="G371" s="34" t="str">
        <f t="shared" si="37"/>
        <v>0</v>
      </c>
      <c r="H371" s="29" t="str">
        <f t="shared" si="38"/>
        <v/>
      </c>
    </row>
    <row r="372" spans="2:8" s="20" customFormat="1" ht="15" x14ac:dyDescent="0.2">
      <c r="B372" s="3" t="s">
        <v>137</v>
      </c>
      <c r="C372" s="32">
        <v>31</v>
      </c>
      <c r="D372" s="32">
        <v>164</v>
      </c>
      <c r="E372" s="37">
        <f t="shared" si="35"/>
        <v>0.52542372881355937</v>
      </c>
      <c r="F372" s="37">
        <f t="shared" si="36"/>
        <v>0.71304347826086956</v>
      </c>
      <c r="G372" s="34">
        <f t="shared" si="37"/>
        <v>4.290322580645161</v>
      </c>
      <c r="H372" s="29">
        <f t="shared" si="38"/>
        <v>2.2542372881355934</v>
      </c>
    </row>
    <row r="373" spans="2:8" s="20" customFormat="1" ht="15" x14ac:dyDescent="0.2">
      <c r="B373" s="3" t="s">
        <v>382</v>
      </c>
      <c r="C373" s="32">
        <v>0</v>
      </c>
      <c r="D373" s="32">
        <v>0</v>
      </c>
      <c r="E373" s="37" t="str">
        <f t="shared" si="35"/>
        <v/>
      </c>
      <c r="F373" s="37" t="str">
        <f t="shared" si="36"/>
        <v/>
      </c>
      <c r="G373" s="34" t="str">
        <f t="shared" si="37"/>
        <v>0</v>
      </c>
      <c r="H373" s="29" t="str">
        <f t="shared" si="38"/>
        <v/>
      </c>
    </row>
    <row r="374" spans="2:8" s="20" customFormat="1" ht="15" x14ac:dyDescent="0.2">
      <c r="B374" s="3" t="s">
        <v>134</v>
      </c>
      <c r="C374" s="32">
        <v>0</v>
      </c>
      <c r="D374" s="32">
        <v>0</v>
      </c>
      <c r="E374" s="37" t="str">
        <f t="shared" si="35"/>
        <v/>
      </c>
      <c r="F374" s="37" t="str">
        <f t="shared" si="36"/>
        <v/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32">
        <v>0</v>
      </c>
      <c r="D375" s="32">
        <v>0</v>
      </c>
      <c r="E375" s="37" t="str">
        <f t="shared" si="35"/>
        <v/>
      </c>
      <c r="F375" s="37" t="str">
        <f t="shared" si="36"/>
        <v/>
      </c>
      <c r="G375" s="34" t="str">
        <f t="shared" si="37"/>
        <v>0</v>
      </c>
      <c r="H375" s="29" t="str">
        <f t="shared" si="38"/>
        <v/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0</v>
      </c>
      <c r="D377" s="32">
        <v>0</v>
      </c>
      <c r="E377" s="37" t="str">
        <f t="shared" si="35"/>
        <v/>
      </c>
      <c r="F377" s="37" t="str">
        <f t="shared" si="36"/>
        <v/>
      </c>
      <c r="G377" s="34" t="str">
        <f t="shared" si="37"/>
        <v>0</v>
      </c>
      <c r="H377" s="29" t="str">
        <f t="shared" si="38"/>
        <v/>
      </c>
    </row>
    <row r="378" spans="2:8" s="20" customFormat="1" ht="15" x14ac:dyDescent="0.2">
      <c r="B378" s="3" t="s">
        <v>149</v>
      </c>
      <c r="C378" s="32">
        <v>0</v>
      </c>
      <c r="D378" s="32">
        <v>0</v>
      </c>
      <c r="E378" s="37" t="str">
        <f t="shared" si="35"/>
        <v/>
      </c>
      <c r="F378" s="37" t="str">
        <f t="shared" si="36"/>
        <v/>
      </c>
      <c r="G378" s="34" t="str">
        <f t="shared" si="37"/>
        <v>0</v>
      </c>
      <c r="H378" s="29" t="str">
        <f t="shared" si="38"/>
        <v/>
      </c>
    </row>
    <row r="379" spans="2:8" s="20" customFormat="1" ht="15" x14ac:dyDescent="0.2">
      <c r="B379" s="3" t="s">
        <v>384</v>
      </c>
      <c r="C379" s="32">
        <v>0</v>
      </c>
      <c r="D379" s="32">
        <v>0</v>
      </c>
      <c r="E379" s="37" t="str">
        <f t="shared" si="35"/>
        <v/>
      </c>
      <c r="F379" s="37" t="str">
        <f t="shared" si="36"/>
        <v/>
      </c>
      <c r="G379" s="34" t="str">
        <f t="shared" si="37"/>
        <v>0</v>
      </c>
      <c r="H379" s="29" t="str">
        <f t="shared" si="38"/>
        <v/>
      </c>
    </row>
    <row r="380" spans="2:8" s="20" customFormat="1" ht="30" x14ac:dyDescent="0.2">
      <c r="B380" s="3" t="s">
        <v>385</v>
      </c>
      <c r="C380" s="32">
        <v>0</v>
      </c>
      <c r="D380" s="32">
        <v>0</v>
      </c>
      <c r="E380" s="37" t="str">
        <f t="shared" si="35"/>
        <v/>
      </c>
      <c r="F380" s="37" t="str">
        <f t="shared" si="36"/>
        <v/>
      </c>
      <c r="G380" s="34" t="str">
        <f t="shared" si="37"/>
        <v>0</v>
      </c>
      <c r="H380" s="29" t="str">
        <f t="shared" si="38"/>
        <v/>
      </c>
    </row>
    <row r="381" spans="2:8" s="20" customFormat="1" ht="30" x14ac:dyDescent="0.2">
      <c r="B381" s="3" t="s">
        <v>386</v>
      </c>
      <c r="C381" s="32">
        <v>0</v>
      </c>
      <c r="D381" s="32">
        <v>0</v>
      </c>
      <c r="E381" s="37" t="str">
        <f t="shared" si="35"/>
        <v/>
      </c>
      <c r="F381" s="37" t="str">
        <f t="shared" si="36"/>
        <v/>
      </c>
      <c r="G381" s="34" t="str">
        <f t="shared" si="37"/>
        <v>0</v>
      </c>
      <c r="H381" s="29" t="str">
        <f t="shared" si="38"/>
        <v/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0</v>
      </c>
      <c r="D383" s="32">
        <v>0</v>
      </c>
      <c r="E383" s="37" t="str">
        <f t="shared" si="35"/>
        <v/>
      </c>
      <c r="F383" s="37" t="str">
        <f t="shared" si="36"/>
        <v/>
      </c>
      <c r="G383" s="34" t="str">
        <f t="shared" si="37"/>
        <v>0</v>
      </c>
      <c r="H383" s="29" t="str">
        <f t="shared" si="38"/>
        <v/>
      </c>
    </row>
    <row r="384" spans="2:8" s="20" customFormat="1" ht="15" x14ac:dyDescent="0.2">
      <c r="B384" s="3" t="s">
        <v>388</v>
      </c>
      <c r="C384" s="32">
        <v>0</v>
      </c>
      <c r="D384" s="32">
        <v>0</v>
      </c>
      <c r="E384" s="37" t="str">
        <f t="shared" si="35"/>
        <v/>
      </c>
      <c r="F384" s="37" t="str">
        <f t="shared" si="36"/>
        <v/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0</v>
      </c>
      <c r="D385" s="32">
        <v>0</v>
      </c>
      <c r="E385" s="37" t="str">
        <f t="shared" si="35"/>
        <v/>
      </c>
      <c r="F385" s="37" t="str">
        <f t="shared" si="36"/>
        <v/>
      </c>
      <c r="G385" s="34" t="str">
        <f t="shared" si="37"/>
        <v>0</v>
      </c>
      <c r="H385" s="29" t="str">
        <f t="shared" si="38"/>
        <v/>
      </c>
    </row>
    <row r="386" spans="2:8" s="20" customFormat="1" ht="15" x14ac:dyDescent="0.2">
      <c r="B386" s="3" t="s">
        <v>529</v>
      </c>
      <c r="C386" s="32">
        <v>0</v>
      </c>
      <c r="D386" s="32">
        <v>0</v>
      </c>
      <c r="E386" s="37" t="str">
        <f t="shared" si="35"/>
        <v/>
      </c>
      <c r="F386" s="37" t="str">
        <f t="shared" si="36"/>
        <v/>
      </c>
      <c r="G386" s="34" t="str">
        <f t="shared" si="37"/>
        <v>0</v>
      </c>
      <c r="H386" s="29" t="str">
        <f t="shared" si="38"/>
        <v/>
      </c>
    </row>
    <row r="387" spans="2:8" s="20" customFormat="1" ht="15" x14ac:dyDescent="0.2">
      <c r="B387" s="3" t="s">
        <v>144</v>
      </c>
      <c r="C387" s="32">
        <v>0</v>
      </c>
      <c r="D387" s="32">
        <v>0</v>
      </c>
      <c r="E387" s="37" t="str">
        <f t="shared" si="35"/>
        <v/>
      </c>
      <c r="F387" s="37" t="str">
        <f t="shared" si="36"/>
        <v/>
      </c>
      <c r="G387" s="34" t="str">
        <f t="shared" si="37"/>
        <v>0</v>
      </c>
      <c r="H387" s="29" t="str">
        <f t="shared" si="38"/>
        <v/>
      </c>
    </row>
    <row r="388" spans="2:8" s="20" customFormat="1" ht="15" x14ac:dyDescent="0.2">
      <c r="B388" s="3" t="s">
        <v>389</v>
      </c>
      <c r="C388" s="32">
        <v>0</v>
      </c>
      <c r="D388" s="32">
        <v>0</v>
      </c>
      <c r="E388" s="37" t="str">
        <f t="shared" si="35"/>
        <v/>
      </c>
      <c r="F388" s="37" t="str">
        <f t="shared" si="36"/>
        <v/>
      </c>
      <c r="G388" s="34" t="str">
        <f t="shared" si="37"/>
        <v>0</v>
      </c>
      <c r="H388" s="29" t="str">
        <f t="shared" si="38"/>
        <v/>
      </c>
    </row>
    <row r="389" spans="2:8" s="20" customFormat="1" ht="15" x14ac:dyDescent="0.2">
      <c r="B389" s="3" t="s">
        <v>143</v>
      </c>
      <c r="C389" s="32">
        <v>0</v>
      </c>
      <c r="D389" s="32">
        <v>0</v>
      </c>
      <c r="E389" s="37" t="str">
        <f t="shared" si="35"/>
        <v/>
      </c>
      <c r="F389" s="37" t="str">
        <f t="shared" si="36"/>
        <v/>
      </c>
      <c r="G389" s="34" t="str">
        <f t="shared" si="37"/>
        <v>0</v>
      </c>
      <c r="H389" s="29" t="str">
        <f t="shared" si="38"/>
        <v/>
      </c>
    </row>
    <row r="390" spans="2:8" s="20" customFormat="1" ht="15" x14ac:dyDescent="0.2">
      <c r="B390" s="3" t="s">
        <v>476</v>
      </c>
      <c r="C390" s="32">
        <v>0</v>
      </c>
      <c r="D390" s="32">
        <v>0</v>
      </c>
      <c r="E390" s="37" t="str">
        <f t="shared" si="35"/>
        <v/>
      </c>
      <c r="F390" s="37" t="str">
        <f t="shared" si="36"/>
        <v/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0</v>
      </c>
      <c r="D391" s="32">
        <v>0</v>
      </c>
      <c r="E391" s="37" t="str">
        <f t="shared" si="35"/>
        <v/>
      </c>
      <c r="F391" s="37" t="str">
        <f t="shared" si="36"/>
        <v/>
      </c>
      <c r="G391" s="34" t="str">
        <f t="shared" si="37"/>
        <v>0</v>
      </c>
      <c r="H391" s="29" t="str">
        <f t="shared" si="38"/>
        <v/>
      </c>
    </row>
    <row r="392" spans="2:8" s="20" customFormat="1" ht="15" x14ac:dyDescent="0.2">
      <c r="B392" s="3" t="s">
        <v>140</v>
      </c>
      <c r="C392" s="32">
        <v>0</v>
      </c>
      <c r="D392" s="32">
        <v>0</v>
      </c>
      <c r="E392" s="37" t="str">
        <f t="shared" si="35"/>
        <v/>
      </c>
      <c r="F392" s="37" t="str">
        <f t="shared" si="36"/>
        <v/>
      </c>
      <c r="G392" s="34" t="str">
        <f t="shared" si="37"/>
        <v>0</v>
      </c>
      <c r="H392" s="29" t="str">
        <f t="shared" si="38"/>
        <v/>
      </c>
    </row>
    <row r="393" spans="2:8" s="20" customFormat="1" ht="15" x14ac:dyDescent="0.2">
      <c r="B393" s="3" t="s">
        <v>390</v>
      </c>
      <c r="C393" s="32">
        <v>3</v>
      </c>
      <c r="D393" s="32">
        <v>1</v>
      </c>
      <c r="E393" s="37">
        <f t="shared" si="35"/>
        <v>5.0847457627118647E-2</v>
      </c>
      <c r="F393" s="37">
        <f t="shared" si="36"/>
        <v>4.3478260869565218E-3</v>
      </c>
      <c r="G393" s="34">
        <f t="shared" si="37"/>
        <v>-0.66666666666666663</v>
      </c>
      <c r="H393" s="29">
        <f t="shared" si="38"/>
        <v>-3.3898305084745763E-2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0</v>
      </c>
      <c r="D395" s="32">
        <v>0</v>
      </c>
      <c r="E395" s="37" t="str">
        <f t="shared" si="35"/>
        <v/>
      </c>
      <c r="F395" s="37" t="str">
        <f t="shared" si="36"/>
        <v/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0</v>
      </c>
      <c r="D397" s="32">
        <v>0</v>
      </c>
      <c r="E397" s="37" t="str">
        <f t="shared" si="35"/>
        <v/>
      </c>
      <c r="F397" s="37" t="str">
        <f t="shared" si="36"/>
        <v/>
      </c>
      <c r="G397" s="34" t="str">
        <f t="shared" si="37"/>
        <v>0</v>
      </c>
      <c r="H397" s="29" t="str">
        <f t="shared" si="38"/>
        <v/>
      </c>
    </row>
    <row r="398" spans="2:8" s="20" customFormat="1" ht="15" x14ac:dyDescent="0.2">
      <c r="B398" s="3" t="s">
        <v>142</v>
      </c>
      <c r="C398" s="32">
        <v>0</v>
      </c>
      <c r="D398" s="32">
        <v>0</v>
      </c>
      <c r="E398" s="37" t="str">
        <f t="shared" si="35"/>
        <v/>
      </c>
      <c r="F398" s="37" t="str">
        <f t="shared" si="36"/>
        <v/>
      </c>
      <c r="G398" s="34" t="str">
        <f t="shared" si="37"/>
        <v>0</v>
      </c>
      <c r="H398" s="29" t="str">
        <f t="shared" si="38"/>
        <v/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0</v>
      </c>
      <c r="D400" s="32">
        <v>0</v>
      </c>
      <c r="E400" s="37" t="str">
        <f t="shared" si="35"/>
        <v/>
      </c>
      <c r="F400" s="37" t="str">
        <f t="shared" si="36"/>
        <v/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32">
        <v>0</v>
      </c>
      <c r="D401" s="32">
        <v>0</v>
      </c>
      <c r="E401" s="37" t="str">
        <f t="shared" si="35"/>
        <v/>
      </c>
      <c r="F401" s="37" t="str">
        <f t="shared" si="36"/>
        <v/>
      </c>
      <c r="G401" s="34" t="str">
        <f t="shared" si="37"/>
        <v>0</v>
      </c>
      <c r="H401" s="29" t="str">
        <f t="shared" si="38"/>
        <v/>
      </c>
    </row>
    <row r="402" spans="2:8" s="20" customFormat="1" ht="15" x14ac:dyDescent="0.2">
      <c r="B402" s="3" t="s">
        <v>393</v>
      </c>
      <c r="C402" s="32">
        <v>0</v>
      </c>
      <c r="D402" s="32">
        <v>0</v>
      </c>
      <c r="E402" s="37" t="str">
        <f t="shared" si="35"/>
        <v/>
      </c>
      <c r="F402" s="37" t="str">
        <f t="shared" si="36"/>
        <v/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0</v>
      </c>
      <c r="D403" s="32">
        <v>0</v>
      </c>
      <c r="E403" s="37" t="str">
        <f t="shared" si="35"/>
        <v/>
      </c>
      <c r="F403" s="37" t="str">
        <f t="shared" si="36"/>
        <v/>
      </c>
      <c r="G403" s="34" t="str">
        <f t="shared" si="37"/>
        <v>0</v>
      </c>
      <c r="H403" s="29" t="str">
        <f t="shared" si="38"/>
        <v/>
      </c>
    </row>
    <row r="404" spans="2:8" s="20" customFormat="1" ht="15" x14ac:dyDescent="0.2">
      <c r="B404" s="3" t="s">
        <v>395</v>
      </c>
      <c r="C404" s="32">
        <v>0</v>
      </c>
      <c r="D404" s="32">
        <v>0</v>
      </c>
      <c r="E404" s="37" t="str">
        <f t="shared" si="35"/>
        <v/>
      </c>
      <c r="F404" s="37" t="str">
        <f t="shared" si="36"/>
        <v/>
      </c>
      <c r="G404" s="34" t="str">
        <f t="shared" si="37"/>
        <v>0</v>
      </c>
      <c r="H404" s="29" t="str">
        <f t="shared" si="38"/>
        <v/>
      </c>
    </row>
    <row r="405" spans="2:8" s="20" customFormat="1" ht="15" x14ac:dyDescent="0.2">
      <c r="B405" s="3" t="s">
        <v>396</v>
      </c>
      <c r="C405" s="32">
        <v>0</v>
      </c>
      <c r="D405" s="32">
        <v>0</v>
      </c>
      <c r="E405" s="37" t="str">
        <f t="shared" si="35"/>
        <v/>
      </c>
      <c r="F405" s="37" t="str">
        <f t="shared" si="36"/>
        <v/>
      </c>
      <c r="G405" s="34" t="str">
        <f t="shared" si="37"/>
        <v>0</v>
      </c>
      <c r="H405" s="29" t="str">
        <f t="shared" si="38"/>
        <v/>
      </c>
    </row>
    <row r="406" spans="2:8" s="20" customFormat="1" ht="15" x14ac:dyDescent="0.2">
      <c r="B406" s="3" t="s">
        <v>397</v>
      </c>
      <c r="C406" s="32">
        <v>0</v>
      </c>
      <c r="D406" s="32">
        <v>0</v>
      </c>
      <c r="E406" s="37" t="str">
        <f t="shared" si="35"/>
        <v/>
      </c>
      <c r="F406" s="37" t="str">
        <f t="shared" si="36"/>
        <v/>
      </c>
      <c r="G406" s="34" t="str">
        <f t="shared" si="37"/>
        <v>0</v>
      </c>
      <c r="H406" s="29" t="str">
        <f t="shared" si="38"/>
        <v/>
      </c>
    </row>
    <row r="407" spans="2:8" s="20" customFormat="1" ht="15" x14ac:dyDescent="0.2">
      <c r="B407" s="3" t="s">
        <v>398</v>
      </c>
      <c r="C407" s="32">
        <v>0</v>
      </c>
      <c r="D407" s="32">
        <v>0</v>
      </c>
      <c r="E407" s="37" t="str">
        <f t="shared" si="35"/>
        <v/>
      </c>
      <c r="F407" s="37" t="str">
        <f t="shared" si="36"/>
        <v/>
      </c>
      <c r="G407" s="34" t="str">
        <f t="shared" si="37"/>
        <v>0</v>
      </c>
      <c r="H407" s="29" t="str">
        <f t="shared" si="38"/>
        <v/>
      </c>
    </row>
    <row r="408" spans="2:8" s="20" customFormat="1" ht="15" x14ac:dyDescent="0.2">
      <c r="B408" s="3" t="s">
        <v>399</v>
      </c>
      <c r="C408" s="32">
        <v>0</v>
      </c>
      <c r="D408" s="32">
        <v>0</v>
      </c>
      <c r="E408" s="37" t="str">
        <f t="shared" si="35"/>
        <v/>
      </c>
      <c r="F408" s="37" t="str">
        <f t="shared" si="36"/>
        <v/>
      </c>
      <c r="G408" s="34" t="str">
        <f t="shared" si="37"/>
        <v>0</v>
      </c>
      <c r="H408" s="29" t="str">
        <f t="shared" si="38"/>
        <v/>
      </c>
    </row>
    <row r="409" spans="2:8" s="20" customFormat="1" ht="15" x14ac:dyDescent="0.2">
      <c r="B409" s="3" t="s">
        <v>139</v>
      </c>
      <c r="C409" s="32">
        <v>0</v>
      </c>
      <c r="D409" s="32">
        <v>0</v>
      </c>
      <c r="E409" s="37" t="str">
        <f t="shared" si="35"/>
        <v/>
      </c>
      <c r="F409" s="37" t="str">
        <f t="shared" si="36"/>
        <v/>
      </c>
      <c r="G409" s="34" t="str">
        <f t="shared" si="37"/>
        <v>0</v>
      </c>
      <c r="H409" s="29" t="str">
        <f t="shared" si="38"/>
        <v/>
      </c>
    </row>
    <row r="410" spans="2:8" s="20" customFormat="1" ht="15" x14ac:dyDescent="0.2">
      <c r="B410" s="3" t="s">
        <v>400</v>
      </c>
      <c r="C410" s="32">
        <v>0</v>
      </c>
      <c r="D410" s="32">
        <v>0</v>
      </c>
      <c r="E410" s="37" t="str">
        <f t="shared" si="35"/>
        <v/>
      </c>
      <c r="F410" s="37" t="str">
        <f t="shared" si="36"/>
        <v/>
      </c>
      <c r="G410" s="34" t="str">
        <f t="shared" si="37"/>
        <v>0</v>
      </c>
      <c r="H410" s="29" t="str">
        <f t="shared" si="38"/>
        <v/>
      </c>
    </row>
    <row r="411" spans="2:8" s="20" customFormat="1" ht="15" x14ac:dyDescent="0.2">
      <c r="B411" s="3" t="s">
        <v>401</v>
      </c>
      <c r="C411" s="32">
        <v>0</v>
      </c>
      <c r="D411" s="32">
        <v>0</v>
      </c>
      <c r="E411" s="37" t="str">
        <f t="shared" si="35"/>
        <v/>
      </c>
      <c r="F411" s="37" t="str">
        <f t="shared" si="36"/>
        <v/>
      </c>
      <c r="G411" s="34" t="str">
        <f t="shared" si="37"/>
        <v>0</v>
      </c>
      <c r="H411" s="29" t="str">
        <f t="shared" si="38"/>
        <v/>
      </c>
    </row>
    <row r="412" spans="2:8" s="20" customFormat="1" ht="30" x14ac:dyDescent="0.2">
      <c r="B412" s="3" t="s">
        <v>402</v>
      </c>
      <c r="C412" s="32">
        <v>0</v>
      </c>
      <c r="D412" s="32">
        <v>0</v>
      </c>
      <c r="E412" s="37" t="str">
        <f t="shared" si="35"/>
        <v/>
      </c>
      <c r="F412" s="37" t="str">
        <f t="shared" si="36"/>
        <v/>
      </c>
      <c r="G412" s="34" t="str">
        <f t="shared" si="37"/>
        <v>0</v>
      </c>
      <c r="H412" s="29" t="str">
        <f t="shared" si="38"/>
        <v/>
      </c>
    </row>
    <row r="413" spans="2:8" s="20" customFormat="1" ht="30" x14ac:dyDescent="0.2">
      <c r="B413" s="3" t="s">
        <v>403</v>
      </c>
      <c r="C413" s="32">
        <v>0</v>
      </c>
      <c r="D413" s="32">
        <v>0</v>
      </c>
      <c r="E413" s="37" t="str">
        <f t="shared" si="35"/>
        <v/>
      </c>
      <c r="F413" s="37" t="str">
        <f t="shared" si="36"/>
        <v/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32">
        <v>0</v>
      </c>
      <c r="D414" s="32">
        <v>0</v>
      </c>
      <c r="E414" s="37" t="str">
        <f t="shared" si="35"/>
        <v/>
      </c>
      <c r="F414" s="37" t="str">
        <f t="shared" si="36"/>
        <v/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0</v>
      </c>
      <c r="D415" s="32">
        <v>0</v>
      </c>
      <c r="E415" s="37" t="str">
        <f t="shared" si="35"/>
        <v/>
      </c>
      <c r="F415" s="37" t="str">
        <f t="shared" si="36"/>
        <v/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0</v>
      </c>
      <c r="D416" s="32">
        <v>0</v>
      </c>
      <c r="E416" s="37" t="str">
        <f t="shared" si="35"/>
        <v/>
      </c>
      <c r="F416" s="37" t="str">
        <f t="shared" si="36"/>
        <v/>
      </c>
      <c r="G416" s="34" t="str">
        <f t="shared" si="37"/>
        <v>0</v>
      </c>
      <c r="H416" s="29" t="str">
        <f t="shared" si="38"/>
        <v/>
      </c>
    </row>
    <row r="417" spans="2:8" s="20" customFormat="1" ht="30" x14ac:dyDescent="0.2">
      <c r="B417" s="3" t="s">
        <v>165</v>
      </c>
      <c r="C417" s="32">
        <v>0</v>
      </c>
      <c r="D417" s="32">
        <v>0</v>
      </c>
      <c r="E417" s="37" t="str">
        <f t="shared" si="35"/>
        <v/>
      </c>
      <c r="F417" s="37" t="str">
        <f t="shared" si="36"/>
        <v/>
      </c>
      <c r="G417" s="34" t="str">
        <f t="shared" si="37"/>
        <v>0</v>
      </c>
      <c r="H417" s="29" t="str">
        <f t="shared" si="38"/>
        <v/>
      </c>
    </row>
    <row r="418" spans="2:8" s="20" customFormat="1" ht="30" x14ac:dyDescent="0.2">
      <c r="B418" s="3" t="s">
        <v>166</v>
      </c>
      <c r="C418" s="32">
        <v>0</v>
      </c>
      <c r="D418" s="32">
        <v>0</v>
      </c>
      <c r="E418" s="37" t="str">
        <f t="shared" si="35"/>
        <v/>
      </c>
      <c r="F418" s="37" t="str">
        <f t="shared" si="36"/>
        <v/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0</v>
      </c>
      <c r="D419" s="32">
        <v>0</v>
      </c>
      <c r="E419" s="37" t="str">
        <f t="shared" si="35"/>
        <v/>
      </c>
      <c r="F419" s="37" t="str">
        <f t="shared" si="36"/>
        <v/>
      </c>
      <c r="G419" s="34" t="str">
        <f t="shared" si="37"/>
        <v>0</v>
      </c>
      <c r="H419" s="29" t="str">
        <f t="shared" si="38"/>
        <v/>
      </c>
    </row>
    <row r="420" spans="2:8" s="20" customFormat="1" ht="30" x14ac:dyDescent="0.2">
      <c r="B420" s="3" t="s">
        <v>408</v>
      </c>
      <c r="C420" s="32">
        <v>0</v>
      </c>
      <c r="D420" s="32">
        <v>0</v>
      </c>
      <c r="E420" s="37" t="str">
        <f t="shared" si="35"/>
        <v/>
      </c>
      <c r="F420" s="37" t="str">
        <f t="shared" si="36"/>
        <v/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0</v>
      </c>
      <c r="D422" s="32">
        <v>1</v>
      </c>
      <c r="E422" s="37" t="str">
        <f t="shared" si="35"/>
        <v/>
      </c>
      <c r="F422" s="37">
        <f t="shared" si="36"/>
        <v>4.3478260869565218E-3</v>
      </c>
      <c r="G422" s="34" t="str">
        <f t="shared" si="37"/>
        <v>0</v>
      </c>
      <c r="H422" s="29" t="str">
        <f t="shared" si="38"/>
        <v/>
      </c>
    </row>
    <row r="423" spans="2:8" s="20" customFormat="1" ht="30" x14ac:dyDescent="0.2">
      <c r="B423" s="3" t="s">
        <v>410</v>
      </c>
      <c r="C423" s="32">
        <v>0</v>
      </c>
      <c r="D423" s="32">
        <v>0</v>
      </c>
      <c r="E423" s="37" t="str">
        <f t="shared" si="35"/>
        <v/>
      </c>
      <c r="F423" s="37" t="str">
        <f t="shared" si="36"/>
        <v/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0</v>
      </c>
      <c r="D428" s="32">
        <v>0</v>
      </c>
      <c r="E428" s="37" t="str">
        <f t="shared" si="39"/>
        <v/>
      </c>
      <c r="F428" s="37" t="str">
        <f t="shared" si="40"/>
        <v/>
      </c>
      <c r="G428" s="34" t="str">
        <f t="shared" si="41"/>
        <v>0</v>
      </c>
      <c r="H428" s="29" t="str">
        <f t="shared" si="42"/>
        <v/>
      </c>
    </row>
    <row r="429" spans="2:8" s="20" customFormat="1" ht="30" x14ac:dyDescent="0.2">
      <c r="B429" s="3" t="s">
        <v>415</v>
      </c>
      <c r="C429" s="32">
        <v>0</v>
      </c>
      <c r="D429" s="32">
        <v>0</v>
      </c>
      <c r="E429" s="37" t="str">
        <f t="shared" si="39"/>
        <v/>
      </c>
      <c r="F429" s="37" t="str">
        <f t="shared" si="40"/>
        <v/>
      </c>
      <c r="G429" s="34" t="str">
        <f t="shared" si="41"/>
        <v>0</v>
      </c>
      <c r="H429" s="29" t="str">
        <f t="shared" si="42"/>
        <v/>
      </c>
    </row>
    <row r="430" spans="2:8" s="20" customFormat="1" ht="30" x14ac:dyDescent="0.2">
      <c r="B430" s="3" t="s">
        <v>416</v>
      </c>
      <c r="C430" s="32">
        <v>0</v>
      </c>
      <c r="D430" s="32">
        <v>0</v>
      </c>
      <c r="E430" s="37" t="str">
        <f t="shared" si="39"/>
        <v/>
      </c>
      <c r="F430" s="37" t="str">
        <f t="shared" si="40"/>
        <v/>
      </c>
      <c r="G430" s="34" t="str">
        <f t="shared" si="41"/>
        <v>0</v>
      </c>
      <c r="H430" s="29" t="str">
        <f t="shared" si="42"/>
        <v/>
      </c>
    </row>
    <row r="431" spans="2:8" s="20" customFormat="1" ht="15" x14ac:dyDescent="0.2">
      <c r="B431" s="3" t="s">
        <v>169</v>
      </c>
      <c r="C431" s="32">
        <v>0</v>
      </c>
      <c r="D431" s="32">
        <v>0</v>
      </c>
      <c r="E431" s="37" t="str">
        <f t="shared" si="39"/>
        <v/>
      </c>
      <c r="F431" s="37" t="str">
        <f t="shared" si="40"/>
        <v/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0</v>
      </c>
      <c r="D432" s="32">
        <v>0</v>
      </c>
      <c r="E432" s="37" t="str">
        <f t="shared" si="39"/>
        <v/>
      </c>
      <c r="F432" s="37" t="str">
        <f t="shared" si="40"/>
        <v/>
      </c>
      <c r="G432" s="34" t="str">
        <f t="shared" si="41"/>
        <v>0</v>
      </c>
      <c r="H432" s="29" t="str">
        <f t="shared" si="42"/>
        <v/>
      </c>
    </row>
    <row r="433" spans="2:8" s="20" customFormat="1" ht="15" x14ac:dyDescent="0.2">
      <c r="B433" s="3" t="s">
        <v>162</v>
      </c>
      <c r="C433" s="32">
        <v>0</v>
      </c>
      <c r="D433" s="32">
        <v>0</v>
      </c>
      <c r="E433" s="37" t="str">
        <f t="shared" si="39"/>
        <v/>
      </c>
      <c r="F433" s="37" t="str">
        <f t="shared" si="40"/>
        <v/>
      </c>
      <c r="G433" s="34" t="str">
        <f t="shared" si="41"/>
        <v>0</v>
      </c>
      <c r="H433" s="29" t="str">
        <f t="shared" si="42"/>
        <v/>
      </c>
    </row>
    <row r="434" spans="2:8" s="20" customFormat="1" ht="45" x14ac:dyDescent="0.2">
      <c r="B434" s="3" t="s">
        <v>418</v>
      </c>
      <c r="C434" s="32">
        <v>0</v>
      </c>
      <c r="D434" s="32">
        <v>0</v>
      </c>
      <c r="E434" s="37" t="str">
        <f t="shared" si="39"/>
        <v/>
      </c>
      <c r="F434" s="37" t="str">
        <f t="shared" si="40"/>
        <v/>
      </c>
      <c r="G434" s="34" t="str">
        <f t="shared" si="41"/>
        <v>0</v>
      </c>
      <c r="H434" s="29" t="str">
        <f t="shared" si="42"/>
        <v/>
      </c>
    </row>
    <row r="435" spans="2:8" s="20" customFormat="1" ht="15" x14ac:dyDescent="0.2">
      <c r="B435" s="3" t="s">
        <v>164</v>
      </c>
      <c r="C435" s="32">
        <v>0</v>
      </c>
      <c r="D435" s="32">
        <v>0</v>
      </c>
      <c r="E435" s="37" t="str">
        <f t="shared" si="39"/>
        <v/>
      </c>
      <c r="F435" s="37" t="str">
        <f t="shared" si="40"/>
        <v/>
      </c>
      <c r="G435" s="34" t="str">
        <f t="shared" si="41"/>
        <v>0</v>
      </c>
      <c r="H435" s="29" t="str">
        <f t="shared" si="42"/>
        <v/>
      </c>
    </row>
    <row r="436" spans="2:8" s="20" customFormat="1" ht="30" x14ac:dyDescent="0.2">
      <c r="B436" s="3" t="s">
        <v>419</v>
      </c>
      <c r="C436" s="32">
        <v>0</v>
      </c>
      <c r="D436" s="32">
        <v>0</v>
      </c>
      <c r="E436" s="37" t="str">
        <f t="shared" si="39"/>
        <v/>
      </c>
      <c r="F436" s="37" t="str">
        <f t="shared" si="40"/>
        <v/>
      </c>
      <c r="G436" s="34" t="str">
        <f t="shared" si="41"/>
        <v>0</v>
      </c>
      <c r="H436" s="29" t="str">
        <f t="shared" si="42"/>
        <v/>
      </c>
    </row>
    <row r="437" spans="2:8" s="20" customFormat="1" ht="30" x14ac:dyDescent="0.2">
      <c r="B437" s="3" t="s">
        <v>420</v>
      </c>
      <c r="C437" s="32">
        <v>0</v>
      </c>
      <c r="D437" s="32">
        <v>0</v>
      </c>
      <c r="E437" s="37" t="str">
        <f t="shared" si="39"/>
        <v/>
      </c>
      <c r="F437" s="37" t="str">
        <f t="shared" si="40"/>
        <v/>
      </c>
      <c r="G437" s="34" t="str">
        <f t="shared" si="41"/>
        <v>0</v>
      </c>
      <c r="H437" s="29" t="str">
        <f t="shared" si="42"/>
        <v/>
      </c>
    </row>
    <row r="438" spans="2:8" s="20" customFormat="1" ht="15" x14ac:dyDescent="0.2">
      <c r="B438" s="3" t="s">
        <v>155</v>
      </c>
      <c r="C438" s="32">
        <v>0</v>
      </c>
      <c r="D438" s="32">
        <v>0</v>
      </c>
      <c r="E438" s="37" t="str">
        <f t="shared" si="39"/>
        <v/>
      </c>
      <c r="F438" s="37" t="str">
        <f t="shared" si="40"/>
        <v/>
      </c>
      <c r="G438" s="34" t="str">
        <f t="shared" si="41"/>
        <v>0</v>
      </c>
      <c r="H438" s="29" t="str">
        <f t="shared" si="42"/>
        <v/>
      </c>
    </row>
    <row r="439" spans="2:8" s="20" customFormat="1" ht="30" x14ac:dyDescent="0.2">
      <c r="B439" s="3" t="s">
        <v>154</v>
      </c>
      <c r="C439" s="32">
        <v>0</v>
      </c>
      <c r="D439" s="32">
        <v>0</v>
      </c>
      <c r="E439" s="37" t="str">
        <f t="shared" si="39"/>
        <v/>
      </c>
      <c r="F439" s="37" t="str">
        <f t="shared" si="40"/>
        <v/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0</v>
      </c>
      <c r="D440" s="32">
        <v>0</v>
      </c>
      <c r="E440" s="37" t="str">
        <f t="shared" si="39"/>
        <v/>
      </c>
      <c r="F440" s="37" t="str">
        <f t="shared" si="40"/>
        <v/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0</v>
      </c>
      <c r="D441" s="32">
        <v>0</v>
      </c>
      <c r="E441" s="37" t="str">
        <f t="shared" si="39"/>
        <v/>
      </c>
      <c r="F441" s="37" t="str">
        <f t="shared" si="40"/>
        <v/>
      </c>
      <c r="G441" s="34" t="str">
        <f t="shared" si="41"/>
        <v>0</v>
      </c>
      <c r="H441" s="29" t="str">
        <f t="shared" si="42"/>
        <v/>
      </c>
    </row>
    <row r="442" spans="2:8" s="20" customFormat="1" ht="15" x14ac:dyDescent="0.2">
      <c r="B442" s="3" t="s">
        <v>422</v>
      </c>
      <c r="C442" s="32">
        <v>0</v>
      </c>
      <c r="D442" s="32">
        <v>0</v>
      </c>
      <c r="E442" s="37" t="str">
        <f t="shared" si="39"/>
        <v/>
      </c>
      <c r="F442" s="37" t="str">
        <f t="shared" si="40"/>
        <v/>
      </c>
      <c r="G442" s="34" t="str">
        <f t="shared" si="41"/>
        <v>0</v>
      </c>
      <c r="H442" s="29" t="str">
        <f t="shared" si="42"/>
        <v/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0</v>
      </c>
      <c r="D446" s="32">
        <v>0</v>
      </c>
      <c r="E446" s="37" t="str">
        <f t="shared" si="39"/>
        <v/>
      </c>
      <c r="F446" s="37" t="str">
        <f t="shared" si="40"/>
        <v/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0</v>
      </c>
      <c r="D447" s="32">
        <v>0</v>
      </c>
      <c r="E447" s="37" t="str">
        <f t="shared" si="39"/>
        <v/>
      </c>
      <c r="F447" s="37" t="str">
        <f t="shared" si="40"/>
        <v/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32">
        <v>0</v>
      </c>
      <c r="D448" s="32">
        <v>0</v>
      </c>
      <c r="E448" s="37" t="str">
        <f t="shared" si="39"/>
        <v/>
      </c>
      <c r="F448" s="37" t="str">
        <f t="shared" si="40"/>
        <v/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0</v>
      </c>
      <c r="D449" s="32">
        <v>0</v>
      </c>
      <c r="E449" s="37" t="str">
        <f t="shared" si="39"/>
        <v/>
      </c>
      <c r="F449" s="37" t="str">
        <f t="shared" si="40"/>
        <v/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0</v>
      </c>
      <c r="D450" s="32">
        <v>0</v>
      </c>
      <c r="E450" s="37" t="str">
        <f t="shared" si="39"/>
        <v/>
      </c>
      <c r="F450" s="37" t="str">
        <f t="shared" si="40"/>
        <v/>
      </c>
      <c r="G450" s="34" t="str">
        <f t="shared" si="41"/>
        <v>0</v>
      </c>
      <c r="H450" s="29" t="str">
        <f t="shared" si="42"/>
        <v/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0</v>
      </c>
      <c r="E452" s="37" t="str">
        <f t="shared" si="39"/>
        <v/>
      </c>
      <c r="F452" s="37" t="str">
        <f t="shared" si="40"/>
        <v/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0</v>
      </c>
      <c r="D455" s="32">
        <v>0</v>
      </c>
      <c r="E455" s="37" t="str">
        <f t="shared" si="39"/>
        <v/>
      </c>
      <c r="F455" s="37" t="str">
        <f t="shared" si="40"/>
        <v/>
      </c>
      <c r="G455" s="34" t="str">
        <f t="shared" si="41"/>
        <v>0</v>
      </c>
      <c r="H455" s="29" t="str">
        <f t="shared" si="42"/>
        <v/>
      </c>
    </row>
    <row r="456" spans="2:8" s="20" customFormat="1" ht="30" x14ac:dyDescent="0.2">
      <c r="B456" s="3" t="s">
        <v>432</v>
      </c>
      <c r="C456" s="32">
        <v>0</v>
      </c>
      <c r="D456" s="32">
        <v>0</v>
      </c>
      <c r="E456" s="37" t="str">
        <f t="shared" si="39"/>
        <v/>
      </c>
      <c r="F456" s="37" t="str">
        <f t="shared" si="40"/>
        <v/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0</v>
      </c>
      <c r="D458" s="32">
        <v>0</v>
      </c>
      <c r="E458" s="37" t="str">
        <f t="shared" si="39"/>
        <v/>
      </c>
      <c r="F458" s="37" t="str">
        <f t="shared" si="40"/>
        <v/>
      </c>
      <c r="G458" s="34" t="str">
        <f t="shared" si="41"/>
        <v>0</v>
      </c>
      <c r="H458" s="29" t="str">
        <f t="shared" si="42"/>
        <v/>
      </c>
    </row>
    <row r="459" spans="2:8" s="20" customFormat="1" ht="15" x14ac:dyDescent="0.2">
      <c r="B459" s="3" t="s">
        <v>161</v>
      </c>
      <c r="C459" s="32">
        <v>0</v>
      </c>
      <c r="D459" s="32">
        <v>0</v>
      </c>
      <c r="E459" s="37" t="str">
        <f t="shared" si="39"/>
        <v/>
      </c>
      <c r="F459" s="37" t="str">
        <f t="shared" si="40"/>
        <v/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32">
        <v>0</v>
      </c>
      <c r="D460" s="32">
        <v>0</v>
      </c>
      <c r="E460" s="37" t="str">
        <f t="shared" si="39"/>
        <v/>
      </c>
      <c r="F460" s="37" t="str">
        <f t="shared" si="40"/>
        <v/>
      </c>
      <c r="G460" s="34" t="str">
        <f t="shared" si="41"/>
        <v>0</v>
      </c>
      <c r="H460" s="29" t="str">
        <f t="shared" si="42"/>
        <v/>
      </c>
    </row>
    <row r="461" spans="2:8" s="20" customFormat="1" ht="30" x14ac:dyDescent="0.2">
      <c r="B461" s="3" t="s">
        <v>173</v>
      </c>
      <c r="C461" s="32">
        <v>0</v>
      </c>
      <c r="D461" s="32">
        <v>0</v>
      </c>
      <c r="E461" s="37" t="str">
        <f t="shared" si="39"/>
        <v/>
      </c>
      <c r="F461" s="37" t="str">
        <f t="shared" si="40"/>
        <v/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0</v>
      </c>
      <c r="D463" s="32">
        <v>0</v>
      </c>
      <c r="E463" s="37" t="str">
        <f t="shared" si="39"/>
        <v/>
      </c>
      <c r="F463" s="37" t="str">
        <f t="shared" si="40"/>
        <v/>
      </c>
      <c r="G463" s="34" t="str">
        <f t="shared" si="41"/>
        <v>0</v>
      </c>
      <c r="H463" s="29" t="str">
        <f t="shared" si="42"/>
        <v/>
      </c>
    </row>
    <row r="464" spans="2:8" s="20" customFormat="1" ht="15" x14ac:dyDescent="0.2">
      <c r="B464" s="3" t="s">
        <v>478</v>
      </c>
      <c r="C464" s="32">
        <v>0</v>
      </c>
      <c r="D464" s="32">
        <v>0</v>
      </c>
      <c r="E464" s="37" t="str">
        <f t="shared" si="39"/>
        <v/>
      </c>
      <c r="F464" s="37" t="str">
        <f t="shared" si="40"/>
        <v/>
      </c>
      <c r="G464" s="34" t="str">
        <f t="shared" si="41"/>
        <v>0</v>
      </c>
      <c r="H464" s="29" t="str">
        <f t="shared" si="42"/>
        <v/>
      </c>
    </row>
    <row r="465" spans="2:8" s="20" customFormat="1" ht="15" x14ac:dyDescent="0.2">
      <c r="B465" s="3" t="s">
        <v>183</v>
      </c>
      <c r="C465" s="32">
        <v>0</v>
      </c>
      <c r="D465" s="32">
        <v>0</v>
      </c>
      <c r="E465" s="37" t="str">
        <f t="shared" si="39"/>
        <v/>
      </c>
      <c r="F465" s="37" t="str">
        <f t="shared" si="40"/>
        <v/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0</v>
      </c>
      <c r="D466" s="32">
        <v>0</v>
      </c>
      <c r="E466" s="37" t="str">
        <f t="shared" si="39"/>
        <v/>
      </c>
      <c r="F466" s="37" t="str">
        <f t="shared" si="40"/>
        <v/>
      </c>
      <c r="G466" s="34" t="str">
        <f t="shared" si="41"/>
        <v>0</v>
      </c>
      <c r="H466" s="29" t="str">
        <f t="shared" si="42"/>
        <v/>
      </c>
    </row>
    <row r="467" spans="2:8" s="20" customFormat="1" ht="15" x14ac:dyDescent="0.2">
      <c r="B467" s="3" t="s">
        <v>479</v>
      </c>
      <c r="C467" s="32">
        <v>0</v>
      </c>
      <c r="D467" s="32">
        <v>0</v>
      </c>
      <c r="E467" s="37" t="str">
        <f t="shared" si="39"/>
        <v/>
      </c>
      <c r="F467" s="37" t="str">
        <f t="shared" si="40"/>
        <v/>
      </c>
      <c r="G467" s="34" t="str">
        <f t="shared" si="41"/>
        <v>0</v>
      </c>
      <c r="H467" s="29" t="str">
        <f t="shared" si="42"/>
        <v/>
      </c>
    </row>
    <row r="468" spans="2:8" s="20" customFormat="1" ht="15" x14ac:dyDescent="0.2">
      <c r="B468" s="3" t="s">
        <v>182</v>
      </c>
      <c r="C468" s="32">
        <v>0</v>
      </c>
      <c r="D468" s="32">
        <v>0</v>
      </c>
      <c r="E468" s="37" t="str">
        <f t="shared" si="39"/>
        <v/>
      </c>
      <c r="F468" s="37" t="str">
        <f t="shared" si="40"/>
        <v/>
      </c>
      <c r="G468" s="34" t="str">
        <f t="shared" si="41"/>
        <v>0</v>
      </c>
      <c r="H468" s="29" t="str">
        <f t="shared" si="42"/>
        <v/>
      </c>
    </row>
    <row r="469" spans="2:8" s="20" customFormat="1" ht="15" x14ac:dyDescent="0.2">
      <c r="B469" s="3" t="s">
        <v>175</v>
      </c>
      <c r="C469" s="32">
        <v>0</v>
      </c>
      <c r="D469" s="32">
        <v>0</v>
      </c>
      <c r="E469" s="37" t="str">
        <f t="shared" si="39"/>
        <v/>
      </c>
      <c r="F469" s="37" t="str">
        <f t="shared" si="40"/>
        <v/>
      </c>
      <c r="G469" s="34" t="str">
        <f t="shared" si="41"/>
        <v>0</v>
      </c>
      <c r="H469" s="29" t="str">
        <f t="shared" si="42"/>
        <v/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0</v>
      </c>
      <c r="D473" s="32">
        <v>0</v>
      </c>
      <c r="E473" s="37" t="str">
        <f t="shared" si="39"/>
        <v/>
      </c>
      <c r="F473" s="37" t="str">
        <f t="shared" si="40"/>
        <v/>
      </c>
      <c r="G473" s="34" t="str">
        <f t="shared" si="41"/>
        <v>0</v>
      </c>
      <c r="H473" s="29" t="str">
        <f t="shared" si="42"/>
        <v/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0</v>
      </c>
      <c r="D475" s="32">
        <v>0</v>
      </c>
      <c r="E475" s="37" t="str">
        <f t="shared" si="39"/>
        <v/>
      </c>
      <c r="F475" s="37" t="str">
        <f t="shared" si="40"/>
        <v/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32">
        <v>0</v>
      </c>
      <c r="D476" s="32">
        <v>0</v>
      </c>
      <c r="E476" s="37" t="str">
        <f t="shared" si="39"/>
        <v/>
      </c>
      <c r="F476" s="37" t="str">
        <f t="shared" si="40"/>
        <v/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0</v>
      </c>
      <c r="D477" s="32">
        <v>1</v>
      </c>
      <c r="E477" s="37" t="str">
        <f t="shared" si="39"/>
        <v/>
      </c>
      <c r="F477" s="37">
        <f t="shared" si="40"/>
        <v>4.3478260869565218E-3</v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0</v>
      </c>
      <c r="D478" s="32">
        <v>0</v>
      </c>
      <c r="E478" s="37" t="str">
        <f t="shared" si="39"/>
        <v/>
      </c>
      <c r="F478" s="37" t="str">
        <f t="shared" si="40"/>
        <v/>
      </c>
      <c r="G478" s="34" t="str">
        <f t="shared" si="41"/>
        <v>0</v>
      </c>
      <c r="H478" s="29" t="str">
        <f t="shared" si="42"/>
        <v/>
      </c>
    </row>
    <row r="479" spans="2:8" s="20" customFormat="1" ht="30" x14ac:dyDescent="0.2">
      <c r="B479" s="3" t="s">
        <v>440</v>
      </c>
      <c r="C479" s="32">
        <v>0</v>
      </c>
      <c r="D479" s="32">
        <v>0</v>
      </c>
      <c r="E479" s="37" t="str">
        <f t="shared" si="39"/>
        <v/>
      </c>
      <c r="F479" s="37" t="str">
        <f t="shared" si="40"/>
        <v/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0</v>
      </c>
      <c r="D480" s="32">
        <v>0</v>
      </c>
      <c r="E480" s="37" t="str">
        <f t="shared" si="39"/>
        <v/>
      </c>
      <c r="F480" s="37" t="str">
        <f t="shared" si="40"/>
        <v/>
      </c>
      <c r="G480" s="34" t="str">
        <f t="shared" si="41"/>
        <v>0</v>
      </c>
      <c r="H480" s="29" t="str">
        <f t="shared" si="42"/>
        <v/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0</v>
      </c>
      <c r="D483" s="32">
        <v>0</v>
      </c>
      <c r="E483" s="37" t="str">
        <f t="shared" si="39"/>
        <v/>
      </c>
      <c r="F483" s="37" t="str">
        <f t="shared" si="40"/>
        <v/>
      </c>
      <c r="G483" s="34" t="str">
        <f t="shared" si="41"/>
        <v>0</v>
      </c>
      <c r="H483" s="29" t="str">
        <f t="shared" si="42"/>
        <v/>
      </c>
    </row>
    <row r="484" spans="2:8" s="20" customFormat="1" ht="30" x14ac:dyDescent="0.2">
      <c r="B484" s="3" t="s">
        <v>184</v>
      </c>
      <c r="C484" s="32">
        <v>0</v>
      </c>
      <c r="D484" s="32">
        <v>0</v>
      </c>
      <c r="E484" s="37" t="str">
        <f t="shared" si="39"/>
        <v/>
      </c>
      <c r="F484" s="37" t="str">
        <f t="shared" si="40"/>
        <v/>
      </c>
      <c r="G484" s="34" t="str">
        <f t="shared" si="41"/>
        <v>0</v>
      </c>
      <c r="H484" s="29" t="str">
        <f t="shared" si="42"/>
        <v/>
      </c>
    </row>
    <row r="485" spans="2:8" s="20" customFormat="1" ht="15" x14ac:dyDescent="0.2">
      <c r="B485" s="3" t="s">
        <v>443</v>
      </c>
      <c r="C485" s="32">
        <v>1</v>
      </c>
      <c r="D485" s="32">
        <v>0</v>
      </c>
      <c r="E485" s="37">
        <f t="shared" si="39"/>
        <v>1.6949152542372881E-2</v>
      </c>
      <c r="F485" s="37" t="str">
        <f t="shared" si="40"/>
        <v/>
      </c>
      <c r="G485" s="34" t="str">
        <f t="shared" si="41"/>
        <v>0</v>
      </c>
      <c r="H485" s="29">
        <f t="shared" si="42"/>
        <v>0</v>
      </c>
    </row>
    <row r="486" spans="2:8" s="20" customFormat="1" ht="15" x14ac:dyDescent="0.2">
      <c r="B486" s="3" t="s">
        <v>171</v>
      </c>
      <c r="C486" s="32">
        <v>0</v>
      </c>
      <c r="D486" s="32">
        <v>0</v>
      </c>
      <c r="E486" s="37" t="str">
        <f t="shared" si="39"/>
        <v/>
      </c>
      <c r="F486" s="37" t="str">
        <f t="shared" si="40"/>
        <v/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0</v>
      </c>
      <c r="E488" s="37" t="str">
        <f t="shared" ref="E488:E499" si="43">+IF(C488=0,"",C488/C$294)</f>
        <v/>
      </c>
      <c r="F488" s="37" t="str">
        <f t="shared" ref="F488:F499" si="44">+IF(D488=0,"",D488/D$294)</f>
        <v/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0</v>
      </c>
      <c r="D490" s="32">
        <v>0</v>
      </c>
      <c r="E490" s="37" t="str">
        <f t="shared" si="43"/>
        <v/>
      </c>
      <c r="F490" s="37" t="str">
        <f t="shared" si="44"/>
        <v/>
      </c>
      <c r="G490" s="34" t="str">
        <f t="shared" si="45"/>
        <v>0</v>
      </c>
      <c r="H490" s="29" t="str">
        <f t="shared" si="46"/>
        <v/>
      </c>
    </row>
    <row r="491" spans="2:8" s="20" customFormat="1" ht="15" x14ac:dyDescent="0.2">
      <c r="B491" s="3" t="s">
        <v>180</v>
      </c>
      <c r="C491" s="32">
        <v>0</v>
      </c>
      <c r="D491" s="32">
        <v>0</v>
      </c>
      <c r="E491" s="37" t="str">
        <f t="shared" si="43"/>
        <v/>
      </c>
      <c r="F491" s="37" t="str">
        <f t="shared" si="44"/>
        <v/>
      </c>
      <c r="G491" s="34" t="str">
        <f t="shared" si="45"/>
        <v>0</v>
      </c>
      <c r="H491" s="29" t="str">
        <f t="shared" si="46"/>
        <v/>
      </c>
    </row>
    <row r="492" spans="2:8" s="20" customFormat="1" ht="15" x14ac:dyDescent="0.2">
      <c r="B492" s="3" t="s">
        <v>480</v>
      </c>
      <c r="C492" s="32">
        <v>0</v>
      </c>
      <c r="D492" s="32">
        <v>0</v>
      </c>
      <c r="E492" s="37" t="str">
        <f t="shared" si="43"/>
        <v/>
      </c>
      <c r="F492" s="37" t="str">
        <f t="shared" si="44"/>
        <v/>
      </c>
      <c r="G492" s="34" t="str">
        <f t="shared" si="45"/>
        <v>0</v>
      </c>
      <c r="H492" s="29" t="str">
        <f t="shared" si="46"/>
        <v/>
      </c>
    </row>
    <row r="493" spans="2:8" s="20" customFormat="1" ht="15" x14ac:dyDescent="0.2">
      <c r="B493" s="3" t="s">
        <v>447</v>
      </c>
      <c r="C493" s="32">
        <v>0</v>
      </c>
      <c r="D493" s="32">
        <v>0</v>
      </c>
      <c r="E493" s="37" t="str">
        <f t="shared" si="43"/>
        <v/>
      </c>
      <c r="F493" s="37" t="str">
        <f t="shared" si="44"/>
        <v/>
      </c>
      <c r="G493" s="34" t="str">
        <f t="shared" si="45"/>
        <v>0</v>
      </c>
      <c r="H493" s="29" t="str">
        <f t="shared" si="46"/>
        <v/>
      </c>
    </row>
    <row r="494" spans="2:8" s="20" customFormat="1" ht="30" x14ac:dyDescent="0.2">
      <c r="B494" s="3" t="s">
        <v>448</v>
      </c>
      <c r="C494" s="32">
        <v>0</v>
      </c>
      <c r="D494" s="32">
        <v>0</v>
      </c>
      <c r="E494" s="37" t="str">
        <f t="shared" si="43"/>
        <v/>
      </c>
      <c r="F494" s="37" t="str">
        <f t="shared" si="44"/>
        <v/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0</v>
      </c>
      <c r="D495" s="32">
        <v>0</v>
      </c>
      <c r="E495" s="37" t="str">
        <f t="shared" si="43"/>
        <v/>
      </c>
      <c r="F495" s="37" t="str">
        <f t="shared" si="44"/>
        <v/>
      </c>
      <c r="G495" s="34" t="str">
        <f t="shared" si="45"/>
        <v>0</v>
      </c>
      <c r="H495" s="29" t="str">
        <f t="shared" si="46"/>
        <v/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0</v>
      </c>
      <c r="D497" s="32">
        <v>0</v>
      </c>
      <c r="E497" s="37" t="str">
        <f t="shared" si="43"/>
        <v/>
      </c>
      <c r="F497" s="37" t="str">
        <f t="shared" si="44"/>
        <v/>
      </c>
      <c r="G497" s="34" t="str">
        <f t="shared" si="45"/>
        <v>0</v>
      </c>
      <c r="H497" s="29" t="str">
        <f t="shared" si="46"/>
        <v/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0</v>
      </c>
      <c r="E499" s="37" t="str">
        <f t="shared" si="43"/>
        <v/>
      </c>
      <c r="F499" s="37" t="str">
        <f t="shared" si="44"/>
        <v/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51</v>
      </c>
      <c r="D505" s="24">
        <f>SUM(D506:D530)</f>
        <v>71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0.39215686274509803</v>
      </c>
      <c r="H505" s="25">
        <f>+IF(OR(AND(E505=""),(G505="")),"",E505*G505)</f>
        <v>0.39215686274509803</v>
      </c>
    </row>
    <row r="506" spans="2:8" s="20" customFormat="1" ht="15" x14ac:dyDescent="0.2">
      <c r="B506" s="3" t="s">
        <v>454</v>
      </c>
      <c r="C506" s="32">
        <v>0</v>
      </c>
      <c r="D506" s="32">
        <v>0</v>
      </c>
      <c r="E506" s="37" t="str">
        <f>+IF(C506=0,"",C506/C$505)</f>
        <v/>
      </c>
      <c r="F506" s="37" t="str">
        <f>+IF(D506=0,"",D506/D$505)</f>
        <v/>
      </c>
      <c r="G506" s="34" t="str">
        <f>+IF(OR(AND(D506=0),(C506=0)),"0",((D506-C506)/C506))</f>
        <v>0</v>
      </c>
      <c r="H506" s="29" t="str">
        <f>+IF(OR(AND(E506=""),(G506="")),"",E506*G506)</f>
        <v/>
      </c>
    </row>
    <row r="507" spans="2:8" s="20" customFormat="1" ht="15" x14ac:dyDescent="0.2">
      <c r="B507" s="3" t="s">
        <v>187</v>
      </c>
      <c r="C507" s="32">
        <v>0</v>
      </c>
      <c r="D507" s="32">
        <v>1</v>
      </c>
      <c r="E507" s="37" t="str">
        <f t="shared" ref="E507:E529" si="47">+IF(C507=0,"",C507/C$505)</f>
        <v/>
      </c>
      <c r="F507" s="37">
        <f t="shared" ref="F507:F529" si="48">+IF(D507=0,"",D507/D$505)</f>
        <v>1.4084507042253521E-2</v>
      </c>
      <c r="G507" s="34" t="str">
        <f t="shared" ref="G507:G529" si="49">+IF(OR(AND(D507=0),(C507=0)),"0",((D507-C507)/C507))</f>
        <v>0</v>
      </c>
      <c r="H507" s="29" t="str">
        <f t="shared" ref="H507:H530" si="50">+IF(OR(AND(E507=""),(G507="")),"",E507*G507)</f>
        <v/>
      </c>
    </row>
    <row r="508" spans="2:8" s="20" customFormat="1" ht="15" x14ac:dyDescent="0.2">
      <c r="B508" s="3" t="s">
        <v>455</v>
      </c>
      <c r="C508" s="32">
        <v>11</v>
      </c>
      <c r="D508" s="32">
        <v>14</v>
      </c>
      <c r="E508" s="37">
        <f t="shared" si="47"/>
        <v>0.21568627450980393</v>
      </c>
      <c r="F508" s="37">
        <f t="shared" si="48"/>
        <v>0.19718309859154928</v>
      </c>
      <c r="G508" s="34">
        <f t="shared" si="49"/>
        <v>0.27272727272727271</v>
      </c>
      <c r="H508" s="29">
        <f t="shared" si="50"/>
        <v>5.8823529411764705E-2</v>
      </c>
    </row>
    <row r="509" spans="2:8" s="20" customFormat="1" ht="15" x14ac:dyDescent="0.2">
      <c r="B509" s="3" t="s">
        <v>456</v>
      </c>
      <c r="C509" s="32">
        <v>18</v>
      </c>
      <c r="D509" s="32">
        <v>38</v>
      </c>
      <c r="E509" s="37">
        <f t="shared" si="47"/>
        <v>0.35294117647058826</v>
      </c>
      <c r="F509" s="37">
        <f t="shared" si="48"/>
        <v>0.53521126760563376</v>
      </c>
      <c r="G509" s="34">
        <f t="shared" si="49"/>
        <v>1.1111111111111112</v>
      </c>
      <c r="H509" s="29">
        <f t="shared" si="50"/>
        <v>0.39215686274509809</v>
      </c>
    </row>
    <row r="510" spans="2:8" s="20" customFormat="1" ht="15" x14ac:dyDescent="0.2">
      <c r="B510" s="3" t="s">
        <v>188</v>
      </c>
      <c r="C510" s="32">
        <v>0</v>
      </c>
      <c r="D510" s="32">
        <v>0</v>
      </c>
      <c r="E510" s="37" t="str">
        <f t="shared" si="47"/>
        <v/>
      </c>
      <c r="F510" s="37" t="str">
        <f t="shared" si="48"/>
        <v/>
      </c>
      <c r="G510" s="34" t="str">
        <f t="shared" si="49"/>
        <v>0</v>
      </c>
      <c r="H510" s="29" t="str">
        <f t="shared" si="50"/>
        <v/>
      </c>
    </row>
    <row r="511" spans="2:8" s="20" customFormat="1" ht="15" x14ac:dyDescent="0.2">
      <c r="B511" s="3" t="s">
        <v>186</v>
      </c>
      <c r="C511" s="32">
        <v>0</v>
      </c>
      <c r="D511" s="32">
        <v>0</v>
      </c>
      <c r="E511" s="37" t="str">
        <f t="shared" si="47"/>
        <v/>
      </c>
      <c r="F511" s="37" t="str">
        <f t="shared" si="48"/>
        <v/>
      </c>
      <c r="G511" s="34" t="str">
        <f t="shared" si="49"/>
        <v>0</v>
      </c>
      <c r="H511" s="29" t="str">
        <f t="shared" si="50"/>
        <v/>
      </c>
    </row>
    <row r="512" spans="2:8" s="20" customFormat="1" ht="15" x14ac:dyDescent="0.2">
      <c r="B512" s="3" t="s">
        <v>189</v>
      </c>
      <c r="C512" s="32">
        <v>0</v>
      </c>
      <c r="D512" s="32">
        <v>0</v>
      </c>
      <c r="E512" s="37" t="str">
        <f t="shared" si="47"/>
        <v/>
      </c>
      <c r="F512" s="37" t="str">
        <f t="shared" si="48"/>
        <v/>
      </c>
      <c r="G512" s="34" t="str">
        <f t="shared" si="49"/>
        <v>0</v>
      </c>
      <c r="H512" s="29" t="str">
        <f t="shared" si="50"/>
        <v/>
      </c>
    </row>
    <row r="513" spans="2:8" s="20" customFormat="1" ht="15" x14ac:dyDescent="0.2">
      <c r="B513" s="3" t="s">
        <v>457</v>
      </c>
      <c r="C513" s="32">
        <v>0</v>
      </c>
      <c r="D513" s="32">
        <v>0</v>
      </c>
      <c r="E513" s="37" t="str">
        <f t="shared" si="47"/>
        <v/>
      </c>
      <c r="F513" s="37" t="str">
        <f t="shared" si="48"/>
        <v/>
      </c>
      <c r="G513" s="34" t="str">
        <f t="shared" si="49"/>
        <v>0</v>
      </c>
      <c r="H513" s="29" t="str">
        <f t="shared" si="50"/>
        <v/>
      </c>
    </row>
    <row r="514" spans="2:8" s="20" customFormat="1" ht="15" x14ac:dyDescent="0.2">
      <c r="B514" s="3" t="s">
        <v>458</v>
      </c>
      <c r="C514" s="32">
        <v>0</v>
      </c>
      <c r="D514" s="32">
        <v>0</v>
      </c>
      <c r="E514" s="37" t="str">
        <f t="shared" si="47"/>
        <v/>
      </c>
      <c r="F514" s="37" t="str">
        <f t="shared" si="48"/>
        <v/>
      </c>
      <c r="G514" s="34" t="str">
        <f t="shared" si="49"/>
        <v>0</v>
      </c>
      <c r="H514" s="29" t="str">
        <f t="shared" si="50"/>
        <v/>
      </c>
    </row>
    <row r="515" spans="2:8" s="20" customFormat="1" ht="15" x14ac:dyDescent="0.2">
      <c r="B515" s="3" t="s">
        <v>530</v>
      </c>
      <c r="C515" s="32">
        <v>0</v>
      </c>
      <c r="D515" s="32">
        <v>0</v>
      </c>
      <c r="E515" s="37" t="str">
        <f t="shared" si="47"/>
        <v/>
      </c>
      <c r="F515" s="37" t="str">
        <f t="shared" si="48"/>
        <v/>
      </c>
      <c r="G515" s="34" t="str">
        <f t="shared" si="49"/>
        <v>0</v>
      </c>
      <c r="H515" s="29" t="str">
        <f t="shared" si="50"/>
        <v/>
      </c>
    </row>
    <row r="516" spans="2:8" s="20" customFormat="1" ht="15" x14ac:dyDescent="0.2">
      <c r="B516" s="3" t="s">
        <v>459</v>
      </c>
      <c r="C516" s="32">
        <v>0</v>
      </c>
      <c r="D516" s="32">
        <v>1</v>
      </c>
      <c r="E516" s="37" t="str">
        <f t="shared" si="47"/>
        <v/>
      </c>
      <c r="F516" s="37">
        <f t="shared" si="48"/>
        <v>1.4084507042253521E-2</v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0</v>
      </c>
      <c r="D517" s="32">
        <v>0</v>
      </c>
      <c r="E517" s="37" t="str">
        <f t="shared" si="47"/>
        <v/>
      </c>
      <c r="F517" s="37" t="str">
        <f t="shared" si="48"/>
        <v/>
      </c>
      <c r="G517" s="34" t="str">
        <f t="shared" si="49"/>
        <v>0</v>
      </c>
      <c r="H517" s="29" t="str">
        <f t="shared" si="50"/>
        <v/>
      </c>
    </row>
    <row r="518" spans="2:8" s="20" customFormat="1" ht="15" x14ac:dyDescent="0.2">
      <c r="B518" s="3" t="s">
        <v>190</v>
      </c>
      <c r="C518" s="32">
        <v>4</v>
      </c>
      <c r="D518" s="32">
        <v>10</v>
      </c>
      <c r="E518" s="37">
        <f t="shared" si="47"/>
        <v>7.8431372549019607E-2</v>
      </c>
      <c r="F518" s="37">
        <f t="shared" si="48"/>
        <v>0.14084507042253522</v>
      </c>
      <c r="G518" s="34">
        <f t="shared" si="49"/>
        <v>1.5</v>
      </c>
      <c r="H518" s="29">
        <f t="shared" si="50"/>
        <v>0.11764705882352941</v>
      </c>
    </row>
    <row r="519" spans="2:8" s="20" customFormat="1" ht="15" x14ac:dyDescent="0.2">
      <c r="B519" s="3" t="s">
        <v>192</v>
      </c>
      <c r="C519" s="32">
        <v>1</v>
      </c>
      <c r="D519" s="32">
        <v>0</v>
      </c>
      <c r="E519" s="37">
        <f t="shared" si="47"/>
        <v>1.9607843137254902E-2</v>
      </c>
      <c r="F519" s="37" t="str">
        <f t="shared" si="48"/>
        <v/>
      </c>
      <c r="G519" s="34" t="str">
        <f t="shared" si="49"/>
        <v>0</v>
      </c>
      <c r="H519" s="29">
        <f t="shared" si="50"/>
        <v>0</v>
      </c>
    </row>
    <row r="520" spans="2:8" s="20" customFormat="1" ht="15" x14ac:dyDescent="0.2">
      <c r="B520" s="3" t="s">
        <v>191</v>
      </c>
      <c r="C520" s="32">
        <v>1</v>
      </c>
      <c r="D520" s="32">
        <v>0</v>
      </c>
      <c r="E520" s="37">
        <f t="shared" si="47"/>
        <v>1.9607843137254902E-2</v>
      </c>
      <c r="F520" s="37" t="str">
        <f t="shared" si="48"/>
        <v/>
      </c>
      <c r="G520" s="34" t="str">
        <f t="shared" si="49"/>
        <v>0</v>
      </c>
      <c r="H520" s="29">
        <f t="shared" si="50"/>
        <v>0</v>
      </c>
    </row>
    <row r="521" spans="2:8" s="20" customFormat="1" ht="15" x14ac:dyDescent="0.2">
      <c r="B521" s="3" t="s">
        <v>461</v>
      </c>
      <c r="C521" s="32">
        <v>14</v>
      </c>
      <c r="D521" s="32">
        <v>6</v>
      </c>
      <c r="E521" s="37">
        <f t="shared" si="47"/>
        <v>0.27450980392156865</v>
      </c>
      <c r="F521" s="37">
        <f t="shared" si="48"/>
        <v>8.4507042253521125E-2</v>
      </c>
      <c r="G521" s="34">
        <f t="shared" si="49"/>
        <v>-0.5714285714285714</v>
      </c>
      <c r="H521" s="29">
        <f t="shared" si="50"/>
        <v>-0.15686274509803921</v>
      </c>
    </row>
    <row r="522" spans="2:8" s="20" customFormat="1" ht="15" x14ac:dyDescent="0.2">
      <c r="B522" s="3" t="s">
        <v>193</v>
      </c>
      <c r="C522" s="32">
        <v>0</v>
      </c>
      <c r="D522" s="32">
        <v>0</v>
      </c>
      <c r="E522" s="37" t="str">
        <f t="shared" si="47"/>
        <v/>
      </c>
      <c r="F522" s="37" t="str">
        <f t="shared" si="48"/>
        <v/>
      </c>
      <c r="G522" s="34" t="str">
        <f t="shared" si="49"/>
        <v>0</v>
      </c>
      <c r="H522" s="29" t="str">
        <f t="shared" si="50"/>
        <v/>
      </c>
    </row>
    <row r="523" spans="2:8" s="20" customFormat="1" ht="15" x14ac:dyDescent="0.2">
      <c r="B523" s="3" t="s">
        <v>462</v>
      </c>
      <c r="C523" s="32">
        <v>0</v>
      </c>
      <c r="D523" s="32">
        <v>0</v>
      </c>
      <c r="E523" s="37" t="str">
        <f t="shared" si="47"/>
        <v/>
      </c>
      <c r="F523" s="37" t="str">
        <f t="shared" si="48"/>
        <v/>
      </c>
      <c r="G523" s="34" t="str">
        <f t="shared" si="49"/>
        <v>0</v>
      </c>
      <c r="H523" s="29" t="str">
        <f t="shared" si="50"/>
        <v/>
      </c>
    </row>
    <row r="524" spans="2:8" s="20" customFormat="1" ht="15" x14ac:dyDescent="0.2">
      <c r="B524" s="3" t="s">
        <v>194</v>
      </c>
      <c r="C524" s="32">
        <v>0</v>
      </c>
      <c r="D524" s="32">
        <v>0</v>
      </c>
      <c r="E524" s="37" t="str">
        <f t="shared" si="47"/>
        <v/>
      </c>
      <c r="F524" s="37" t="str">
        <f t="shared" si="48"/>
        <v/>
      </c>
      <c r="G524" s="34" t="str">
        <f t="shared" si="49"/>
        <v>0</v>
      </c>
      <c r="H524" s="29" t="str">
        <f t="shared" si="50"/>
        <v/>
      </c>
    </row>
    <row r="525" spans="2:8" s="20" customFormat="1" ht="30" x14ac:dyDescent="0.2">
      <c r="B525" s="3" t="s">
        <v>195</v>
      </c>
      <c r="C525" s="32">
        <v>0</v>
      </c>
      <c r="D525" s="32">
        <v>0</v>
      </c>
      <c r="E525" s="37" t="str">
        <f t="shared" si="47"/>
        <v/>
      </c>
      <c r="F525" s="37" t="str">
        <f t="shared" si="48"/>
        <v/>
      </c>
      <c r="G525" s="34" t="str">
        <f t="shared" si="49"/>
        <v>0</v>
      </c>
      <c r="H525" s="29" t="str">
        <f t="shared" si="50"/>
        <v/>
      </c>
    </row>
    <row r="526" spans="2:8" s="20" customFormat="1" ht="15" x14ac:dyDescent="0.2">
      <c r="B526" s="3" t="s">
        <v>463</v>
      </c>
      <c r="C526" s="32">
        <v>0</v>
      </c>
      <c r="D526" s="32">
        <v>0</v>
      </c>
      <c r="E526" s="37" t="str">
        <f t="shared" si="47"/>
        <v/>
      </c>
      <c r="F526" s="37" t="str">
        <f t="shared" si="48"/>
        <v/>
      </c>
      <c r="G526" s="34" t="str">
        <f t="shared" si="49"/>
        <v>0</v>
      </c>
      <c r="H526" s="29" t="str">
        <f t="shared" si="50"/>
        <v/>
      </c>
    </row>
    <row r="527" spans="2:8" s="20" customFormat="1" ht="15" x14ac:dyDescent="0.2">
      <c r="B527" s="3" t="s">
        <v>464</v>
      </c>
      <c r="C527" s="32">
        <v>0</v>
      </c>
      <c r="D527" s="32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0</v>
      </c>
      <c r="D528" s="32">
        <v>0</v>
      </c>
      <c r="E528" s="37" t="str">
        <f t="shared" si="47"/>
        <v/>
      </c>
      <c r="F528" s="37" t="str">
        <f t="shared" si="48"/>
        <v/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2</v>
      </c>
      <c r="D529" s="32">
        <v>1</v>
      </c>
      <c r="E529" s="37">
        <f t="shared" si="47"/>
        <v>3.9215686274509803E-2</v>
      </c>
      <c r="F529" s="37">
        <f t="shared" si="48"/>
        <v>1.4084507042253521E-2</v>
      </c>
      <c r="G529" s="34">
        <f t="shared" si="49"/>
        <v>-0.5</v>
      </c>
      <c r="H529" s="29">
        <f t="shared" si="50"/>
        <v>-1.9607843137254902E-2</v>
      </c>
    </row>
    <row r="530" spans="2:8" s="20" customFormat="1" ht="30" x14ac:dyDescent="0.2">
      <c r="B530" s="3" t="s">
        <v>467</v>
      </c>
      <c r="C530" s="32">
        <v>0</v>
      </c>
      <c r="D530" s="32">
        <v>0</v>
      </c>
      <c r="E530" s="37" t="str">
        <f>+IF(C530=0,"",C530/C$505)</f>
        <v/>
      </c>
      <c r="F530" s="37" t="str">
        <f>+IF(D530=0,"",D530/D$505)</f>
        <v/>
      </c>
      <c r="G530" s="34" t="str">
        <f>+IF(OR(AND(D530=0),(C530=0)),"0",((D530-C530)/C530))</f>
        <v>0</v>
      </c>
      <c r="H530" s="29" t="str">
        <f t="shared" si="50"/>
        <v/>
      </c>
    </row>
    <row r="531" spans="2:8" x14ac:dyDescent="0.2">
      <c r="B531" s="8" t="s">
        <v>523</v>
      </c>
      <c r="C531" s="9"/>
      <c r="D531" s="7"/>
      <c r="E531" s="7"/>
    </row>
    <row r="532" spans="2:8" x14ac:dyDescent="0.2">
      <c r="C532" s="9"/>
      <c r="D532" s="9"/>
      <c r="E532" s="7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565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491</v>
      </c>
      <c r="C8" s="23">
        <f>+C18+C70+C151+C294+C505</f>
        <v>365</v>
      </c>
      <c r="D8" s="24">
        <f>+D18+D70+D151+D294+D505</f>
        <v>267</v>
      </c>
      <c r="E8" s="25">
        <f>SUM(E9:E13)</f>
        <v>1</v>
      </c>
      <c r="F8" s="25">
        <f>SUM(F9:F13)</f>
        <v>1</v>
      </c>
      <c r="G8" s="25">
        <f t="shared" ref="G8:G13" si="0">+(D8-C8)/C8</f>
        <v>-0.26849315068493151</v>
      </c>
      <c r="H8" s="25">
        <f t="shared" ref="H8:H13" si="1">+IF(OR(AND(E8=""),(G8="")),"",E8*G8)</f>
        <v>-0.26849315068493151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7</v>
      </c>
      <c r="D9" s="27">
        <f>+D18</f>
        <v>7</v>
      </c>
      <c r="E9" s="28">
        <f t="shared" ref="E9:F13" si="2">+C9/C$8</f>
        <v>1.9178082191780823E-2</v>
      </c>
      <c r="F9" s="28">
        <f t="shared" si="2"/>
        <v>2.6217228464419477E-2</v>
      </c>
      <c r="G9" s="28">
        <f t="shared" si="0"/>
        <v>0</v>
      </c>
      <c r="H9" s="29">
        <f t="shared" si="1"/>
        <v>0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15</v>
      </c>
      <c r="D10" s="27">
        <f>+D70</f>
        <v>28</v>
      </c>
      <c r="E10" s="28">
        <f t="shared" si="2"/>
        <v>4.1095890410958902E-2</v>
      </c>
      <c r="F10" s="28">
        <f t="shared" si="2"/>
        <v>0.10486891385767791</v>
      </c>
      <c r="G10" s="28">
        <f t="shared" si="0"/>
        <v>0.8666666666666667</v>
      </c>
      <c r="H10" s="29">
        <f t="shared" si="1"/>
        <v>3.5616438356164383E-2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91</v>
      </c>
      <c r="D11" s="27">
        <f>+D151</f>
        <v>51</v>
      </c>
      <c r="E11" s="28">
        <f t="shared" si="2"/>
        <v>0.24931506849315069</v>
      </c>
      <c r="F11" s="28">
        <f t="shared" si="2"/>
        <v>0.19101123595505617</v>
      </c>
      <c r="G11" s="28">
        <f t="shared" si="0"/>
        <v>-0.43956043956043955</v>
      </c>
      <c r="H11" s="29">
        <f t="shared" si="1"/>
        <v>-0.1095890410958904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147</v>
      </c>
      <c r="D12" s="27">
        <f>+D294</f>
        <v>109</v>
      </c>
      <c r="E12" s="28">
        <f t="shared" si="2"/>
        <v>0.40273972602739727</v>
      </c>
      <c r="F12" s="28">
        <f t="shared" si="2"/>
        <v>0.40823970037453183</v>
      </c>
      <c r="G12" s="28">
        <f t="shared" si="0"/>
        <v>-0.25850340136054423</v>
      </c>
      <c r="H12" s="29">
        <f t="shared" si="1"/>
        <v>-0.10410958904109589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105</v>
      </c>
      <c r="D13" s="27">
        <f>+D505</f>
        <v>72</v>
      </c>
      <c r="E13" s="28">
        <f t="shared" si="2"/>
        <v>0.28767123287671231</v>
      </c>
      <c r="F13" s="28">
        <f t="shared" si="2"/>
        <v>0.2696629213483146</v>
      </c>
      <c r="G13" s="28">
        <f t="shared" si="0"/>
        <v>-0.31428571428571428</v>
      </c>
      <c r="H13" s="29">
        <f t="shared" si="1"/>
        <v>-9.0410958904109578E-2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7</v>
      </c>
      <c r="D18" s="23">
        <f>SUM(D19:D64)</f>
        <v>7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0</v>
      </c>
      <c r="H18" s="25">
        <f t="shared" ref="H18:H32" si="6">+IF(OR(AND(E18=""),(G18="")),"",E18*G18)</f>
        <v>0</v>
      </c>
    </row>
    <row r="19" spans="2:8" s="20" customFormat="1" ht="15" x14ac:dyDescent="0.2">
      <c r="B19" s="3" t="s">
        <v>0</v>
      </c>
      <c r="C19" s="32">
        <v>0</v>
      </c>
      <c r="D19" s="32">
        <v>0</v>
      </c>
      <c r="E19" s="33" t="str">
        <f t="shared" si="3"/>
        <v/>
      </c>
      <c r="F19" s="33" t="str">
        <f t="shared" si="4"/>
        <v/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1</v>
      </c>
      <c r="D20" s="32">
        <v>0</v>
      </c>
      <c r="E20" s="33">
        <f t="shared" si="3"/>
        <v>0.14285714285714285</v>
      </c>
      <c r="F20" s="33" t="str">
        <f t="shared" si="4"/>
        <v/>
      </c>
      <c r="G20" s="34" t="str">
        <f t="shared" si="5"/>
        <v>0</v>
      </c>
      <c r="H20" s="29">
        <f t="shared" si="6"/>
        <v>0</v>
      </c>
    </row>
    <row r="21" spans="2:8" s="20" customFormat="1" ht="45" x14ac:dyDescent="0.2">
      <c r="B21" s="3" t="s">
        <v>1</v>
      </c>
      <c r="C21" s="32">
        <v>0</v>
      </c>
      <c r="D21" s="32">
        <v>0</v>
      </c>
      <c r="E21" s="33" t="str">
        <f t="shared" si="3"/>
        <v/>
      </c>
      <c r="F21" s="33" t="str">
        <f t="shared" si="4"/>
        <v/>
      </c>
      <c r="G21" s="34" t="str">
        <f t="shared" si="5"/>
        <v>0</v>
      </c>
      <c r="H21" s="29" t="str">
        <f t="shared" si="6"/>
        <v/>
      </c>
    </row>
    <row r="22" spans="2:8" s="20" customFormat="1" ht="45" x14ac:dyDescent="0.2">
      <c r="B22" s="3" t="s">
        <v>197</v>
      </c>
      <c r="C22" s="32">
        <v>0</v>
      </c>
      <c r="D22" s="32">
        <v>0</v>
      </c>
      <c r="E22" s="33" t="str">
        <f t="shared" si="3"/>
        <v/>
      </c>
      <c r="F22" s="33" t="str">
        <f t="shared" si="4"/>
        <v/>
      </c>
      <c r="G22" s="34" t="str">
        <f t="shared" si="5"/>
        <v>0</v>
      </c>
      <c r="H22" s="29" t="str">
        <f t="shared" si="6"/>
        <v/>
      </c>
    </row>
    <row r="23" spans="2:8" s="20" customFormat="1" ht="30" x14ac:dyDescent="0.2">
      <c r="B23" s="3" t="s">
        <v>198</v>
      </c>
      <c r="C23" s="32">
        <v>0</v>
      </c>
      <c r="D23" s="32">
        <v>0</v>
      </c>
      <c r="E23" s="33" t="str">
        <f t="shared" si="3"/>
        <v/>
      </c>
      <c r="F23" s="33" t="str">
        <f t="shared" si="4"/>
        <v/>
      </c>
      <c r="G23" s="34" t="str">
        <f t="shared" si="5"/>
        <v>0</v>
      </c>
      <c r="H23" s="29" t="str">
        <f t="shared" si="6"/>
        <v/>
      </c>
    </row>
    <row r="24" spans="2:8" s="20" customFormat="1" ht="45" x14ac:dyDescent="0.2">
      <c r="B24" s="3" t="s">
        <v>199</v>
      </c>
      <c r="C24" s="32">
        <v>0</v>
      </c>
      <c r="D24" s="32">
        <v>0</v>
      </c>
      <c r="E24" s="33" t="str">
        <f t="shared" si="3"/>
        <v/>
      </c>
      <c r="F24" s="33" t="str">
        <f t="shared" si="4"/>
        <v/>
      </c>
      <c r="G24" s="34" t="str">
        <f t="shared" si="5"/>
        <v>0</v>
      </c>
      <c r="H24" s="29" t="str">
        <f t="shared" si="6"/>
        <v/>
      </c>
    </row>
    <row r="25" spans="2:8" s="20" customFormat="1" ht="15" x14ac:dyDescent="0.2">
      <c r="B25" s="3" t="s">
        <v>2</v>
      </c>
      <c r="C25" s="32">
        <v>0</v>
      </c>
      <c r="D25" s="32">
        <v>0</v>
      </c>
      <c r="E25" s="33" t="str">
        <f t="shared" si="3"/>
        <v/>
      </c>
      <c r="F25" s="33" t="str">
        <f t="shared" si="4"/>
        <v/>
      </c>
      <c r="G25" s="34" t="str">
        <f t="shared" si="5"/>
        <v>0</v>
      </c>
      <c r="H25" s="29" t="str">
        <f t="shared" si="6"/>
        <v/>
      </c>
    </row>
    <row r="26" spans="2:8" s="20" customFormat="1" ht="15" x14ac:dyDescent="0.2">
      <c r="B26" s="3" t="s">
        <v>6</v>
      </c>
      <c r="C26" s="32">
        <v>0</v>
      </c>
      <c r="D26" s="32">
        <v>2</v>
      </c>
      <c r="E26" s="33" t="str">
        <f t="shared" si="3"/>
        <v/>
      </c>
      <c r="F26" s="33">
        <f t="shared" si="4"/>
        <v>0.2857142857142857</v>
      </c>
      <c r="G26" s="34" t="str">
        <f t="shared" si="5"/>
        <v>0</v>
      </c>
      <c r="H26" s="29" t="str">
        <f t="shared" si="6"/>
        <v/>
      </c>
    </row>
    <row r="27" spans="2:8" s="20" customFormat="1" ht="15" x14ac:dyDescent="0.2">
      <c r="B27" s="3" t="s">
        <v>3</v>
      </c>
      <c r="C27" s="32">
        <v>0</v>
      </c>
      <c r="D27" s="32">
        <v>0</v>
      </c>
      <c r="E27" s="33" t="str">
        <f t="shared" si="3"/>
        <v/>
      </c>
      <c r="F27" s="33" t="str">
        <f t="shared" si="4"/>
        <v/>
      </c>
      <c r="G27" s="34" t="str">
        <f t="shared" si="5"/>
        <v>0</v>
      </c>
      <c r="H27" s="29" t="str">
        <f t="shared" si="6"/>
        <v/>
      </c>
    </row>
    <row r="28" spans="2:8" s="20" customFormat="1" ht="15" x14ac:dyDescent="0.2">
      <c r="B28" s="3" t="s">
        <v>5</v>
      </c>
      <c r="C28" s="32">
        <v>0</v>
      </c>
      <c r="D28" s="32">
        <v>0</v>
      </c>
      <c r="E28" s="33" t="str">
        <f t="shared" si="3"/>
        <v/>
      </c>
      <c r="F28" s="33" t="str">
        <f t="shared" si="4"/>
        <v/>
      </c>
      <c r="G28" s="34" t="str">
        <f t="shared" si="5"/>
        <v>0</v>
      </c>
      <c r="H28" s="29" t="str">
        <f t="shared" si="6"/>
        <v/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0</v>
      </c>
      <c r="D30" s="32">
        <v>0</v>
      </c>
      <c r="E30" s="33" t="str">
        <f t="shared" si="3"/>
        <v/>
      </c>
      <c r="F30" s="33" t="str">
        <f t="shared" si="4"/>
        <v/>
      </c>
      <c r="G30" s="34" t="str">
        <f t="shared" si="5"/>
        <v>0</v>
      </c>
      <c r="H30" s="29" t="str">
        <f t="shared" si="6"/>
        <v/>
      </c>
    </row>
    <row r="31" spans="2:8" s="20" customFormat="1" ht="15" x14ac:dyDescent="0.2">
      <c r="B31" s="3" t="s">
        <v>4</v>
      </c>
      <c r="C31" s="32">
        <v>0</v>
      </c>
      <c r="D31" s="32">
        <v>0</v>
      </c>
      <c r="E31" s="33" t="str">
        <f t="shared" si="3"/>
        <v/>
      </c>
      <c r="F31" s="33" t="str">
        <f t="shared" si="4"/>
        <v/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0</v>
      </c>
      <c r="D33" s="32">
        <v>0</v>
      </c>
      <c r="E33" s="33" t="str">
        <f>+IF(C33=0,"",C33/C$18)</f>
        <v/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 t="str">
        <f t="shared" ref="H33:H64" si="9">+IF(OR(AND(E33=""),(G33="")),"",E33*G33)</f>
        <v/>
      </c>
    </row>
    <row r="34" spans="2:8" s="20" customFormat="1" ht="15" x14ac:dyDescent="0.2">
      <c r="B34" s="3" t="s">
        <v>203</v>
      </c>
      <c r="C34" s="32">
        <v>0</v>
      </c>
      <c r="D34" s="32">
        <v>0</v>
      </c>
      <c r="E34" s="33" t="str">
        <f t="shared" ref="E34:E64" si="10">+IF(C34=0,"",C34/C$18)</f>
        <v/>
      </c>
      <c r="F34" s="33" t="str">
        <f t="shared" si="7"/>
        <v/>
      </c>
      <c r="G34" s="34" t="str">
        <f t="shared" si="8"/>
        <v>0</v>
      </c>
      <c r="H34" s="29" t="str">
        <f t="shared" si="9"/>
        <v/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0</v>
      </c>
      <c r="D36" s="32">
        <v>0</v>
      </c>
      <c r="E36" s="33" t="str">
        <f t="shared" si="10"/>
        <v/>
      </c>
      <c r="F36" s="33" t="str">
        <f t="shared" si="7"/>
        <v/>
      </c>
      <c r="G36" s="34" t="str">
        <f t="shared" si="8"/>
        <v>0</v>
      </c>
      <c r="H36" s="29" t="str">
        <f t="shared" si="9"/>
        <v/>
      </c>
    </row>
    <row r="37" spans="2:8" s="20" customFormat="1" ht="15" x14ac:dyDescent="0.2">
      <c r="B37" s="3" t="s">
        <v>8</v>
      </c>
      <c r="C37" s="32">
        <v>0</v>
      </c>
      <c r="D37" s="32">
        <v>0</v>
      </c>
      <c r="E37" s="33" t="str">
        <f t="shared" si="10"/>
        <v/>
      </c>
      <c r="F37" s="33" t="str">
        <f t="shared" si="7"/>
        <v/>
      </c>
      <c r="G37" s="34" t="str">
        <f t="shared" si="8"/>
        <v>0</v>
      </c>
      <c r="H37" s="29" t="str">
        <f t="shared" si="9"/>
        <v/>
      </c>
    </row>
    <row r="38" spans="2:8" s="20" customFormat="1" ht="30" x14ac:dyDescent="0.2">
      <c r="B38" s="3" t="s">
        <v>206</v>
      </c>
      <c r="C38" s="32">
        <v>0</v>
      </c>
      <c r="D38" s="32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0</v>
      </c>
      <c r="D39" s="32">
        <v>0</v>
      </c>
      <c r="E39" s="33" t="str">
        <f t="shared" si="10"/>
        <v/>
      </c>
      <c r="F39" s="33" t="str">
        <f t="shared" si="7"/>
        <v/>
      </c>
      <c r="G39" s="34" t="str">
        <f t="shared" si="8"/>
        <v>0</v>
      </c>
      <c r="H39" s="29" t="str">
        <f t="shared" si="9"/>
        <v/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0</v>
      </c>
      <c r="E41" s="33" t="str">
        <f t="shared" si="10"/>
        <v/>
      </c>
      <c r="F41" s="33" t="str">
        <f t="shared" si="7"/>
        <v/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0</v>
      </c>
      <c r="D42" s="32">
        <v>0</v>
      </c>
      <c r="E42" s="33" t="str">
        <f t="shared" si="10"/>
        <v/>
      </c>
      <c r="F42" s="33" t="str">
        <f t="shared" si="7"/>
        <v/>
      </c>
      <c r="G42" s="34" t="str">
        <f t="shared" si="8"/>
        <v>0</v>
      </c>
      <c r="H42" s="29" t="str">
        <f t="shared" si="9"/>
        <v/>
      </c>
    </row>
    <row r="43" spans="2:8" s="20" customFormat="1" ht="30" x14ac:dyDescent="0.2">
      <c r="B43" s="3" t="s">
        <v>211</v>
      </c>
      <c r="C43" s="32">
        <v>0</v>
      </c>
      <c r="D43" s="32">
        <v>0</v>
      </c>
      <c r="E43" s="33" t="str">
        <f t="shared" si="10"/>
        <v/>
      </c>
      <c r="F43" s="33" t="str">
        <f t="shared" si="7"/>
        <v/>
      </c>
      <c r="G43" s="34" t="str">
        <f t="shared" si="8"/>
        <v>0</v>
      </c>
      <c r="H43" s="29" t="str">
        <f t="shared" si="9"/>
        <v/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0</v>
      </c>
      <c r="D45" s="32">
        <v>0</v>
      </c>
      <c r="E45" s="33" t="str">
        <f t="shared" si="10"/>
        <v/>
      </c>
      <c r="F45" s="33" t="str">
        <f t="shared" si="7"/>
        <v/>
      </c>
      <c r="G45" s="34" t="str">
        <f t="shared" si="8"/>
        <v>0</v>
      </c>
      <c r="H45" s="29" t="str">
        <f t="shared" si="9"/>
        <v/>
      </c>
    </row>
    <row r="46" spans="2:8" s="20" customFormat="1" ht="30" x14ac:dyDescent="0.2">
      <c r="B46" s="3" t="s">
        <v>213</v>
      </c>
      <c r="C46" s="32">
        <v>0</v>
      </c>
      <c r="D46" s="32">
        <v>0</v>
      </c>
      <c r="E46" s="33" t="str">
        <f t="shared" si="10"/>
        <v/>
      </c>
      <c r="F46" s="33" t="str">
        <f t="shared" si="7"/>
        <v/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0</v>
      </c>
      <c r="D47" s="32">
        <v>0</v>
      </c>
      <c r="E47" s="33" t="str">
        <f t="shared" si="10"/>
        <v/>
      </c>
      <c r="F47" s="33" t="str">
        <f t="shared" si="7"/>
        <v/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32">
        <v>0</v>
      </c>
      <c r="D48" s="32">
        <v>1</v>
      </c>
      <c r="E48" s="33" t="str">
        <f t="shared" si="10"/>
        <v/>
      </c>
      <c r="F48" s="33">
        <f t="shared" si="7"/>
        <v>0.14285714285714285</v>
      </c>
      <c r="G48" s="34" t="str">
        <f t="shared" si="8"/>
        <v>0</v>
      </c>
      <c r="H48" s="29" t="str">
        <f t="shared" si="9"/>
        <v/>
      </c>
    </row>
    <row r="49" spans="2:8" s="20" customFormat="1" ht="15" x14ac:dyDescent="0.2">
      <c r="B49" s="3" t="s">
        <v>16</v>
      </c>
      <c r="C49" s="32">
        <v>0</v>
      </c>
      <c r="D49" s="32">
        <v>0</v>
      </c>
      <c r="E49" s="33" t="str">
        <f t="shared" si="10"/>
        <v/>
      </c>
      <c r="F49" s="33" t="str">
        <f t="shared" si="7"/>
        <v/>
      </c>
      <c r="G49" s="34" t="str">
        <f t="shared" si="8"/>
        <v>0</v>
      </c>
      <c r="H49" s="29" t="str">
        <f t="shared" si="9"/>
        <v/>
      </c>
    </row>
    <row r="50" spans="2:8" s="20" customFormat="1" ht="15" x14ac:dyDescent="0.2">
      <c r="B50" s="3" t="s">
        <v>15</v>
      </c>
      <c r="C50" s="32">
        <v>4</v>
      </c>
      <c r="D50" s="32">
        <v>4</v>
      </c>
      <c r="E50" s="33">
        <f t="shared" si="10"/>
        <v>0.5714285714285714</v>
      </c>
      <c r="F50" s="33">
        <f t="shared" si="7"/>
        <v>0.5714285714285714</v>
      </c>
      <c r="G50" s="34">
        <f t="shared" si="8"/>
        <v>0</v>
      </c>
      <c r="H50" s="29">
        <f t="shared" si="9"/>
        <v>0</v>
      </c>
    </row>
    <row r="51" spans="2:8" s="20" customFormat="1" ht="30" x14ac:dyDescent="0.2">
      <c r="B51" s="3" t="s">
        <v>13</v>
      </c>
      <c r="C51" s="32">
        <v>0</v>
      </c>
      <c r="D51" s="32">
        <v>0</v>
      </c>
      <c r="E51" s="33" t="str">
        <f t="shared" si="10"/>
        <v/>
      </c>
      <c r="F51" s="33" t="str">
        <f t="shared" si="7"/>
        <v/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0</v>
      </c>
      <c r="D52" s="32">
        <v>0</v>
      </c>
      <c r="E52" s="33" t="str">
        <f t="shared" si="10"/>
        <v/>
      </c>
      <c r="F52" s="33" t="str">
        <f t="shared" si="7"/>
        <v/>
      </c>
      <c r="G52" s="34" t="str">
        <f t="shared" si="8"/>
        <v>0</v>
      </c>
      <c r="H52" s="29" t="str">
        <f t="shared" si="9"/>
        <v/>
      </c>
    </row>
    <row r="53" spans="2:8" s="20" customFormat="1" ht="15" x14ac:dyDescent="0.2">
      <c r="B53" s="3" t="s">
        <v>12</v>
      </c>
      <c r="C53" s="32">
        <v>0</v>
      </c>
      <c r="D53" s="32">
        <v>0</v>
      </c>
      <c r="E53" s="33" t="str">
        <f t="shared" si="10"/>
        <v/>
      </c>
      <c r="F53" s="33" t="str">
        <f t="shared" si="7"/>
        <v/>
      </c>
      <c r="G53" s="34" t="str">
        <f t="shared" si="8"/>
        <v>0</v>
      </c>
      <c r="H53" s="29" t="str">
        <f t="shared" si="9"/>
        <v/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0</v>
      </c>
      <c r="D56" s="32">
        <v>0</v>
      </c>
      <c r="E56" s="33" t="str">
        <f t="shared" si="10"/>
        <v/>
      </c>
      <c r="F56" s="33" t="str">
        <f t="shared" si="7"/>
        <v/>
      </c>
      <c r="G56" s="34" t="str">
        <f t="shared" si="8"/>
        <v>0</v>
      </c>
      <c r="H56" s="29" t="str">
        <f t="shared" si="9"/>
        <v/>
      </c>
    </row>
    <row r="57" spans="2:8" s="20" customFormat="1" ht="30" x14ac:dyDescent="0.2">
      <c r="B57" s="3" t="s">
        <v>215</v>
      </c>
      <c r="C57" s="32">
        <v>0</v>
      </c>
      <c r="D57" s="32">
        <v>0</v>
      </c>
      <c r="E57" s="33" t="str">
        <f t="shared" si="10"/>
        <v/>
      </c>
      <c r="F57" s="33" t="str">
        <f t="shared" si="7"/>
        <v/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1</v>
      </c>
      <c r="D58" s="32">
        <v>0</v>
      </c>
      <c r="E58" s="33">
        <f t="shared" si="10"/>
        <v>0.14285714285714285</v>
      </c>
      <c r="F58" s="33" t="str">
        <f t="shared" si="7"/>
        <v/>
      </c>
      <c r="G58" s="34" t="str">
        <f t="shared" si="8"/>
        <v>0</v>
      </c>
      <c r="H58" s="29">
        <f t="shared" si="9"/>
        <v>0</v>
      </c>
    </row>
    <row r="59" spans="2:8" s="20" customFormat="1" ht="15" x14ac:dyDescent="0.2">
      <c r="B59" s="3" t="s">
        <v>217</v>
      </c>
      <c r="C59" s="32">
        <v>0</v>
      </c>
      <c r="D59" s="32">
        <v>0</v>
      </c>
      <c r="E59" s="33" t="str">
        <f t="shared" si="10"/>
        <v/>
      </c>
      <c r="F59" s="33" t="str">
        <f t="shared" si="7"/>
        <v/>
      </c>
      <c r="G59" s="34" t="str">
        <f t="shared" si="8"/>
        <v>0</v>
      </c>
      <c r="H59" s="29" t="str">
        <f t="shared" si="9"/>
        <v/>
      </c>
    </row>
    <row r="60" spans="2:8" s="20" customFormat="1" ht="15" x14ac:dyDescent="0.2">
      <c r="B60" s="3" t="s">
        <v>218</v>
      </c>
      <c r="C60" s="32">
        <v>0</v>
      </c>
      <c r="D60" s="32">
        <v>0</v>
      </c>
      <c r="E60" s="33" t="str">
        <f t="shared" si="10"/>
        <v/>
      </c>
      <c r="F60" s="33" t="str">
        <f t="shared" si="7"/>
        <v/>
      </c>
      <c r="G60" s="34" t="str">
        <f t="shared" si="8"/>
        <v>0</v>
      </c>
      <c r="H60" s="29" t="str">
        <f t="shared" si="9"/>
        <v/>
      </c>
    </row>
    <row r="61" spans="2:8" s="20" customFormat="1" ht="15" x14ac:dyDescent="0.2">
      <c r="B61" s="3" t="s">
        <v>219</v>
      </c>
      <c r="C61" s="32">
        <v>0</v>
      </c>
      <c r="D61" s="32">
        <v>0</v>
      </c>
      <c r="E61" s="33" t="str">
        <f t="shared" si="10"/>
        <v/>
      </c>
      <c r="F61" s="33" t="str">
        <f t="shared" si="7"/>
        <v/>
      </c>
      <c r="G61" s="34" t="str">
        <f t="shared" si="8"/>
        <v>0</v>
      </c>
      <c r="H61" s="29" t="str">
        <f t="shared" si="9"/>
        <v/>
      </c>
    </row>
    <row r="62" spans="2:8" s="20" customFormat="1" ht="15" x14ac:dyDescent="0.2">
      <c r="B62" s="3" t="s">
        <v>19</v>
      </c>
      <c r="C62" s="32">
        <v>0</v>
      </c>
      <c r="D62" s="32">
        <v>0</v>
      </c>
      <c r="E62" s="33" t="str">
        <f t="shared" si="10"/>
        <v/>
      </c>
      <c r="F62" s="33" t="str">
        <f t="shared" si="7"/>
        <v/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0</v>
      </c>
      <c r="D63" s="32">
        <v>0</v>
      </c>
      <c r="E63" s="33" t="str">
        <f t="shared" si="10"/>
        <v/>
      </c>
      <c r="F63" s="33" t="str">
        <f t="shared" si="7"/>
        <v/>
      </c>
      <c r="G63" s="34" t="str">
        <f t="shared" si="8"/>
        <v>0</v>
      </c>
      <c r="H63" s="29" t="str">
        <f t="shared" si="9"/>
        <v/>
      </c>
    </row>
    <row r="64" spans="2:8" s="20" customFormat="1" ht="15" x14ac:dyDescent="0.2">
      <c r="B64" s="3" t="s">
        <v>221</v>
      </c>
      <c r="C64" s="32">
        <v>1</v>
      </c>
      <c r="D64" s="32">
        <v>0</v>
      </c>
      <c r="E64" s="33">
        <f t="shared" si="10"/>
        <v>0.14285714285714285</v>
      </c>
      <c r="F64" s="33" t="str">
        <f t="shared" si="7"/>
        <v/>
      </c>
      <c r="G64" s="34" t="str">
        <f t="shared" si="8"/>
        <v>0</v>
      </c>
      <c r="H64" s="29">
        <f t="shared" si="9"/>
        <v>0</v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15</v>
      </c>
      <c r="D70" s="24">
        <f>SUM(D71:D145)</f>
        <v>28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0.8666666666666667</v>
      </c>
      <c r="H70" s="25">
        <f>+IF(OR(AND(E70=""),(G70="")),"",E70*G70)</f>
        <v>0.8666666666666667</v>
      </c>
    </row>
    <row r="71" spans="2:8" s="20" customFormat="1" ht="15" x14ac:dyDescent="0.2">
      <c r="B71" s="3" t="s">
        <v>20</v>
      </c>
      <c r="C71" s="32">
        <v>0</v>
      </c>
      <c r="D71" s="32">
        <v>0</v>
      </c>
      <c r="E71" s="37" t="str">
        <f>+IF(C71=0,"",C71/C$70)</f>
        <v/>
      </c>
      <c r="F71" s="37" t="str">
        <f>+IF(D71=0,"",D71/D$70)</f>
        <v/>
      </c>
      <c r="G71" s="34" t="str">
        <f>+IF(OR(AND(D71=0),(C71=0)),"0",((D71-C71)/C71))</f>
        <v>0</v>
      </c>
      <c r="H71" s="29" t="str">
        <f>+IF(OR(AND(E71=""),(G71="")),"",E71*G71)</f>
        <v/>
      </c>
    </row>
    <row r="72" spans="2:8" s="20" customFormat="1" ht="15" x14ac:dyDescent="0.2">
      <c r="B72" s="3" t="s">
        <v>21</v>
      </c>
      <c r="C72" s="32">
        <v>0</v>
      </c>
      <c r="D72" s="32">
        <v>0</v>
      </c>
      <c r="E72" s="37" t="str">
        <f t="shared" ref="E72:E135" si="11">+IF(C72=0,"",C72/C$70)</f>
        <v/>
      </c>
      <c r="F72" s="37" t="str">
        <f t="shared" ref="F72:F135" si="12">+IF(D72=0,"",D72/D$70)</f>
        <v/>
      </c>
      <c r="G72" s="34" t="str">
        <f t="shared" ref="G72:G135" si="13">+IF(OR(AND(D72=0),(C72=0)),"0",((D72-C72)/C72))</f>
        <v>0</v>
      </c>
      <c r="H72" s="29" t="str">
        <f t="shared" ref="H72:H135" si="14">+IF(OR(AND(E72=""),(G72="")),"",E72*G72)</f>
        <v/>
      </c>
    </row>
    <row r="73" spans="2:8" s="20" customFormat="1" ht="15" x14ac:dyDescent="0.2">
      <c r="B73" s="3" t="s">
        <v>22</v>
      </c>
      <c r="C73" s="32">
        <v>0</v>
      </c>
      <c r="D73" s="32">
        <v>5</v>
      </c>
      <c r="E73" s="37" t="str">
        <f t="shared" si="11"/>
        <v/>
      </c>
      <c r="F73" s="37">
        <f t="shared" si="12"/>
        <v>0.17857142857142858</v>
      </c>
      <c r="G73" s="34" t="str">
        <f t="shared" si="13"/>
        <v>0</v>
      </c>
      <c r="H73" s="29" t="str">
        <f t="shared" si="14"/>
        <v/>
      </c>
    </row>
    <row r="74" spans="2:8" s="20" customFormat="1" ht="30" x14ac:dyDescent="0.2">
      <c r="B74" s="3" t="s">
        <v>222</v>
      </c>
      <c r="C74" s="32">
        <v>0</v>
      </c>
      <c r="D74" s="32">
        <v>0</v>
      </c>
      <c r="E74" s="37" t="str">
        <f t="shared" si="11"/>
        <v/>
      </c>
      <c r="F74" s="37" t="str">
        <f t="shared" si="12"/>
        <v/>
      </c>
      <c r="G74" s="34" t="str">
        <f t="shared" si="13"/>
        <v>0</v>
      </c>
      <c r="H74" s="29" t="str">
        <f t="shared" si="14"/>
        <v/>
      </c>
    </row>
    <row r="75" spans="2:8" s="20" customFormat="1" ht="15" x14ac:dyDescent="0.2">
      <c r="B75" s="3" t="s">
        <v>23</v>
      </c>
      <c r="C75" s="32">
        <v>0</v>
      </c>
      <c r="D75" s="32">
        <v>0</v>
      </c>
      <c r="E75" s="37" t="str">
        <f t="shared" si="11"/>
        <v/>
      </c>
      <c r="F75" s="37" t="str">
        <f t="shared" si="12"/>
        <v/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0</v>
      </c>
      <c r="D76" s="32">
        <v>0</v>
      </c>
      <c r="E76" s="37" t="str">
        <f t="shared" si="11"/>
        <v/>
      </c>
      <c r="F76" s="37" t="str">
        <f t="shared" si="12"/>
        <v/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0</v>
      </c>
      <c r="D77" s="32">
        <v>0</v>
      </c>
      <c r="E77" s="37" t="str">
        <f t="shared" si="11"/>
        <v/>
      </c>
      <c r="F77" s="37" t="str">
        <f t="shared" si="12"/>
        <v/>
      </c>
      <c r="G77" s="34" t="str">
        <f t="shared" si="13"/>
        <v>0</v>
      </c>
      <c r="H77" s="29" t="str">
        <f t="shared" si="14"/>
        <v/>
      </c>
    </row>
    <row r="78" spans="2:8" s="20" customFormat="1" ht="15" x14ac:dyDescent="0.2">
      <c r="B78" s="3" t="s">
        <v>225</v>
      </c>
      <c r="C78" s="32">
        <v>0</v>
      </c>
      <c r="D78" s="32">
        <v>0</v>
      </c>
      <c r="E78" s="37" t="str">
        <f t="shared" si="11"/>
        <v/>
      </c>
      <c r="F78" s="37" t="str">
        <f t="shared" si="12"/>
        <v/>
      </c>
      <c r="G78" s="34" t="str">
        <f t="shared" si="13"/>
        <v>0</v>
      </c>
      <c r="H78" s="29" t="str">
        <f t="shared" si="14"/>
        <v/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0</v>
      </c>
      <c r="D80" s="32">
        <v>0</v>
      </c>
      <c r="E80" s="37" t="str">
        <f t="shared" si="11"/>
        <v/>
      </c>
      <c r="F80" s="37" t="str">
        <f t="shared" si="12"/>
        <v/>
      </c>
      <c r="G80" s="34" t="str">
        <f t="shared" si="13"/>
        <v>0</v>
      </c>
      <c r="H80" s="29" t="str">
        <f t="shared" si="14"/>
        <v/>
      </c>
    </row>
    <row r="81" spans="2:9" s="20" customFormat="1" ht="15" x14ac:dyDescent="0.2">
      <c r="B81" s="3" t="s">
        <v>24</v>
      </c>
      <c r="C81" s="32">
        <v>0</v>
      </c>
      <c r="D81" s="32">
        <v>1</v>
      </c>
      <c r="E81" s="37" t="str">
        <f t="shared" si="11"/>
        <v/>
      </c>
      <c r="F81" s="37">
        <f t="shared" si="12"/>
        <v>3.5714285714285712E-2</v>
      </c>
      <c r="G81" s="34" t="str">
        <f t="shared" si="13"/>
        <v>0</v>
      </c>
      <c r="H81" s="29" t="str">
        <f t="shared" si="14"/>
        <v/>
      </c>
    </row>
    <row r="82" spans="2:9" s="20" customFormat="1" ht="15" x14ac:dyDescent="0.2">
      <c r="B82" s="3" t="s">
        <v>228</v>
      </c>
      <c r="C82" s="32">
        <v>3</v>
      </c>
      <c r="D82" s="32">
        <v>2</v>
      </c>
      <c r="E82" s="37">
        <f t="shared" si="11"/>
        <v>0.2</v>
      </c>
      <c r="F82" s="37">
        <f t="shared" si="12"/>
        <v>7.1428571428571425E-2</v>
      </c>
      <c r="G82" s="34">
        <f t="shared" si="13"/>
        <v>-0.33333333333333331</v>
      </c>
      <c r="H82" s="29">
        <f t="shared" si="14"/>
        <v>-6.6666666666666666E-2</v>
      </c>
      <c r="I82" s="38"/>
    </row>
    <row r="83" spans="2:9" s="20" customFormat="1" ht="15" x14ac:dyDescent="0.2">
      <c r="B83" s="3" t="s">
        <v>229</v>
      </c>
      <c r="C83" s="32">
        <v>0</v>
      </c>
      <c r="D83" s="32">
        <v>0</v>
      </c>
      <c r="E83" s="37" t="str">
        <f t="shared" si="11"/>
        <v/>
      </c>
      <c r="F83" s="37" t="str">
        <f t="shared" si="12"/>
        <v/>
      </c>
      <c r="G83" s="34" t="str">
        <f t="shared" si="13"/>
        <v>0</v>
      </c>
      <c r="H83" s="29" t="str">
        <f t="shared" si="14"/>
        <v/>
      </c>
    </row>
    <row r="84" spans="2:9" s="20" customFormat="1" ht="15" x14ac:dyDescent="0.2">
      <c r="B84" s="3" t="s">
        <v>230</v>
      </c>
      <c r="C84" s="32">
        <v>0</v>
      </c>
      <c r="D84" s="32">
        <v>1</v>
      </c>
      <c r="E84" s="37" t="str">
        <f t="shared" si="11"/>
        <v/>
      </c>
      <c r="F84" s="37">
        <f t="shared" si="12"/>
        <v>3.5714285714285712E-2</v>
      </c>
      <c r="G84" s="34" t="str">
        <f t="shared" si="13"/>
        <v>0</v>
      </c>
      <c r="H84" s="29" t="str">
        <f t="shared" si="14"/>
        <v/>
      </c>
    </row>
    <row r="85" spans="2:9" s="20" customFormat="1" ht="15" x14ac:dyDescent="0.2">
      <c r="B85" s="3" t="s">
        <v>28</v>
      </c>
      <c r="C85" s="32">
        <v>0</v>
      </c>
      <c r="D85" s="32">
        <v>0</v>
      </c>
      <c r="E85" s="37" t="str">
        <f t="shared" si="11"/>
        <v/>
      </c>
      <c r="F85" s="37" t="str">
        <f t="shared" si="12"/>
        <v/>
      </c>
      <c r="G85" s="34" t="str">
        <f t="shared" si="13"/>
        <v>0</v>
      </c>
      <c r="H85" s="29" t="str">
        <f t="shared" si="14"/>
        <v/>
      </c>
    </row>
    <row r="86" spans="2:9" s="20" customFormat="1" ht="15" x14ac:dyDescent="0.2">
      <c r="B86" s="3" t="s">
        <v>231</v>
      </c>
      <c r="C86" s="32">
        <v>0</v>
      </c>
      <c r="D86" s="32">
        <v>0</v>
      </c>
      <c r="E86" s="37" t="str">
        <f t="shared" si="11"/>
        <v/>
      </c>
      <c r="F86" s="37" t="str">
        <f t="shared" si="12"/>
        <v/>
      </c>
      <c r="G86" s="34" t="str">
        <f t="shared" si="13"/>
        <v>0</v>
      </c>
      <c r="H86" s="29" t="str">
        <f t="shared" si="14"/>
        <v/>
      </c>
    </row>
    <row r="87" spans="2:9" s="20" customFormat="1" ht="15" x14ac:dyDescent="0.2">
      <c r="B87" s="3" t="s">
        <v>232</v>
      </c>
      <c r="C87" s="32">
        <v>0</v>
      </c>
      <c r="D87" s="32">
        <v>0</v>
      </c>
      <c r="E87" s="37" t="str">
        <f t="shared" si="11"/>
        <v/>
      </c>
      <c r="F87" s="37" t="str">
        <f t="shared" si="12"/>
        <v/>
      </c>
      <c r="G87" s="34" t="str">
        <f t="shared" si="13"/>
        <v>0</v>
      </c>
      <c r="H87" s="29" t="str">
        <f t="shared" si="14"/>
        <v/>
      </c>
    </row>
    <row r="88" spans="2:9" s="20" customFormat="1" ht="15" x14ac:dyDescent="0.2">
      <c r="B88" s="3" t="s">
        <v>233</v>
      </c>
      <c r="C88" s="32">
        <v>0</v>
      </c>
      <c r="D88" s="32">
        <v>1</v>
      </c>
      <c r="E88" s="37" t="str">
        <f t="shared" si="11"/>
        <v/>
      </c>
      <c r="F88" s="37">
        <f t="shared" si="12"/>
        <v>3.5714285714285712E-2</v>
      </c>
      <c r="G88" s="34" t="str">
        <f t="shared" si="13"/>
        <v>0</v>
      </c>
      <c r="H88" s="29" t="str">
        <f t="shared" si="14"/>
        <v/>
      </c>
    </row>
    <row r="89" spans="2:9" s="20" customFormat="1" ht="15" x14ac:dyDescent="0.2">
      <c r="B89" s="3" t="s">
        <v>26</v>
      </c>
      <c r="C89" s="32">
        <v>0</v>
      </c>
      <c r="D89" s="32">
        <v>0</v>
      </c>
      <c r="E89" s="37" t="str">
        <f t="shared" si="11"/>
        <v/>
      </c>
      <c r="F89" s="37" t="str">
        <f t="shared" si="12"/>
        <v/>
      </c>
      <c r="G89" s="34" t="str">
        <f t="shared" si="13"/>
        <v>0</v>
      </c>
      <c r="H89" s="29" t="str">
        <f t="shared" si="14"/>
        <v/>
      </c>
    </row>
    <row r="90" spans="2:9" s="20" customFormat="1" ht="15" x14ac:dyDescent="0.2">
      <c r="B90" s="3" t="s">
        <v>29</v>
      </c>
      <c r="C90" s="32">
        <v>0</v>
      </c>
      <c r="D90" s="32">
        <v>0</v>
      </c>
      <c r="E90" s="37" t="str">
        <f t="shared" si="11"/>
        <v/>
      </c>
      <c r="F90" s="37" t="str">
        <f t="shared" si="12"/>
        <v/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0</v>
      </c>
      <c r="D91" s="32">
        <v>0</v>
      </c>
      <c r="E91" s="37" t="str">
        <f t="shared" si="11"/>
        <v/>
      </c>
      <c r="F91" s="37" t="str">
        <f t="shared" si="12"/>
        <v/>
      </c>
      <c r="G91" s="34" t="str">
        <f t="shared" si="13"/>
        <v>0</v>
      </c>
      <c r="H91" s="29" t="str">
        <f t="shared" si="14"/>
        <v/>
      </c>
    </row>
    <row r="92" spans="2:9" s="20" customFormat="1" ht="30" x14ac:dyDescent="0.2">
      <c r="B92" s="3" t="s">
        <v>235</v>
      </c>
      <c r="C92" s="32">
        <v>0</v>
      </c>
      <c r="D92" s="32">
        <v>0</v>
      </c>
      <c r="E92" s="37" t="str">
        <f t="shared" si="11"/>
        <v/>
      </c>
      <c r="F92" s="37" t="str">
        <f t="shared" si="12"/>
        <v/>
      </c>
      <c r="G92" s="34" t="str">
        <f t="shared" si="13"/>
        <v>0</v>
      </c>
      <c r="H92" s="29" t="str">
        <f t="shared" si="14"/>
        <v/>
      </c>
    </row>
    <row r="93" spans="2:9" s="20" customFormat="1" ht="15" x14ac:dyDescent="0.2">
      <c r="B93" s="3" t="s">
        <v>524</v>
      </c>
      <c r="C93" s="32">
        <v>0</v>
      </c>
      <c r="D93" s="32">
        <v>0</v>
      </c>
      <c r="E93" s="37" t="str">
        <f t="shared" si="11"/>
        <v/>
      </c>
      <c r="F93" s="37" t="str">
        <f t="shared" si="12"/>
        <v/>
      </c>
      <c r="G93" s="34" t="str">
        <f t="shared" si="13"/>
        <v>0</v>
      </c>
      <c r="H93" s="29" t="str">
        <f t="shared" si="14"/>
        <v/>
      </c>
    </row>
    <row r="94" spans="2:9" s="20" customFormat="1" ht="15" x14ac:dyDescent="0.2">
      <c r="B94" s="3" t="s">
        <v>25</v>
      </c>
      <c r="C94" s="32">
        <v>0</v>
      </c>
      <c r="D94" s="32">
        <v>0</v>
      </c>
      <c r="E94" s="37" t="str">
        <f t="shared" si="11"/>
        <v/>
      </c>
      <c r="F94" s="37" t="str">
        <f t="shared" si="12"/>
        <v/>
      </c>
      <c r="G94" s="34" t="str">
        <f t="shared" si="13"/>
        <v>0</v>
      </c>
      <c r="H94" s="29" t="str">
        <f t="shared" si="14"/>
        <v/>
      </c>
    </row>
    <row r="95" spans="2:9" s="20" customFormat="1" ht="15" x14ac:dyDescent="0.2">
      <c r="B95" s="3" t="s">
        <v>27</v>
      </c>
      <c r="C95" s="32">
        <v>0</v>
      </c>
      <c r="D95" s="32">
        <v>0</v>
      </c>
      <c r="E95" s="37" t="str">
        <f t="shared" si="11"/>
        <v/>
      </c>
      <c r="F95" s="37" t="str">
        <f t="shared" si="12"/>
        <v/>
      </c>
      <c r="G95" s="34" t="str">
        <f t="shared" si="13"/>
        <v>0</v>
      </c>
      <c r="H95" s="29" t="str">
        <f t="shared" si="14"/>
        <v/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0</v>
      </c>
      <c r="D97" s="32">
        <v>1</v>
      </c>
      <c r="E97" s="37" t="str">
        <f t="shared" si="11"/>
        <v/>
      </c>
      <c r="F97" s="37">
        <f t="shared" si="12"/>
        <v>3.5714285714285712E-2</v>
      </c>
      <c r="G97" s="34" t="str">
        <f t="shared" si="13"/>
        <v>0</v>
      </c>
      <c r="H97" s="29" t="str">
        <f t="shared" si="14"/>
        <v/>
      </c>
    </row>
    <row r="98" spans="2:8" s="20" customFormat="1" ht="15" x14ac:dyDescent="0.2">
      <c r="B98" s="3" t="s">
        <v>238</v>
      </c>
      <c r="C98" s="32">
        <v>0</v>
      </c>
      <c r="D98" s="32">
        <v>4</v>
      </c>
      <c r="E98" s="37" t="str">
        <f t="shared" si="11"/>
        <v/>
      </c>
      <c r="F98" s="37">
        <f t="shared" si="12"/>
        <v>0.14285714285714285</v>
      </c>
      <c r="G98" s="34" t="str">
        <f t="shared" si="13"/>
        <v>0</v>
      </c>
      <c r="H98" s="29" t="str">
        <f t="shared" si="14"/>
        <v/>
      </c>
    </row>
    <row r="99" spans="2:8" s="20" customFormat="1" ht="15" x14ac:dyDescent="0.2">
      <c r="B99" s="3" t="s">
        <v>239</v>
      </c>
      <c r="C99" s="32">
        <v>0</v>
      </c>
      <c r="D99" s="32">
        <v>0</v>
      </c>
      <c r="E99" s="37" t="str">
        <f t="shared" si="11"/>
        <v/>
      </c>
      <c r="F99" s="37" t="str">
        <f t="shared" si="12"/>
        <v/>
      </c>
      <c r="G99" s="34" t="str">
        <f t="shared" si="13"/>
        <v>0</v>
      </c>
      <c r="H99" s="29" t="str">
        <f t="shared" si="14"/>
        <v/>
      </c>
    </row>
    <row r="100" spans="2:8" s="20" customFormat="1" ht="15" x14ac:dyDescent="0.2">
      <c r="B100" s="3" t="s">
        <v>240</v>
      </c>
      <c r="C100" s="32">
        <v>1</v>
      </c>
      <c r="D100" s="32">
        <v>0</v>
      </c>
      <c r="E100" s="37">
        <f t="shared" si="11"/>
        <v>6.6666666666666666E-2</v>
      </c>
      <c r="F100" s="37" t="str">
        <f t="shared" si="12"/>
        <v/>
      </c>
      <c r="G100" s="34" t="str">
        <f t="shared" si="13"/>
        <v>0</v>
      </c>
      <c r="H100" s="29">
        <f t="shared" si="14"/>
        <v>0</v>
      </c>
    </row>
    <row r="101" spans="2:8" s="20" customFormat="1" ht="15" x14ac:dyDescent="0.2">
      <c r="B101" s="3" t="s">
        <v>241</v>
      </c>
      <c r="C101" s="32">
        <v>0</v>
      </c>
      <c r="D101" s="32">
        <v>0</v>
      </c>
      <c r="E101" s="37" t="str">
        <f t="shared" si="11"/>
        <v/>
      </c>
      <c r="F101" s="37" t="str">
        <f t="shared" si="12"/>
        <v/>
      </c>
      <c r="G101" s="34" t="str">
        <f t="shared" si="13"/>
        <v>0</v>
      </c>
      <c r="H101" s="29" t="str">
        <f t="shared" si="14"/>
        <v/>
      </c>
    </row>
    <row r="102" spans="2:8" s="20" customFormat="1" ht="15" x14ac:dyDescent="0.2">
      <c r="B102" s="3" t="s">
        <v>242</v>
      </c>
      <c r="C102" s="32">
        <v>0</v>
      </c>
      <c r="D102" s="32">
        <v>0</v>
      </c>
      <c r="E102" s="37" t="str">
        <f t="shared" si="11"/>
        <v/>
      </c>
      <c r="F102" s="37" t="str">
        <f t="shared" si="12"/>
        <v/>
      </c>
      <c r="G102" s="34" t="str">
        <f t="shared" si="13"/>
        <v>0</v>
      </c>
      <c r="H102" s="29" t="str">
        <f t="shared" si="14"/>
        <v/>
      </c>
    </row>
    <row r="103" spans="2:8" s="20" customFormat="1" ht="15" x14ac:dyDescent="0.2">
      <c r="B103" s="3" t="s">
        <v>243</v>
      </c>
      <c r="C103" s="32">
        <v>0</v>
      </c>
      <c r="D103" s="32">
        <v>0</v>
      </c>
      <c r="E103" s="37" t="str">
        <f t="shared" si="11"/>
        <v/>
      </c>
      <c r="F103" s="37" t="str">
        <f t="shared" si="12"/>
        <v/>
      </c>
      <c r="G103" s="34" t="str">
        <f t="shared" si="13"/>
        <v>0</v>
      </c>
      <c r="H103" s="29" t="str">
        <f t="shared" si="14"/>
        <v/>
      </c>
    </row>
    <row r="104" spans="2:8" s="20" customFormat="1" ht="15" x14ac:dyDescent="0.2">
      <c r="B104" s="3" t="s">
        <v>34</v>
      </c>
      <c r="C104" s="32">
        <v>0</v>
      </c>
      <c r="D104" s="32">
        <v>0</v>
      </c>
      <c r="E104" s="37" t="str">
        <f t="shared" si="11"/>
        <v/>
      </c>
      <c r="F104" s="37" t="str">
        <f t="shared" si="12"/>
        <v/>
      </c>
      <c r="G104" s="34" t="str">
        <f t="shared" si="13"/>
        <v>0</v>
      </c>
      <c r="H104" s="29" t="str">
        <f t="shared" si="14"/>
        <v/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0</v>
      </c>
      <c r="D107" s="32">
        <v>0</v>
      </c>
      <c r="E107" s="37" t="str">
        <f t="shared" si="11"/>
        <v/>
      </c>
      <c r="F107" s="37" t="str">
        <f t="shared" si="12"/>
        <v/>
      </c>
      <c r="G107" s="34" t="str">
        <f t="shared" si="13"/>
        <v>0</v>
      </c>
      <c r="H107" s="29" t="str">
        <f t="shared" si="14"/>
        <v/>
      </c>
    </row>
    <row r="108" spans="2:8" s="20" customFormat="1" ht="15" x14ac:dyDescent="0.2">
      <c r="B108" s="3" t="s">
        <v>31</v>
      </c>
      <c r="C108" s="32">
        <v>0</v>
      </c>
      <c r="D108" s="32">
        <v>0</v>
      </c>
      <c r="E108" s="37" t="str">
        <f t="shared" si="11"/>
        <v/>
      </c>
      <c r="F108" s="37" t="str">
        <f t="shared" si="12"/>
        <v/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0</v>
      </c>
      <c r="D109" s="32">
        <v>0</v>
      </c>
      <c r="E109" s="37" t="str">
        <f t="shared" si="11"/>
        <v/>
      </c>
      <c r="F109" s="37" t="str">
        <f t="shared" si="12"/>
        <v/>
      </c>
      <c r="G109" s="34" t="str">
        <f t="shared" si="13"/>
        <v>0</v>
      </c>
      <c r="H109" s="29" t="str">
        <f t="shared" si="14"/>
        <v/>
      </c>
    </row>
    <row r="110" spans="2:8" s="20" customFormat="1" ht="15" x14ac:dyDescent="0.2">
      <c r="B110" s="3" t="s">
        <v>32</v>
      </c>
      <c r="C110" s="32">
        <v>0</v>
      </c>
      <c r="D110" s="32">
        <v>0</v>
      </c>
      <c r="E110" s="37" t="str">
        <f t="shared" si="11"/>
        <v/>
      </c>
      <c r="F110" s="37" t="str">
        <f t="shared" si="12"/>
        <v/>
      </c>
      <c r="G110" s="34" t="str">
        <f t="shared" si="13"/>
        <v>0</v>
      </c>
      <c r="H110" s="29" t="str">
        <f t="shared" si="14"/>
        <v/>
      </c>
    </row>
    <row r="111" spans="2:8" s="20" customFormat="1" ht="15" x14ac:dyDescent="0.2">
      <c r="B111" s="3" t="s">
        <v>30</v>
      </c>
      <c r="C111" s="32">
        <v>0</v>
      </c>
      <c r="D111" s="32">
        <v>0</v>
      </c>
      <c r="E111" s="37" t="str">
        <f t="shared" si="11"/>
        <v/>
      </c>
      <c r="F111" s="37" t="str">
        <f t="shared" si="12"/>
        <v/>
      </c>
      <c r="G111" s="34" t="str">
        <f t="shared" si="13"/>
        <v>0</v>
      </c>
      <c r="H111" s="29" t="str">
        <f t="shared" si="14"/>
        <v/>
      </c>
    </row>
    <row r="112" spans="2:8" s="20" customFormat="1" ht="15" x14ac:dyDescent="0.2">
      <c r="B112" s="3" t="s">
        <v>33</v>
      </c>
      <c r="C112" s="32">
        <v>1</v>
      </c>
      <c r="D112" s="32">
        <v>0</v>
      </c>
      <c r="E112" s="37">
        <f t="shared" si="11"/>
        <v>6.6666666666666666E-2</v>
      </c>
      <c r="F112" s="37" t="str">
        <f t="shared" si="12"/>
        <v/>
      </c>
      <c r="G112" s="34" t="str">
        <f t="shared" si="13"/>
        <v>0</v>
      </c>
      <c r="H112" s="29">
        <f t="shared" si="14"/>
        <v>0</v>
      </c>
    </row>
    <row r="113" spans="2:8" s="20" customFormat="1" ht="15" x14ac:dyDescent="0.2">
      <c r="B113" s="3" t="s">
        <v>248</v>
      </c>
      <c r="C113" s="32">
        <v>0</v>
      </c>
      <c r="D113" s="32">
        <v>1</v>
      </c>
      <c r="E113" s="37" t="str">
        <f t="shared" si="11"/>
        <v/>
      </c>
      <c r="F113" s="37">
        <f t="shared" si="12"/>
        <v>3.5714285714285712E-2</v>
      </c>
      <c r="G113" s="34" t="str">
        <f t="shared" si="13"/>
        <v>0</v>
      </c>
      <c r="H113" s="29" t="str">
        <f t="shared" si="14"/>
        <v/>
      </c>
    </row>
    <row r="114" spans="2:8" s="20" customFormat="1" ht="15" x14ac:dyDescent="0.2">
      <c r="B114" s="3" t="s">
        <v>38</v>
      </c>
      <c r="C114" s="32">
        <v>0</v>
      </c>
      <c r="D114" s="32">
        <v>0</v>
      </c>
      <c r="E114" s="37" t="str">
        <f t="shared" si="11"/>
        <v/>
      </c>
      <c r="F114" s="37" t="str">
        <f t="shared" si="12"/>
        <v/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0</v>
      </c>
      <c r="D115" s="32">
        <v>4</v>
      </c>
      <c r="E115" s="37" t="str">
        <f t="shared" si="11"/>
        <v/>
      </c>
      <c r="F115" s="37">
        <f t="shared" si="12"/>
        <v>0.14285714285714285</v>
      </c>
      <c r="G115" s="34" t="str">
        <f t="shared" si="13"/>
        <v>0</v>
      </c>
      <c r="H115" s="29" t="str">
        <f t="shared" si="14"/>
        <v/>
      </c>
    </row>
    <row r="116" spans="2:8" s="20" customFormat="1" ht="15" x14ac:dyDescent="0.2">
      <c r="B116" s="3" t="s">
        <v>249</v>
      </c>
      <c r="C116" s="32">
        <v>0</v>
      </c>
      <c r="D116" s="32">
        <v>0</v>
      </c>
      <c r="E116" s="37" t="str">
        <f t="shared" si="11"/>
        <v/>
      </c>
      <c r="F116" s="37" t="str">
        <f t="shared" si="12"/>
        <v/>
      </c>
      <c r="G116" s="34" t="str">
        <f t="shared" si="13"/>
        <v>0</v>
      </c>
      <c r="H116" s="29" t="str">
        <f t="shared" si="14"/>
        <v/>
      </c>
    </row>
    <row r="117" spans="2:8" s="20" customFormat="1" ht="30" x14ac:dyDescent="0.2">
      <c r="B117" s="3" t="s">
        <v>250</v>
      </c>
      <c r="C117" s="32">
        <v>0</v>
      </c>
      <c r="D117" s="32">
        <v>0</v>
      </c>
      <c r="E117" s="37" t="str">
        <f t="shared" si="11"/>
        <v/>
      </c>
      <c r="F117" s="37" t="str">
        <f t="shared" si="12"/>
        <v/>
      </c>
      <c r="G117" s="34" t="str">
        <f t="shared" si="13"/>
        <v>0</v>
      </c>
      <c r="H117" s="29" t="str">
        <f t="shared" si="14"/>
        <v/>
      </c>
    </row>
    <row r="118" spans="2:8" s="20" customFormat="1" ht="15" x14ac:dyDescent="0.2">
      <c r="B118" s="3" t="s">
        <v>251</v>
      </c>
      <c r="C118" s="32">
        <v>5</v>
      </c>
      <c r="D118" s="32">
        <v>4</v>
      </c>
      <c r="E118" s="37">
        <f t="shared" si="11"/>
        <v>0.33333333333333331</v>
      </c>
      <c r="F118" s="37">
        <f t="shared" si="12"/>
        <v>0.14285714285714285</v>
      </c>
      <c r="G118" s="34">
        <f t="shared" si="13"/>
        <v>-0.2</v>
      </c>
      <c r="H118" s="29">
        <f t="shared" si="14"/>
        <v>-6.6666666666666666E-2</v>
      </c>
    </row>
    <row r="119" spans="2:8" s="20" customFormat="1" ht="30" x14ac:dyDescent="0.2">
      <c r="B119" s="3" t="s">
        <v>252</v>
      </c>
      <c r="C119" s="32">
        <v>0</v>
      </c>
      <c r="D119" s="32">
        <v>0</v>
      </c>
      <c r="E119" s="37" t="str">
        <f t="shared" si="11"/>
        <v/>
      </c>
      <c r="F119" s="37" t="str">
        <f t="shared" si="12"/>
        <v/>
      </c>
      <c r="G119" s="34" t="str">
        <f t="shared" si="13"/>
        <v>0</v>
      </c>
      <c r="H119" s="29" t="str">
        <f t="shared" si="14"/>
        <v/>
      </c>
    </row>
    <row r="120" spans="2:8" s="20" customFormat="1" ht="15" x14ac:dyDescent="0.2">
      <c r="B120" s="3" t="s">
        <v>253</v>
      </c>
      <c r="C120" s="32">
        <v>1</v>
      </c>
      <c r="D120" s="32">
        <v>0</v>
      </c>
      <c r="E120" s="37">
        <f t="shared" si="11"/>
        <v>6.6666666666666666E-2</v>
      </c>
      <c r="F120" s="37" t="str">
        <f t="shared" si="12"/>
        <v/>
      </c>
      <c r="G120" s="34" t="str">
        <f t="shared" si="13"/>
        <v>0</v>
      </c>
      <c r="H120" s="29">
        <f t="shared" si="14"/>
        <v>0</v>
      </c>
    </row>
    <row r="121" spans="2:8" s="20" customFormat="1" ht="15" x14ac:dyDescent="0.2">
      <c r="B121" s="3" t="s">
        <v>35</v>
      </c>
      <c r="C121" s="32">
        <v>1</v>
      </c>
      <c r="D121" s="32">
        <v>1</v>
      </c>
      <c r="E121" s="37">
        <f t="shared" si="11"/>
        <v>6.6666666666666666E-2</v>
      </c>
      <c r="F121" s="37">
        <f t="shared" si="12"/>
        <v>3.5714285714285712E-2</v>
      </c>
      <c r="G121" s="34">
        <f t="shared" si="13"/>
        <v>0</v>
      </c>
      <c r="H121" s="29">
        <f t="shared" si="14"/>
        <v>0</v>
      </c>
    </row>
    <row r="122" spans="2:8" s="20" customFormat="1" ht="15" x14ac:dyDescent="0.2">
      <c r="B122" s="3" t="s">
        <v>39</v>
      </c>
      <c r="C122" s="32">
        <v>0</v>
      </c>
      <c r="D122" s="32">
        <v>0</v>
      </c>
      <c r="E122" s="37" t="str">
        <f t="shared" si="11"/>
        <v/>
      </c>
      <c r="F122" s="37" t="str">
        <f t="shared" si="12"/>
        <v/>
      </c>
      <c r="G122" s="34" t="str">
        <f t="shared" si="13"/>
        <v>0</v>
      </c>
      <c r="H122" s="29" t="str">
        <f t="shared" si="14"/>
        <v/>
      </c>
    </row>
    <row r="123" spans="2:8" s="20" customFormat="1" ht="15" x14ac:dyDescent="0.2">
      <c r="B123" s="3" t="s">
        <v>37</v>
      </c>
      <c r="C123" s="32">
        <v>1</v>
      </c>
      <c r="D123" s="32">
        <v>0</v>
      </c>
      <c r="E123" s="37">
        <f t="shared" si="11"/>
        <v>6.6666666666666666E-2</v>
      </c>
      <c r="F123" s="37" t="str">
        <f t="shared" si="12"/>
        <v/>
      </c>
      <c r="G123" s="34" t="str">
        <f t="shared" si="13"/>
        <v>0</v>
      </c>
      <c r="H123" s="29">
        <f t="shared" si="14"/>
        <v>0</v>
      </c>
    </row>
    <row r="124" spans="2:8" s="20" customFormat="1" ht="15" x14ac:dyDescent="0.2">
      <c r="B124" s="3" t="s">
        <v>36</v>
      </c>
      <c r="C124" s="32">
        <v>0</v>
      </c>
      <c r="D124" s="32">
        <v>0</v>
      </c>
      <c r="E124" s="37" t="str">
        <f t="shared" si="11"/>
        <v/>
      </c>
      <c r="F124" s="37" t="str">
        <f t="shared" si="12"/>
        <v/>
      </c>
      <c r="G124" s="34" t="str">
        <f t="shared" si="13"/>
        <v>0</v>
      </c>
      <c r="H124" s="29" t="str">
        <f t="shared" si="14"/>
        <v/>
      </c>
    </row>
    <row r="125" spans="2:8" s="20" customFormat="1" ht="15" x14ac:dyDescent="0.2">
      <c r="B125" s="3" t="s">
        <v>254</v>
      </c>
      <c r="C125" s="32">
        <v>0</v>
      </c>
      <c r="D125" s="32">
        <v>0</v>
      </c>
      <c r="E125" s="37" t="str">
        <f t="shared" si="11"/>
        <v/>
      </c>
      <c r="F125" s="37" t="str">
        <f t="shared" si="12"/>
        <v/>
      </c>
      <c r="G125" s="34" t="str">
        <f t="shared" si="13"/>
        <v>0</v>
      </c>
      <c r="H125" s="29" t="str">
        <f t="shared" si="14"/>
        <v/>
      </c>
    </row>
    <row r="126" spans="2:8" s="20" customFormat="1" ht="15" x14ac:dyDescent="0.2">
      <c r="B126" s="3" t="s">
        <v>255</v>
      </c>
      <c r="C126" s="32">
        <v>0</v>
      </c>
      <c r="D126" s="32">
        <v>0</v>
      </c>
      <c r="E126" s="37" t="str">
        <f t="shared" si="11"/>
        <v/>
      </c>
      <c r="F126" s="37" t="str">
        <f t="shared" si="12"/>
        <v/>
      </c>
      <c r="G126" s="34" t="str">
        <f t="shared" si="13"/>
        <v>0</v>
      </c>
      <c r="H126" s="29" t="str">
        <f t="shared" si="14"/>
        <v/>
      </c>
    </row>
    <row r="127" spans="2:8" s="20" customFormat="1" ht="30" x14ac:dyDescent="0.2">
      <c r="B127" s="3" t="s">
        <v>256</v>
      </c>
      <c r="C127" s="32">
        <v>0</v>
      </c>
      <c r="D127" s="32">
        <v>0</v>
      </c>
      <c r="E127" s="37" t="str">
        <f t="shared" si="11"/>
        <v/>
      </c>
      <c r="F127" s="37" t="str">
        <f t="shared" si="12"/>
        <v/>
      </c>
      <c r="G127" s="34" t="str">
        <f t="shared" si="13"/>
        <v>0</v>
      </c>
      <c r="H127" s="29" t="str">
        <f t="shared" si="14"/>
        <v/>
      </c>
    </row>
    <row r="128" spans="2:8" s="20" customFormat="1" ht="30" x14ac:dyDescent="0.2">
      <c r="B128" s="3" t="s">
        <v>257</v>
      </c>
      <c r="C128" s="32">
        <v>0</v>
      </c>
      <c r="D128" s="32">
        <v>0</v>
      </c>
      <c r="E128" s="37" t="str">
        <f t="shared" si="11"/>
        <v/>
      </c>
      <c r="F128" s="37" t="str">
        <f t="shared" si="12"/>
        <v/>
      </c>
      <c r="G128" s="34" t="str">
        <f t="shared" si="13"/>
        <v>0</v>
      </c>
      <c r="H128" s="29" t="str">
        <f t="shared" si="14"/>
        <v/>
      </c>
    </row>
    <row r="129" spans="2:8" s="20" customFormat="1" ht="30" x14ac:dyDescent="0.2">
      <c r="B129" s="3" t="s">
        <v>258</v>
      </c>
      <c r="C129" s="32">
        <v>0</v>
      </c>
      <c r="D129" s="32">
        <v>0</v>
      </c>
      <c r="E129" s="37" t="str">
        <f t="shared" si="11"/>
        <v/>
      </c>
      <c r="F129" s="37" t="str">
        <f t="shared" si="12"/>
        <v/>
      </c>
      <c r="G129" s="34" t="str">
        <f t="shared" si="13"/>
        <v>0</v>
      </c>
      <c r="H129" s="29" t="str">
        <f t="shared" si="14"/>
        <v/>
      </c>
    </row>
    <row r="130" spans="2:8" s="20" customFormat="1" ht="30" x14ac:dyDescent="0.2">
      <c r="B130" s="3" t="s">
        <v>259</v>
      </c>
      <c r="C130" s="32">
        <v>0</v>
      </c>
      <c r="D130" s="32">
        <v>0</v>
      </c>
      <c r="E130" s="37" t="str">
        <f t="shared" si="11"/>
        <v/>
      </c>
      <c r="F130" s="37" t="str">
        <f t="shared" si="12"/>
        <v/>
      </c>
      <c r="G130" s="34" t="str">
        <f t="shared" si="13"/>
        <v>0</v>
      </c>
      <c r="H130" s="29" t="str">
        <f t="shared" si="14"/>
        <v/>
      </c>
    </row>
    <row r="131" spans="2:8" s="20" customFormat="1" ht="30" x14ac:dyDescent="0.2">
      <c r="B131" s="3" t="s">
        <v>260</v>
      </c>
      <c r="C131" s="32">
        <v>2</v>
      </c>
      <c r="D131" s="32">
        <v>0</v>
      </c>
      <c r="E131" s="37">
        <f t="shared" si="11"/>
        <v>0.13333333333333333</v>
      </c>
      <c r="F131" s="37" t="str">
        <f t="shared" si="12"/>
        <v/>
      </c>
      <c r="G131" s="34" t="str">
        <f t="shared" si="13"/>
        <v>0</v>
      </c>
      <c r="H131" s="29">
        <f t="shared" si="14"/>
        <v>0</v>
      </c>
    </row>
    <row r="132" spans="2:8" s="20" customFormat="1" ht="15" x14ac:dyDescent="0.2">
      <c r="B132" s="3" t="s">
        <v>50</v>
      </c>
      <c r="C132" s="32">
        <v>0</v>
      </c>
      <c r="D132" s="32">
        <v>0</v>
      </c>
      <c r="E132" s="37" t="str">
        <f t="shared" si="11"/>
        <v/>
      </c>
      <c r="F132" s="37" t="str">
        <f t="shared" si="12"/>
        <v/>
      </c>
      <c r="G132" s="34" t="str">
        <f t="shared" si="13"/>
        <v>0</v>
      </c>
      <c r="H132" s="29" t="str">
        <f t="shared" si="14"/>
        <v/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0</v>
      </c>
      <c r="D134" s="32">
        <v>1</v>
      </c>
      <c r="E134" s="37" t="str">
        <f t="shared" si="11"/>
        <v/>
      </c>
      <c r="F134" s="37">
        <f t="shared" si="12"/>
        <v>3.5714285714285712E-2</v>
      </c>
      <c r="G134" s="34" t="str">
        <f t="shared" si="13"/>
        <v>0</v>
      </c>
      <c r="H134" s="29" t="str">
        <f t="shared" si="14"/>
        <v/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0</v>
      </c>
      <c r="E136" s="37" t="str">
        <f t="shared" ref="E136:E145" si="15">+IF(C136=0,"",C136/C$70)</f>
        <v/>
      </c>
      <c r="F136" s="37" t="str">
        <f t="shared" ref="F136:F145" si="16">+IF(D136=0,"",D136/D$70)</f>
        <v/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0</v>
      </c>
      <c r="D137" s="32">
        <v>0</v>
      </c>
      <c r="E137" s="37" t="str">
        <f t="shared" si="15"/>
        <v/>
      </c>
      <c r="F137" s="37" t="str">
        <f t="shared" si="16"/>
        <v/>
      </c>
      <c r="G137" s="34" t="str">
        <f t="shared" si="17"/>
        <v>0</v>
      </c>
      <c r="H137" s="29" t="str">
        <f t="shared" si="18"/>
        <v/>
      </c>
    </row>
    <row r="138" spans="2:8" s="20" customFormat="1" ht="15" x14ac:dyDescent="0.2">
      <c r="B138" s="3" t="s">
        <v>261</v>
      </c>
      <c r="C138" s="32">
        <v>0</v>
      </c>
      <c r="D138" s="32">
        <v>0</v>
      </c>
      <c r="E138" s="37" t="str">
        <f t="shared" si="15"/>
        <v/>
      </c>
      <c r="F138" s="37" t="str">
        <f t="shared" si="16"/>
        <v/>
      </c>
      <c r="G138" s="34" t="str">
        <f t="shared" si="17"/>
        <v>0</v>
      </c>
      <c r="H138" s="29" t="str">
        <f t="shared" si="18"/>
        <v/>
      </c>
    </row>
    <row r="139" spans="2:8" s="20" customFormat="1" ht="30" x14ac:dyDescent="0.2">
      <c r="B139" s="3" t="s">
        <v>262</v>
      </c>
      <c r="C139" s="32">
        <v>0</v>
      </c>
      <c r="D139" s="32">
        <v>0</v>
      </c>
      <c r="E139" s="37" t="str">
        <f t="shared" si="15"/>
        <v/>
      </c>
      <c r="F139" s="37" t="str">
        <f t="shared" si="16"/>
        <v/>
      </c>
      <c r="G139" s="34" t="str">
        <f t="shared" si="17"/>
        <v>0</v>
      </c>
      <c r="H139" s="29" t="str">
        <f t="shared" si="18"/>
        <v/>
      </c>
    </row>
    <row r="140" spans="2:8" s="20" customFormat="1" ht="30" x14ac:dyDescent="0.2">
      <c r="B140" s="3" t="s">
        <v>263</v>
      </c>
      <c r="C140" s="32">
        <v>0</v>
      </c>
      <c r="D140" s="32">
        <v>0</v>
      </c>
      <c r="E140" s="37" t="str">
        <f t="shared" si="15"/>
        <v/>
      </c>
      <c r="F140" s="37" t="str">
        <f t="shared" si="16"/>
        <v/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0</v>
      </c>
      <c r="D141" s="32">
        <v>1</v>
      </c>
      <c r="E141" s="37" t="str">
        <f t="shared" si="15"/>
        <v/>
      </c>
      <c r="F141" s="37">
        <f t="shared" si="16"/>
        <v>3.5714285714285712E-2</v>
      </c>
      <c r="G141" s="34" t="str">
        <f t="shared" si="17"/>
        <v>0</v>
      </c>
      <c r="H141" s="29" t="str">
        <f t="shared" si="18"/>
        <v/>
      </c>
    </row>
    <row r="142" spans="2:8" s="20" customFormat="1" ht="15" x14ac:dyDescent="0.2">
      <c r="B142" s="3" t="s">
        <v>264</v>
      </c>
      <c r="C142" s="32">
        <v>0</v>
      </c>
      <c r="D142" s="32">
        <v>1</v>
      </c>
      <c r="E142" s="37" t="str">
        <f t="shared" si="15"/>
        <v/>
      </c>
      <c r="F142" s="37">
        <f t="shared" si="16"/>
        <v>3.5714285714285712E-2</v>
      </c>
      <c r="G142" s="34" t="str">
        <f t="shared" si="17"/>
        <v>0</v>
      </c>
      <c r="H142" s="29" t="str">
        <f t="shared" si="18"/>
        <v/>
      </c>
    </row>
    <row r="143" spans="2:8" s="20" customFormat="1" ht="15" x14ac:dyDescent="0.2">
      <c r="B143" s="3" t="s">
        <v>49</v>
      </c>
      <c r="C143" s="32">
        <v>0</v>
      </c>
      <c r="D143" s="32">
        <v>0</v>
      </c>
      <c r="E143" s="37" t="str">
        <f t="shared" si="15"/>
        <v/>
      </c>
      <c r="F143" s="37" t="str">
        <f t="shared" si="16"/>
        <v/>
      </c>
      <c r="G143" s="34" t="str">
        <f t="shared" si="17"/>
        <v>0</v>
      </c>
      <c r="H143" s="29" t="str">
        <f t="shared" si="18"/>
        <v/>
      </c>
    </row>
    <row r="144" spans="2:8" s="20" customFormat="1" ht="15" x14ac:dyDescent="0.2">
      <c r="B144" s="3" t="s">
        <v>46</v>
      </c>
      <c r="C144" s="32">
        <v>0</v>
      </c>
      <c r="D144" s="32">
        <v>0</v>
      </c>
      <c r="E144" s="37" t="str">
        <f t="shared" si="15"/>
        <v/>
      </c>
      <c r="F144" s="37" t="str">
        <f t="shared" si="16"/>
        <v/>
      </c>
      <c r="G144" s="34" t="str">
        <f t="shared" si="17"/>
        <v>0</v>
      </c>
      <c r="H144" s="29" t="str">
        <f t="shared" si="18"/>
        <v/>
      </c>
    </row>
    <row r="145" spans="2:8" s="20" customFormat="1" ht="15" x14ac:dyDescent="0.2">
      <c r="B145" s="3" t="s">
        <v>47</v>
      </c>
      <c r="C145" s="32">
        <v>0</v>
      </c>
      <c r="D145" s="32">
        <v>0</v>
      </c>
      <c r="E145" s="37" t="str">
        <f t="shared" si="15"/>
        <v/>
      </c>
      <c r="F145" s="37" t="str">
        <f t="shared" si="16"/>
        <v/>
      </c>
      <c r="G145" s="34" t="str">
        <f t="shared" si="17"/>
        <v>0</v>
      </c>
      <c r="H145" s="29" t="str">
        <f t="shared" si="18"/>
        <v/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91</v>
      </c>
      <c r="D151" s="24">
        <f>SUM(D152:D288)</f>
        <v>51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-0.43956043956043955</v>
      </c>
      <c r="H151" s="25">
        <f>+IF(OR(AND(E151=""),(G151="")),"",E151*G151)</f>
        <v>-0.43956043956043955</v>
      </c>
    </row>
    <row r="152" spans="2:8" s="20" customFormat="1" ht="30" x14ac:dyDescent="0.2">
      <c r="B152" s="4" t="s">
        <v>54</v>
      </c>
      <c r="C152" s="32">
        <v>0</v>
      </c>
      <c r="D152" s="32">
        <v>0</v>
      </c>
      <c r="E152" s="37" t="str">
        <f>+IF(C152=0,"",C152/C$151)</f>
        <v/>
      </c>
      <c r="F152" s="37" t="str">
        <f>+IF(D152=0,"",D152/D$151)</f>
        <v/>
      </c>
      <c r="G152" s="34" t="str">
        <f>+IF(OR(AND(D152=0),(C152=0)),"0",((D152-C152)/C152))</f>
        <v>0</v>
      </c>
      <c r="H152" s="29" t="str">
        <f>+IF(OR(AND(E152=""),(G152="")),"",E152*G152)</f>
        <v/>
      </c>
    </row>
    <row r="153" spans="2:8" s="20" customFormat="1" ht="15" x14ac:dyDescent="0.2">
      <c r="B153" s="4" t="s">
        <v>58</v>
      </c>
      <c r="C153" s="32">
        <v>0</v>
      </c>
      <c r="D153" s="32">
        <v>0</v>
      </c>
      <c r="E153" s="37" t="str">
        <f t="shared" ref="E153:E216" si="19">+IF(C153=0,"",C153/C$151)</f>
        <v/>
      </c>
      <c r="F153" s="37" t="str">
        <f t="shared" ref="F153:F216" si="20">+IF(D153=0,"",D153/D$151)</f>
        <v/>
      </c>
      <c r="G153" s="34" t="str">
        <f t="shared" ref="G153:G216" si="21">+IF(OR(AND(D153=0),(C153=0)),"0",((D153-C153)/C153))</f>
        <v>0</v>
      </c>
      <c r="H153" s="29" t="str">
        <f t="shared" ref="H153:H216" si="22">+IF(OR(AND(E153=""),(G153="")),"",E153*G153)</f>
        <v/>
      </c>
    </row>
    <row r="154" spans="2:8" s="20" customFormat="1" ht="30" x14ac:dyDescent="0.2">
      <c r="B154" s="4" t="s">
        <v>265</v>
      </c>
      <c r="C154" s="32">
        <v>0</v>
      </c>
      <c r="D154" s="32">
        <v>0</v>
      </c>
      <c r="E154" s="37" t="str">
        <f t="shared" si="19"/>
        <v/>
      </c>
      <c r="F154" s="37" t="str">
        <f t="shared" si="20"/>
        <v/>
      </c>
      <c r="G154" s="34" t="str">
        <f t="shared" si="21"/>
        <v>0</v>
      </c>
      <c r="H154" s="29" t="str">
        <f t="shared" si="22"/>
        <v/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0</v>
      </c>
      <c r="D156" s="32">
        <v>0</v>
      </c>
      <c r="E156" s="37" t="str">
        <f t="shared" si="19"/>
        <v/>
      </c>
      <c r="F156" s="37" t="str">
        <f t="shared" si="20"/>
        <v/>
      </c>
      <c r="G156" s="34" t="str">
        <f t="shared" si="21"/>
        <v>0</v>
      </c>
      <c r="H156" s="29" t="str">
        <f t="shared" si="22"/>
        <v/>
      </c>
    </row>
    <row r="157" spans="2:8" s="20" customFormat="1" ht="15" x14ac:dyDescent="0.2">
      <c r="B157" s="4" t="s">
        <v>53</v>
      </c>
      <c r="C157" s="32">
        <v>5</v>
      </c>
      <c r="D157" s="32">
        <v>13</v>
      </c>
      <c r="E157" s="37">
        <f t="shared" si="19"/>
        <v>5.4945054945054944E-2</v>
      </c>
      <c r="F157" s="37">
        <f t="shared" si="20"/>
        <v>0.25490196078431371</v>
      </c>
      <c r="G157" s="34">
        <f t="shared" si="21"/>
        <v>1.6</v>
      </c>
      <c r="H157" s="29">
        <f t="shared" si="22"/>
        <v>8.7912087912087919E-2</v>
      </c>
    </row>
    <row r="158" spans="2:8" s="20" customFormat="1" ht="15" x14ac:dyDescent="0.2">
      <c r="B158" s="4" t="s">
        <v>59</v>
      </c>
      <c r="C158" s="32">
        <v>1</v>
      </c>
      <c r="D158" s="32">
        <v>0</v>
      </c>
      <c r="E158" s="37">
        <f t="shared" si="19"/>
        <v>1.098901098901099E-2</v>
      </c>
      <c r="F158" s="37" t="str">
        <f t="shared" si="20"/>
        <v/>
      </c>
      <c r="G158" s="34" t="str">
        <f t="shared" si="21"/>
        <v>0</v>
      </c>
      <c r="H158" s="29">
        <f t="shared" si="22"/>
        <v>0</v>
      </c>
    </row>
    <row r="159" spans="2:8" s="20" customFormat="1" ht="15" x14ac:dyDescent="0.2">
      <c r="B159" s="4" t="s">
        <v>268</v>
      </c>
      <c r="C159" s="32">
        <v>1</v>
      </c>
      <c r="D159" s="32">
        <v>0</v>
      </c>
      <c r="E159" s="37">
        <f t="shared" si="19"/>
        <v>1.098901098901099E-2</v>
      </c>
      <c r="F159" s="37" t="str">
        <f t="shared" si="20"/>
        <v/>
      </c>
      <c r="G159" s="34" t="str">
        <f t="shared" si="21"/>
        <v>0</v>
      </c>
      <c r="H159" s="29">
        <f t="shared" si="22"/>
        <v>0</v>
      </c>
    </row>
    <row r="160" spans="2:8" s="20" customFormat="1" ht="15" x14ac:dyDescent="0.2">
      <c r="B160" s="4" t="s">
        <v>55</v>
      </c>
      <c r="C160" s="32">
        <v>0</v>
      </c>
      <c r="D160" s="32">
        <v>0</v>
      </c>
      <c r="E160" s="37" t="str">
        <f t="shared" si="19"/>
        <v/>
      </c>
      <c r="F160" s="37" t="str">
        <f t="shared" si="20"/>
        <v/>
      </c>
      <c r="G160" s="34" t="str">
        <f t="shared" si="21"/>
        <v>0</v>
      </c>
      <c r="H160" s="29" t="str">
        <f t="shared" si="22"/>
        <v/>
      </c>
    </row>
    <row r="161" spans="2:8" s="20" customFormat="1" ht="15" x14ac:dyDescent="0.2">
      <c r="B161" s="4" t="s">
        <v>51</v>
      </c>
      <c r="C161" s="32">
        <v>0</v>
      </c>
      <c r="D161" s="32">
        <v>0</v>
      </c>
      <c r="E161" s="37" t="str">
        <f t="shared" si="19"/>
        <v/>
      </c>
      <c r="F161" s="37" t="str">
        <f t="shared" si="20"/>
        <v/>
      </c>
      <c r="G161" s="34" t="str">
        <f t="shared" si="21"/>
        <v>0</v>
      </c>
      <c r="H161" s="29" t="str">
        <f t="shared" si="22"/>
        <v/>
      </c>
    </row>
    <row r="162" spans="2:8" s="20" customFormat="1" ht="30" x14ac:dyDescent="0.2">
      <c r="B162" s="4" t="s">
        <v>269</v>
      </c>
      <c r="C162" s="32">
        <v>0</v>
      </c>
      <c r="D162" s="32">
        <v>0</v>
      </c>
      <c r="E162" s="37" t="str">
        <f t="shared" si="19"/>
        <v/>
      </c>
      <c r="F162" s="37" t="str">
        <f t="shared" si="20"/>
        <v/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0</v>
      </c>
      <c r="D163" s="32">
        <v>1</v>
      </c>
      <c r="E163" s="37" t="str">
        <f t="shared" si="19"/>
        <v/>
      </c>
      <c r="F163" s="37">
        <f t="shared" si="20"/>
        <v>1.9607843137254902E-2</v>
      </c>
      <c r="G163" s="34" t="str">
        <f t="shared" si="21"/>
        <v>0</v>
      </c>
      <c r="H163" s="29" t="str">
        <f t="shared" si="22"/>
        <v/>
      </c>
    </row>
    <row r="164" spans="2:8" s="20" customFormat="1" ht="15" x14ac:dyDescent="0.2">
      <c r="B164" s="4" t="s">
        <v>56</v>
      </c>
      <c r="C164" s="32">
        <v>0</v>
      </c>
      <c r="D164" s="32">
        <v>0</v>
      </c>
      <c r="E164" s="37" t="str">
        <f t="shared" si="19"/>
        <v/>
      </c>
      <c r="F164" s="37" t="str">
        <f t="shared" si="20"/>
        <v/>
      </c>
      <c r="G164" s="34" t="str">
        <f t="shared" si="21"/>
        <v>0</v>
      </c>
      <c r="H164" s="29" t="str">
        <f t="shared" si="22"/>
        <v/>
      </c>
    </row>
    <row r="165" spans="2:8" s="20" customFormat="1" ht="15" x14ac:dyDescent="0.2">
      <c r="B165" s="4" t="s">
        <v>57</v>
      </c>
      <c r="C165" s="32">
        <v>2</v>
      </c>
      <c r="D165" s="32">
        <v>2</v>
      </c>
      <c r="E165" s="37">
        <f t="shared" si="19"/>
        <v>2.197802197802198E-2</v>
      </c>
      <c r="F165" s="37">
        <f t="shared" si="20"/>
        <v>3.9215686274509803E-2</v>
      </c>
      <c r="G165" s="34">
        <f t="shared" si="21"/>
        <v>0</v>
      </c>
      <c r="H165" s="29">
        <f t="shared" si="22"/>
        <v>0</v>
      </c>
    </row>
    <row r="166" spans="2:8" s="20" customFormat="1" ht="15" x14ac:dyDescent="0.2">
      <c r="B166" s="4" t="s">
        <v>270</v>
      </c>
      <c r="C166" s="32">
        <v>0</v>
      </c>
      <c r="D166" s="32">
        <v>0</v>
      </c>
      <c r="E166" s="37" t="str">
        <f t="shared" si="19"/>
        <v/>
      </c>
      <c r="F166" s="37" t="str">
        <f t="shared" si="20"/>
        <v/>
      </c>
      <c r="G166" s="34" t="str">
        <f t="shared" si="21"/>
        <v>0</v>
      </c>
      <c r="H166" s="29" t="str">
        <f t="shared" si="22"/>
        <v/>
      </c>
    </row>
    <row r="167" spans="2:8" s="20" customFormat="1" ht="15" x14ac:dyDescent="0.2">
      <c r="B167" s="4" t="s">
        <v>52</v>
      </c>
      <c r="C167" s="32">
        <v>0</v>
      </c>
      <c r="D167" s="32">
        <v>0</v>
      </c>
      <c r="E167" s="37" t="str">
        <f t="shared" si="19"/>
        <v/>
      </c>
      <c r="F167" s="37" t="str">
        <f t="shared" si="20"/>
        <v/>
      </c>
      <c r="G167" s="34" t="str">
        <f t="shared" si="21"/>
        <v>0</v>
      </c>
      <c r="H167" s="29" t="str">
        <f t="shared" si="22"/>
        <v/>
      </c>
    </row>
    <row r="168" spans="2:8" s="20" customFormat="1" ht="15" x14ac:dyDescent="0.2">
      <c r="B168" s="4" t="s">
        <v>60</v>
      </c>
      <c r="C168" s="32">
        <v>0</v>
      </c>
      <c r="D168" s="32">
        <v>0</v>
      </c>
      <c r="E168" s="37" t="str">
        <f t="shared" si="19"/>
        <v/>
      </c>
      <c r="F168" s="37" t="str">
        <f t="shared" si="20"/>
        <v/>
      </c>
      <c r="G168" s="34" t="str">
        <f t="shared" si="21"/>
        <v>0</v>
      </c>
      <c r="H168" s="29" t="str">
        <f t="shared" si="22"/>
        <v/>
      </c>
    </row>
    <row r="169" spans="2:8" s="20" customFormat="1" ht="15" x14ac:dyDescent="0.2">
      <c r="B169" s="4" t="s">
        <v>271</v>
      </c>
      <c r="C169" s="32">
        <v>0</v>
      </c>
      <c r="D169" s="32">
        <v>0</v>
      </c>
      <c r="E169" s="37" t="str">
        <f t="shared" si="19"/>
        <v/>
      </c>
      <c r="F169" s="37" t="str">
        <f t="shared" si="20"/>
        <v/>
      </c>
      <c r="G169" s="34" t="str">
        <f t="shared" si="21"/>
        <v>0</v>
      </c>
      <c r="H169" s="29" t="str">
        <f t="shared" si="22"/>
        <v/>
      </c>
    </row>
    <row r="170" spans="2:8" s="20" customFormat="1" ht="15" x14ac:dyDescent="0.2">
      <c r="B170" s="4" t="s">
        <v>272</v>
      </c>
      <c r="C170" s="32">
        <v>0</v>
      </c>
      <c r="D170" s="32">
        <v>0</v>
      </c>
      <c r="E170" s="37" t="str">
        <f t="shared" si="19"/>
        <v/>
      </c>
      <c r="F170" s="37" t="str">
        <f t="shared" si="20"/>
        <v/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0</v>
      </c>
      <c r="D172" s="32">
        <v>0</v>
      </c>
      <c r="E172" s="37" t="str">
        <f t="shared" si="19"/>
        <v/>
      </c>
      <c r="F172" s="37" t="str">
        <f t="shared" si="20"/>
        <v/>
      </c>
      <c r="G172" s="34" t="str">
        <f t="shared" si="21"/>
        <v>0</v>
      </c>
      <c r="H172" s="29" t="str">
        <f t="shared" si="22"/>
        <v/>
      </c>
    </row>
    <row r="173" spans="2:8" s="20" customFormat="1" ht="15" x14ac:dyDescent="0.2">
      <c r="B173" s="4" t="s">
        <v>275</v>
      </c>
      <c r="C173" s="32">
        <v>2</v>
      </c>
      <c r="D173" s="32">
        <v>3</v>
      </c>
      <c r="E173" s="37">
        <f t="shared" si="19"/>
        <v>2.197802197802198E-2</v>
      </c>
      <c r="F173" s="37">
        <f t="shared" si="20"/>
        <v>5.8823529411764705E-2</v>
      </c>
      <c r="G173" s="34">
        <f t="shared" si="21"/>
        <v>0.5</v>
      </c>
      <c r="H173" s="29">
        <f t="shared" si="22"/>
        <v>1.098901098901099E-2</v>
      </c>
    </row>
    <row r="174" spans="2:8" s="20" customFormat="1" ht="15" x14ac:dyDescent="0.2">
      <c r="B174" s="4" t="s">
        <v>276</v>
      </c>
      <c r="C174" s="32">
        <v>0</v>
      </c>
      <c r="D174" s="32">
        <v>0</v>
      </c>
      <c r="E174" s="37" t="str">
        <f t="shared" si="19"/>
        <v/>
      </c>
      <c r="F174" s="37" t="str">
        <f t="shared" si="20"/>
        <v/>
      </c>
      <c r="G174" s="34" t="str">
        <f t="shared" si="21"/>
        <v>0</v>
      </c>
      <c r="H174" s="29" t="str">
        <f t="shared" si="22"/>
        <v/>
      </c>
    </row>
    <row r="175" spans="2:8" s="20" customFormat="1" ht="15" x14ac:dyDescent="0.2">
      <c r="B175" s="4" t="s">
        <v>277</v>
      </c>
      <c r="C175" s="32">
        <v>0</v>
      </c>
      <c r="D175" s="32">
        <v>0</v>
      </c>
      <c r="E175" s="37" t="str">
        <f t="shared" si="19"/>
        <v/>
      </c>
      <c r="F175" s="37" t="str">
        <f t="shared" si="20"/>
        <v/>
      </c>
      <c r="G175" s="34" t="str">
        <f t="shared" si="21"/>
        <v>0</v>
      </c>
      <c r="H175" s="29" t="str">
        <f t="shared" si="22"/>
        <v/>
      </c>
    </row>
    <row r="176" spans="2:8" s="20" customFormat="1" ht="15" x14ac:dyDescent="0.2">
      <c r="B176" s="4" t="s">
        <v>278</v>
      </c>
      <c r="C176" s="32">
        <v>0</v>
      </c>
      <c r="D176" s="32">
        <v>0</v>
      </c>
      <c r="E176" s="37" t="str">
        <f t="shared" si="19"/>
        <v/>
      </c>
      <c r="F176" s="37" t="str">
        <f t="shared" si="20"/>
        <v/>
      </c>
      <c r="G176" s="34" t="str">
        <f t="shared" si="21"/>
        <v>0</v>
      </c>
      <c r="H176" s="29" t="str">
        <f t="shared" si="22"/>
        <v/>
      </c>
    </row>
    <row r="177" spans="2:8" s="20" customFormat="1" ht="15" x14ac:dyDescent="0.2">
      <c r="B177" s="4" t="s">
        <v>279</v>
      </c>
      <c r="C177" s="32">
        <v>0</v>
      </c>
      <c r="D177" s="32">
        <v>0</v>
      </c>
      <c r="E177" s="37" t="str">
        <f t="shared" si="19"/>
        <v/>
      </c>
      <c r="F177" s="37" t="str">
        <f t="shared" si="20"/>
        <v/>
      </c>
      <c r="G177" s="34" t="str">
        <f t="shared" si="21"/>
        <v>0</v>
      </c>
      <c r="H177" s="29" t="str">
        <f t="shared" si="22"/>
        <v/>
      </c>
    </row>
    <row r="178" spans="2:8" s="20" customFormat="1" ht="15" x14ac:dyDescent="0.2">
      <c r="B178" s="4" t="s">
        <v>280</v>
      </c>
      <c r="C178" s="32">
        <v>0</v>
      </c>
      <c r="D178" s="32">
        <v>0</v>
      </c>
      <c r="E178" s="37" t="str">
        <f t="shared" si="19"/>
        <v/>
      </c>
      <c r="F178" s="37" t="str">
        <f t="shared" si="20"/>
        <v/>
      </c>
      <c r="G178" s="34" t="str">
        <f t="shared" si="21"/>
        <v>0</v>
      </c>
      <c r="H178" s="29" t="str">
        <f t="shared" si="22"/>
        <v/>
      </c>
    </row>
    <row r="179" spans="2:8" s="20" customFormat="1" ht="15" x14ac:dyDescent="0.2">
      <c r="B179" s="4" t="s">
        <v>281</v>
      </c>
      <c r="C179" s="32">
        <v>0</v>
      </c>
      <c r="D179" s="32">
        <v>0</v>
      </c>
      <c r="E179" s="37" t="str">
        <f t="shared" si="19"/>
        <v/>
      </c>
      <c r="F179" s="37" t="str">
        <f t="shared" si="20"/>
        <v/>
      </c>
      <c r="G179" s="34" t="str">
        <f t="shared" si="21"/>
        <v>0</v>
      </c>
      <c r="H179" s="29" t="str">
        <f t="shared" si="22"/>
        <v/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0</v>
      </c>
      <c r="D181" s="32">
        <v>0</v>
      </c>
      <c r="E181" s="37" t="str">
        <f t="shared" si="19"/>
        <v/>
      </c>
      <c r="F181" s="37" t="str">
        <f t="shared" si="20"/>
        <v/>
      </c>
      <c r="G181" s="34" t="str">
        <f t="shared" si="21"/>
        <v>0</v>
      </c>
      <c r="H181" s="29" t="str">
        <f t="shared" si="22"/>
        <v/>
      </c>
    </row>
    <row r="182" spans="2:8" s="20" customFormat="1" ht="15" x14ac:dyDescent="0.2">
      <c r="B182" s="4" t="s">
        <v>284</v>
      </c>
      <c r="C182" s="32">
        <v>0</v>
      </c>
      <c r="D182" s="32">
        <v>0</v>
      </c>
      <c r="E182" s="37" t="str">
        <f t="shared" si="19"/>
        <v/>
      </c>
      <c r="F182" s="37" t="str">
        <f t="shared" si="20"/>
        <v/>
      </c>
      <c r="G182" s="34" t="str">
        <f t="shared" si="21"/>
        <v>0</v>
      </c>
      <c r="H182" s="29" t="str">
        <f t="shared" si="22"/>
        <v/>
      </c>
    </row>
    <row r="183" spans="2:8" s="20" customFormat="1" ht="15" x14ac:dyDescent="0.2">
      <c r="B183" s="4" t="s">
        <v>285</v>
      </c>
      <c r="C183" s="32">
        <v>0</v>
      </c>
      <c r="D183" s="32">
        <v>0</v>
      </c>
      <c r="E183" s="37" t="str">
        <f t="shared" si="19"/>
        <v/>
      </c>
      <c r="F183" s="37" t="str">
        <f t="shared" si="20"/>
        <v/>
      </c>
      <c r="G183" s="34" t="str">
        <f t="shared" si="21"/>
        <v>0</v>
      </c>
      <c r="H183" s="29" t="str">
        <f t="shared" si="22"/>
        <v/>
      </c>
    </row>
    <row r="184" spans="2:8" s="20" customFormat="1" ht="15" x14ac:dyDescent="0.2">
      <c r="B184" s="4" t="s">
        <v>286</v>
      </c>
      <c r="C184" s="32">
        <v>0</v>
      </c>
      <c r="D184" s="32">
        <v>0</v>
      </c>
      <c r="E184" s="37" t="str">
        <f t="shared" si="19"/>
        <v/>
      </c>
      <c r="F184" s="37" t="str">
        <f t="shared" si="20"/>
        <v/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0</v>
      </c>
      <c r="D185" s="32">
        <v>0</v>
      </c>
      <c r="E185" s="37" t="str">
        <f t="shared" si="19"/>
        <v/>
      </c>
      <c r="F185" s="37" t="str">
        <f t="shared" si="20"/>
        <v/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1</v>
      </c>
      <c r="D186" s="32">
        <v>4</v>
      </c>
      <c r="E186" s="37">
        <f t="shared" si="19"/>
        <v>1.098901098901099E-2</v>
      </c>
      <c r="F186" s="37">
        <f t="shared" si="20"/>
        <v>7.8431372549019607E-2</v>
      </c>
      <c r="G186" s="34">
        <f t="shared" si="21"/>
        <v>3</v>
      </c>
      <c r="H186" s="29">
        <f t="shared" si="22"/>
        <v>3.2967032967032968E-2</v>
      </c>
    </row>
    <row r="187" spans="2:8" s="20" customFormat="1" ht="15" x14ac:dyDescent="0.2">
      <c r="B187" s="4" t="s">
        <v>287</v>
      </c>
      <c r="C187" s="32">
        <v>0</v>
      </c>
      <c r="D187" s="32">
        <v>0</v>
      </c>
      <c r="E187" s="37" t="str">
        <f t="shared" si="19"/>
        <v/>
      </c>
      <c r="F187" s="37" t="str">
        <f t="shared" si="20"/>
        <v/>
      </c>
      <c r="G187" s="34" t="str">
        <f t="shared" si="21"/>
        <v>0</v>
      </c>
      <c r="H187" s="29" t="str">
        <f t="shared" si="22"/>
        <v/>
      </c>
    </row>
    <row r="188" spans="2:8" s="20" customFormat="1" ht="30" x14ac:dyDescent="0.2">
      <c r="B188" s="4" t="s">
        <v>288</v>
      </c>
      <c r="C188" s="32">
        <v>0</v>
      </c>
      <c r="D188" s="32">
        <v>0</v>
      </c>
      <c r="E188" s="37" t="str">
        <f t="shared" si="19"/>
        <v/>
      </c>
      <c r="F188" s="37" t="str">
        <f t="shared" si="20"/>
        <v/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0</v>
      </c>
      <c r="D189" s="32">
        <v>0</v>
      </c>
      <c r="E189" s="37" t="str">
        <f t="shared" si="19"/>
        <v/>
      </c>
      <c r="F189" s="37" t="str">
        <f t="shared" si="20"/>
        <v/>
      </c>
      <c r="G189" s="34" t="str">
        <f t="shared" si="21"/>
        <v>0</v>
      </c>
      <c r="H189" s="29" t="str">
        <f t="shared" si="22"/>
        <v/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0</v>
      </c>
      <c r="D192" s="32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0</v>
      </c>
      <c r="D193" s="32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0</v>
      </c>
      <c r="E195" s="37" t="str">
        <f t="shared" si="19"/>
        <v/>
      </c>
      <c r="F195" s="37" t="str">
        <f t="shared" si="20"/>
        <v/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0</v>
      </c>
      <c r="D196" s="32">
        <v>5</v>
      </c>
      <c r="E196" s="37" t="str">
        <f t="shared" si="19"/>
        <v/>
      </c>
      <c r="F196" s="37">
        <f t="shared" si="20"/>
        <v>9.8039215686274508E-2</v>
      </c>
      <c r="G196" s="34" t="str">
        <f t="shared" si="21"/>
        <v>0</v>
      </c>
      <c r="H196" s="29" t="str">
        <f t="shared" si="22"/>
        <v/>
      </c>
    </row>
    <row r="197" spans="2:8" s="20" customFormat="1" ht="15" x14ac:dyDescent="0.2">
      <c r="B197" s="4" t="s">
        <v>294</v>
      </c>
      <c r="C197" s="32">
        <v>0</v>
      </c>
      <c r="D197" s="32">
        <v>0</v>
      </c>
      <c r="E197" s="37" t="str">
        <f t="shared" si="19"/>
        <v/>
      </c>
      <c r="F197" s="37" t="str">
        <f t="shared" si="20"/>
        <v/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0</v>
      </c>
      <c r="E199" s="37" t="str">
        <f t="shared" si="19"/>
        <v/>
      </c>
      <c r="F199" s="37" t="str">
        <f t="shared" si="20"/>
        <v/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0</v>
      </c>
      <c r="D200" s="32">
        <v>0</v>
      </c>
      <c r="E200" s="37" t="str">
        <f t="shared" si="19"/>
        <v/>
      </c>
      <c r="F200" s="37" t="str">
        <f t="shared" si="20"/>
        <v/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0</v>
      </c>
      <c r="D201" s="32">
        <v>0</v>
      </c>
      <c r="E201" s="37" t="str">
        <f t="shared" si="19"/>
        <v/>
      </c>
      <c r="F201" s="37" t="str">
        <f t="shared" si="20"/>
        <v/>
      </c>
      <c r="G201" s="34" t="str">
        <f t="shared" si="21"/>
        <v>0</v>
      </c>
      <c r="H201" s="29" t="str">
        <f t="shared" si="22"/>
        <v/>
      </c>
    </row>
    <row r="202" spans="2:8" s="20" customFormat="1" ht="15" x14ac:dyDescent="0.2">
      <c r="B202" s="4" t="s">
        <v>299</v>
      </c>
      <c r="C202" s="32">
        <v>0</v>
      </c>
      <c r="D202" s="32">
        <v>0</v>
      </c>
      <c r="E202" s="37" t="str">
        <f t="shared" si="19"/>
        <v/>
      </c>
      <c r="F202" s="37" t="str">
        <f t="shared" si="20"/>
        <v/>
      </c>
      <c r="G202" s="34" t="str">
        <f t="shared" si="21"/>
        <v>0</v>
      </c>
      <c r="H202" s="29" t="str">
        <f t="shared" si="22"/>
        <v/>
      </c>
    </row>
    <row r="203" spans="2:8" s="20" customFormat="1" ht="15" x14ac:dyDescent="0.2">
      <c r="B203" s="4" t="s">
        <v>67</v>
      </c>
      <c r="C203" s="32">
        <v>0</v>
      </c>
      <c r="D203" s="32">
        <v>0</v>
      </c>
      <c r="E203" s="37" t="str">
        <f t="shared" si="19"/>
        <v/>
      </c>
      <c r="F203" s="37" t="str">
        <f t="shared" si="20"/>
        <v/>
      </c>
      <c r="G203" s="34" t="str">
        <f t="shared" si="21"/>
        <v>0</v>
      </c>
      <c r="H203" s="29" t="str">
        <f t="shared" si="22"/>
        <v/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0</v>
      </c>
      <c r="D205" s="32">
        <v>0</v>
      </c>
      <c r="E205" s="37" t="str">
        <f t="shared" si="19"/>
        <v/>
      </c>
      <c r="F205" s="37" t="str">
        <f t="shared" si="20"/>
        <v/>
      </c>
      <c r="G205" s="34" t="str">
        <f t="shared" si="21"/>
        <v>0</v>
      </c>
      <c r="H205" s="29" t="str">
        <f t="shared" si="22"/>
        <v/>
      </c>
    </row>
    <row r="206" spans="2:8" s="20" customFormat="1" ht="30" x14ac:dyDescent="0.2">
      <c r="B206" s="4" t="s">
        <v>301</v>
      </c>
      <c r="C206" s="32">
        <v>1</v>
      </c>
      <c r="D206" s="32">
        <v>0</v>
      </c>
      <c r="E206" s="37">
        <f t="shared" si="19"/>
        <v>1.098901098901099E-2</v>
      </c>
      <c r="F206" s="37" t="str">
        <f t="shared" si="20"/>
        <v/>
      </c>
      <c r="G206" s="34" t="str">
        <f t="shared" si="21"/>
        <v>0</v>
      </c>
      <c r="H206" s="29">
        <f t="shared" si="22"/>
        <v>0</v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0</v>
      </c>
      <c r="D208" s="32">
        <v>3</v>
      </c>
      <c r="E208" s="37" t="str">
        <f t="shared" si="19"/>
        <v/>
      </c>
      <c r="F208" s="37">
        <f t="shared" si="20"/>
        <v>5.8823529411764705E-2</v>
      </c>
      <c r="G208" s="34" t="str">
        <f t="shared" si="21"/>
        <v>0</v>
      </c>
      <c r="H208" s="29" t="str">
        <f t="shared" si="22"/>
        <v/>
      </c>
    </row>
    <row r="209" spans="2:8" s="20" customFormat="1" ht="15" x14ac:dyDescent="0.2">
      <c r="B209" s="4" t="s">
        <v>71</v>
      </c>
      <c r="C209" s="32">
        <v>0</v>
      </c>
      <c r="D209" s="32">
        <v>0</v>
      </c>
      <c r="E209" s="37" t="str">
        <f t="shared" si="19"/>
        <v/>
      </c>
      <c r="F209" s="37" t="str">
        <f t="shared" si="20"/>
        <v/>
      </c>
      <c r="G209" s="34" t="str">
        <f t="shared" si="21"/>
        <v>0</v>
      </c>
      <c r="H209" s="29" t="str">
        <f t="shared" si="22"/>
        <v/>
      </c>
    </row>
    <row r="210" spans="2:8" s="20" customFormat="1" ht="30" x14ac:dyDescent="0.2">
      <c r="B210" s="4" t="s">
        <v>73</v>
      </c>
      <c r="C210" s="32">
        <v>0</v>
      </c>
      <c r="D210" s="32">
        <v>0</v>
      </c>
      <c r="E210" s="37" t="str">
        <f t="shared" si="19"/>
        <v/>
      </c>
      <c r="F210" s="37" t="str">
        <f t="shared" si="20"/>
        <v/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0</v>
      </c>
      <c r="D211" s="32">
        <v>0</v>
      </c>
      <c r="E211" s="37" t="str">
        <f t="shared" si="19"/>
        <v/>
      </c>
      <c r="F211" s="37" t="str">
        <f t="shared" si="20"/>
        <v/>
      </c>
      <c r="G211" s="34" t="str">
        <f t="shared" si="21"/>
        <v>0</v>
      </c>
      <c r="H211" s="29" t="str">
        <f t="shared" si="22"/>
        <v/>
      </c>
    </row>
    <row r="212" spans="2:8" s="20" customFormat="1" ht="15" x14ac:dyDescent="0.2">
      <c r="B212" s="4" t="s">
        <v>68</v>
      </c>
      <c r="C212" s="32">
        <v>0</v>
      </c>
      <c r="D212" s="32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0</v>
      </c>
      <c r="D213" s="32">
        <v>0</v>
      </c>
      <c r="E213" s="37" t="str">
        <f t="shared" si="19"/>
        <v/>
      </c>
      <c r="F213" s="37" t="str">
        <f t="shared" si="20"/>
        <v/>
      </c>
      <c r="G213" s="34" t="str">
        <f t="shared" si="21"/>
        <v>0</v>
      </c>
      <c r="H213" s="29" t="str">
        <f t="shared" si="22"/>
        <v/>
      </c>
    </row>
    <row r="214" spans="2:8" s="20" customFormat="1" ht="15" x14ac:dyDescent="0.2">
      <c r="B214" s="4" t="s">
        <v>70</v>
      </c>
      <c r="C214" s="32">
        <v>0</v>
      </c>
      <c r="D214" s="32">
        <v>0</v>
      </c>
      <c r="E214" s="37" t="str">
        <f t="shared" si="19"/>
        <v/>
      </c>
      <c r="F214" s="37" t="str">
        <f t="shared" si="20"/>
        <v/>
      </c>
      <c r="G214" s="34" t="str">
        <f t="shared" si="21"/>
        <v>0</v>
      </c>
      <c r="H214" s="29" t="str">
        <f t="shared" si="22"/>
        <v/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1</v>
      </c>
      <c r="D216" s="32">
        <v>1</v>
      </c>
      <c r="E216" s="37">
        <f t="shared" si="19"/>
        <v>1.098901098901099E-2</v>
      </c>
      <c r="F216" s="37">
        <f t="shared" si="20"/>
        <v>1.9607843137254902E-2</v>
      </c>
      <c r="G216" s="34">
        <f t="shared" si="21"/>
        <v>0</v>
      </c>
      <c r="H216" s="29">
        <f t="shared" si="22"/>
        <v>0</v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0</v>
      </c>
      <c r="D218" s="32">
        <v>0</v>
      </c>
      <c r="E218" s="37" t="str">
        <f t="shared" si="23"/>
        <v/>
      </c>
      <c r="F218" s="37" t="str">
        <f t="shared" si="24"/>
        <v/>
      </c>
      <c r="G218" s="34" t="str">
        <f t="shared" si="25"/>
        <v>0</v>
      </c>
      <c r="H218" s="29" t="str">
        <f t="shared" si="26"/>
        <v/>
      </c>
    </row>
    <row r="219" spans="2:8" s="20" customFormat="1" ht="15" x14ac:dyDescent="0.2">
      <c r="B219" s="4" t="s">
        <v>306</v>
      </c>
      <c r="C219" s="32">
        <v>0</v>
      </c>
      <c r="D219" s="32">
        <v>0</v>
      </c>
      <c r="E219" s="37" t="str">
        <f t="shared" si="23"/>
        <v/>
      </c>
      <c r="F219" s="37" t="str">
        <f t="shared" si="24"/>
        <v/>
      </c>
      <c r="G219" s="34" t="str">
        <f t="shared" si="25"/>
        <v>0</v>
      </c>
      <c r="H219" s="29" t="str">
        <f t="shared" si="26"/>
        <v/>
      </c>
    </row>
    <row r="220" spans="2:8" s="20" customFormat="1" ht="15" x14ac:dyDescent="0.2">
      <c r="B220" s="4" t="s">
        <v>307</v>
      </c>
      <c r="C220" s="32">
        <v>0</v>
      </c>
      <c r="D220" s="32">
        <v>0</v>
      </c>
      <c r="E220" s="37" t="str">
        <f t="shared" si="23"/>
        <v/>
      </c>
      <c r="F220" s="37" t="str">
        <f t="shared" si="24"/>
        <v/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0</v>
      </c>
      <c r="E221" s="37" t="str">
        <f t="shared" si="23"/>
        <v/>
      </c>
      <c r="F221" s="37" t="str">
        <f t="shared" si="24"/>
        <v/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0</v>
      </c>
      <c r="D222" s="32">
        <v>0</v>
      </c>
      <c r="E222" s="37" t="str">
        <f t="shared" si="23"/>
        <v/>
      </c>
      <c r="F222" s="37" t="str">
        <f t="shared" si="24"/>
        <v/>
      </c>
      <c r="G222" s="34" t="str">
        <f t="shared" si="25"/>
        <v>0</v>
      </c>
      <c r="H222" s="29" t="str">
        <f t="shared" si="26"/>
        <v/>
      </c>
    </row>
    <row r="223" spans="2:8" s="20" customFormat="1" ht="30" x14ac:dyDescent="0.2">
      <c r="B223" s="4" t="s">
        <v>526</v>
      </c>
      <c r="C223" s="32">
        <v>0</v>
      </c>
      <c r="D223" s="32">
        <v>0</v>
      </c>
      <c r="E223" s="37" t="str">
        <f t="shared" si="23"/>
        <v/>
      </c>
      <c r="F223" s="37" t="str">
        <f t="shared" si="24"/>
        <v/>
      </c>
      <c r="G223" s="34" t="str">
        <f t="shared" si="25"/>
        <v>0</v>
      </c>
      <c r="H223" s="29" t="str">
        <f t="shared" si="26"/>
        <v/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0</v>
      </c>
      <c r="D226" s="32">
        <v>0</v>
      </c>
      <c r="E226" s="37" t="str">
        <f t="shared" si="23"/>
        <v/>
      </c>
      <c r="F226" s="37" t="str">
        <f t="shared" si="24"/>
        <v/>
      </c>
      <c r="G226" s="34" t="str">
        <f t="shared" si="25"/>
        <v>0</v>
      </c>
      <c r="H226" s="29" t="str">
        <f t="shared" si="26"/>
        <v/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0</v>
      </c>
      <c r="D228" s="32">
        <v>0</v>
      </c>
      <c r="E228" s="37" t="str">
        <f t="shared" si="23"/>
        <v/>
      </c>
      <c r="F228" s="37" t="str">
        <f t="shared" si="24"/>
        <v/>
      </c>
      <c r="G228" s="34" t="str">
        <f t="shared" si="25"/>
        <v>0</v>
      </c>
      <c r="H228" s="29" t="str">
        <f t="shared" si="26"/>
        <v/>
      </c>
    </row>
    <row r="229" spans="2:8" s="20" customFormat="1" ht="15" x14ac:dyDescent="0.2">
      <c r="B229" s="4" t="s">
        <v>311</v>
      </c>
      <c r="C229" s="32">
        <v>0</v>
      </c>
      <c r="D229" s="32">
        <v>0</v>
      </c>
      <c r="E229" s="37" t="str">
        <f t="shared" si="23"/>
        <v/>
      </c>
      <c r="F229" s="37" t="str">
        <f t="shared" si="24"/>
        <v/>
      </c>
      <c r="G229" s="34" t="str">
        <f t="shared" si="25"/>
        <v>0</v>
      </c>
      <c r="H229" s="29" t="str">
        <f t="shared" si="26"/>
        <v/>
      </c>
    </row>
    <row r="230" spans="2:8" s="20" customFormat="1" ht="15" x14ac:dyDescent="0.2">
      <c r="B230" s="4" t="s">
        <v>312</v>
      </c>
      <c r="C230" s="32">
        <v>0</v>
      </c>
      <c r="D230" s="32">
        <v>0</v>
      </c>
      <c r="E230" s="37" t="str">
        <f t="shared" si="23"/>
        <v/>
      </c>
      <c r="F230" s="37" t="str">
        <f t="shared" si="24"/>
        <v/>
      </c>
      <c r="G230" s="34" t="str">
        <f t="shared" si="25"/>
        <v>0</v>
      </c>
      <c r="H230" s="29" t="str">
        <f t="shared" si="26"/>
        <v/>
      </c>
    </row>
    <row r="231" spans="2:8" s="20" customFormat="1" ht="30" x14ac:dyDescent="0.2">
      <c r="B231" s="4" t="s">
        <v>313</v>
      </c>
      <c r="C231" s="32">
        <v>1</v>
      </c>
      <c r="D231" s="32">
        <v>0</v>
      </c>
      <c r="E231" s="37">
        <f t="shared" si="23"/>
        <v>1.098901098901099E-2</v>
      </c>
      <c r="F231" s="37" t="str">
        <f t="shared" si="24"/>
        <v/>
      </c>
      <c r="G231" s="34" t="str">
        <f t="shared" si="25"/>
        <v>0</v>
      </c>
      <c r="H231" s="29">
        <f t="shared" si="26"/>
        <v>0</v>
      </c>
    </row>
    <row r="232" spans="2:8" s="20" customFormat="1" ht="15" x14ac:dyDescent="0.2">
      <c r="B232" s="4" t="s">
        <v>77</v>
      </c>
      <c r="C232" s="32">
        <v>6</v>
      </c>
      <c r="D232" s="32">
        <v>2</v>
      </c>
      <c r="E232" s="37">
        <f t="shared" si="23"/>
        <v>6.5934065934065936E-2</v>
      </c>
      <c r="F232" s="37">
        <f t="shared" si="24"/>
        <v>3.9215686274509803E-2</v>
      </c>
      <c r="G232" s="34">
        <f t="shared" si="25"/>
        <v>-0.66666666666666663</v>
      </c>
      <c r="H232" s="29">
        <f t="shared" si="26"/>
        <v>-4.3956043956043953E-2</v>
      </c>
    </row>
    <row r="233" spans="2:8" s="20" customFormat="1" ht="15" x14ac:dyDescent="0.2">
      <c r="B233" s="4" t="s">
        <v>74</v>
      </c>
      <c r="C233" s="32">
        <v>0</v>
      </c>
      <c r="D233" s="32">
        <v>0</v>
      </c>
      <c r="E233" s="37" t="str">
        <f t="shared" si="23"/>
        <v/>
      </c>
      <c r="F233" s="37" t="str">
        <f t="shared" si="24"/>
        <v/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1</v>
      </c>
      <c r="D234" s="32">
        <v>0</v>
      </c>
      <c r="E234" s="37">
        <f t="shared" si="23"/>
        <v>1.098901098901099E-2</v>
      </c>
      <c r="F234" s="37" t="str">
        <f t="shared" si="24"/>
        <v/>
      </c>
      <c r="G234" s="34" t="str">
        <f t="shared" si="25"/>
        <v>0</v>
      </c>
      <c r="H234" s="29">
        <f t="shared" si="26"/>
        <v>0</v>
      </c>
    </row>
    <row r="235" spans="2:8" s="20" customFormat="1" ht="15" x14ac:dyDescent="0.2">
      <c r="B235" s="4" t="s">
        <v>314</v>
      </c>
      <c r="C235" s="32">
        <v>2</v>
      </c>
      <c r="D235" s="32">
        <v>0</v>
      </c>
      <c r="E235" s="37">
        <f t="shared" si="23"/>
        <v>2.197802197802198E-2</v>
      </c>
      <c r="F235" s="37" t="str">
        <f t="shared" si="24"/>
        <v/>
      </c>
      <c r="G235" s="34" t="str">
        <f t="shared" si="25"/>
        <v>0</v>
      </c>
      <c r="H235" s="29">
        <f t="shared" si="26"/>
        <v>0</v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0</v>
      </c>
      <c r="D237" s="32">
        <v>0</v>
      </c>
      <c r="E237" s="37" t="str">
        <f t="shared" si="23"/>
        <v/>
      </c>
      <c r="F237" s="37" t="str">
        <f t="shared" si="24"/>
        <v/>
      </c>
      <c r="G237" s="34" t="str">
        <f t="shared" si="25"/>
        <v>0</v>
      </c>
      <c r="H237" s="29" t="str">
        <f t="shared" si="26"/>
        <v/>
      </c>
    </row>
    <row r="238" spans="2:8" s="20" customFormat="1" ht="30" x14ac:dyDescent="0.2">
      <c r="B238" s="4" t="s">
        <v>85</v>
      </c>
      <c r="C238" s="32">
        <v>4</v>
      </c>
      <c r="D238" s="32">
        <v>3</v>
      </c>
      <c r="E238" s="37">
        <f t="shared" si="23"/>
        <v>4.3956043956043959E-2</v>
      </c>
      <c r="F238" s="37">
        <f t="shared" si="24"/>
        <v>5.8823529411764705E-2</v>
      </c>
      <c r="G238" s="34">
        <f t="shared" si="25"/>
        <v>-0.25</v>
      </c>
      <c r="H238" s="29">
        <f t="shared" si="26"/>
        <v>-1.098901098901099E-2</v>
      </c>
    </row>
    <row r="239" spans="2:8" s="20" customFormat="1" ht="15" x14ac:dyDescent="0.2">
      <c r="B239" s="4" t="s">
        <v>81</v>
      </c>
      <c r="C239" s="32">
        <v>3</v>
      </c>
      <c r="D239" s="32">
        <v>0</v>
      </c>
      <c r="E239" s="37">
        <f t="shared" si="23"/>
        <v>3.2967032967032968E-2</v>
      </c>
      <c r="F239" s="37" t="str">
        <f t="shared" si="24"/>
        <v/>
      </c>
      <c r="G239" s="34" t="str">
        <f t="shared" si="25"/>
        <v>0</v>
      </c>
      <c r="H239" s="29">
        <f t="shared" si="26"/>
        <v>0</v>
      </c>
    </row>
    <row r="240" spans="2:8" s="20" customFormat="1" ht="15" x14ac:dyDescent="0.2">
      <c r="B240" s="4" t="s">
        <v>316</v>
      </c>
      <c r="C240" s="32">
        <v>0</v>
      </c>
      <c r="D240" s="32">
        <v>0</v>
      </c>
      <c r="E240" s="37" t="str">
        <f t="shared" si="23"/>
        <v/>
      </c>
      <c r="F240" s="37" t="str">
        <f t="shared" si="24"/>
        <v/>
      </c>
      <c r="G240" s="34" t="str">
        <f t="shared" si="25"/>
        <v>0</v>
      </c>
      <c r="H240" s="29" t="str">
        <f t="shared" si="26"/>
        <v/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0</v>
      </c>
      <c r="D242" s="32">
        <v>0</v>
      </c>
      <c r="E242" s="37" t="str">
        <f t="shared" si="23"/>
        <v/>
      </c>
      <c r="F242" s="37" t="str">
        <f t="shared" si="24"/>
        <v/>
      </c>
      <c r="G242" s="34" t="str">
        <f t="shared" si="25"/>
        <v>0</v>
      </c>
      <c r="H242" s="29" t="str">
        <f t="shared" si="26"/>
        <v/>
      </c>
    </row>
    <row r="243" spans="2:8" s="20" customFormat="1" ht="15" x14ac:dyDescent="0.2">
      <c r="B243" s="4" t="s">
        <v>317</v>
      </c>
      <c r="C243" s="32">
        <v>0</v>
      </c>
      <c r="D243" s="32">
        <v>0</v>
      </c>
      <c r="E243" s="37" t="str">
        <f t="shared" si="23"/>
        <v/>
      </c>
      <c r="F243" s="37" t="str">
        <f t="shared" si="24"/>
        <v/>
      </c>
      <c r="G243" s="34" t="str">
        <f t="shared" si="25"/>
        <v>0</v>
      </c>
      <c r="H243" s="29" t="str">
        <f t="shared" si="26"/>
        <v/>
      </c>
    </row>
    <row r="244" spans="2:8" s="20" customFormat="1" ht="15" x14ac:dyDescent="0.2">
      <c r="B244" s="4" t="s">
        <v>79</v>
      </c>
      <c r="C244" s="32">
        <v>0</v>
      </c>
      <c r="D244" s="32">
        <v>0</v>
      </c>
      <c r="E244" s="37" t="str">
        <f t="shared" si="23"/>
        <v/>
      </c>
      <c r="F244" s="37" t="str">
        <f t="shared" si="24"/>
        <v/>
      </c>
      <c r="G244" s="34" t="str">
        <f t="shared" si="25"/>
        <v>0</v>
      </c>
      <c r="H244" s="29" t="str">
        <f t="shared" si="26"/>
        <v/>
      </c>
    </row>
    <row r="245" spans="2:8" s="20" customFormat="1" ht="15" x14ac:dyDescent="0.2">
      <c r="B245" s="4" t="s">
        <v>84</v>
      </c>
      <c r="C245" s="32">
        <v>0</v>
      </c>
      <c r="D245" s="32">
        <v>0</v>
      </c>
      <c r="E245" s="37" t="str">
        <f t="shared" si="23"/>
        <v/>
      </c>
      <c r="F245" s="37" t="str">
        <f t="shared" si="24"/>
        <v/>
      </c>
      <c r="G245" s="34" t="str">
        <f t="shared" si="25"/>
        <v>0</v>
      </c>
      <c r="H245" s="29" t="str">
        <f t="shared" si="26"/>
        <v/>
      </c>
    </row>
    <row r="246" spans="2:8" s="20" customFormat="1" ht="15" x14ac:dyDescent="0.2">
      <c r="B246" s="4" t="s">
        <v>318</v>
      </c>
      <c r="C246" s="32">
        <v>1</v>
      </c>
      <c r="D246" s="32">
        <v>0</v>
      </c>
      <c r="E246" s="37">
        <f t="shared" si="23"/>
        <v>1.098901098901099E-2</v>
      </c>
      <c r="F246" s="37" t="str">
        <f t="shared" si="24"/>
        <v/>
      </c>
      <c r="G246" s="34" t="str">
        <f t="shared" si="25"/>
        <v>0</v>
      </c>
      <c r="H246" s="29">
        <f t="shared" si="26"/>
        <v>0</v>
      </c>
    </row>
    <row r="247" spans="2:8" s="20" customFormat="1" ht="15" x14ac:dyDescent="0.2">
      <c r="B247" s="4" t="s">
        <v>319</v>
      </c>
      <c r="C247" s="32">
        <v>0</v>
      </c>
      <c r="D247" s="32">
        <v>1</v>
      </c>
      <c r="E247" s="37" t="str">
        <f t="shared" si="23"/>
        <v/>
      </c>
      <c r="F247" s="37">
        <f t="shared" si="24"/>
        <v>1.9607843137254902E-2</v>
      </c>
      <c r="G247" s="34" t="str">
        <f t="shared" si="25"/>
        <v>0</v>
      </c>
      <c r="H247" s="29" t="str">
        <f t="shared" si="26"/>
        <v/>
      </c>
    </row>
    <row r="248" spans="2:8" s="20" customFormat="1" ht="15" x14ac:dyDescent="0.2">
      <c r="B248" s="4" t="s">
        <v>86</v>
      </c>
      <c r="C248" s="32">
        <v>1</v>
      </c>
      <c r="D248" s="32">
        <v>0</v>
      </c>
      <c r="E248" s="37">
        <f t="shared" si="23"/>
        <v>1.098901098901099E-2</v>
      </c>
      <c r="F248" s="37" t="str">
        <f t="shared" si="24"/>
        <v/>
      </c>
      <c r="G248" s="34" t="str">
        <f t="shared" si="25"/>
        <v>0</v>
      </c>
      <c r="H248" s="29">
        <f t="shared" si="26"/>
        <v>0</v>
      </c>
    </row>
    <row r="249" spans="2:8" s="20" customFormat="1" ht="15" x14ac:dyDescent="0.2">
      <c r="B249" s="4" t="s">
        <v>87</v>
      </c>
      <c r="C249" s="32">
        <v>0</v>
      </c>
      <c r="D249" s="32">
        <v>0</v>
      </c>
      <c r="E249" s="37" t="str">
        <f t="shared" si="23"/>
        <v/>
      </c>
      <c r="F249" s="37" t="str">
        <f t="shared" si="24"/>
        <v/>
      </c>
      <c r="G249" s="34" t="str">
        <f t="shared" si="25"/>
        <v>0</v>
      </c>
      <c r="H249" s="29" t="str">
        <f t="shared" si="26"/>
        <v/>
      </c>
    </row>
    <row r="250" spans="2:8" s="20" customFormat="1" ht="15" x14ac:dyDescent="0.2">
      <c r="B250" s="4" t="s">
        <v>82</v>
      </c>
      <c r="C250" s="32">
        <v>0</v>
      </c>
      <c r="D250" s="32">
        <v>0</v>
      </c>
      <c r="E250" s="37" t="str">
        <f t="shared" si="23"/>
        <v/>
      </c>
      <c r="F250" s="37" t="str">
        <f t="shared" si="24"/>
        <v/>
      </c>
      <c r="G250" s="34" t="str">
        <f t="shared" si="25"/>
        <v>0</v>
      </c>
      <c r="H250" s="29" t="str">
        <f t="shared" si="26"/>
        <v/>
      </c>
    </row>
    <row r="251" spans="2:8" s="20" customFormat="1" ht="15" x14ac:dyDescent="0.2">
      <c r="B251" s="4" t="s">
        <v>320</v>
      </c>
      <c r="C251" s="32">
        <v>0</v>
      </c>
      <c r="D251" s="32">
        <v>0</v>
      </c>
      <c r="E251" s="37" t="str">
        <f t="shared" si="23"/>
        <v/>
      </c>
      <c r="F251" s="37" t="str">
        <f t="shared" si="24"/>
        <v/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0</v>
      </c>
      <c r="D252" s="32">
        <v>0</v>
      </c>
      <c r="E252" s="37" t="str">
        <f t="shared" si="23"/>
        <v/>
      </c>
      <c r="F252" s="37" t="str">
        <f t="shared" si="24"/>
        <v/>
      </c>
      <c r="G252" s="34" t="str">
        <f t="shared" si="25"/>
        <v>0</v>
      </c>
      <c r="H252" s="29" t="str">
        <f t="shared" si="26"/>
        <v/>
      </c>
    </row>
    <row r="253" spans="2:8" s="20" customFormat="1" ht="15" x14ac:dyDescent="0.2">
      <c r="B253" s="4" t="s">
        <v>322</v>
      </c>
      <c r="C253" s="32">
        <v>1</v>
      </c>
      <c r="D253" s="32">
        <v>1</v>
      </c>
      <c r="E253" s="37">
        <f t="shared" si="23"/>
        <v>1.098901098901099E-2</v>
      </c>
      <c r="F253" s="37">
        <f t="shared" si="24"/>
        <v>1.9607843137254902E-2</v>
      </c>
      <c r="G253" s="34">
        <f t="shared" si="25"/>
        <v>0</v>
      </c>
      <c r="H253" s="29">
        <f t="shared" si="26"/>
        <v>0</v>
      </c>
    </row>
    <row r="254" spans="2:8" s="20" customFormat="1" ht="15" x14ac:dyDescent="0.2">
      <c r="B254" s="4" t="s">
        <v>323</v>
      </c>
      <c r="C254" s="32">
        <v>0</v>
      </c>
      <c r="D254" s="32">
        <v>0</v>
      </c>
      <c r="E254" s="37" t="str">
        <f t="shared" si="23"/>
        <v/>
      </c>
      <c r="F254" s="37" t="str">
        <f t="shared" si="24"/>
        <v/>
      </c>
      <c r="G254" s="34" t="str">
        <f t="shared" si="25"/>
        <v>0</v>
      </c>
      <c r="H254" s="29" t="str">
        <f t="shared" si="26"/>
        <v/>
      </c>
    </row>
    <row r="255" spans="2:8" s="20" customFormat="1" ht="15" x14ac:dyDescent="0.2">
      <c r="B255" s="4" t="s">
        <v>324</v>
      </c>
      <c r="C255" s="32">
        <v>0</v>
      </c>
      <c r="D255" s="32">
        <v>0</v>
      </c>
      <c r="E255" s="37" t="str">
        <f t="shared" si="23"/>
        <v/>
      </c>
      <c r="F255" s="37" t="str">
        <f t="shared" si="24"/>
        <v/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45</v>
      </c>
      <c r="D256" s="32">
        <v>7</v>
      </c>
      <c r="E256" s="37">
        <f t="shared" si="23"/>
        <v>0.49450549450549453</v>
      </c>
      <c r="F256" s="37">
        <f t="shared" si="24"/>
        <v>0.13725490196078433</v>
      </c>
      <c r="G256" s="34">
        <f t="shared" si="25"/>
        <v>-0.84444444444444444</v>
      </c>
      <c r="H256" s="29">
        <f t="shared" si="26"/>
        <v>-0.4175824175824176</v>
      </c>
    </row>
    <row r="257" spans="2:8" s="20" customFormat="1" ht="15" x14ac:dyDescent="0.2">
      <c r="B257" s="4" t="s">
        <v>325</v>
      </c>
      <c r="C257" s="32">
        <v>5</v>
      </c>
      <c r="D257" s="32">
        <v>1</v>
      </c>
      <c r="E257" s="37">
        <f t="shared" si="23"/>
        <v>5.4945054945054944E-2</v>
      </c>
      <c r="F257" s="37">
        <f t="shared" si="24"/>
        <v>1.9607843137254902E-2</v>
      </c>
      <c r="G257" s="34">
        <f t="shared" si="25"/>
        <v>-0.8</v>
      </c>
      <c r="H257" s="29">
        <f t="shared" si="26"/>
        <v>-4.3956043956043959E-2</v>
      </c>
    </row>
    <row r="258" spans="2:8" s="20" customFormat="1" ht="30" x14ac:dyDescent="0.2">
      <c r="B258" s="4" t="s">
        <v>326</v>
      </c>
      <c r="C258" s="32">
        <v>7</v>
      </c>
      <c r="D258" s="32">
        <v>1</v>
      </c>
      <c r="E258" s="37">
        <f t="shared" si="23"/>
        <v>7.6923076923076927E-2</v>
      </c>
      <c r="F258" s="37">
        <f t="shared" si="24"/>
        <v>1.9607843137254902E-2</v>
      </c>
      <c r="G258" s="34">
        <f t="shared" si="25"/>
        <v>-0.8571428571428571</v>
      </c>
      <c r="H258" s="29">
        <f t="shared" si="26"/>
        <v>-6.5934065934065936E-2</v>
      </c>
    </row>
    <row r="259" spans="2:8" s="20" customFormat="1" ht="15" x14ac:dyDescent="0.2">
      <c r="B259" s="4" t="s">
        <v>327</v>
      </c>
      <c r="C259" s="32">
        <v>0</v>
      </c>
      <c r="D259" s="32">
        <v>0</v>
      </c>
      <c r="E259" s="37" t="str">
        <f t="shared" si="23"/>
        <v/>
      </c>
      <c r="F259" s="37" t="str">
        <f t="shared" si="24"/>
        <v/>
      </c>
      <c r="G259" s="34" t="str">
        <f t="shared" si="25"/>
        <v>0</v>
      </c>
      <c r="H259" s="29" t="str">
        <f t="shared" si="26"/>
        <v/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0</v>
      </c>
      <c r="E261" s="37" t="str">
        <f t="shared" si="23"/>
        <v/>
      </c>
      <c r="F261" s="37" t="str">
        <f t="shared" si="24"/>
        <v/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0</v>
      </c>
      <c r="D262" s="32">
        <v>0</v>
      </c>
      <c r="E262" s="37" t="str">
        <f t="shared" si="23"/>
        <v/>
      </c>
      <c r="F262" s="37" t="str">
        <f t="shared" si="24"/>
        <v/>
      </c>
      <c r="G262" s="34" t="str">
        <f t="shared" si="25"/>
        <v>0</v>
      </c>
      <c r="H262" s="29" t="str">
        <f t="shared" si="26"/>
        <v/>
      </c>
    </row>
    <row r="263" spans="2:8" s="20" customFormat="1" ht="30" x14ac:dyDescent="0.2">
      <c r="B263" s="4" t="s">
        <v>329</v>
      </c>
      <c r="C263" s="32">
        <v>0</v>
      </c>
      <c r="D263" s="32">
        <v>0</v>
      </c>
      <c r="E263" s="37" t="str">
        <f t="shared" si="23"/>
        <v/>
      </c>
      <c r="F263" s="37" t="str">
        <f t="shared" si="24"/>
        <v/>
      </c>
      <c r="G263" s="34" t="str">
        <f t="shared" si="25"/>
        <v>0</v>
      </c>
      <c r="H263" s="29" t="str">
        <f t="shared" si="26"/>
        <v/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0</v>
      </c>
      <c r="D265" s="32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0</v>
      </c>
      <c r="D266" s="32">
        <v>0</v>
      </c>
      <c r="E266" s="37" t="str">
        <f t="shared" si="23"/>
        <v/>
      </c>
      <c r="F266" s="37" t="str">
        <f t="shared" si="24"/>
        <v/>
      </c>
      <c r="G266" s="34" t="str">
        <f t="shared" si="25"/>
        <v>0</v>
      </c>
      <c r="H266" s="29" t="str">
        <f t="shared" si="26"/>
        <v/>
      </c>
    </row>
    <row r="267" spans="2:8" s="20" customFormat="1" ht="30" x14ac:dyDescent="0.2">
      <c r="B267" s="4" t="s">
        <v>333</v>
      </c>
      <c r="C267" s="32">
        <v>0</v>
      </c>
      <c r="D267" s="32">
        <v>0</v>
      </c>
      <c r="E267" s="37" t="str">
        <f t="shared" si="23"/>
        <v/>
      </c>
      <c r="F267" s="37" t="str">
        <f t="shared" si="24"/>
        <v/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0</v>
      </c>
      <c r="D268" s="32">
        <v>3</v>
      </c>
      <c r="E268" s="37" t="str">
        <f t="shared" si="23"/>
        <v/>
      </c>
      <c r="F268" s="37">
        <f t="shared" si="24"/>
        <v>5.8823529411764705E-2</v>
      </c>
      <c r="G268" s="34" t="str">
        <f t="shared" si="25"/>
        <v>0</v>
      </c>
      <c r="H268" s="29" t="str">
        <f t="shared" si="26"/>
        <v/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0</v>
      </c>
      <c r="E270" s="37" t="str">
        <f t="shared" si="23"/>
        <v/>
      </c>
      <c r="F270" s="37" t="str">
        <f t="shared" si="24"/>
        <v/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0</v>
      </c>
      <c r="D272" s="32">
        <v>0</v>
      </c>
      <c r="E272" s="37" t="str">
        <f t="shared" si="23"/>
        <v/>
      </c>
      <c r="F272" s="37" t="str">
        <f t="shared" si="24"/>
        <v/>
      </c>
      <c r="G272" s="34" t="str">
        <f t="shared" si="25"/>
        <v>0</v>
      </c>
      <c r="H272" s="29" t="str">
        <f t="shared" si="26"/>
        <v/>
      </c>
    </row>
    <row r="273" spans="2:8" s="20" customFormat="1" ht="30" x14ac:dyDescent="0.2">
      <c r="B273" s="4" t="s">
        <v>91</v>
      </c>
      <c r="C273" s="32">
        <v>0</v>
      </c>
      <c r="D273" s="32">
        <v>0</v>
      </c>
      <c r="E273" s="37" t="str">
        <f t="shared" si="23"/>
        <v/>
      </c>
      <c r="F273" s="37" t="str">
        <f t="shared" si="24"/>
        <v/>
      </c>
      <c r="G273" s="34" t="str">
        <f t="shared" si="25"/>
        <v>0</v>
      </c>
      <c r="H273" s="29" t="str">
        <f t="shared" si="26"/>
        <v/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0</v>
      </c>
      <c r="E281" s="37" t="str">
        <f t="shared" ref="E281:E288" si="27">+IF(C281=0,"",C281/C$151)</f>
        <v/>
      </c>
      <c r="F281" s="37" t="str">
        <f t="shared" ref="F281:F288" si="28">+IF(D281=0,"",D281/D$151)</f>
        <v/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0</v>
      </c>
      <c r="E282" s="37" t="str">
        <f t="shared" si="27"/>
        <v/>
      </c>
      <c r="F282" s="37" t="str">
        <f t="shared" si="28"/>
        <v/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0</v>
      </c>
      <c r="D283" s="32">
        <v>0</v>
      </c>
      <c r="E283" s="37" t="str">
        <f t="shared" si="27"/>
        <v/>
      </c>
      <c r="F283" s="37" t="str">
        <f t="shared" si="28"/>
        <v/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0</v>
      </c>
      <c r="D286" s="32">
        <v>0</v>
      </c>
      <c r="E286" s="37" t="str">
        <f t="shared" si="27"/>
        <v/>
      </c>
      <c r="F286" s="37" t="str">
        <f t="shared" si="28"/>
        <v/>
      </c>
      <c r="G286" s="34" t="str">
        <f t="shared" si="29"/>
        <v>0</v>
      </c>
      <c r="H286" s="29" t="str">
        <f t="shared" si="30"/>
        <v/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147</v>
      </c>
      <c r="D294" s="24">
        <f>SUM(D295:D499)</f>
        <v>109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-0.25850340136054423</v>
      </c>
      <c r="H294" s="25">
        <f>+IF(OR(AND(E294=""),(G294="")),"",E294*G294)</f>
        <v>-0.25850340136054423</v>
      </c>
    </row>
    <row r="295" spans="2:8" s="20" customFormat="1" ht="15" x14ac:dyDescent="0.2">
      <c r="B295" s="3" t="s">
        <v>100</v>
      </c>
      <c r="C295" s="32">
        <v>9</v>
      </c>
      <c r="D295" s="32">
        <v>3</v>
      </c>
      <c r="E295" s="37">
        <f>+IF(C295=0,"",C295/C$294)</f>
        <v>6.1224489795918366E-2</v>
      </c>
      <c r="F295" s="37">
        <f>+IF(D295=0,"",D295/D$294)</f>
        <v>2.7522935779816515E-2</v>
      </c>
      <c r="G295" s="34">
        <f>+IF(OR(AND(D295=0),(C295=0)),"0",((D295-C295)/C295))</f>
        <v>-0.66666666666666663</v>
      </c>
      <c r="H295" s="29">
        <f>+IF(OR(AND(E295=""),(G295="")),"",E295*G295)</f>
        <v>-4.0816326530612242E-2</v>
      </c>
    </row>
    <row r="296" spans="2:8" s="20" customFormat="1" ht="15" x14ac:dyDescent="0.2">
      <c r="B296" s="3" t="s">
        <v>113</v>
      </c>
      <c r="C296" s="32">
        <v>1</v>
      </c>
      <c r="D296" s="32">
        <v>0</v>
      </c>
      <c r="E296" s="37">
        <f t="shared" ref="E296:E359" si="31">+IF(C296=0,"",C296/C$294)</f>
        <v>6.8027210884353739E-3</v>
      </c>
      <c r="F296" s="37" t="str">
        <f t="shared" ref="F296:F359" si="32">+IF(D296=0,"",D296/D$294)</f>
        <v/>
      </c>
      <c r="G296" s="34" t="str">
        <f t="shared" ref="G296:G359" si="33">+IF(OR(AND(D296=0),(C296=0)),"0",((D296-C296)/C296))</f>
        <v>0</v>
      </c>
      <c r="H296" s="29">
        <f t="shared" ref="H296:H359" si="34">+IF(OR(AND(E296=""),(G296="")),"",E296*G296)</f>
        <v>0</v>
      </c>
    </row>
    <row r="297" spans="2:8" s="20" customFormat="1" ht="15" x14ac:dyDescent="0.2">
      <c r="B297" s="3" t="s">
        <v>104</v>
      </c>
      <c r="C297" s="32">
        <v>1</v>
      </c>
      <c r="D297" s="32">
        <v>2</v>
      </c>
      <c r="E297" s="37">
        <f t="shared" si="31"/>
        <v>6.8027210884353739E-3</v>
      </c>
      <c r="F297" s="37">
        <f t="shared" si="32"/>
        <v>1.834862385321101E-2</v>
      </c>
      <c r="G297" s="34">
        <f t="shared" si="33"/>
        <v>1</v>
      </c>
      <c r="H297" s="29">
        <f t="shared" si="34"/>
        <v>6.8027210884353739E-3</v>
      </c>
    </row>
    <row r="298" spans="2:8" s="20" customFormat="1" ht="15" x14ac:dyDescent="0.2">
      <c r="B298" s="3" t="s">
        <v>95</v>
      </c>
      <c r="C298" s="32">
        <v>0</v>
      </c>
      <c r="D298" s="32">
        <v>1</v>
      </c>
      <c r="E298" s="37" t="str">
        <f t="shared" si="31"/>
        <v/>
      </c>
      <c r="F298" s="37">
        <f t="shared" si="32"/>
        <v>9.1743119266055051E-3</v>
      </c>
      <c r="G298" s="34" t="str">
        <f t="shared" si="33"/>
        <v>0</v>
      </c>
      <c r="H298" s="29" t="str">
        <f t="shared" si="34"/>
        <v/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0</v>
      </c>
      <c r="D300" s="32">
        <v>0</v>
      </c>
      <c r="E300" s="37" t="str">
        <f t="shared" si="31"/>
        <v/>
      </c>
      <c r="F300" s="37" t="str">
        <f t="shared" si="32"/>
        <v/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5</v>
      </c>
      <c r="D301" s="32">
        <v>1</v>
      </c>
      <c r="E301" s="37">
        <f t="shared" si="31"/>
        <v>3.4013605442176874E-2</v>
      </c>
      <c r="F301" s="37">
        <f t="shared" si="32"/>
        <v>9.1743119266055051E-3</v>
      </c>
      <c r="G301" s="34">
        <f t="shared" si="33"/>
        <v>-0.8</v>
      </c>
      <c r="H301" s="29">
        <f t="shared" si="34"/>
        <v>-2.7210884353741499E-2</v>
      </c>
    </row>
    <row r="302" spans="2:8" s="20" customFormat="1" ht="15" x14ac:dyDescent="0.2">
      <c r="B302" s="3" t="s">
        <v>109</v>
      </c>
      <c r="C302" s="32">
        <v>0</v>
      </c>
      <c r="D302" s="32">
        <v>1</v>
      </c>
      <c r="E302" s="37" t="str">
        <f t="shared" si="31"/>
        <v/>
      </c>
      <c r="F302" s="37">
        <f t="shared" si="32"/>
        <v>9.1743119266055051E-3</v>
      </c>
      <c r="G302" s="34" t="str">
        <f t="shared" si="33"/>
        <v>0</v>
      </c>
      <c r="H302" s="29" t="str">
        <f t="shared" si="34"/>
        <v/>
      </c>
    </row>
    <row r="303" spans="2:8" s="20" customFormat="1" ht="30" x14ac:dyDescent="0.2">
      <c r="B303" s="3" t="s">
        <v>108</v>
      </c>
      <c r="C303" s="32">
        <v>0</v>
      </c>
      <c r="D303" s="32">
        <v>0</v>
      </c>
      <c r="E303" s="37" t="str">
        <f t="shared" si="31"/>
        <v/>
      </c>
      <c r="F303" s="37" t="str">
        <f t="shared" si="32"/>
        <v/>
      </c>
      <c r="G303" s="34" t="str">
        <f t="shared" si="33"/>
        <v>0</v>
      </c>
      <c r="H303" s="29" t="str">
        <f t="shared" si="34"/>
        <v/>
      </c>
    </row>
    <row r="304" spans="2:8" s="20" customFormat="1" ht="15" x14ac:dyDescent="0.2">
      <c r="B304" s="3" t="s">
        <v>107</v>
      </c>
      <c r="C304" s="32">
        <v>0</v>
      </c>
      <c r="D304" s="32">
        <v>0</v>
      </c>
      <c r="E304" s="37" t="str">
        <f t="shared" si="31"/>
        <v/>
      </c>
      <c r="F304" s="37" t="str">
        <f t="shared" si="32"/>
        <v/>
      </c>
      <c r="G304" s="34" t="str">
        <f t="shared" si="33"/>
        <v>0</v>
      </c>
      <c r="H304" s="29" t="str">
        <f t="shared" si="34"/>
        <v/>
      </c>
    </row>
    <row r="305" spans="2:8" s="20" customFormat="1" ht="15" x14ac:dyDescent="0.2">
      <c r="B305" s="3" t="s">
        <v>351</v>
      </c>
      <c r="C305" s="32">
        <v>0</v>
      </c>
      <c r="D305" s="32">
        <v>0</v>
      </c>
      <c r="E305" s="37" t="str">
        <f t="shared" si="31"/>
        <v/>
      </c>
      <c r="F305" s="37" t="str">
        <f t="shared" si="32"/>
        <v/>
      </c>
      <c r="G305" s="34" t="str">
        <f t="shared" si="33"/>
        <v>0</v>
      </c>
      <c r="H305" s="29" t="str">
        <f t="shared" si="34"/>
        <v/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10</v>
      </c>
      <c r="D307" s="32">
        <v>17</v>
      </c>
      <c r="E307" s="37">
        <f t="shared" si="31"/>
        <v>6.8027210884353748E-2</v>
      </c>
      <c r="F307" s="37">
        <f t="shared" si="32"/>
        <v>0.15596330275229359</v>
      </c>
      <c r="G307" s="34">
        <f t="shared" si="33"/>
        <v>0.7</v>
      </c>
      <c r="H307" s="29">
        <f t="shared" si="34"/>
        <v>4.7619047619047623E-2</v>
      </c>
    </row>
    <row r="308" spans="2:8" s="20" customFormat="1" ht="15" x14ac:dyDescent="0.2">
      <c r="B308" s="3" t="s">
        <v>99</v>
      </c>
      <c r="C308" s="32">
        <v>0</v>
      </c>
      <c r="D308" s="32">
        <v>0</v>
      </c>
      <c r="E308" s="37" t="str">
        <f t="shared" si="31"/>
        <v/>
      </c>
      <c r="F308" s="37" t="str">
        <f t="shared" si="32"/>
        <v/>
      </c>
      <c r="G308" s="34" t="str">
        <f t="shared" si="33"/>
        <v>0</v>
      </c>
      <c r="H308" s="29" t="str">
        <f t="shared" si="34"/>
        <v/>
      </c>
    </row>
    <row r="309" spans="2:8" s="20" customFormat="1" ht="15" x14ac:dyDescent="0.2">
      <c r="B309" s="3" t="s">
        <v>96</v>
      </c>
      <c r="C309" s="32">
        <v>0</v>
      </c>
      <c r="D309" s="32">
        <v>0</v>
      </c>
      <c r="E309" s="37" t="str">
        <f t="shared" si="31"/>
        <v/>
      </c>
      <c r="F309" s="37" t="str">
        <f t="shared" si="32"/>
        <v/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7</v>
      </c>
      <c r="D310" s="32">
        <v>3</v>
      </c>
      <c r="E310" s="37">
        <f t="shared" si="31"/>
        <v>4.7619047619047616E-2</v>
      </c>
      <c r="F310" s="37">
        <f t="shared" si="32"/>
        <v>2.7522935779816515E-2</v>
      </c>
      <c r="G310" s="34">
        <f t="shared" si="33"/>
        <v>-0.5714285714285714</v>
      </c>
      <c r="H310" s="29">
        <f t="shared" si="34"/>
        <v>-2.7210884353741492E-2</v>
      </c>
    </row>
    <row r="311" spans="2:8" s="20" customFormat="1" ht="15" x14ac:dyDescent="0.2">
      <c r="B311" s="3" t="s">
        <v>102</v>
      </c>
      <c r="C311" s="32">
        <v>1</v>
      </c>
      <c r="D311" s="32">
        <v>1</v>
      </c>
      <c r="E311" s="37">
        <f t="shared" si="31"/>
        <v>6.8027210884353739E-3</v>
      </c>
      <c r="F311" s="37">
        <f t="shared" si="32"/>
        <v>9.1743119266055051E-3</v>
      </c>
      <c r="G311" s="34">
        <f t="shared" si="33"/>
        <v>0</v>
      </c>
      <c r="H311" s="29">
        <f t="shared" si="34"/>
        <v>0</v>
      </c>
    </row>
    <row r="312" spans="2:8" s="20" customFormat="1" ht="15" x14ac:dyDescent="0.2">
      <c r="B312" s="3" t="s">
        <v>97</v>
      </c>
      <c r="C312" s="32">
        <v>0</v>
      </c>
      <c r="D312" s="32">
        <v>0</v>
      </c>
      <c r="E312" s="37" t="str">
        <f t="shared" si="31"/>
        <v/>
      </c>
      <c r="F312" s="37" t="str">
        <f t="shared" si="32"/>
        <v/>
      </c>
      <c r="G312" s="34" t="str">
        <f t="shared" si="33"/>
        <v>0</v>
      </c>
      <c r="H312" s="29" t="str">
        <f t="shared" si="34"/>
        <v/>
      </c>
    </row>
    <row r="313" spans="2:8" s="20" customFormat="1" ht="15" x14ac:dyDescent="0.2">
      <c r="B313" s="3" t="s">
        <v>352</v>
      </c>
      <c r="C313" s="32">
        <v>0</v>
      </c>
      <c r="D313" s="32">
        <v>0</v>
      </c>
      <c r="E313" s="37" t="str">
        <f t="shared" si="31"/>
        <v/>
      </c>
      <c r="F313" s="37" t="str">
        <f t="shared" si="32"/>
        <v/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2</v>
      </c>
      <c r="D314" s="32">
        <v>9</v>
      </c>
      <c r="E314" s="37">
        <f t="shared" si="31"/>
        <v>1.3605442176870748E-2</v>
      </c>
      <c r="F314" s="37">
        <f t="shared" si="32"/>
        <v>8.2568807339449546E-2</v>
      </c>
      <c r="G314" s="34">
        <f t="shared" si="33"/>
        <v>3.5</v>
      </c>
      <c r="H314" s="29">
        <f t="shared" si="34"/>
        <v>4.7619047619047616E-2</v>
      </c>
    </row>
    <row r="315" spans="2:8" s="20" customFormat="1" ht="15" x14ac:dyDescent="0.2">
      <c r="B315" s="3" t="s">
        <v>354</v>
      </c>
      <c r="C315" s="32">
        <v>0</v>
      </c>
      <c r="D315" s="32">
        <v>2</v>
      </c>
      <c r="E315" s="37" t="str">
        <f t="shared" si="31"/>
        <v/>
      </c>
      <c r="F315" s="37">
        <f t="shared" si="32"/>
        <v>1.834862385321101E-2</v>
      </c>
      <c r="G315" s="34" t="str">
        <f t="shared" si="33"/>
        <v>0</v>
      </c>
      <c r="H315" s="29" t="str">
        <f t="shared" si="34"/>
        <v/>
      </c>
    </row>
    <row r="316" spans="2:8" s="20" customFormat="1" ht="15" x14ac:dyDescent="0.2">
      <c r="B316" s="3" t="s">
        <v>101</v>
      </c>
      <c r="C316" s="32">
        <v>0</v>
      </c>
      <c r="D316" s="32">
        <v>0</v>
      </c>
      <c r="E316" s="37" t="str">
        <f t="shared" si="31"/>
        <v/>
      </c>
      <c r="F316" s="37" t="str">
        <f t="shared" si="32"/>
        <v/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0</v>
      </c>
      <c r="D317" s="32">
        <v>0</v>
      </c>
      <c r="E317" s="37" t="str">
        <f t="shared" si="31"/>
        <v/>
      </c>
      <c r="F317" s="37" t="str">
        <f t="shared" si="32"/>
        <v/>
      </c>
      <c r="G317" s="34" t="str">
        <f t="shared" si="33"/>
        <v>0</v>
      </c>
      <c r="H317" s="29" t="str">
        <f t="shared" si="34"/>
        <v/>
      </c>
    </row>
    <row r="318" spans="2:8" s="20" customFormat="1" ht="15" x14ac:dyDescent="0.2">
      <c r="B318" s="3" t="s">
        <v>355</v>
      </c>
      <c r="C318" s="32">
        <v>2</v>
      </c>
      <c r="D318" s="32">
        <v>8</v>
      </c>
      <c r="E318" s="37">
        <f t="shared" si="31"/>
        <v>1.3605442176870748E-2</v>
      </c>
      <c r="F318" s="37">
        <f t="shared" si="32"/>
        <v>7.3394495412844041E-2</v>
      </c>
      <c r="G318" s="34">
        <f t="shared" si="33"/>
        <v>3</v>
      </c>
      <c r="H318" s="29">
        <f t="shared" si="34"/>
        <v>4.0816326530612242E-2</v>
      </c>
    </row>
    <row r="319" spans="2:8" s="20" customFormat="1" ht="15" x14ac:dyDescent="0.2">
      <c r="B319" s="3" t="s">
        <v>115</v>
      </c>
      <c r="C319" s="32">
        <v>1</v>
      </c>
      <c r="D319" s="32">
        <v>1</v>
      </c>
      <c r="E319" s="37">
        <f t="shared" si="31"/>
        <v>6.8027210884353739E-3</v>
      </c>
      <c r="F319" s="37">
        <f t="shared" si="32"/>
        <v>9.1743119266055051E-3</v>
      </c>
      <c r="G319" s="34">
        <f t="shared" si="33"/>
        <v>0</v>
      </c>
      <c r="H319" s="29">
        <f t="shared" si="34"/>
        <v>0</v>
      </c>
    </row>
    <row r="320" spans="2:8" s="20" customFormat="1" ht="15" x14ac:dyDescent="0.2">
      <c r="B320" s="3" t="s">
        <v>114</v>
      </c>
      <c r="C320" s="32">
        <v>0</v>
      </c>
      <c r="D320" s="32">
        <v>0</v>
      </c>
      <c r="E320" s="37" t="str">
        <f t="shared" si="31"/>
        <v/>
      </c>
      <c r="F320" s="37" t="str">
        <f t="shared" si="32"/>
        <v/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0</v>
      </c>
      <c r="D321" s="32">
        <v>0</v>
      </c>
      <c r="E321" s="37" t="str">
        <f t="shared" si="31"/>
        <v/>
      </c>
      <c r="F321" s="37" t="str">
        <f t="shared" si="32"/>
        <v/>
      </c>
      <c r="G321" s="34" t="str">
        <f t="shared" si="33"/>
        <v>0</v>
      </c>
      <c r="H321" s="29" t="str">
        <f t="shared" si="34"/>
        <v/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0</v>
      </c>
      <c r="D323" s="32">
        <v>0</v>
      </c>
      <c r="E323" s="37" t="str">
        <f t="shared" si="31"/>
        <v/>
      </c>
      <c r="F323" s="37" t="str">
        <f t="shared" si="32"/>
        <v/>
      </c>
      <c r="G323" s="34" t="str">
        <f t="shared" si="33"/>
        <v>0</v>
      </c>
      <c r="H323" s="29" t="str">
        <f t="shared" si="34"/>
        <v/>
      </c>
    </row>
    <row r="324" spans="2:8" s="20" customFormat="1" ht="15" x14ac:dyDescent="0.2">
      <c r="B324" s="3" t="s">
        <v>473</v>
      </c>
      <c r="C324" s="32">
        <v>0</v>
      </c>
      <c r="D324" s="32">
        <v>0</v>
      </c>
      <c r="E324" s="37" t="str">
        <f t="shared" si="31"/>
        <v/>
      </c>
      <c r="F324" s="37" t="str">
        <f t="shared" si="32"/>
        <v/>
      </c>
      <c r="G324" s="34" t="str">
        <f t="shared" si="33"/>
        <v>0</v>
      </c>
      <c r="H324" s="29" t="str">
        <f t="shared" si="34"/>
        <v/>
      </c>
    </row>
    <row r="325" spans="2:8" s="20" customFormat="1" ht="15" x14ac:dyDescent="0.2">
      <c r="B325" s="3" t="s">
        <v>474</v>
      </c>
      <c r="C325" s="32">
        <v>0</v>
      </c>
      <c r="D325" s="32">
        <v>0</v>
      </c>
      <c r="E325" s="37" t="str">
        <f t="shared" si="31"/>
        <v/>
      </c>
      <c r="F325" s="37" t="str">
        <f t="shared" si="32"/>
        <v/>
      </c>
      <c r="G325" s="34" t="str">
        <f t="shared" si="33"/>
        <v>0</v>
      </c>
      <c r="H325" s="29" t="str">
        <f t="shared" si="34"/>
        <v/>
      </c>
    </row>
    <row r="326" spans="2:8" s="20" customFormat="1" ht="15" x14ac:dyDescent="0.2">
      <c r="B326" s="3" t="s">
        <v>357</v>
      </c>
      <c r="C326" s="32">
        <v>3</v>
      </c>
      <c r="D326" s="32">
        <v>0</v>
      </c>
      <c r="E326" s="37">
        <f t="shared" si="31"/>
        <v>2.0408163265306121E-2</v>
      </c>
      <c r="F326" s="37" t="str">
        <f t="shared" si="32"/>
        <v/>
      </c>
      <c r="G326" s="34" t="str">
        <f t="shared" si="33"/>
        <v>0</v>
      </c>
      <c r="H326" s="29">
        <f t="shared" si="34"/>
        <v>0</v>
      </c>
    </row>
    <row r="327" spans="2:8" s="20" customFormat="1" ht="15" x14ac:dyDescent="0.2">
      <c r="B327" s="3" t="s">
        <v>358</v>
      </c>
      <c r="C327" s="32">
        <v>0</v>
      </c>
      <c r="D327" s="32">
        <v>0</v>
      </c>
      <c r="E327" s="37" t="str">
        <f t="shared" si="31"/>
        <v/>
      </c>
      <c r="F327" s="37" t="str">
        <f t="shared" si="32"/>
        <v/>
      </c>
      <c r="G327" s="34" t="str">
        <f t="shared" si="33"/>
        <v>0</v>
      </c>
      <c r="H327" s="29" t="str">
        <f t="shared" si="34"/>
        <v/>
      </c>
    </row>
    <row r="328" spans="2:8" s="20" customFormat="1" ht="15" x14ac:dyDescent="0.2">
      <c r="B328" s="3" t="s">
        <v>116</v>
      </c>
      <c r="C328" s="32">
        <v>0</v>
      </c>
      <c r="D328" s="32">
        <v>1</v>
      </c>
      <c r="E328" s="37" t="str">
        <f t="shared" si="31"/>
        <v/>
      </c>
      <c r="F328" s="37">
        <f t="shared" si="32"/>
        <v>9.1743119266055051E-3</v>
      </c>
      <c r="G328" s="34" t="str">
        <f t="shared" si="33"/>
        <v>0</v>
      </c>
      <c r="H328" s="29" t="str">
        <f t="shared" si="34"/>
        <v/>
      </c>
    </row>
    <row r="329" spans="2:8" s="20" customFormat="1" ht="15" x14ac:dyDescent="0.2">
      <c r="B329" s="3" t="s">
        <v>359</v>
      </c>
      <c r="C329" s="32">
        <v>0</v>
      </c>
      <c r="D329" s="32">
        <v>0</v>
      </c>
      <c r="E329" s="37" t="str">
        <f t="shared" si="31"/>
        <v/>
      </c>
      <c r="F329" s="37" t="str">
        <f t="shared" si="32"/>
        <v/>
      </c>
      <c r="G329" s="34" t="str">
        <f t="shared" si="33"/>
        <v>0</v>
      </c>
      <c r="H329" s="29" t="str">
        <f t="shared" si="34"/>
        <v/>
      </c>
    </row>
    <row r="330" spans="2:8" s="20" customFormat="1" ht="15" x14ac:dyDescent="0.2">
      <c r="B330" s="3" t="s">
        <v>360</v>
      </c>
      <c r="C330" s="32">
        <v>1</v>
      </c>
      <c r="D330" s="32">
        <v>0</v>
      </c>
      <c r="E330" s="37">
        <f t="shared" si="31"/>
        <v>6.8027210884353739E-3</v>
      </c>
      <c r="F330" s="37" t="str">
        <f t="shared" si="32"/>
        <v/>
      </c>
      <c r="G330" s="34" t="str">
        <f t="shared" si="33"/>
        <v>0</v>
      </c>
      <c r="H330" s="29">
        <f t="shared" si="34"/>
        <v>0</v>
      </c>
    </row>
    <row r="331" spans="2:8" s="20" customFormat="1" ht="15" x14ac:dyDescent="0.2">
      <c r="B331" s="3" t="s">
        <v>117</v>
      </c>
      <c r="C331" s="32">
        <v>0</v>
      </c>
      <c r="D331" s="32">
        <v>0</v>
      </c>
      <c r="E331" s="37" t="str">
        <f t="shared" si="31"/>
        <v/>
      </c>
      <c r="F331" s="37" t="str">
        <f t="shared" si="32"/>
        <v/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3</v>
      </c>
      <c r="D332" s="32">
        <v>2</v>
      </c>
      <c r="E332" s="37">
        <f t="shared" si="31"/>
        <v>2.0408163265306121E-2</v>
      </c>
      <c r="F332" s="37">
        <f t="shared" si="32"/>
        <v>1.834862385321101E-2</v>
      </c>
      <c r="G332" s="34">
        <f t="shared" si="33"/>
        <v>-0.33333333333333331</v>
      </c>
      <c r="H332" s="29">
        <f t="shared" si="34"/>
        <v>-6.802721088435373E-3</v>
      </c>
    </row>
    <row r="333" spans="2:8" s="20" customFormat="1" ht="15" x14ac:dyDescent="0.2">
      <c r="B333" s="3" t="s">
        <v>130</v>
      </c>
      <c r="C333" s="32">
        <v>3</v>
      </c>
      <c r="D333" s="32">
        <v>1</v>
      </c>
      <c r="E333" s="37">
        <f t="shared" si="31"/>
        <v>2.0408163265306121E-2</v>
      </c>
      <c r="F333" s="37">
        <f t="shared" si="32"/>
        <v>9.1743119266055051E-3</v>
      </c>
      <c r="G333" s="34">
        <f t="shared" si="33"/>
        <v>-0.66666666666666663</v>
      </c>
      <c r="H333" s="29">
        <f t="shared" si="34"/>
        <v>-1.3605442176870746E-2</v>
      </c>
    </row>
    <row r="334" spans="2:8" s="20" customFormat="1" ht="15" x14ac:dyDescent="0.2">
      <c r="B334" s="3" t="s">
        <v>119</v>
      </c>
      <c r="C334" s="32">
        <v>0</v>
      </c>
      <c r="D334" s="32">
        <v>0</v>
      </c>
      <c r="E334" s="37" t="str">
        <f t="shared" si="31"/>
        <v/>
      </c>
      <c r="F334" s="37" t="str">
        <f t="shared" si="32"/>
        <v/>
      </c>
      <c r="G334" s="34" t="str">
        <f t="shared" si="33"/>
        <v>0</v>
      </c>
      <c r="H334" s="29" t="str">
        <f t="shared" si="34"/>
        <v/>
      </c>
    </row>
    <row r="335" spans="2:8" s="20" customFormat="1" ht="15" x14ac:dyDescent="0.2">
      <c r="B335" s="3" t="s">
        <v>128</v>
      </c>
      <c r="C335" s="32">
        <v>1</v>
      </c>
      <c r="D335" s="32">
        <v>1</v>
      </c>
      <c r="E335" s="37">
        <f t="shared" si="31"/>
        <v>6.8027210884353739E-3</v>
      </c>
      <c r="F335" s="37">
        <f t="shared" si="32"/>
        <v>9.1743119266055051E-3</v>
      </c>
      <c r="G335" s="34">
        <f t="shared" si="33"/>
        <v>0</v>
      </c>
      <c r="H335" s="29">
        <f t="shared" si="34"/>
        <v>0</v>
      </c>
    </row>
    <row r="336" spans="2:8" s="20" customFormat="1" ht="15" x14ac:dyDescent="0.2">
      <c r="B336" s="3" t="s">
        <v>132</v>
      </c>
      <c r="C336" s="32">
        <v>0</v>
      </c>
      <c r="D336" s="32">
        <v>0</v>
      </c>
      <c r="E336" s="37" t="str">
        <f t="shared" si="31"/>
        <v/>
      </c>
      <c r="F336" s="37" t="str">
        <f t="shared" si="32"/>
        <v/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32">
        <v>1</v>
      </c>
      <c r="D337" s="32">
        <v>0</v>
      </c>
      <c r="E337" s="37">
        <f t="shared" si="31"/>
        <v>6.8027210884353739E-3</v>
      </c>
      <c r="F337" s="37" t="str">
        <f t="shared" si="32"/>
        <v/>
      </c>
      <c r="G337" s="34" t="str">
        <f t="shared" si="33"/>
        <v>0</v>
      </c>
      <c r="H337" s="29">
        <f t="shared" si="34"/>
        <v>0</v>
      </c>
    </row>
    <row r="338" spans="2:8" s="20" customFormat="1" ht="30" x14ac:dyDescent="0.2">
      <c r="B338" s="3" t="s">
        <v>362</v>
      </c>
      <c r="C338" s="32">
        <v>0</v>
      </c>
      <c r="D338" s="32">
        <v>0</v>
      </c>
      <c r="E338" s="37" t="str">
        <f t="shared" si="31"/>
        <v/>
      </c>
      <c r="F338" s="37" t="str">
        <f t="shared" si="32"/>
        <v/>
      </c>
      <c r="G338" s="34" t="str">
        <f t="shared" si="33"/>
        <v>0</v>
      </c>
      <c r="H338" s="29" t="str">
        <f t="shared" si="34"/>
        <v/>
      </c>
    </row>
    <row r="339" spans="2:8" s="20" customFormat="1" ht="15" x14ac:dyDescent="0.2">
      <c r="B339" s="3" t="s">
        <v>363</v>
      </c>
      <c r="C339" s="32">
        <v>0</v>
      </c>
      <c r="D339" s="32">
        <v>0</v>
      </c>
      <c r="E339" s="37" t="str">
        <f t="shared" si="31"/>
        <v/>
      </c>
      <c r="F339" s="37" t="str">
        <f t="shared" si="32"/>
        <v/>
      </c>
      <c r="G339" s="34" t="str">
        <f t="shared" si="33"/>
        <v>0</v>
      </c>
      <c r="H339" s="29" t="str">
        <f t="shared" si="34"/>
        <v/>
      </c>
    </row>
    <row r="340" spans="2:8" s="20" customFormat="1" ht="15" x14ac:dyDescent="0.2">
      <c r="B340" s="3" t="s">
        <v>364</v>
      </c>
      <c r="C340" s="32">
        <v>3</v>
      </c>
      <c r="D340" s="32">
        <v>1</v>
      </c>
      <c r="E340" s="37">
        <f t="shared" si="31"/>
        <v>2.0408163265306121E-2</v>
      </c>
      <c r="F340" s="37">
        <f t="shared" si="32"/>
        <v>9.1743119266055051E-3</v>
      </c>
      <c r="G340" s="34">
        <f t="shared" si="33"/>
        <v>-0.66666666666666663</v>
      </c>
      <c r="H340" s="29">
        <f t="shared" si="34"/>
        <v>-1.3605442176870746E-2</v>
      </c>
    </row>
    <row r="341" spans="2:8" s="20" customFormat="1" ht="15" x14ac:dyDescent="0.2">
      <c r="B341" s="3" t="s">
        <v>118</v>
      </c>
      <c r="C341" s="32">
        <v>0</v>
      </c>
      <c r="D341" s="32">
        <v>1</v>
      </c>
      <c r="E341" s="37" t="str">
        <f t="shared" si="31"/>
        <v/>
      </c>
      <c r="F341" s="37">
        <f t="shared" si="32"/>
        <v>9.1743119266055051E-3</v>
      </c>
      <c r="G341" s="34" t="str">
        <f t="shared" si="33"/>
        <v>0</v>
      </c>
      <c r="H341" s="29" t="str">
        <f t="shared" si="34"/>
        <v/>
      </c>
    </row>
    <row r="342" spans="2:8" s="20" customFormat="1" ht="15" x14ac:dyDescent="0.2">
      <c r="B342" s="3" t="s">
        <v>365</v>
      </c>
      <c r="C342" s="32">
        <v>0</v>
      </c>
      <c r="D342" s="32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1</v>
      </c>
      <c r="D343" s="32">
        <v>0</v>
      </c>
      <c r="E343" s="37">
        <f t="shared" si="31"/>
        <v>6.8027210884353739E-3</v>
      </c>
      <c r="F343" s="37" t="str">
        <f t="shared" si="32"/>
        <v/>
      </c>
      <c r="G343" s="34" t="str">
        <f t="shared" si="33"/>
        <v>0</v>
      </c>
      <c r="H343" s="29">
        <f t="shared" si="34"/>
        <v>0</v>
      </c>
    </row>
    <row r="344" spans="2:8" s="20" customFormat="1" ht="15" x14ac:dyDescent="0.2">
      <c r="B344" s="3" t="s">
        <v>131</v>
      </c>
      <c r="C344" s="32">
        <v>2</v>
      </c>
      <c r="D344" s="32">
        <v>0</v>
      </c>
      <c r="E344" s="37">
        <f t="shared" si="31"/>
        <v>1.3605442176870748E-2</v>
      </c>
      <c r="F344" s="37" t="str">
        <f t="shared" si="32"/>
        <v/>
      </c>
      <c r="G344" s="34" t="str">
        <f t="shared" si="33"/>
        <v>0</v>
      </c>
      <c r="H344" s="29">
        <f t="shared" si="34"/>
        <v>0</v>
      </c>
    </row>
    <row r="345" spans="2:8" s="20" customFormat="1" ht="15" x14ac:dyDescent="0.2">
      <c r="B345" s="3" t="s">
        <v>366</v>
      </c>
      <c r="C345" s="32">
        <v>0</v>
      </c>
      <c r="D345" s="32">
        <v>0</v>
      </c>
      <c r="E345" s="37" t="str">
        <f t="shared" si="31"/>
        <v/>
      </c>
      <c r="F345" s="37" t="str">
        <f t="shared" si="32"/>
        <v/>
      </c>
      <c r="G345" s="34" t="str">
        <f t="shared" si="33"/>
        <v>0</v>
      </c>
      <c r="H345" s="29" t="str">
        <f t="shared" si="34"/>
        <v/>
      </c>
    </row>
    <row r="346" spans="2:8" s="20" customFormat="1" ht="15" x14ac:dyDescent="0.2">
      <c r="B346" s="3" t="s">
        <v>122</v>
      </c>
      <c r="C346" s="32">
        <v>0</v>
      </c>
      <c r="D346" s="32">
        <v>0</v>
      </c>
      <c r="E346" s="37" t="str">
        <f t="shared" si="31"/>
        <v/>
      </c>
      <c r="F346" s="37" t="str">
        <f t="shared" si="32"/>
        <v/>
      </c>
      <c r="G346" s="34" t="str">
        <f t="shared" si="33"/>
        <v>0</v>
      </c>
      <c r="H346" s="29" t="str">
        <f t="shared" si="34"/>
        <v/>
      </c>
    </row>
    <row r="347" spans="2:8" s="20" customFormat="1" ht="15" x14ac:dyDescent="0.2">
      <c r="B347" s="3" t="s">
        <v>121</v>
      </c>
      <c r="C347" s="32">
        <v>0</v>
      </c>
      <c r="D347" s="32">
        <v>1</v>
      </c>
      <c r="E347" s="37" t="str">
        <f t="shared" si="31"/>
        <v/>
      </c>
      <c r="F347" s="37">
        <f t="shared" si="32"/>
        <v>9.1743119266055051E-3</v>
      </c>
      <c r="G347" s="34" t="str">
        <f t="shared" si="33"/>
        <v>0</v>
      </c>
      <c r="H347" s="29" t="str">
        <f t="shared" si="34"/>
        <v/>
      </c>
    </row>
    <row r="348" spans="2:8" s="20" customFormat="1" ht="15" x14ac:dyDescent="0.2">
      <c r="B348" s="3" t="s">
        <v>367</v>
      </c>
      <c r="C348" s="32">
        <v>1</v>
      </c>
      <c r="D348" s="32">
        <v>0</v>
      </c>
      <c r="E348" s="37">
        <f t="shared" si="31"/>
        <v>6.8027210884353739E-3</v>
      </c>
      <c r="F348" s="37" t="str">
        <f t="shared" si="32"/>
        <v/>
      </c>
      <c r="G348" s="34" t="str">
        <f t="shared" si="33"/>
        <v>0</v>
      </c>
      <c r="H348" s="29">
        <f t="shared" si="34"/>
        <v>0</v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1</v>
      </c>
      <c r="D350" s="32">
        <v>0</v>
      </c>
      <c r="E350" s="37">
        <f t="shared" si="31"/>
        <v>6.8027210884353739E-3</v>
      </c>
      <c r="F350" s="37" t="str">
        <f t="shared" si="32"/>
        <v/>
      </c>
      <c r="G350" s="34" t="str">
        <f t="shared" si="33"/>
        <v>0</v>
      </c>
      <c r="H350" s="29">
        <f t="shared" si="34"/>
        <v>0</v>
      </c>
    </row>
    <row r="351" spans="2:8" s="20" customFormat="1" ht="15" x14ac:dyDescent="0.2">
      <c r="B351" s="3" t="s">
        <v>120</v>
      </c>
      <c r="C351" s="32">
        <v>0</v>
      </c>
      <c r="D351" s="32">
        <v>0</v>
      </c>
      <c r="E351" s="37" t="str">
        <f t="shared" si="31"/>
        <v/>
      </c>
      <c r="F351" s="37" t="str">
        <f t="shared" si="32"/>
        <v/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0</v>
      </c>
      <c r="D353" s="32">
        <v>0</v>
      </c>
      <c r="E353" s="37" t="str">
        <f t="shared" si="31"/>
        <v/>
      </c>
      <c r="F353" s="37" t="str">
        <f t="shared" si="32"/>
        <v/>
      </c>
      <c r="G353" s="34" t="str">
        <f t="shared" si="33"/>
        <v>0</v>
      </c>
      <c r="H353" s="29" t="str">
        <f t="shared" si="34"/>
        <v/>
      </c>
    </row>
    <row r="354" spans="2:8" s="20" customFormat="1" ht="15" x14ac:dyDescent="0.2">
      <c r="B354" s="3" t="s">
        <v>124</v>
      </c>
      <c r="C354" s="32">
        <v>3</v>
      </c>
      <c r="D354" s="32">
        <v>0</v>
      </c>
      <c r="E354" s="37">
        <f t="shared" si="31"/>
        <v>2.0408163265306121E-2</v>
      </c>
      <c r="F354" s="37" t="str">
        <f t="shared" si="32"/>
        <v/>
      </c>
      <c r="G354" s="34" t="str">
        <f t="shared" si="33"/>
        <v>0</v>
      </c>
      <c r="H354" s="29">
        <f t="shared" si="34"/>
        <v>0</v>
      </c>
    </row>
    <row r="355" spans="2:8" s="20" customFormat="1" ht="15" x14ac:dyDescent="0.2">
      <c r="B355" s="3" t="s">
        <v>126</v>
      </c>
      <c r="C355" s="32">
        <v>0</v>
      </c>
      <c r="D355" s="32">
        <v>0</v>
      </c>
      <c r="E355" s="37" t="str">
        <f t="shared" si="31"/>
        <v/>
      </c>
      <c r="F355" s="37" t="str">
        <f t="shared" si="32"/>
        <v/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32">
        <v>0</v>
      </c>
      <c r="D356" s="32">
        <v>0</v>
      </c>
      <c r="E356" s="37" t="str">
        <f t="shared" si="31"/>
        <v/>
      </c>
      <c r="F356" s="37" t="str">
        <f t="shared" si="32"/>
        <v/>
      </c>
      <c r="G356" s="34" t="str">
        <f t="shared" si="33"/>
        <v>0</v>
      </c>
      <c r="H356" s="29" t="str">
        <f t="shared" si="34"/>
        <v/>
      </c>
    </row>
    <row r="357" spans="2:8" s="20" customFormat="1" ht="15" x14ac:dyDescent="0.2">
      <c r="B357" s="3" t="s">
        <v>372</v>
      </c>
      <c r="C357" s="32">
        <v>0</v>
      </c>
      <c r="D357" s="32">
        <v>2</v>
      </c>
      <c r="E357" s="37" t="str">
        <f t="shared" si="31"/>
        <v/>
      </c>
      <c r="F357" s="37">
        <f t="shared" si="32"/>
        <v>1.834862385321101E-2</v>
      </c>
      <c r="G357" s="34" t="str">
        <f t="shared" si="33"/>
        <v>0</v>
      </c>
      <c r="H357" s="29" t="str">
        <f t="shared" si="34"/>
        <v/>
      </c>
    </row>
    <row r="358" spans="2:8" s="20" customFormat="1" ht="15" x14ac:dyDescent="0.2">
      <c r="B358" s="3" t="s">
        <v>127</v>
      </c>
      <c r="C358" s="32">
        <v>2</v>
      </c>
      <c r="D358" s="32">
        <v>8</v>
      </c>
      <c r="E358" s="37">
        <f t="shared" si="31"/>
        <v>1.3605442176870748E-2</v>
      </c>
      <c r="F358" s="37">
        <f t="shared" si="32"/>
        <v>7.3394495412844041E-2</v>
      </c>
      <c r="G358" s="34">
        <f t="shared" si="33"/>
        <v>3</v>
      </c>
      <c r="H358" s="29">
        <f t="shared" si="34"/>
        <v>4.0816326530612242E-2</v>
      </c>
    </row>
    <row r="359" spans="2:8" s="20" customFormat="1" ht="15" x14ac:dyDescent="0.2">
      <c r="B359" s="3" t="s">
        <v>123</v>
      </c>
      <c r="C359" s="32">
        <v>1</v>
      </c>
      <c r="D359" s="32">
        <v>1</v>
      </c>
      <c r="E359" s="37">
        <f t="shared" si="31"/>
        <v>6.8027210884353739E-3</v>
      </c>
      <c r="F359" s="37">
        <f t="shared" si="32"/>
        <v>9.1743119266055051E-3</v>
      </c>
      <c r="G359" s="34">
        <f t="shared" si="33"/>
        <v>0</v>
      </c>
      <c r="H359" s="29">
        <f t="shared" si="34"/>
        <v>0</v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0</v>
      </c>
      <c r="D362" s="32">
        <v>1</v>
      </c>
      <c r="E362" s="37" t="str">
        <f t="shared" si="35"/>
        <v/>
      </c>
      <c r="F362" s="37">
        <f t="shared" si="36"/>
        <v>9.1743119266055051E-3</v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0</v>
      </c>
      <c r="D363" s="32">
        <v>0</v>
      </c>
      <c r="E363" s="37" t="str">
        <f t="shared" si="35"/>
        <v/>
      </c>
      <c r="F363" s="37" t="str">
        <f t="shared" si="36"/>
        <v/>
      </c>
      <c r="G363" s="34" t="str">
        <f t="shared" si="37"/>
        <v>0</v>
      </c>
      <c r="H363" s="29" t="str">
        <f t="shared" si="38"/>
        <v/>
      </c>
    </row>
    <row r="364" spans="2:8" s="20" customFormat="1" ht="15" x14ac:dyDescent="0.2">
      <c r="B364" s="3" t="s">
        <v>377</v>
      </c>
      <c r="C364" s="32">
        <v>0</v>
      </c>
      <c r="D364" s="32">
        <v>0</v>
      </c>
      <c r="E364" s="37" t="str">
        <f t="shared" si="35"/>
        <v/>
      </c>
      <c r="F364" s="37" t="str">
        <f t="shared" si="36"/>
        <v/>
      </c>
      <c r="G364" s="34" t="str">
        <f t="shared" si="37"/>
        <v>0</v>
      </c>
      <c r="H364" s="29" t="str">
        <f t="shared" si="38"/>
        <v/>
      </c>
    </row>
    <row r="365" spans="2:8" s="20" customFormat="1" ht="30" x14ac:dyDescent="0.2">
      <c r="B365" s="3" t="s">
        <v>378</v>
      </c>
      <c r="C365" s="32">
        <v>0</v>
      </c>
      <c r="D365" s="32">
        <v>0</v>
      </c>
      <c r="E365" s="37" t="str">
        <f t="shared" si="35"/>
        <v/>
      </c>
      <c r="F365" s="37" t="str">
        <f t="shared" si="36"/>
        <v/>
      </c>
      <c r="G365" s="34" t="str">
        <f t="shared" si="37"/>
        <v>0</v>
      </c>
      <c r="H365" s="29" t="str">
        <f t="shared" si="38"/>
        <v/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0</v>
      </c>
      <c r="D367" s="32">
        <v>0</v>
      </c>
      <c r="E367" s="37" t="str">
        <f t="shared" si="35"/>
        <v/>
      </c>
      <c r="F367" s="37" t="str">
        <f t="shared" si="36"/>
        <v/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5</v>
      </c>
      <c r="D368" s="32">
        <v>1</v>
      </c>
      <c r="E368" s="37">
        <f t="shared" si="35"/>
        <v>3.4013605442176874E-2</v>
      </c>
      <c r="F368" s="37">
        <f t="shared" si="36"/>
        <v>9.1743119266055051E-3</v>
      </c>
      <c r="G368" s="34">
        <f t="shared" si="37"/>
        <v>-0.8</v>
      </c>
      <c r="H368" s="29">
        <f t="shared" si="38"/>
        <v>-2.7210884353741499E-2</v>
      </c>
    </row>
    <row r="369" spans="2:8" s="20" customFormat="1" ht="15" x14ac:dyDescent="0.2">
      <c r="B369" s="3" t="s">
        <v>381</v>
      </c>
      <c r="C369" s="32">
        <v>22</v>
      </c>
      <c r="D369" s="32">
        <v>13</v>
      </c>
      <c r="E369" s="37">
        <f t="shared" si="35"/>
        <v>0.14965986394557823</v>
      </c>
      <c r="F369" s="37">
        <f t="shared" si="36"/>
        <v>0.11926605504587157</v>
      </c>
      <c r="G369" s="34">
        <f t="shared" si="37"/>
        <v>-0.40909090909090912</v>
      </c>
      <c r="H369" s="29">
        <f t="shared" si="38"/>
        <v>-6.1224489795918373E-2</v>
      </c>
    </row>
    <row r="370" spans="2:8" s="20" customFormat="1" ht="15" x14ac:dyDescent="0.2">
      <c r="B370" s="3" t="s">
        <v>135</v>
      </c>
      <c r="C370" s="32">
        <v>8</v>
      </c>
      <c r="D370" s="32">
        <v>1</v>
      </c>
      <c r="E370" s="37">
        <f t="shared" si="35"/>
        <v>5.4421768707482991E-2</v>
      </c>
      <c r="F370" s="37">
        <f t="shared" si="36"/>
        <v>9.1743119266055051E-3</v>
      </c>
      <c r="G370" s="34">
        <f t="shared" si="37"/>
        <v>-0.875</v>
      </c>
      <c r="H370" s="29">
        <f t="shared" si="38"/>
        <v>-4.7619047619047616E-2</v>
      </c>
    </row>
    <row r="371" spans="2:8" s="20" customFormat="1" ht="15" x14ac:dyDescent="0.2">
      <c r="B371" s="3" t="s">
        <v>136</v>
      </c>
      <c r="C371" s="32">
        <v>21</v>
      </c>
      <c r="D371" s="32">
        <v>1</v>
      </c>
      <c r="E371" s="37">
        <f t="shared" si="35"/>
        <v>0.14285714285714285</v>
      </c>
      <c r="F371" s="37">
        <f t="shared" si="36"/>
        <v>9.1743119266055051E-3</v>
      </c>
      <c r="G371" s="34">
        <f t="shared" si="37"/>
        <v>-0.95238095238095233</v>
      </c>
      <c r="H371" s="29">
        <f t="shared" si="38"/>
        <v>-0.13605442176870747</v>
      </c>
    </row>
    <row r="372" spans="2:8" s="20" customFormat="1" ht="15" x14ac:dyDescent="0.2">
      <c r="B372" s="3" t="s">
        <v>137</v>
      </c>
      <c r="C372" s="32">
        <v>15</v>
      </c>
      <c r="D372" s="32">
        <v>4</v>
      </c>
      <c r="E372" s="37">
        <f t="shared" si="35"/>
        <v>0.10204081632653061</v>
      </c>
      <c r="F372" s="37">
        <f t="shared" si="36"/>
        <v>3.669724770642202E-2</v>
      </c>
      <c r="G372" s="34">
        <f t="shared" si="37"/>
        <v>-0.73333333333333328</v>
      </c>
      <c r="H372" s="29">
        <f t="shared" si="38"/>
        <v>-7.4829931972789115E-2</v>
      </c>
    </row>
    <row r="373" spans="2:8" s="20" customFormat="1" ht="15" x14ac:dyDescent="0.2">
      <c r="B373" s="3" t="s">
        <v>382</v>
      </c>
      <c r="C373" s="32">
        <v>0</v>
      </c>
      <c r="D373" s="32">
        <v>0</v>
      </c>
      <c r="E373" s="37" t="str">
        <f t="shared" si="35"/>
        <v/>
      </c>
      <c r="F373" s="37" t="str">
        <f t="shared" si="36"/>
        <v/>
      </c>
      <c r="G373" s="34" t="str">
        <f t="shared" si="37"/>
        <v>0</v>
      </c>
      <c r="H373" s="29" t="str">
        <f t="shared" si="38"/>
        <v/>
      </c>
    </row>
    <row r="374" spans="2:8" s="20" customFormat="1" ht="15" x14ac:dyDescent="0.2">
      <c r="B374" s="3" t="s">
        <v>134</v>
      </c>
      <c r="C374" s="32">
        <v>0</v>
      </c>
      <c r="D374" s="32">
        <v>2</v>
      </c>
      <c r="E374" s="37" t="str">
        <f t="shared" si="35"/>
        <v/>
      </c>
      <c r="F374" s="37">
        <f t="shared" si="36"/>
        <v>1.834862385321101E-2</v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32">
        <v>0</v>
      </c>
      <c r="D375" s="32">
        <v>0</v>
      </c>
      <c r="E375" s="37" t="str">
        <f t="shared" si="35"/>
        <v/>
      </c>
      <c r="F375" s="37" t="str">
        <f t="shared" si="36"/>
        <v/>
      </c>
      <c r="G375" s="34" t="str">
        <f t="shared" si="37"/>
        <v>0</v>
      </c>
      <c r="H375" s="29" t="str">
        <f t="shared" si="38"/>
        <v/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0</v>
      </c>
      <c r="D377" s="32">
        <v>0</v>
      </c>
      <c r="E377" s="37" t="str">
        <f t="shared" si="35"/>
        <v/>
      </c>
      <c r="F377" s="37" t="str">
        <f t="shared" si="36"/>
        <v/>
      </c>
      <c r="G377" s="34" t="str">
        <f t="shared" si="37"/>
        <v>0</v>
      </c>
      <c r="H377" s="29" t="str">
        <f t="shared" si="38"/>
        <v/>
      </c>
    </row>
    <row r="378" spans="2:8" s="20" customFormat="1" ht="15" x14ac:dyDescent="0.2">
      <c r="B378" s="3" t="s">
        <v>149</v>
      </c>
      <c r="C378" s="32">
        <v>0</v>
      </c>
      <c r="D378" s="32">
        <v>0</v>
      </c>
      <c r="E378" s="37" t="str">
        <f t="shared" si="35"/>
        <v/>
      </c>
      <c r="F378" s="37" t="str">
        <f t="shared" si="36"/>
        <v/>
      </c>
      <c r="G378" s="34" t="str">
        <f t="shared" si="37"/>
        <v>0</v>
      </c>
      <c r="H378" s="29" t="str">
        <f t="shared" si="38"/>
        <v/>
      </c>
    </row>
    <row r="379" spans="2:8" s="20" customFormat="1" ht="15" x14ac:dyDescent="0.2">
      <c r="B379" s="3" t="s">
        <v>384</v>
      </c>
      <c r="C379" s="32">
        <v>0</v>
      </c>
      <c r="D379" s="32">
        <v>0</v>
      </c>
      <c r="E379" s="37" t="str">
        <f t="shared" si="35"/>
        <v/>
      </c>
      <c r="F379" s="37" t="str">
        <f t="shared" si="36"/>
        <v/>
      </c>
      <c r="G379" s="34" t="str">
        <f t="shared" si="37"/>
        <v>0</v>
      </c>
      <c r="H379" s="29" t="str">
        <f t="shared" si="38"/>
        <v/>
      </c>
    </row>
    <row r="380" spans="2:8" s="20" customFormat="1" ht="30" x14ac:dyDescent="0.2">
      <c r="B380" s="3" t="s">
        <v>385</v>
      </c>
      <c r="C380" s="32">
        <v>0</v>
      </c>
      <c r="D380" s="32">
        <v>0</v>
      </c>
      <c r="E380" s="37" t="str">
        <f t="shared" si="35"/>
        <v/>
      </c>
      <c r="F380" s="37" t="str">
        <f t="shared" si="36"/>
        <v/>
      </c>
      <c r="G380" s="34" t="str">
        <f t="shared" si="37"/>
        <v>0</v>
      </c>
      <c r="H380" s="29" t="str">
        <f t="shared" si="38"/>
        <v/>
      </c>
    </row>
    <row r="381" spans="2:8" s="20" customFormat="1" ht="30" x14ac:dyDescent="0.2">
      <c r="B381" s="3" t="s">
        <v>386</v>
      </c>
      <c r="C381" s="32">
        <v>0</v>
      </c>
      <c r="D381" s="32">
        <v>0</v>
      </c>
      <c r="E381" s="37" t="str">
        <f t="shared" si="35"/>
        <v/>
      </c>
      <c r="F381" s="37" t="str">
        <f t="shared" si="36"/>
        <v/>
      </c>
      <c r="G381" s="34" t="str">
        <f t="shared" si="37"/>
        <v>0</v>
      </c>
      <c r="H381" s="29" t="str">
        <f t="shared" si="38"/>
        <v/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0</v>
      </c>
      <c r="D383" s="32">
        <v>0</v>
      </c>
      <c r="E383" s="37" t="str">
        <f t="shared" si="35"/>
        <v/>
      </c>
      <c r="F383" s="37" t="str">
        <f t="shared" si="36"/>
        <v/>
      </c>
      <c r="G383" s="34" t="str">
        <f t="shared" si="37"/>
        <v>0</v>
      </c>
      <c r="H383" s="29" t="str">
        <f t="shared" si="38"/>
        <v/>
      </c>
    </row>
    <row r="384" spans="2:8" s="20" customFormat="1" ht="15" x14ac:dyDescent="0.2">
      <c r="B384" s="3" t="s">
        <v>388</v>
      </c>
      <c r="C384" s="32">
        <v>0</v>
      </c>
      <c r="D384" s="32">
        <v>0</v>
      </c>
      <c r="E384" s="37" t="str">
        <f t="shared" si="35"/>
        <v/>
      </c>
      <c r="F384" s="37" t="str">
        <f t="shared" si="36"/>
        <v/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0</v>
      </c>
      <c r="D385" s="32">
        <v>0</v>
      </c>
      <c r="E385" s="37" t="str">
        <f t="shared" si="35"/>
        <v/>
      </c>
      <c r="F385" s="37" t="str">
        <f t="shared" si="36"/>
        <v/>
      </c>
      <c r="G385" s="34" t="str">
        <f t="shared" si="37"/>
        <v>0</v>
      </c>
      <c r="H385" s="29" t="str">
        <f t="shared" si="38"/>
        <v/>
      </c>
    </row>
    <row r="386" spans="2:8" s="20" customFormat="1" ht="15" x14ac:dyDescent="0.2">
      <c r="B386" s="3" t="s">
        <v>529</v>
      </c>
      <c r="C386" s="32">
        <v>0</v>
      </c>
      <c r="D386" s="32">
        <v>0</v>
      </c>
      <c r="E386" s="37" t="str">
        <f t="shared" si="35"/>
        <v/>
      </c>
      <c r="F386" s="37" t="str">
        <f t="shared" si="36"/>
        <v/>
      </c>
      <c r="G386" s="34" t="str">
        <f t="shared" si="37"/>
        <v>0</v>
      </c>
      <c r="H386" s="29" t="str">
        <f t="shared" si="38"/>
        <v/>
      </c>
    </row>
    <row r="387" spans="2:8" s="20" customFormat="1" ht="15" x14ac:dyDescent="0.2">
      <c r="B387" s="3" t="s">
        <v>144</v>
      </c>
      <c r="C387" s="32">
        <v>0</v>
      </c>
      <c r="D387" s="32">
        <v>0</v>
      </c>
      <c r="E387" s="37" t="str">
        <f t="shared" si="35"/>
        <v/>
      </c>
      <c r="F387" s="37" t="str">
        <f t="shared" si="36"/>
        <v/>
      </c>
      <c r="G387" s="34" t="str">
        <f t="shared" si="37"/>
        <v>0</v>
      </c>
      <c r="H387" s="29" t="str">
        <f t="shared" si="38"/>
        <v/>
      </c>
    </row>
    <row r="388" spans="2:8" s="20" customFormat="1" ht="15" x14ac:dyDescent="0.2">
      <c r="B388" s="3" t="s">
        <v>389</v>
      </c>
      <c r="C388" s="32">
        <v>0</v>
      </c>
      <c r="D388" s="32">
        <v>0</v>
      </c>
      <c r="E388" s="37" t="str">
        <f t="shared" si="35"/>
        <v/>
      </c>
      <c r="F388" s="37" t="str">
        <f t="shared" si="36"/>
        <v/>
      </c>
      <c r="G388" s="34" t="str">
        <f t="shared" si="37"/>
        <v>0</v>
      </c>
      <c r="H388" s="29" t="str">
        <f t="shared" si="38"/>
        <v/>
      </c>
    </row>
    <row r="389" spans="2:8" s="20" customFormat="1" ht="15" x14ac:dyDescent="0.2">
      <c r="B389" s="3" t="s">
        <v>143</v>
      </c>
      <c r="C389" s="32">
        <v>0</v>
      </c>
      <c r="D389" s="32">
        <v>0</v>
      </c>
      <c r="E389" s="37" t="str">
        <f t="shared" si="35"/>
        <v/>
      </c>
      <c r="F389" s="37" t="str">
        <f t="shared" si="36"/>
        <v/>
      </c>
      <c r="G389" s="34" t="str">
        <f t="shared" si="37"/>
        <v>0</v>
      </c>
      <c r="H389" s="29" t="str">
        <f t="shared" si="38"/>
        <v/>
      </c>
    </row>
    <row r="390" spans="2:8" s="20" customFormat="1" ht="15" x14ac:dyDescent="0.2">
      <c r="B390" s="3" t="s">
        <v>476</v>
      </c>
      <c r="C390" s="32">
        <v>0</v>
      </c>
      <c r="D390" s="32">
        <v>0</v>
      </c>
      <c r="E390" s="37" t="str">
        <f t="shared" si="35"/>
        <v/>
      </c>
      <c r="F390" s="37" t="str">
        <f t="shared" si="36"/>
        <v/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0</v>
      </c>
      <c r="D391" s="32">
        <v>1</v>
      </c>
      <c r="E391" s="37" t="str">
        <f t="shared" si="35"/>
        <v/>
      </c>
      <c r="F391" s="37">
        <f t="shared" si="36"/>
        <v>9.1743119266055051E-3</v>
      </c>
      <c r="G391" s="34" t="str">
        <f t="shared" si="37"/>
        <v>0</v>
      </c>
      <c r="H391" s="29" t="str">
        <f t="shared" si="38"/>
        <v/>
      </c>
    </row>
    <row r="392" spans="2:8" s="20" customFormat="1" ht="15" x14ac:dyDescent="0.2">
      <c r="B392" s="3" t="s">
        <v>140</v>
      </c>
      <c r="C392" s="32">
        <v>0</v>
      </c>
      <c r="D392" s="32">
        <v>0</v>
      </c>
      <c r="E392" s="37" t="str">
        <f t="shared" si="35"/>
        <v/>
      </c>
      <c r="F392" s="37" t="str">
        <f t="shared" si="36"/>
        <v/>
      </c>
      <c r="G392" s="34" t="str">
        <f t="shared" si="37"/>
        <v>0</v>
      </c>
      <c r="H392" s="29" t="str">
        <f t="shared" si="38"/>
        <v/>
      </c>
    </row>
    <row r="393" spans="2:8" s="20" customFormat="1" ht="15" x14ac:dyDescent="0.2">
      <c r="B393" s="3" t="s">
        <v>390</v>
      </c>
      <c r="C393" s="32">
        <v>0</v>
      </c>
      <c r="D393" s="32">
        <v>3</v>
      </c>
      <c r="E393" s="37" t="str">
        <f t="shared" si="35"/>
        <v/>
      </c>
      <c r="F393" s="37">
        <f t="shared" si="36"/>
        <v>2.7522935779816515E-2</v>
      </c>
      <c r="G393" s="34" t="str">
        <f t="shared" si="37"/>
        <v>0</v>
      </c>
      <c r="H393" s="29" t="str">
        <f t="shared" si="38"/>
        <v/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0</v>
      </c>
      <c r="D395" s="32">
        <v>1</v>
      </c>
      <c r="E395" s="37" t="str">
        <f t="shared" si="35"/>
        <v/>
      </c>
      <c r="F395" s="37">
        <f t="shared" si="36"/>
        <v>9.1743119266055051E-3</v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0</v>
      </c>
      <c r="D397" s="32">
        <v>0</v>
      </c>
      <c r="E397" s="37" t="str">
        <f t="shared" si="35"/>
        <v/>
      </c>
      <c r="F397" s="37" t="str">
        <f t="shared" si="36"/>
        <v/>
      </c>
      <c r="G397" s="34" t="str">
        <f t="shared" si="37"/>
        <v>0</v>
      </c>
      <c r="H397" s="29" t="str">
        <f t="shared" si="38"/>
        <v/>
      </c>
    </row>
    <row r="398" spans="2:8" s="20" customFormat="1" ht="15" x14ac:dyDescent="0.2">
      <c r="B398" s="3" t="s">
        <v>142</v>
      </c>
      <c r="C398" s="32">
        <v>0</v>
      </c>
      <c r="D398" s="32">
        <v>0</v>
      </c>
      <c r="E398" s="37" t="str">
        <f t="shared" si="35"/>
        <v/>
      </c>
      <c r="F398" s="37" t="str">
        <f t="shared" si="36"/>
        <v/>
      </c>
      <c r="G398" s="34" t="str">
        <f t="shared" si="37"/>
        <v>0</v>
      </c>
      <c r="H398" s="29" t="str">
        <f t="shared" si="38"/>
        <v/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0</v>
      </c>
      <c r="D400" s="32">
        <v>0</v>
      </c>
      <c r="E400" s="37" t="str">
        <f t="shared" si="35"/>
        <v/>
      </c>
      <c r="F400" s="37" t="str">
        <f t="shared" si="36"/>
        <v/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32">
        <v>0</v>
      </c>
      <c r="D401" s="32">
        <v>0</v>
      </c>
      <c r="E401" s="37" t="str">
        <f t="shared" si="35"/>
        <v/>
      </c>
      <c r="F401" s="37" t="str">
        <f t="shared" si="36"/>
        <v/>
      </c>
      <c r="G401" s="34" t="str">
        <f t="shared" si="37"/>
        <v>0</v>
      </c>
      <c r="H401" s="29" t="str">
        <f t="shared" si="38"/>
        <v/>
      </c>
    </row>
    <row r="402" spans="2:8" s="20" customFormat="1" ht="15" x14ac:dyDescent="0.2">
      <c r="B402" s="3" t="s">
        <v>393</v>
      </c>
      <c r="C402" s="32">
        <v>0</v>
      </c>
      <c r="D402" s="32">
        <v>0</v>
      </c>
      <c r="E402" s="37" t="str">
        <f t="shared" si="35"/>
        <v/>
      </c>
      <c r="F402" s="37" t="str">
        <f t="shared" si="36"/>
        <v/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0</v>
      </c>
      <c r="D403" s="32">
        <v>0</v>
      </c>
      <c r="E403" s="37" t="str">
        <f t="shared" si="35"/>
        <v/>
      </c>
      <c r="F403" s="37" t="str">
        <f t="shared" si="36"/>
        <v/>
      </c>
      <c r="G403" s="34" t="str">
        <f t="shared" si="37"/>
        <v>0</v>
      </c>
      <c r="H403" s="29" t="str">
        <f t="shared" si="38"/>
        <v/>
      </c>
    </row>
    <row r="404" spans="2:8" s="20" customFormat="1" ht="15" x14ac:dyDescent="0.2">
      <c r="B404" s="3" t="s">
        <v>395</v>
      </c>
      <c r="C404" s="32">
        <v>0</v>
      </c>
      <c r="D404" s="32">
        <v>0</v>
      </c>
      <c r="E404" s="37" t="str">
        <f t="shared" si="35"/>
        <v/>
      </c>
      <c r="F404" s="37" t="str">
        <f t="shared" si="36"/>
        <v/>
      </c>
      <c r="G404" s="34" t="str">
        <f t="shared" si="37"/>
        <v>0</v>
      </c>
      <c r="H404" s="29" t="str">
        <f t="shared" si="38"/>
        <v/>
      </c>
    </row>
    <row r="405" spans="2:8" s="20" customFormat="1" ht="15" x14ac:dyDescent="0.2">
      <c r="B405" s="3" t="s">
        <v>396</v>
      </c>
      <c r="C405" s="32">
        <v>0</v>
      </c>
      <c r="D405" s="32">
        <v>0</v>
      </c>
      <c r="E405" s="37" t="str">
        <f t="shared" si="35"/>
        <v/>
      </c>
      <c r="F405" s="37" t="str">
        <f t="shared" si="36"/>
        <v/>
      </c>
      <c r="G405" s="34" t="str">
        <f t="shared" si="37"/>
        <v>0</v>
      </c>
      <c r="H405" s="29" t="str">
        <f t="shared" si="38"/>
        <v/>
      </c>
    </row>
    <row r="406" spans="2:8" s="20" customFormat="1" ht="15" x14ac:dyDescent="0.2">
      <c r="B406" s="3" t="s">
        <v>397</v>
      </c>
      <c r="C406" s="32">
        <v>0</v>
      </c>
      <c r="D406" s="32">
        <v>1</v>
      </c>
      <c r="E406" s="37" t="str">
        <f t="shared" si="35"/>
        <v/>
      </c>
      <c r="F406" s="37">
        <f t="shared" si="36"/>
        <v>9.1743119266055051E-3</v>
      </c>
      <c r="G406" s="34" t="str">
        <f t="shared" si="37"/>
        <v>0</v>
      </c>
      <c r="H406" s="29" t="str">
        <f t="shared" si="38"/>
        <v/>
      </c>
    </row>
    <row r="407" spans="2:8" s="20" customFormat="1" ht="15" x14ac:dyDescent="0.2">
      <c r="B407" s="3" t="s">
        <v>398</v>
      </c>
      <c r="C407" s="32">
        <v>0</v>
      </c>
      <c r="D407" s="32">
        <v>0</v>
      </c>
      <c r="E407" s="37" t="str">
        <f t="shared" si="35"/>
        <v/>
      </c>
      <c r="F407" s="37" t="str">
        <f t="shared" si="36"/>
        <v/>
      </c>
      <c r="G407" s="34" t="str">
        <f t="shared" si="37"/>
        <v>0</v>
      </c>
      <c r="H407" s="29" t="str">
        <f t="shared" si="38"/>
        <v/>
      </c>
    </row>
    <row r="408" spans="2:8" s="20" customFormat="1" ht="15" x14ac:dyDescent="0.2">
      <c r="B408" s="3" t="s">
        <v>399</v>
      </c>
      <c r="C408" s="32">
        <v>0</v>
      </c>
      <c r="D408" s="32">
        <v>0</v>
      </c>
      <c r="E408" s="37" t="str">
        <f t="shared" si="35"/>
        <v/>
      </c>
      <c r="F408" s="37" t="str">
        <f t="shared" si="36"/>
        <v/>
      </c>
      <c r="G408" s="34" t="str">
        <f t="shared" si="37"/>
        <v>0</v>
      </c>
      <c r="H408" s="29" t="str">
        <f t="shared" si="38"/>
        <v/>
      </c>
    </row>
    <row r="409" spans="2:8" s="20" customFormat="1" ht="15" x14ac:dyDescent="0.2">
      <c r="B409" s="3" t="s">
        <v>139</v>
      </c>
      <c r="C409" s="32">
        <v>0</v>
      </c>
      <c r="D409" s="32">
        <v>0</v>
      </c>
      <c r="E409" s="37" t="str">
        <f t="shared" si="35"/>
        <v/>
      </c>
      <c r="F409" s="37" t="str">
        <f t="shared" si="36"/>
        <v/>
      </c>
      <c r="G409" s="34" t="str">
        <f t="shared" si="37"/>
        <v>0</v>
      </c>
      <c r="H409" s="29" t="str">
        <f t="shared" si="38"/>
        <v/>
      </c>
    </row>
    <row r="410" spans="2:8" s="20" customFormat="1" ht="15" x14ac:dyDescent="0.2">
      <c r="B410" s="3" t="s">
        <v>400</v>
      </c>
      <c r="C410" s="32">
        <v>0</v>
      </c>
      <c r="D410" s="32">
        <v>0</v>
      </c>
      <c r="E410" s="37" t="str">
        <f t="shared" si="35"/>
        <v/>
      </c>
      <c r="F410" s="37" t="str">
        <f t="shared" si="36"/>
        <v/>
      </c>
      <c r="G410" s="34" t="str">
        <f t="shared" si="37"/>
        <v>0</v>
      </c>
      <c r="H410" s="29" t="str">
        <f t="shared" si="38"/>
        <v/>
      </c>
    </row>
    <row r="411" spans="2:8" s="20" customFormat="1" ht="15" x14ac:dyDescent="0.2">
      <c r="B411" s="3" t="s">
        <v>401</v>
      </c>
      <c r="C411" s="32">
        <v>0</v>
      </c>
      <c r="D411" s="32">
        <v>0</v>
      </c>
      <c r="E411" s="37" t="str">
        <f t="shared" si="35"/>
        <v/>
      </c>
      <c r="F411" s="37" t="str">
        <f t="shared" si="36"/>
        <v/>
      </c>
      <c r="G411" s="34" t="str">
        <f t="shared" si="37"/>
        <v>0</v>
      </c>
      <c r="H411" s="29" t="str">
        <f t="shared" si="38"/>
        <v/>
      </c>
    </row>
    <row r="412" spans="2:8" s="20" customFormat="1" ht="30" x14ac:dyDescent="0.2">
      <c r="B412" s="3" t="s">
        <v>402</v>
      </c>
      <c r="C412" s="32">
        <v>0</v>
      </c>
      <c r="D412" s="32">
        <v>1</v>
      </c>
      <c r="E412" s="37" t="str">
        <f t="shared" si="35"/>
        <v/>
      </c>
      <c r="F412" s="37">
        <f t="shared" si="36"/>
        <v>9.1743119266055051E-3</v>
      </c>
      <c r="G412" s="34" t="str">
        <f t="shared" si="37"/>
        <v>0</v>
      </c>
      <c r="H412" s="29" t="str">
        <f t="shared" si="38"/>
        <v/>
      </c>
    </row>
    <row r="413" spans="2:8" s="20" customFormat="1" ht="30" x14ac:dyDescent="0.2">
      <c r="B413" s="3" t="s">
        <v>403</v>
      </c>
      <c r="C413" s="32">
        <v>0</v>
      </c>
      <c r="D413" s="32">
        <v>2</v>
      </c>
      <c r="E413" s="37" t="str">
        <f t="shared" si="35"/>
        <v/>
      </c>
      <c r="F413" s="37">
        <f t="shared" si="36"/>
        <v>1.834862385321101E-2</v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32">
        <v>0</v>
      </c>
      <c r="D414" s="32">
        <v>0</v>
      </c>
      <c r="E414" s="37" t="str">
        <f t="shared" si="35"/>
        <v/>
      </c>
      <c r="F414" s="37" t="str">
        <f t="shared" si="36"/>
        <v/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0</v>
      </c>
      <c r="D415" s="32">
        <v>0</v>
      </c>
      <c r="E415" s="37" t="str">
        <f t="shared" si="35"/>
        <v/>
      </c>
      <c r="F415" s="37" t="str">
        <f t="shared" si="36"/>
        <v/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0</v>
      </c>
      <c r="D416" s="32">
        <v>0</v>
      </c>
      <c r="E416" s="37" t="str">
        <f t="shared" si="35"/>
        <v/>
      </c>
      <c r="F416" s="37" t="str">
        <f t="shared" si="36"/>
        <v/>
      </c>
      <c r="G416" s="34" t="str">
        <f t="shared" si="37"/>
        <v>0</v>
      </c>
      <c r="H416" s="29" t="str">
        <f t="shared" si="38"/>
        <v/>
      </c>
    </row>
    <row r="417" spans="2:8" s="20" customFormat="1" ht="30" x14ac:dyDescent="0.2">
      <c r="B417" s="3" t="s">
        <v>165</v>
      </c>
      <c r="C417" s="32">
        <v>0</v>
      </c>
      <c r="D417" s="32">
        <v>0</v>
      </c>
      <c r="E417" s="37" t="str">
        <f t="shared" si="35"/>
        <v/>
      </c>
      <c r="F417" s="37" t="str">
        <f t="shared" si="36"/>
        <v/>
      </c>
      <c r="G417" s="34" t="str">
        <f t="shared" si="37"/>
        <v>0</v>
      </c>
      <c r="H417" s="29" t="str">
        <f t="shared" si="38"/>
        <v/>
      </c>
    </row>
    <row r="418" spans="2:8" s="20" customFormat="1" ht="30" x14ac:dyDescent="0.2">
      <c r="B418" s="3" t="s">
        <v>166</v>
      </c>
      <c r="C418" s="32">
        <v>0</v>
      </c>
      <c r="D418" s="32">
        <v>0</v>
      </c>
      <c r="E418" s="37" t="str">
        <f t="shared" si="35"/>
        <v/>
      </c>
      <c r="F418" s="37" t="str">
        <f t="shared" si="36"/>
        <v/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0</v>
      </c>
      <c r="D419" s="32">
        <v>0</v>
      </c>
      <c r="E419" s="37" t="str">
        <f t="shared" si="35"/>
        <v/>
      </c>
      <c r="F419" s="37" t="str">
        <f t="shared" si="36"/>
        <v/>
      </c>
      <c r="G419" s="34" t="str">
        <f t="shared" si="37"/>
        <v>0</v>
      </c>
      <c r="H419" s="29" t="str">
        <f t="shared" si="38"/>
        <v/>
      </c>
    </row>
    <row r="420" spans="2:8" s="20" customFormat="1" ht="30" x14ac:dyDescent="0.2">
      <c r="B420" s="3" t="s">
        <v>408</v>
      </c>
      <c r="C420" s="32">
        <v>0</v>
      </c>
      <c r="D420" s="32">
        <v>0</v>
      </c>
      <c r="E420" s="37" t="str">
        <f t="shared" si="35"/>
        <v/>
      </c>
      <c r="F420" s="37" t="str">
        <f t="shared" si="36"/>
        <v/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0</v>
      </c>
      <c r="D422" s="32">
        <v>1</v>
      </c>
      <c r="E422" s="37" t="str">
        <f t="shared" si="35"/>
        <v/>
      </c>
      <c r="F422" s="37">
        <f t="shared" si="36"/>
        <v>9.1743119266055051E-3</v>
      </c>
      <c r="G422" s="34" t="str">
        <f t="shared" si="37"/>
        <v>0</v>
      </c>
      <c r="H422" s="29" t="str">
        <f t="shared" si="38"/>
        <v/>
      </c>
    </row>
    <row r="423" spans="2:8" s="20" customFormat="1" ht="30" x14ac:dyDescent="0.2">
      <c r="B423" s="3" t="s">
        <v>410</v>
      </c>
      <c r="C423" s="32">
        <v>0</v>
      </c>
      <c r="D423" s="32">
        <v>0</v>
      </c>
      <c r="E423" s="37" t="str">
        <f t="shared" si="35"/>
        <v/>
      </c>
      <c r="F423" s="37" t="str">
        <f t="shared" si="36"/>
        <v/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0</v>
      </c>
      <c r="D428" s="32">
        <v>0</v>
      </c>
      <c r="E428" s="37" t="str">
        <f t="shared" si="39"/>
        <v/>
      </c>
      <c r="F428" s="37" t="str">
        <f t="shared" si="40"/>
        <v/>
      </c>
      <c r="G428" s="34" t="str">
        <f t="shared" si="41"/>
        <v>0</v>
      </c>
      <c r="H428" s="29" t="str">
        <f t="shared" si="42"/>
        <v/>
      </c>
    </row>
    <row r="429" spans="2:8" s="20" customFormat="1" ht="30" x14ac:dyDescent="0.2">
      <c r="B429" s="3" t="s">
        <v>415</v>
      </c>
      <c r="C429" s="32">
        <v>0</v>
      </c>
      <c r="D429" s="32">
        <v>0</v>
      </c>
      <c r="E429" s="37" t="str">
        <f t="shared" si="39"/>
        <v/>
      </c>
      <c r="F429" s="37" t="str">
        <f t="shared" si="40"/>
        <v/>
      </c>
      <c r="G429" s="34" t="str">
        <f t="shared" si="41"/>
        <v>0</v>
      </c>
      <c r="H429" s="29" t="str">
        <f t="shared" si="42"/>
        <v/>
      </c>
    </row>
    <row r="430" spans="2:8" s="20" customFormat="1" ht="30" x14ac:dyDescent="0.2">
      <c r="B430" s="3" t="s">
        <v>416</v>
      </c>
      <c r="C430" s="32">
        <v>0</v>
      </c>
      <c r="D430" s="32">
        <v>0</v>
      </c>
      <c r="E430" s="37" t="str">
        <f t="shared" si="39"/>
        <v/>
      </c>
      <c r="F430" s="37" t="str">
        <f t="shared" si="40"/>
        <v/>
      </c>
      <c r="G430" s="34" t="str">
        <f t="shared" si="41"/>
        <v>0</v>
      </c>
      <c r="H430" s="29" t="str">
        <f t="shared" si="42"/>
        <v/>
      </c>
    </row>
    <row r="431" spans="2:8" s="20" customFormat="1" ht="15" x14ac:dyDescent="0.2">
      <c r="B431" s="3" t="s">
        <v>169</v>
      </c>
      <c r="C431" s="32">
        <v>0</v>
      </c>
      <c r="D431" s="32">
        <v>0</v>
      </c>
      <c r="E431" s="37" t="str">
        <f t="shared" si="39"/>
        <v/>
      </c>
      <c r="F431" s="37" t="str">
        <f t="shared" si="40"/>
        <v/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1</v>
      </c>
      <c r="D432" s="32">
        <v>0</v>
      </c>
      <c r="E432" s="37">
        <f t="shared" si="39"/>
        <v>6.8027210884353739E-3</v>
      </c>
      <c r="F432" s="37" t="str">
        <f t="shared" si="40"/>
        <v/>
      </c>
      <c r="G432" s="34" t="str">
        <f t="shared" si="41"/>
        <v>0</v>
      </c>
      <c r="H432" s="29">
        <f t="shared" si="42"/>
        <v>0</v>
      </c>
    </row>
    <row r="433" spans="2:8" s="20" customFormat="1" ht="15" x14ac:dyDescent="0.2">
      <c r="B433" s="3" t="s">
        <v>162</v>
      </c>
      <c r="C433" s="32">
        <v>0</v>
      </c>
      <c r="D433" s="32">
        <v>0</v>
      </c>
      <c r="E433" s="37" t="str">
        <f t="shared" si="39"/>
        <v/>
      </c>
      <c r="F433" s="37" t="str">
        <f t="shared" si="40"/>
        <v/>
      </c>
      <c r="G433" s="34" t="str">
        <f t="shared" si="41"/>
        <v>0</v>
      </c>
      <c r="H433" s="29" t="str">
        <f t="shared" si="42"/>
        <v/>
      </c>
    </row>
    <row r="434" spans="2:8" s="20" customFormat="1" ht="45" x14ac:dyDescent="0.2">
      <c r="B434" s="3" t="s">
        <v>418</v>
      </c>
      <c r="C434" s="32">
        <v>0</v>
      </c>
      <c r="D434" s="32">
        <v>0</v>
      </c>
      <c r="E434" s="37" t="str">
        <f t="shared" si="39"/>
        <v/>
      </c>
      <c r="F434" s="37" t="str">
        <f t="shared" si="40"/>
        <v/>
      </c>
      <c r="G434" s="34" t="str">
        <f t="shared" si="41"/>
        <v>0</v>
      </c>
      <c r="H434" s="29" t="str">
        <f t="shared" si="42"/>
        <v/>
      </c>
    </row>
    <row r="435" spans="2:8" s="20" customFormat="1" ht="15" x14ac:dyDescent="0.2">
      <c r="B435" s="3" t="s">
        <v>164</v>
      </c>
      <c r="C435" s="32">
        <v>0</v>
      </c>
      <c r="D435" s="32">
        <v>0</v>
      </c>
      <c r="E435" s="37" t="str">
        <f t="shared" si="39"/>
        <v/>
      </c>
      <c r="F435" s="37" t="str">
        <f t="shared" si="40"/>
        <v/>
      </c>
      <c r="G435" s="34" t="str">
        <f t="shared" si="41"/>
        <v>0</v>
      </c>
      <c r="H435" s="29" t="str">
        <f t="shared" si="42"/>
        <v/>
      </c>
    </row>
    <row r="436" spans="2:8" s="20" customFormat="1" ht="30" x14ac:dyDescent="0.2">
      <c r="B436" s="3" t="s">
        <v>419</v>
      </c>
      <c r="C436" s="32">
        <v>0</v>
      </c>
      <c r="D436" s="32">
        <v>0</v>
      </c>
      <c r="E436" s="37" t="str">
        <f t="shared" si="39"/>
        <v/>
      </c>
      <c r="F436" s="37" t="str">
        <f t="shared" si="40"/>
        <v/>
      </c>
      <c r="G436" s="34" t="str">
        <f t="shared" si="41"/>
        <v>0</v>
      </c>
      <c r="H436" s="29" t="str">
        <f t="shared" si="42"/>
        <v/>
      </c>
    </row>
    <row r="437" spans="2:8" s="20" customFormat="1" ht="30" x14ac:dyDescent="0.2">
      <c r="B437" s="3" t="s">
        <v>420</v>
      </c>
      <c r="C437" s="32">
        <v>0</v>
      </c>
      <c r="D437" s="32">
        <v>0</v>
      </c>
      <c r="E437" s="37" t="str">
        <f t="shared" si="39"/>
        <v/>
      </c>
      <c r="F437" s="37" t="str">
        <f t="shared" si="40"/>
        <v/>
      </c>
      <c r="G437" s="34" t="str">
        <f t="shared" si="41"/>
        <v>0</v>
      </c>
      <c r="H437" s="29" t="str">
        <f t="shared" si="42"/>
        <v/>
      </c>
    </row>
    <row r="438" spans="2:8" s="20" customFormat="1" ht="15" x14ac:dyDescent="0.2">
      <c r="B438" s="3" t="s">
        <v>155</v>
      </c>
      <c r="C438" s="32">
        <v>0</v>
      </c>
      <c r="D438" s="32">
        <v>0</v>
      </c>
      <c r="E438" s="37" t="str">
        <f t="shared" si="39"/>
        <v/>
      </c>
      <c r="F438" s="37" t="str">
        <f t="shared" si="40"/>
        <v/>
      </c>
      <c r="G438" s="34" t="str">
        <f t="shared" si="41"/>
        <v>0</v>
      </c>
      <c r="H438" s="29" t="str">
        <f t="shared" si="42"/>
        <v/>
      </c>
    </row>
    <row r="439" spans="2:8" s="20" customFormat="1" ht="30" x14ac:dyDescent="0.2">
      <c r="B439" s="3" t="s">
        <v>154</v>
      </c>
      <c r="C439" s="32">
        <v>0</v>
      </c>
      <c r="D439" s="32">
        <v>0</v>
      </c>
      <c r="E439" s="37" t="str">
        <f t="shared" si="39"/>
        <v/>
      </c>
      <c r="F439" s="37" t="str">
        <f t="shared" si="40"/>
        <v/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0</v>
      </c>
      <c r="D440" s="32">
        <v>0</v>
      </c>
      <c r="E440" s="37" t="str">
        <f t="shared" si="39"/>
        <v/>
      </c>
      <c r="F440" s="37" t="str">
        <f t="shared" si="40"/>
        <v/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1</v>
      </c>
      <c r="D441" s="32">
        <v>0</v>
      </c>
      <c r="E441" s="37">
        <f t="shared" si="39"/>
        <v>6.8027210884353739E-3</v>
      </c>
      <c r="F441" s="37" t="str">
        <f t="shared" si="40"/>
        <v/>
      </c>
      <c r="G441" s="34" t="str">
        <f t="shared" si="41"/>
        <v>0</v>
      </c>
      <c r="H441" s="29">
        <f t="shared" si="42"/>
        <v>0</v>
      </c>
    </row>
    <row r="442" spans="2:8" s="20" customFormat="1" ht="15" x14ac:dyDescent="0.2">
      <c r="B442" s="3" t="s">
        <v>422</v>
      </c>
      <c r="C442" s="32">
        <v>0</v>
      </c>
      <c r="D442" s="32">
        <v>0</v>
      </c>
      <c r="E442" s="37" t="str">
        <f t="shared" si="39"/>
        <v/>
      </c>
      <c r="F442" s="37" t="str">
        <f t="shared" si="40"/>
        <v/>
      </c>
      <c r="G442" s="34" t="str">
        <f t="shared" si="41"/>
        <v>0</v>
      </c>
      <c r="H442" s="29" t="str">
        <f t="shared" si="42"/>
        <v/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0</v>
      </c>
      <c r="D446" s="32">
        <v>0</v>
      </c>
      <c r="E446" s="37" t="str">
        <f t="shared" si="39"/>
        <v/>
      </c>
      <c r="F446" s="37" t="str">
        <f t="shared" si="40"/>
        <v/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0</v>
      </c>
      <c r="D447" s="32">
        <v>0</v>
      </c>
      <c r="E447" s="37" t="str">
        <f t="shared" si="39"/>
        <v/>
      </c>
      <c r="F447" s="37" t="str">
        <f t="shared" si="40"/>
        <v/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32">
        <v>0</v>
      </c>
      <c r="D448" s="32">
        <v>0</v>
      </c>
      <c r="E448" s="37" t="str">
        <f t="shared" si="39"/>
        <v/>
      </c>
      <c r="F448" s="37" t="str">
        <f t="shared" si="40"/>
        <v/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0</v>
      </c>
      <c r="D449" s="32">
        <v>0</v>
      </c>
      <c r="E449" s="37" t="str">
        <f t="shared" si="39"/>
        <v/>
      </c>
      <c r="F449" s="37" t="str">
        <f t="shared" si="40"/>
        <v/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0</v>
      </c>
      <c r="D450" s="32">
        <v>2</v>
      </c>
      <c r="E450" s="37" t="str">
        <f t="shared" si="39"/>
        <v/>
      </c>
      <c r="F450" s="37">
        <f t="shared" si="40"/>
        <v>1.834862385321101E-2</v>
      </c>
      <c r="G450" s="34" t="str">
        <f t="shared" si="41"/>
        <v>0</v>
      </c>
      <c r="H450" s="29" t="str">
        <f t="shared" si="42"/>
        <v/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0</v>
      </c>
      <c r="E452" s="37" t="str">
        <f t="shared" si="39"/>
        <v/>
      </c>
      <c r="F452" s="37" t="str">
        <f t="shared" si="40"/>
        <v/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0</v>
      </c>
      <c r="D455" s="32">
        <v>0</v>
      </c>
      <c r="E455" s="37" t="str">
        <f t="shared" si="39"/>
        <v/>
      </c>
      <c r="F455" s="37" t="str">
        <f t="shared" si="40"/>
        <v/>
      </c>
      <c r="G455" s="34" t="str">
        <f t="shared" si="41"/>
        <v>0</v>
      </c>
      <c r="H455" s="29" t="str">
        <f t="shared" si="42"/>
        <v/>
      </c>
    </row>
    <row r="456" spans="2:8" s="20" customFormat="1" ht="30" x14ac:dyDescent="0.2">
      <c r="B456" s="3" t="s">
        <v>432</v>
      </c>
      <c r="C456" s="32">
        <v>0</v>
      </c>
      <c r="D456" s="32">
        <v>0</v>
      </c>
      <c r="E456" s="37" t="str">
        <f t="shared" si="39"/>
        <v/>
      </c>
      <c r="F456" s="37" t="str">
        <f t="shared" si="40"/>
        <v/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0</v>
      </c>
      <c r="D458" s="32">
        <v>0</v>
      </c>
      <c r="E458" s="37" t="str">
        <f t="shared" si="39"/>
        <v/>
      </c>
      <c r="F458" s="37" t="str">
        <f t="shared" si="40"/>
        <v/>
      </c>
      <c r="G458" s="34" t="str">
        <f t="shared" si="41"/>
        <v>0</v>
      </c>
      <c r="H458" s="29" t="str">
        <f t="shared" si="42"/>
        <v/>
      </c>
    </row>
    <row r="459" spans="2:8" s="20" customFormat="1" ht="15" x14ac:dyDescent="0.2">
      <c r="B459" s="3" t="s">
        <v>161</v>
      </c>
      <c r="C459" s="32">
        <v>0</v>
      </c>
      <c r="D459" s="32">
        <v>0</v>
      </c>
      <c r="E459" s="37" t="str">
        <f t="shared" si="39"/>
        <v/>
      </c>
      <c r="F459" s="37" t="str">
        <f t="shared" si="40"/>
        <v/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32">
        <v>0</v>
      </c>
      <c r="D460" s="32">
        <v>0</v>
      </c>
      <c r="E460" s="37" t="str">
        <f t="shared" si="39"/>
        <v/>
      </c>
      <c r="F460" s="37" t="str">
        <f t="shared" si="40"/>
        <v/>
      </c>
      <c r="G460" s="34" t="str">
        <f t="shared" si="41"/>
        <v>0</v>
      </c>
      <c r="H460" s="29" t="str">
        <f t="shared" si="42"/>
        <v/>
      </c>
    </row>
    <row r="461" spans="2:8" s="20" customFormat="1" ht="30" x14ac:dyDescent="0.2">
      <c r="B461" s="3" t="s">
        <v>173</v>
      </c>
      <c r="C461" s="32">
        <v>0</v>
      </c>
      <c r="D461" s="32">
        <v>0</v>
      </c>
      <c r="E461" s="37" t="str">
        <f t="shared" si="39"/>
        <v/>
      </c>
      <c r="F461" s="37" t="str">
        <f t="shared" si="40"/>
        <v/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1</v>
      </c>
      <c r="D463" s="32">
        <v>1</v>
      </c>
      <c r="E463" s="37">
        <f t="shared" si="39"/>
        <v>6.8027210884353739E-3</v>
      </c>
      <c r="F463" s="37">
        <f t="shared" si="40"/>
        <v>9.1743119266055051E-3</v>
      </c>
      <c r="G463" s="34">
        <f t="shared" si="41"/>
        <v>0</v>
      </c>
      <c r="H463" s="29">
        <f t="shared" si="42"/>
        <v>0</v>
      </c>
    </row>
    <row r="464" spans="2:8" s="20" customFormat="1" ht="15" x14ac:dyDescent="0.2">
      <c r="B464" s="3" t="s">
        <v>478</v>
      </c>
      <c r="C464" s="32">
        <v>0</v>
      </c>
      <c r="D464" s="32">
        <v>0</v>
      </c>
      <c r="E464" s="37" t="str">
        <f t="shared" si="39"/>
        <v/>
      </c>
      <c r="F464" s="37" t="str">
        <f t="shared" si="40"/>
        <v/>
      </c>
      <c r="G464" s="34" t="str">
        <f t="shared" si="41"/>
        <v>0</v>
      </c>
      <c r="H464" s="29" t="str">
        <f t="shared" si="42"/>
        <v/>
      </c>
    </row>
    <row r="465" spans="2:8" s="20" customFormat="1" ht="15" x14ac:dyDescent="0.2">
      <c r="B465" s="3" t="s">
        <v>183</v>
      </c>
      <c r="C465" s="32">
        <v>0</v>
      </c>
      <c r="D465" s="32">
        <v>0</v>
      </c>
      <c r="E465" s="37" t="str">
        <f t="shared" si="39"/>
        <v/>
      </c>
      <c r="F465" s="37" t="str">
        <f t="shared" si="40"/>
        <v/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0</v>
      </c>
      <c r="D466" s="32">
        <v>0</v>
      </c>
      <c r="E466" s="37" t="str">
        <f t="shared" si="39"/>
        <v/>
      </c>
      <c r="F466" s="37" t="str">
        <f t="shared" si="40"/>
        <v/>
      </c>
      <c r="G466" s="34" t="str">
        <f t="shared" si="41"/>
        <v>0</v>
      </c>
      <c r="H466" s="29" t="str">
        <f t="shared" si="42"/>
        <v/>
      </c>
    </row>
    <row r="467" spans="2:8" s="20" customFormat="1" ht="15" x14ac:dyDescent="0.2">
      <c r="B467" s="3" t="s">
        <v>479</v>
      </c>
      <c r="C467" s="32">
        <v>3</v>
      </c>
      <c r="D467" s="32">
        <v>0</v>
      </c>
      <c r="E467" s="37">
        <f t="shared" si="39"/>
        <v>2.0408163265306121E-2</v>
      </c>
      <c r="F467" s="37" t="str">
        <f t="shared" si="40"/>
        <v/>
      </c>
      <c r="G467" s="34" t="str">
        <f t="shared" si="41"/>
        <v>0</v>
      </c>
      <c r="H467" s="29">
        <f t="shared" si="42"/>
        <v>0</v>
      </c>
    </row>
    <row r="468" spans="2:8" s="20" customFormat="1" ht="15" x14ac:dyDescent="0.2">
      <c r="B468" s="3" t="s">
        <v>182</v>
      </c>
      <c r="C468" s="32">
        <v>0</v>
      </c>
      <c r="D468" s="32">
        <v>0</v>
      </c>
      <c r="E468" s="37" t="str">
        <f t="shared" si="39"/>
        <v/>
      </c>
      <c r="F468" s="37" t="str">
        <f t="shared" si="40"/>
        <v/>
      </c>
      <c r="G468" s="34" t="str">
        <f t="shared" si="41"/>
        <v>0</v>
      </c>
      <c r="H468" s="29" t="str">
        <f t="shared" si="42"/>
        <v/>
      </c>
    </row>
    <row r="469" spans="2:8" s="20" customFormat="1" ht="15" x14ac:dyDescent="0.2">
      <c r="B469" s="3" t="s">
        <v>175</v>
      </c>
      <c r="C469" s="32">
        <v>0</v>
      </c>
      <c r="D469" s="32">
        <v>0</v>
      </c>
      <c r="E469" s="37" t="str">
        <f t="shared" si="39"/>
        <v/>
      </c>
      <c r="F469" s="37" t="str">
        <f t="shared" si="40"/>
        <v/>
      </c>
      <c r="G469" s="34" t="str">
        <f t="shared" si="41"/>
        <v>0</v>
      </c>
      <c r="H469" s="29" t="str">
        <f t="shared" si="42"/>
        <v/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0</v>
      </c>
      <c r="D473" s="32">
        <v>0</v>
      </c>
      <c r="E473" s="37" t="str">
        <f t="shared" si="39"/>
        <v/>
      </c>
      <c r="F473" s="37" t="str">
        <f t="shared" si="40"/>
        <v/>
      </c>
      <c r="G473" s="34" t="str">
        <f t="shared" si="41"/>
        <v>0</v>
      </c>
      <c r="H473" s="29" t="str">
        <f t="shared" si="42"/>
        <v/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0</v>
      </c>
      <c r="D475" s="32">
        <v>0</v>
      </c>
      <c r="E475" s="37" t="str">
        <f t="shared" si="39"/>
        <v/>
      </c>
      <c r="F475" s="37" t="str">
        <f t="shared" si="40"/>
        <v/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32">
        <v>0</v>
      </c>
      <c r="D476" s="32">
        <v>0</v>
      </c>
      <c r="E476" s="37" t="str">
        <f t="shared" si="39"/>
        <v/>
      </c>
      <c r="F476" s="37" t="str">
        <f t="shared" si="40"/>
        <v/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0</v>
      </c>
      <c r="D477" s="32">
        <v>0</v>
      </c>
      <c r="E477" s="37" t="str">
        <f t="shared" si="39"/>
        <v/>
      </c>
      <c r="F477" s="37" t="str">
        <f t="shared" si="40"/>
        <v/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0</v>
      </c>
      <c r="D478" s="32">
        <v>0</v>
      </c>
      <c r="E478" s="37" t="str">
        <f t="shared" si="39"/>
        <v/>
      </c>
      <c r="F478" s="37" t="str">
        <f t="shared" si="40"/>
        <v/>
      </c>
      <c r="G478" s="34" t="str">
        <f t="shared" si="41"/>
        <v>0</v>
      </c>
      <c r="H478" s="29" t="str">
        <f t="shared" si="42"/>
        <v/>
      </c>
    </row>
    <row r="479" spans="2:8" s="20" customFormat="1" ht="30" x14ac:dyDescent="0.2">
      <c r="B479" s="3" t="s">
        <v>440</v>
      </c>
      <c r="C479" s="32">
        <v>0</v>
      </c>
      <c r="D479" s="32">
        <v>0</v>
      </c>
      <c r="E479" s="37" t="str">
        <f t="shared" si="39"/>
        <v/>
      </c>
      <c r="F479" s="37" t="str">
        <f t="shared" si="40"/>
        <v/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4</v>
      </c>
      <c r="D480" s="32">
        <v>1</v>
      </c>
      <c r="E480" s="37">
        <f t="shared" si="39"/>
        <v>2.7210884353741496E-2</v>
      </c>
      <c r="F480" s="37">
        <f t="shared" si="40"/>
        <v>9.1743119266055051E-3</v>
      </c>
      <c r="G480" s="34">
        <f t="shared" si="41"/>
        <v>-0.75</v>
      </c>
      <c r="H480" s="29">
        <f t="shared" si="42"/>
        <v>-2.0408163265306121E-2</v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0</v>
      </c>
      <c r="D483" s="32">
        <v>0</v>
      </c>
      <c r="E483" s="37" t="str">
        <f t="shared" si="39"/>
        <v/>
      </c>
      <c r="F483" s="37" t="str">
        <f t="shared" si="40"/>
        <v/>
      </c>
      <c r="G483" s="34" t="str">
        <f t="shared" si="41"/>
        <v>0</v>
      </c>
      <c r="H483" s="29" t="str">
        <f t="shared" si="42"/>
        <v/>
      </c>
    </row>
    <row r="484" spans="2:8" s="20" customFormat="1" ht="30" x14ac:dyDescent="0.2">
      <c r="B484" s="3" t="s">
        <v>184</v>
      </c>
      <c r="C484" s="32">
        <v>0</v>
      </c>
      <c r="D484" s="32">
        <v>1</v>
      </c>
      <c r="E484" s="37" t="str">
        <f t="shared" si="39"/>
        <v/>
      </c>
      <c r="F484" s="37">
        <f t="shared" si="40"/>
        <v>9.1743119266055051E-3</v>
      </c>
      <c r="G484" s="34" t="str">
        <f t="shared" si="41"/>
        <v>0</v>
      </c>
      <c r="H484" s="29" t="str">
        <f t="shared" si="42"/>
        <v/>
      </c>
    </row>
    <row r="485" spans="2:8" s="20" customFormat="1" ht="15" x14ac:dyDescent="0.2">
      <c r="B485" s="3" t="s">
        <v>443</v>
      </c>
      <c r="C485" s="32">
        <v>0</v>
      </c>
      <c r="D485" s="32">
        <v>0</v>
      </c>
      <c r="E485" s="37" t="str">
        <f t="shared" si="39"/>
        <v/>
      </c>
      <c r="F485" s="37" t="str">
        <f t="shared" si="40"/>
        <v/>
      </c>
      <c r="G485" s="34" t="str">
        <f t="shared" si="41"/>
        <v>0</v>
      </c>
      <c r="H485" s="29" t="str">
        <f t="shared" si="42"/>
        <v/>
      </c>
    </row>
    <row r="486" spans="2:8" s="20" customFormat="1" ht="15" x14ac:dyDescent="0.2">
      <c r="B486" s="3" t="s">
        <v>171</v>
      </c>
      <c r="C486" s="32">
        <v>0</v>
      </c>
      <c r="D486" s="32">
        <v>0</v>
      </c>
      <c r="E486" s="37" t="str">
        <f t="shared" si="39"/>
        <v/>
      </c>
      <c r="F486" s="37" t="str">
        <f t="shared" si="40"/>
        <v/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3</v>
      </c>
      <c r="E488" s="37" t="str">
        <f t="shared" ref="E488:E499" si="43">+IF(C488=0,"",C488/C$294)</f>
        <v/>
      </c>
      <c r="F488" s="37">
        <f t="shared" ref="F488:F499" si="44">+IF(D488=0,"",D488/D$294)</f>
        <v>2.7522935779816515E-2</v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0</v>
      </c>
      <c r="D490" s="32">
        <v>0</v>
      </c>
      <c r="E490" s="37" t="str">
        <f t="shared" si="43"/>
        <v/>
      </c>
      <c r="F490" s="37" t="str">
        <f t="shared" si="44"/>
        <v/>
      </c>
      <c r="G490" s="34" t="str">
        <f t="shared" si="45"/>
        <v>0</v>
      </c>
      <c r="H490" s="29" t="str">
        <f t="shared" si="46"/>
        <v/>
      </c>
    </row>
    <row r="491" spans="2:8" s="20" customFormat="1" ht="15" x14ac:dyDescent="0.2">
      <c r="B491" s="3" t="s">
        <v>180</v>
      </c>
      <c r="C491" s="32">
        <v>0</v>
      </c>
      <c r="D491" s="32">
        <v>0</v>
      </c>
      <c r="E491" s="37" t="str">
        <f t="shared" si="43"/>
        <v/>
      </c>
      <c r="F491" s="37" t="str">
        <f t="shared" si="44"/>
        <v/>
      </c>
      <c r="G491" s="34" t="str">
        <f t="shared" si="45"/>
        <v>0</v>
      </c>
      <c r="H491" s="29" t="str">
        <f t="shared" si="46"/>
        <v/>
      </c>
    </row>
    <row r="492" spans="2:8" s="20" customFormat="1" ht="15" x14ac:dyDescent="0.2">
      <c r="B492" s="3" t="s">
        <v>480</v>
      </c>
      <c r="C492" s="32">
        <v>0</v>
      </c>
      <c r="D492" s="32">
        <v>0</v>
      </c>
      <c r="E492" s="37" t="str">
        <f t="shared" si="43"/>
        <v/>
      </c>
      <c r="F492" s="37" t="str">
        <f t="shared" si="44"/>
        <v/>
      </c>
      <c r="G492" s="34" t="str">
        <f t="shared" si="45"/>
        <v>0</v>
      </c>
      <c r="H492" s="29" t="str">
        <f t="shared" si="46"/>
        <v/>
      </c>
    </row>
    <row r="493" spans="2:8" s="20" customFormat="1" ht="15" x14ac:dyDescent="0.2">
      <c r="B493" s="3" t="s">
        <v>447</v>
      </c>
      <c r="C493" s="32">
        <v>0</v>
      </c>
      <c r="D493" s="32">
        <v>0</v>
      </c>
      <c r="E493" s="37" t="str">
        <f t="shared" si="43"/>
        <v/>
      </c>
      <c r="F493" s="37" t="str">
        <f t="shared" si="44"/>
        <v/>
      </c>
      <c r="G493" s="34" t="str">
        <f t="shared" si="45"/>
        <v>0</v>
      </c>
      <c r="H493" s="29" t="str">
        <f t="shared" si="46"/>
        <v/>
      </c>
    </row>
    <row r="494" spans="2:8" s="20" customFormat="1" ht="30" x14ac:dyDescent="0.2">
      <c r="B494" s="3" t="s">
        <v>448</v>
      </c>
      <c r="C494" s="32">
        <v>1</v>
      </c>
      <c r="D494" s="32">
        <v>0</v>
      </c>
      <c r="E494" s="37">
        <f t="shared" si="43"/>
        <v>6.8027210884353739E-3</v>
      </c>
      <c r="F494" s="37" t="str">
        <f t="shared" si="44"/>
        <v/>
      </c>
      <c r="G494" s="34" t="str">
        <f t="shared" si="45"/>
        <v>0</v>
      </c>
      <c r="H494" s="29">
        <f t="shared" si="46"/>
        <v>0</v>
      </c>
    </row>
    <row r="495" spans="2:8" s="20" customFormat="1" ht="30" x14ac:dyDescent="0.2">
      <c r="B495" s="3" t="s">
        <v>449</v>
      </c>
      <c r="C495" s="32">
        <v>0</v>
      </c>
      <c r="D495" s="32">
        <v>0</v>
      </c>
      <c r="E495" s="37" t="str">
        <f t="shared" si="43"/>
        <v/>
      </c>
      <c r="F495" s="37" t="str">
        <f t="shared" si="44"/>
        <v/>
      </c>
      <c r="G495" s="34" t="str">
        <f t="shared" si="45"/>
        <v>0</v>
      </c>
      <c r="H495" s="29" t="str">
        <f t="shared" si="46"/>
        <v/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0</v>
      </c>
      <c r="D497" s="32">
        <v>0</v>
      </c>
      <c r="E497" s="37" t="str">
        <f t="shared" si="43"/>
        <v/>
      </c>
      <c r="F497" s="37" t="str">
        <f t="shared" si="44"/>
        <v/>
      </c>
      <c r="G497" s="34" t="str">
        <f t="shared" si="45"/>
        <v>0</v>
      </c>
      <c r="H497" s="29" t="str">
        <f t="shared" si="46"/>
        <v/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0</v>
      </c>
      <c r="E499" s="37" t="str">
        <f t="shared" si="43"/>
        <v/>
      </c>
      <c r="F499" s="37" t="str">
        <f t="shared" si="44"/>
        <v/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105</v>
      </c>
      <c r="D505" s="24">
        <f>SUM(D506:D530)</f>
        <v>72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-0.31428571428571428</v>
      </c>
      <c r="H505" s="25">
        <f>+IF(OR(AND(E505=""),(G505="")),"",E505*G505)</f>
        <v>-0.31428571428571428</v>
      </c>
    </row>
    <row r="506" spans="2:8" s="20" customFormat="1" ht="15" x14ac:dyDescent="0.2">
      <c r="B506" s="3" t="s">
        <v>454</v>
      </c>
      <c r="C506" s="32">
        <v>0</v>
      </c>
      <c r="D506" s="32">
        <v>0</v>
      </c>
      <c r="E506" s="37" t="str">
        <f>+IF(C506=0,"",C506/C$505)</f>
        <v/>
      </c>
      <c r="F506" s="37" t="str">
        <f>+IF(D506=0,"",D506/D$505)</f>
        <v/>
      </c>
      <c r="G506" s="34" t="str">
        <f>+IF(OR(AND(D506=0),(C506=0)),"0",((D506-C506)/C506))</f>
        <v>0</v>
      </c>
      <c r="H506" s="29" t="str">
        <f>+IF(OR(AND(E506=""),(G506="")),"",E506*G506)</f>
        <v/>
      </c>
    </row>
    <row r="507" spans="2:8" s="20" customFormat="1" ht="15" x14ac:dyDescent="0.2">
      <c r="B507" s="3" t="s">
        <v>187</v>
      </c>
      <c r="C507" s="32">
        <v>8</v>
      </c>
      <c r="D507" s="32">
        <v>2</v>
      </c>
      <c r="E507" s="37">
        <f t="shared" ref="E507:E529" si="47">+IF(C507=0,"",C507/C$505)</f>
        <v>7.6190476190476197E-2</v>
      </c>
      <c r="F507" s="37">
        <f t="shared" ref="F507:F529" si="48">+IF(D507=0,"",D507/D$505)</f>
        <v>2.7777777777777776E-2</v>
      </c>
      <c r="G507" s="34">
        <f t="shared" ref="G507:G529" si="49">+IF(OR(AND(D507=0),(C507=0)),"0",((D507-C507)/C507))</f>
        <v>-0.75</v>
      </c>
      <c r="H507" s="29">
        <f t="shared" ref="H507:H530" si="50">+IF(OR(AND(E507=""),(G507="")),"",E507*G507)</f>
        <v>-5.7142857142857148E-2</v>
      </c>
    </row>
    <row r="508" spans="2:8" s="20" customFormat="1" ht="15" x14ac:dyDescent="0.2">
      <c r="B508" s="3" t="s">
        <v>455</v>
      </c>
      <c r="C508" s="32">
        <v>6</v>
      </c>
      <c r="D508" s="32">
        <v>9</v>
      </c>
      <c r="E508" s="37">
        <f t="shared" si="47"/>
        <v>5.7142857142857141E-2</v>
      </c>
      <c r="F508" s="37">
        <f t="shared" si="48"/>
        <v>0.125</v>
      </c>
      <c r="G508" s="34">
        <f t="shared" si="49"/>
        <v>0.5</v>
      </c>
      <c r="H508" s="29">
        <f t="shared" si="50"/>
        <v>2.8571428571428571E-2</v>
      </c>
    </row>
    <row r="509" spans="2:8" s="20" customFormat="1" ht="15" x14ac:dyDescent="0.2">
      <c r="B509" s="3" t="s">
        <v>456</v>
      </c>
      <c r="C509" s="32">
        <v>3</v>
      </c>
      <c r="D509" s="32">
        <v>10</v>
      </c>
      <c r="E509" s="37">
        <f t="shared" si="47"/>
        <v>2.8571428571428571E-2</v>
      </c>
      <c r="F509" s="37">
        <f t="shared" si="48"/>
        <v>0.1388888888888889</v>
      </c>
      <c r="G509" s="34">
        <f t="shared" si="49"/>
        <v>2.3333333333333335</v>
      </c>
      <c r="H509" s="29">
        <f t="shared" si="50"/>
        <v>6.6666666666666666E-2</v>
      </c>
    </row>
    <row r="510" spans="2:8" s="20" customFormat="1" ht="15" x14ac:dyDescent="0.2">
      <c r="B510" s="3" t="s">
        <v>188</v>
      </c>
      <c r="C510" s="32">
        <v>0</v>
      </c>
      <c r="D510" s="32">
        <v>0</v>
      </c>
      <c r="E510" s="37" t="str">
        <f t="shared" si="47"/>
        <v/>
      </c>
      <c r="F510" s="37" t="str">
        <f t="shared" si="48"/>
        <v/>
      </c>
      <c r="G510" s="34" t="str">
        <f t="shared" si="49"/>
        <v>0</v>
      </c>
      <c r="H510" s="29" t="str">
        <f t="shared" si="50"/>
        <v/>
      </c>
    </row>
    <row r="511" spans="2:8" s="20" customFormat="1" ht="15" x14ac:dyDescent="0.2">
      <c r="B511" s="3" t="s">
        <v>186</v>
      </c>
      <c r="C511" s="32">
        <v>5</v>
      </c>
      <c r="D511" s="32">
        <v>0</v>
      </c>
      <c r="E511" s="37">
        <f t="shared" si="47"/>
        <v>4.7619047619047616E-2</v>
      </c>
      <c r="F511" s="37" t="str">
        <f t="shared" si="48"/>
        <v/>
      </c>
      <c r="G511" s="34" t="str">
        <f t="shared" si="49"/>
        <v>0</v>
      </c>
      <c r="H511" s="29">
        <f t="shared" si="50"/>
        <v>0</v>
      </c>
    </row>
    <row r="512" spans="2:8" s="20" customFormat="1" ht="15" x14ac:dyDescent="0.2">
      <c r="B512" s="3" t="s">
        <v>189</v>
      </c>
      <c r="C512" s="32">
        <v>0</v>
      </c>
      <c r="D512" s="32">
        <v>0</v>
      </c>
      <c r="E512" s="37" t="str">
        <f t="shared" si="47"/>
        <v/>
      </c>
      <c r="F512" s="37" t="str">
        <f t="shared" si="48"/>
        <v/>
      </c>
      <c r="G512" s="34" t="str">
        <f t="shared" si="49"/>
        <v>0</v>
      </c>
      <c r="H512" s="29" t="str">
        <f t="shared" si="50"/>
        <v/>
      </c>
    </row>
    <row r="513" spans="2:8" s="20" customFormat="1" ht="15" x14ac:dyDescent="0.2">
      <c r="B513" s="3" t="s">
        <v>457</v>
      </c>
      <c r="C513" s="32">
        <v>0</v>
      </c>
      <c r="D513" s="32">
        <v>0</v>
      </c>
      <c r="E513" s="37" t="str">
        <f t="shared" si="47"/>
        <v/>
      </c>
      <c r="F513" s="37" t="str">
        <f t="shared" si="48"/>
        <v/>
      </c>
      <c r="G513" s="34" t="str">
        <f t="shared" si="49"/>
        <v>0</v>
      </c>
      <c r="H513" s="29" t="str">
        <f t="shared" si="50"/>
        <v/>
      </c>
    </row>
    <row r="514" spans="2:8" s="20" customFormat="1" ht="15" x14ac:dyDescent="0.2">
      <c r="B514" s="3" t="s">
        <v>458</v>
      </c>
      <c r="C514" s="32">
        <v>0</v>
      </c>
      <c r="D514" s="32">
        <v>0</v>
      </c>
      <c r="E514" s="37" t="str">
        <f t="shared" si="47"/>
        <v/>
      </c>
      <c r="F514" s="37" t="str">
        <f t="shared" si="48"/>
        <v/>
      </c>
      <c r="G514" s="34" t="str">
        <f t="shared" si="49"/>
        <v>0</v>
      </c>
      <c r="H514" s="29" t="str">
        <f t="shared" si="50"/>
        <v/>
      </c>
    </row>
    <row r="515" spans="2:8" s="20" customFormat="1" ht="15" x14ac:dyDescent="0.2">
      <c r="B515" s="3" t="s">
        <v>530</v>
      </c>
      <c r="C515" s="32">
        <v>0</v>
      </c>
      <c r="D515" s="32">
        <v>0</v>
      </c>
      <c r="E515" s="37" t="str">
        <f t="shared" si="47"/>
        <v/>
      </c>
      <c r="F515" s="37" t="str">
        <f t="shared" si="48"/>
        <v/>
      </c>
      <c r="G515" s="34" t="str">
        <f t="shared" si="49"/>
        <v>0</v>
      </c>
      <c r="H515" s="29" t="str">
        <f t="shared" si="50"/>
        <v/>
      </c>
    </row>
    <row r="516" spans="2:8" s="20" customFormat="1" ht="15" x14ac:dyDescent="0.2">
      <c r="B516" s="3" t="s">
        <v>459</v>
      </c>
      <c r="C516" s="32">
        <v>0</v>
      </c>
      <c r="D516" s="32">
        <v>1</v>
      </c>
      <c r="E516" s="37" t="str">
        <f t="shared" si="47"/>
        <v/>
      </c>
      <c r="F516" s="37">
        <f t="shared" si="48"/>
        <v>1.3888888888888888E-2</v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0</v>
      </c>
      <c r="D517" s="32">
        <v>0</v>
      </c>
      <c r="E517" s="37" t="str">
        <f t="shared" si="47"/>
        <v/>
      </c>
      <c r="F517" s="37" t="str">
        <f t="shared" si="48"/>
        <v/>
      </c>
      <c r="G517" s="34" t="str">
        <f t="shared" si="49"/>
        <v>0</v>
      </c>
      <c r="H517" s="29" t="str">
        <f t="shared" si="50"/>
        <v/>
      </c>
    </row>
    <row r="518" spans="2:8" s="20" customFormat="1" ht="15" x14ac:dyDescent="0.2">
      <c r="B518" s="3" t="s">
        <v>190</v>
      </c>
      <c r="C518" s="32">
        <v>65</v>
      </c>
      <c r="D518" s="32">
        <v>29</v>
      </c>
      <c r="E518" s="37">
        <f t="shared" si="47"/>
        <v>0.61904761904761907</v>
      </c>
      <c r="F518" s="37">
        <f t="shared" si="48"/>
        <v>0.40277777777777779</v>
      </c>
      <c r="G518" s="34">
        <f t="shared" si="49"/>
        <v>-0.55384615384615388</v>
      </c>
      <c r="H518" s="29">
        <f t="shared" si="50"/>
        <v>-0.34285714285714286</v>
      </c>
    </row>
    <row r="519" spans="2:8" s="20" customFormat="1" ht="15" x14ac:dyDescent="0.2">
      <c r="B519" s="3" t="s">
        <v>192</v>
      </c>
      <c r="C519" s="32">
        <v>3</v>
      </c>
      <c r="D519" s="32">
        <v>2</v>
      </c>
      <c r="E519" s="37">
        <f t="shared" si="47"/>
        <v>2.8571428571428571E-2</v>
      </c>
      <c r="F519" s="37">
        <f t="shared" si="48"/>
        <v>2.7777777777777776E-2</v>
      </c>
      <c r="G519" s="34">
        <f t="shared" si="49"/>
        <v>-0.33333333333333331</v>
      </c>
      <c r="H519" s="29">
        <f t="shared" si="50"/>
        <v>-9.5238095238095229E-3</v>
      </c>
    </row>
    <row r="520" spans="2:8" s="20" customFormat="1" ht="15" x14ac:dyDescent="0.2">
      <c r="B520" s="3" t="s">
        <v>191</v>
      </c>
      <c r="C520" s="32">
        <v>1</v>
      </c>
      <c r="D520" s="32">
        <v>1</v>
      </c>
      <c r="E520" s="37">
        <f t="shared" si="47"/>
        <v>9.5238095238095247E-3</v>
      </c>
      <c r="F520" s="37">
        <f t="shared" si="48"/>
        <v>1.3888888888888888E-2</v>
      </c>
      <c r="G520" s="34">
        <f t="shared" si="49"/>
        <v>0</v>
      </c>
      <c r="H520" s="29">
        <f t="shared" si="50"/>
        <v>0</v>
      </c>
    </row>
    <row r="521" spans="2:8" s="20" customFormat="1" ht="15" x14ac:dyDescent="0.2">
      <c r="B521" s="3" t="s">
        <v>461</v>
      </c>
      <c r="C521" s="32">
        <v>9</v>
      </c>
      <c r="D521" s="32">
        <v>16</v>
      </c>
      <c r="E521" s="37">
        <f t="shared" si="47"/>
        <v>8.5714285714285715E-2</v>
      </c>
      <c r="F521" s="37">
        <f t="shared" si="48"/>
        <v>0.22222222222222221</v>
      </c>
      <c r="G521" s="34">
        <f t="shared" si="49"/>
        <v>0.77777777777777779</v>
      </c>
      <c r="H521" s="29">
        <f t="shared" si="50"/>
        <v>6.6666666666666666E-2</v>
      </c>
    </row>
    <row r="522" spans="2:8" s="20" customFormat="1" ht="15" x14ac:dyDescent="0.2">
      <c r="B522" s="3" t="s">
        <v>193</v>
      </c>
      <c r="C522" s="32">
        <v>3</v>
      </c>
      <c r="D522" s="32">
        <v>1</v>
      </c>
      <c r="E522" s="37">
        <f t="shared" si="47"/>
        <v>2.8571428571428571E-2</v>
      </c>
      <c r="F522" s="37">
        <f t="shared" si="48"/>
        <v>1.3888888888888888E-2</v>
      </c>
      <c r="G522" s="34">
        <f t="shared" si="49"/>
        <v>-0.66666666666666663</v>
      </c>
      <c r="H522" s="29">
        <f t="shared" si="50"/>
        <v>-1.9047619047619046E-2</v>
      </c>
    </row>
    <row r="523" spans="2:8" s="20" customFormat="1" ht="15" x14ac:dyDescent="0.2">
      <c r="B523" s="3" t="s">
        <v>462</v>
      </c>
      <c r="C523" s="32">
        <v>0</v>
      </c>
      <c r="D523" s="32">
        <v>0</v>
      </c>
      <c r="E523" s="37" t="str">
        <f t="shared" si="47"/>
        <v/>
      </c>
      <c r="F523" s="37" t="str">
        <f t="shared" si="48"/>
        <v/>
      </c>
      <c r="G523" s="34" t="str">
        <f t="shared" si="49"/>
        <v>0</v>
      </c>
      <c r="H523" s="29" t="str">
        <f t="shared" si="50"/>
        <v/>
      </c>
    </row>
    <row r="524" spans="2:8" s="20" customFormat="1" ht="15" x14ac:dyDescent="0.2">
      <c r="B524" s="3" t="s">
        <v>194</v>
      </c>
      <c r="C524" s="32">
        <v>0</v>
      </c>
      <c r="D524" s="32">
        <v>0</v>
      </c>
      <c r="E524" s="37" t="str">
        <f t="shared" si="47"/>
        <v/>
      </c>
      <c r="F524" s="37" t="str">
        <f t="shared" si="48"/>
        <v/>
      </c>
      <c r="G524" s="34" t="str">
        <f t="shared" si="49"/>
        <v>0</v>
      </c>
      <c r="H524" s="29" t="str">
        <f t="shared" si="50"/>
        <v/>
      </c>
    </row>
    <row r="525" spans="2:8" s="20" customFormat="1" ht="30" x14ac:dyDescent="0.2">
      <c r="B525" s="3" t="s">
        <v>195</v>
      </c>
      <c r="C525" s="32">
        <v>0</v>
      </c>
      <c r="D525" s="32">
        <v>0</v>
      </c>
      <c r="E525" s="37" t="str">
        <f t="shared" si="47"/>
        <v/>
      </c>
      <c r="F525" s="37" t="str">
        <f t="shared" si="48"/>
        <v/>
      </c>
      <c r="G525" s="34" t="str">
        <f t="shared" si="49"/>
        <v>0</v>
      </c>
      <c r="H525" s="29" t="str">
        <f t="shared" si="50"/>
        <v/>
      </c>
    </row>
    <row r="526" spans="2:8" s="20" customFormat="1" ht="15" x14ac:dyDescent="0.2">
      <c r="B526" s="3" t="s">
        <v>463</v>
      </c>
      <c r="C526" s="32">
        <v>0</v>
      </c>
      <c r="D526" s="32">
        <v>0</v>
      </c>
      <c r="E526" s="37" t="str">
        <f t="shared" si="47"/>
        <v/>
      </c>
      <c r="F526" s="37" t="str">
        <f t="shared" si="48"/>
        <v/>
      </c>
      <c r="G526" s="34" t="str">
        <f t="shared" si="49"/>
        <v>0</v>
      </c>
      <c r="H526" s="29" t="str">
        <f t="shared" si="50"/>
        <v/>
      </c>
    </row>
    <row r="527" spans="2:8" s="20" customFormat="1" ht="15" x14ac:dyDescent="0.2">
      <c r="B527" s="3" t="s">
        <v>464</v>
      </c>
      <c r="C527" s="32">
        <v>1</v>
      </c>
      <c r="D527" s="32">
        <v>0</v>
      </c>
      <c r="E527" s="37">
        <f t="shared" si="47"/>
        <v>9.5238095238095247E-3</v>
      </c>
      <c r="F527" s="37" t="str">
        <f t="shared" si="48"/>
        <v/>
      </c>
      <c r="G527" s="34" t="str">
        <f t="shared" si="49"/>
        <v>0</v>
      </c>
      <c r="H527" s="29">
        <f t="shared" si="50"/>
        <v>0</v>
      </c>
    </row>
    <row r="528" spans="2:8" s="20" customFormat="1" ht="30" x14ac:dyDescent="0.2">
      <c r="B528" s="3" t="s">
        <v>465</v>
      </c>
      <c r="C528" s="32">
        <v>0</v>
      </c>
      <c r="D528" s="32">
        <v>0</v>
      </c>
      <c r="E528" s="37" t="str">
        <f t="shared" si="47"/>
        <v/>
      </c>
      <c r="F528" s="37" t="str">
        <f t="shared" si="48"/>
        <v/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0</v>
      </c>
      <c r="D529" s="32">
        <v>0</v>
      </c>
      <c r="E529" s="37" t="str">
        <f t="shared" si="47"/>
        <v/>
      </c>
      <c r="F529" s="37" t="str">
        <f t="shared" si="48"/>
        <v/>
      </c>
      <c r="G529" s="34" t="str">
        <f t="shared" si="49"/>
        <v>0</v>
      </c>
      <c r="H529" s="29" t="str">
        <f t="shared" si="50"/>
        <v/>
      </c>
    </row>
    <row r="530" spans="2:8" s="20" customFormat="1" ht="30" x14ac:dyDescent="0.2">
      <c r="B530" s="3" t="s">
        <v>467</v>
      </c>
      <c r="C530" s="32">
        <v>1</v>
      </c>
      <c r="D530" s="32">
        <v>1</v>
      </c>
      <c r="E530" s="37">
        <f>+IF(C530=0,"",C530/C$505)</f>
        <v>9.5238095238095247E-3</v>
      </c>
      <c r="F530" s="37">
        <f>+IF(D530=0,"",D530/D$505)</f>
        <v>1.3888888888888888E-2</v>
      </c>
      <c r="G530" s="34">
        <f>+IF(OR(AND(D530=0),(C530=0)),"0",((D530-C530)/C530))</f>
        <v>0</v>
      </c>
      <c r="H530" s="29">
        <f t="shared" si="50"/>
        <v>0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535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520</v>
      </c>
      <c r="C8" s="23">
        <f>+C18+C70+C151+C294+C505</f>
        <v>1055</v>
      </c>
      <c r="D8" s="24">
        <f>+D18+D70+D151+D294+D505</f>
        <v>726</v>
      </c>
      <c r="E8" s="25">
        <f>SUM(E9:E13)</f>
        <v>0.99999999999999989</v>
      </c>
      <c r="F8" s="25">
        <f>SUM(F9:F13)</f>
        <v>1</v>
      </c>
      <c r="G8" s="25">
        <f t="shared" ref="G8:G13" si="0">+(D8-C8)/C8</f>
        <v>-0.31184834123222749</v>
      </c>
      <c r="H8" s="25">
        <f t="shared" ref="H8:H13" si="1">+IF(OR(AND(E8=""),(G8="")),"",E8*G8)</f>
        <v>-0.31184834123222743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7</v>
      </c>
      <c r="D9" s="27">
        <f>+D18</f>
        <v>20</v>
      </c>
      <c r="E9" s="28">
        <f t="shared" ref="E9:F13" si="2">+C9/C$8</f>
        <v>6.6350710900473934E-3</v>
      </c>
      <c r="F9" s="28">
        <f t="shared" si="2"/>
        <v>2.7548209366391185E-2</v>
      </c>
      <c r="G9" s="28">
        <f t="shared" si="0"/>
        <v>1.8571428571428572</v>
      </c>
      <c r="H9" s="29">
        <f t="shared" si="1"/>
        <v>1.2322274881516588E-2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101</v>
      </c>
      <c r="D10" s="27">
        <f>+D70</f>
        <v>99</v>
      </c>
      <c r="E10" s="28">
        <f t="shared" si="2"/>
        <v>9.5734597156398107E-2</v>
      </c>
      <c r="F10" s="28">
        <f t="shared" si="2"/>
        <v>0.13636363636363635</v>
      </c>
      <c r="G10" s="28">
        <f t="shared" si="0"/>
        <v>-1.9801980198019802E-2</v>
      </c>
      <c r="H10" s="29">
        <f t="shared" si="1"/>
        <v>-1.8957345971563982E-3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289</v>
      </c>
      <c r="D11" s="27">
        <f>+D151</f>
        <v>192</v>
      </c>
      <c r="E11" s="28">
        <f t="shared" si="2"/>
        <v>0.27393364928909952</v>
      </c>
      <c r="F11" s="28">
        <f t="shared" si="2"/>
        <v>0.26446280991735538</v>
      </c>
      <c r="G11" s="28">
        <f t="shared" si="0"/>
        <v>-0.33564013840830448</v>
      </c>
      <c r="H11" s="29">
        <f t="shared" si="1"/>
        <v>-9.19431279620853E-2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435</v>
      </c>
      <c r="D12" s="27">
        <f>+D294</f>
        <v>259</v>
      </c>
      <c r="E12" s="28">
        <f t="shared" si="2"/>
        <v>0.41232227488151657</v>
      </c>
      <c r="F12" s="28">
        <f t="shared" si="2"/>
        <v>0.35674931129476584</v>
      </c>
      <c r="G12" s="28">
        <f t="shared" si="0"/>
        <v>-0.40459770114942528</v>
      </c>
      <c r="H12" s="29">
        <f t="shared" si="1"/>
        <v>-0.16682464454976303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223</v>
      </c>
      <c r="D13" s="27">
        <f>+D505</f>
        <v>156</v>
      </c>
      <c r="E13" s="28">
        <f t="shared" si="2"/>
        <v>0.21137440758293838</v>
      </c>
      <c r="F13" s="28">
        <f t="shared" si="2"/>
        <v>0.21487603305785125</v>
      </c>
      <c r="G13" s="28">
        <f t="shared" si="0"/>
        <v>-0.30044843049327352</v>
      </c>
      <c r="H13" s="29">
        <f t="shared" si="1"/>
        <v>-6.3507109004739326E-2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7</v>
      </c>
      <c r="D18" s="23">
        <f>SUM(D19:D64)</f>
        <v>20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1.8571428571428572</v>
      </c>
      <c r="H18" s="25">
        <f t="shared" ref="H18:H32" si="6">+IF(OR(AND(E18=""),(G18="")),"",E18*G18)</f>
        <v>1.8571428571428572</v>
      </c>
    </row>
    <row r="19" spans="2:8" s="20" customFormat="1" ht="15" x14ac:dyDescent="0.2">
      <c r="B19" s="3" t="s">
        <v>0</v>
      </c>
      <c r="C19" s="32">
        <v>0</v>
      </c>
      <c r="D19" s="32">
        <v>0</v>
      </c>
      <c r="E19" s="33" t="str">
        <f t="shared" si="3"/>
        <v/>
      </c>
      <c r="F19" s="33" t="str">
        <f t="shared" si="4"/>
        <v/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2</v>
      </c>
      <c r="D20" s="32">
        <v>1</v>
      </c>
      <c r="E20" s="33">
        <f t="shared" si="3"/>
        <v>0.2857142857142857</v>
      </c>
      <c r="F20" s="33">
        <f t="shared" si="4"/>
        <v>0.05</v>
      </c>
      <c r="G20" s="34">
        <f t="shared" si="5"/>
        <v>-0.5</v>
      </c>
      <c r="H20" s="29">
        <f t="shared" si="6"/>
        <v>-0.14285714285714285</v>
      </c>
    </row>
    <row r="21" spans="2:8" s="20" customFormat="1" ht="45" x14ac:dyDescent="0.2">
      <c r="B21" s="3" t="s">
        <v>1</v>
      </c>
      <c r="C21" s="32">
        <v>0</v>
      </c>
      <c r="D21" s="32">
        <v>0</v>
      </c>
      <c r="E21" s="33" t="str">
        <f t="shared" si="3"/>
        <v/>
      </c>
      <c r="F21" s="33" t="str">
        <f t="shared" si="4"/>
        <v/>
      </c>
      <c r="G21" s="34" t="str">
        <f t="shared" si="5"/>
        <v>0</v>
      </c>
      <c r="H21" s="29" t="str">
        <f t="shared" si="6"/>
        <v/>
      </c>
    </row>
    <row r="22" spans="2:8" s="20" customFormat="1" ht="45" x14ac:dyDescent="0.2">
      <c r="B22" s="3" t="s">
        <v>197</v>
      </c>
      <c r="C22" s="32">
        <v>0</v>
      </c>
      <c r="D22" s="32">
        <v>0</v>
      </c>
      <c r="E22" s="33" t="str">
        <f t="shared" si="3"/>
        <v/>
      </c>
      <c r="F22" s="33" t="str">
        <f t="shared" si="4"/>
        <v/>
      </c>
      <c r="G22" s="34" t="str">
        <f t="shared" si="5"/>
        <v>0</v>
      </c>
      <c r="H22" s="29" t="str">
        <f t="shared" si="6"/>
        <v/>
      </c>
    </row>
    <row r="23" spans="2:8" s="20" customFormat="1" ht="30" x14ac:dyDescent="0.2">
      <c r="B23" s="3" t="s">
        <v>198</v>
      </c>
      <c r="C23" s="32">
        <v>0</v>
      </c>
      <c r="D23" s="32">
        <v>0</v>
      </c>
      <c r="E23" s="33" t="str">
        <f t="shared" si="3"/>
        <v/>
      </c>
      <c r="F23" s="33" t="str">
        <f t="shared" si="4"/>
        <v/>
      </c>
      <c r="G23" s="34" t="str">
        <f t="shared" si="5"/>
        <v>0</v>
      </c>
      <c r="H23" s="29" t="str">
        <f t="shared" si="6"/>
        <v/>
      </c>
    </row>
    <row r="24" spans="2:8" s="20" customFormat="1" ht="45" x14ac:dyDescent="0.2">
      <c r="B24" s="3" t="s">
        <v>199</v>
      </c>
      <c r="C24" s="32">
        <v>0</v>
      </c>
      <c r="D24" s="32">
        <v>0</v>
      </c>
      <c r="E24" s="33" t="str">
        <f t="shared" si="3"/>
        <v/>
      </c>
      <c r="F24" s="33" t="str">
        <f t="shared" si="4"/>
        <v/>
      </c>
      <c r="G24" s="34" t="str">
        <f t="shared" si="5"/>
        <v>0</v>
      </c>
      <c r="H24" s="29" t="str">
        <f t="shared" si="6"/>
        <v/>
      </c>
    </row>
    <row r="25" spans="2:8" s="20" customFormat="1" ht="15" x14ac:dyDescent="0.2">
      <c r="B25" s="3" t="s">
        <v>2</v>
      </c>
      <c r="C25" s="32">
        <v>1</v>
      </c>
      <c r="D25" s="32">
        <v>0</v>
      </c>
      <c r="E25" s="33">
        <f t="shared" si="3"/>
        <v>0.14285714285714285</v>
      </c>
      <c r="F25" s="33" t="str">
        <f t="shared" si="4"/>
        <v/>
      </c>
      <c r="G25" s="34" t="str">
        <f t="shared" si="5"/>
        <v>0</v>
      </c>
      <c r="H25" s="29">
        <f t="shared" si="6"/>
        <v>0</v>
      </c>
    </row>
    <row r="26" spans="2:8" s="20" customFormat="1" ht="15" x14ac:dyDescent="0.2">
      <c r="B26" s="3" t="s">
        <v>6</v>
      </c>
      <c r="C26" s="32">
        <v>1</v>
      </c>
      <c r="D26" s="32">
        <v>1</v>
      </c>
      <c r="E26" s="33">
        <f t="shared" si="3"/>
        <v>0.14285714285714285</v>
      </c>
      <c r="F26" s="33">
        <f t="shared" si="4"/>
        <v>0.05</v>
      </c>
      <c r="G26" s="34">
        <f t="shared" si="5"/>
        <v>0</v>
      </c>
      <c r="H26" s="29">
        <f t="shared" si="6"/>
        <v>0</v>
      </c>
    </row>
    <row r="27" spans="2:8" s="20" customFormat="1" ht="15" x14ac:dyDescent="0.2">
      <c r="B27" s="3" t="s">
        <v>3</v>
      </c>
      <c r="C27" s="32">
        <v>0</v>
      </c>
      <c r="D27" s="32">
        <v>0</v>
      </c>
      <c r="E27" s="33" t="str">
        <f t="shared" si="3"/>
        <v/>
      </c>
      <c r="F27" s="33" t="str">
        <f t="shared" si="4"/>
        <v/>
      </c>
      <c r="G27" s="34" t="str">
        <f t="shared" si="5"/>
        <v>0</v>
      </c>
      <c r="H27" s="29" t="str">
        <f t="shared" si="6"/>
        <v/>
      </c>
    </row>
    <row r="28" spans="2:8" s="20" customFormat="1" ht="15" x14ac:dyDescent="0.2">
      <c r="B28" s="3" t="s">
        <v>5</v>
      </c>
      <c r="C28" s="32">
        <v>0</v>
      </c>
      <c r="D28" s="32">
        <v>3</v>
      </c>
      <c r="E28" s="33" t="str">
        <f t="shared" si="3"/>
        <v/>
      </c>
      <c r="F28" s="33">
        <f t="shared" si="4"/>
        <v>0.15</v>
      </c>
      <c r="G28" s="34" t="str">
        <f t="shared" si="5"/>
        <v>0</v>
      </c>
      <c r="H28" s="29" t="str">
        <f t="shared" si="6"/>
        <v/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0</v>
      </c>
      <c r="D30" s="32">
        <v>0</v>
      </c>
      <c r="E30" s="33" t="str">
        <f t="shared" si="3"/>
        <v/>
      </c>
      <c r="F30" s="33" t="str">
        <f t="shared" si="4"/>
        <v/>
      </c>
      <c r="G30" s="34" t="str">
        <f t="shared" si="5"/>
        <v>0</v>
      </c>
      <c r="H30" s="29" t="str">
        <f t="shared" si="6"/>
        <v/>
      </c>
    </row>
    <row r="31" spans="2:8" s="20" customFormat="1" ht="15" x14ac:dyDescent="0.2">
      <c r="B31" s="3" t="s">
        <v>4</v>
      </c>
      <c r="C31" s="32">
        <v>0</v>
      </c>
      <c r="D31" s="32">
        <v>0</v>
      </c>
      <c r="E31" s="33" t="str">
        <f t="shared" si="3"/>
        <v/>
      </c>
      <c r="F31" s="33" t="str">
        <f t="shared" si="4"/>
        <v/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0</v>
      </c>
      <c r="D33" s="32">
        <v>0</v>
      </c>
      <c r="E33" s="33" t="str">
        <f>+IF(C33=0,"",C33/C$18)</f>
        <v/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 t="str">
        <f t="shared" ref="H33:H64" si="9">+IF(OR(AND(E33=""),(G33="")),"",E33*G33)</f>
        <v/>
      </c>
    </row>
    <row r="34" spans="2:8" s="20" customFormat="1" ht="15" x14ac:dyDescent="0.2">
      <c r="B34" s="3" t="s">
        <v>203</v>
      </c>
      <c r="C34" s="32">
        <v>0</v>
      </c>
      <c r="D34" s="32">
        <v>0</v>
      </c>
      <c r="E34" s="33" t="str">
        <f t="shared" ref="E34:E64" si="10">+IF(C34=0,"",C34/C$18)</f>
        <v/>
      </c>
      <c r="F34" s="33" t="str">
        <f t="shared" si="7"/>
        <v/>
      </c>
      <c r="G34" s="34" t="str">
        <f t="shared" si="8"/>
        <v>0</v>
      </c>
      <c r="H34" s="29" t="str">
        <f t="shared" si="9"/>
        <v/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0</v>
      </c>
      <c r="D36" s="32">
        <v>0</v>
      </c>
      <c r="E36" s="33" t="str">
        <f t="shared" si="10"/>
        <v/>
      </c>
      <c r="F36" s="33" t="str">
        <f t="shared" si="7"/>
        <v/>
      </c>
      <c r="G36" s="34" t="str">
        <f t="shared" si="8"/>
        <v>0</v>
      </c>
      <c r="H36" s="29" t="str">
        <f t="shared" si="9"/>
        <v/>
      </c>
    </row>
    <row r="37" spans="2:8" s="20" customFormat="1" ht="15" x14ac:dyDescent="0.2">
      <c r="B37" s="3" t="s">
        <v>8</v>
      </c>
      <c r="C37" s="32">
        <v>0</v>
      </c>
      <c r="D37" s="32">
        <v>0</v>
      </c>
      <c r="E37" s="33" t="str">
        <f t="shared" si="10"/>
        <v/>
      </c>
      <c r="F37" s="33" t="str">
        <f t="shared" si="7"/>
        <v/>
      </c>
      <c r="G37" s="34" t="str">
        <f t="shared" si="8"/>
        <v>0</v>
      </c>
      <c r="H37" s="29" t="str">
        <f t="shared" si="9"/>
        <v/>
      </c>
    </row>
    <row r="38" spans="2:8" s="20" customFormat="1" ht="30" x14ac:dyDescent="0.2">
      <c r="B38" s="3" t="s">
        <v>206</v>
      </c>
      <c r="C38" s="32">
        <v>0</v>
      </c>
      <c r="D38" s="32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0</v>
      </c>
      <c r="D39" s="32">
        <v>0</v>
      </c>
      <c r="E39" s="33" t="str">
        <f t="shared" si="10"/>
        <v/>
      </c>
      <c r="F39" s="33" t="str">
        <f t="shared" si="7"/>
        <v/>
      </c>
      <c r="G39" s="34" t="str">
        <f t="shared" si="8"/>
        <v>0</v>
      </c>
      <c r="H39" s="29" t="str">
        <f t="shared" si="9"/>
        <v/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0</v>
      </c>
      <c r="D41" s="32">
        <v>0</v>
      </c>
      <c r="E41" s="33" t="str">
        <f t="shared" si="10"/>
        <v/>
      </c>
      <c r="F41" s="33" t="str">
        <f t="shared" si="7"/>
        <v/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32">
        <v>0</v>
      </c>
      <c r="D42" s="32">
        <v>0</v>
      </c>
      <c r="E42" s="33" t="str">
        <f t="shared" si="10"/>
        <v/>
      </c>
      <c r="F42" s="33" t="str">
        <f t="shared" si="7"/>
        <v/>
      </c>
      <c r="G42" s="34" t="str">
        <f t="shared" si="8"/>
        <v>0</v>
      </c>
      <c r="H42" s="29" t="str">
        <f t="shared" si="9"/>
        <v/>
      </c>
    </row>
    <row r="43" spans="2:8" s="20" customFormat="1" ht="30" x14ac:dyDescent="0.2">
      <c r="B43" s="3" t="s">
        <v>211</v>
      </c>
      <c r="C43" s="32">
        <v>0</v>
      </c>
      <c r="D43" s="32">
        <v>0</v>
      </c>
      <c r="E43" s="33" t="str">
        <f t="shared" si="10"/>
        <v/>
      </c>
      <c r="F43" s="33" t="str">
        <f t="shared" si="7"/>
        <v/>
      </c>
      <c r="G43" s="34" t="str">
        <f t="shared" si="8"/>
        <v>0</v>
      </c>
      <c r="H43" s="29" t="str">
        <f t="shared" si="9"/>
        <v/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0</v>
      </c>
      <c r="D45" s="32">
        <v>0</v>
      </c>
      <c r="E45" s="33" t="str">
        <f t="shared" si="10"/>
        <v/>
      </c>
      <c r="F45" s="33" t="str">
        <f t="shared" si="7"/>
        <v/>
      </c>
      <c r="G45" s="34" t="str">
        <f t="shared" si="8"/>
        <v>0</v>
      </c>
      <c r="H45" s="29" t="str">
        <f t="shared" si="9"/>
        <v/>
      </c>
    </row>
    <row r="46" spans="2:8" s="20" customFormat="1" ht="30" x14ac:dyDescent="0.2">
      <c r="B46" s="3" t="s">
        <v>213</v>
      </c>
      <c r="C46" s="32">
        <v>0</v>
      </c>
      <c r="D46" s="32">
        <v>0</v>
      </c>
      <c r="E46" s="33" t="str">
        <f t="shared" si="10"/>
        <v/>
      </c>
      <c r="F46" s="33" t="str">
        <f t="shared" si="7"/>
        <v/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0</v>
      </c>
      <c r="D47" s="32">
        <v>0</v>
      </c>
      <c r="E47" s="33" t="str">
        <f t="shared" si="10"/>
        <v/>
      </c>
      <c r="F47" s="33" t="str">
        <f t="shared" si="7"/>
        <v/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32">
        <v>1</v>
      </c>
      <c r="D48" s="32">
        <v>2</v>
      </c>
      <c r="E48" s="33">
        <f t="shared" si="10"/>
        <v>0.14285714285714285</v>
      </c>
      <c r="F48" s="33">
        <f t="shared" si="7"/>
        <v>0.1</v>
      </c>
      <c r="G48" s="34">
        <f t="shared" si="8"/>
        <v>1</v>
      </c>
      <c r="H48" s="29">
        <f t="shared" si="9"/>
        <v>0.14285714285714285</v>
      </c>
    </row>
    <row r="49" spans="2:8" s="20" customFormat="1" ht="15" x14ac:dyDescent="0.2">
      <c r="B49" s="3" t="s">
        <v>16</v>
      </c>
      <c r="C49" s="32">
        <v>0</v>
      </c>
      <c r="D49" s="32">
        <v>0</v>
      </c>
      <c r="E49" s="33" t="str">
        <f t="shared" si="10"/>
        <v/>
      </c>
      <c r="F49" s="33" t="str">
        <f t="shared" si="7"/>
        <v/>
      </c>
      <c r="G49" s="34" t="str">
        <f t="shared" si="8"/>
        <v>0</v>
      </c>
      <c r="H49" s="29" t="str">
        <f t="shared" si="9"/>
        <v/>
      </c>
    </row>
    <row r="50" spans="2:8" s="20" customFormat="1" ht="15" x14ac:dyDescent="0.2">
      <c r="B50" s="3" t="s">
        <v>15</v>
      </c>
      <c r="C50" s="32">
        <v>2</v>
      </c>
      <c r="D50" s="32">
        <v>11</v>
      </c>
      <c r="E50" s="33">
        <f t="shared" si="10"/>
        <v>0.2857142857142857</v>
      </c>
      <c r="F50" s="33">
        <f t="shared" si="7"/>
        <v>0.55000000000000004</v>
      </c>
      <c r="G50" s="34">
        <f t="shared" si="8"/>
        <v>4.5</v>
      </c>
      <c r="H50" s="29">
        <f t="shared" si="9"/>
        <v>1.2857142857142856</v>
      </c>
    </row>
    <row r="51" spans="2:8" s="20" customFormat="1" ht="30" x14ac:dyDescent="0.2">
      <c r="B51" s="3" t="s">
        <v>13</v>
      </c>
      <c r="C51" s="32">
        <v>0</v>
      </c>
      <c r="D51" s="32">
        <v>0</v>
      </c>
      <c r="E51" s="33" t="str">
        <f t="shared" si="10"/>
        <v/>
      </c>
      <c r="F51" s="33" t="str">
        <f t="shared" si="7"/>
        <v/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0</v>
      </c>
      <c r="D52" s="32">
        <v>0</v>
      </c>
      <c r="E52" s="33" t="str">
        <f t="shared" si="10"/>
        <v/>
      </c>
      <c r="F52" s="33" t="str">
        <f t="shared" si="7"/>
        <v/>
      </c>
      <c r="G52" s="34" t="str">
        <f t="shared" si="8"/>
        <v>0</v>
      </c>
      <c r="H52" s="29" t="str">
        <f t="shared" si="9"/>
        <v/>
      </c>
    </row>
    <row r="53" spans="2:8" s="20" customFormat="1" ht="15" x14ac:dyDescent="0.2">
      <c r="B53" s="3" t="s">
        <v>12</v>
      </c>
      <c r="C53" s="32">
        <v>0</v>
      </c>
      <c r="D53" s="32">
        <v>0</v>
      </c>
      <c r="E53" s="33" t="str">
        <f t="shared" si="10"/>
        <v/>
      </c>
      <c r="F53" s="33" t="str">
        <f t="shared" si="7"/>
        <v/>
      </c>
      <c r="G53" s="34" t="str">
        <f t="shared" si="8"/>
        <v>0</v>
      </c>
      <c r="H53" s="29" t="str">
        <f t="shared" si="9"/>
        <v/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0</v>
      </c>
      <c r="D56" s="32">
        <v>1</v>
      </c>
      <c r="E56" s="33" t="str">
        <f t="shared" si="10"/>
        <v/>
      </c>
      <c r="F56" s="33">
        <f t="shared" si="7"/>
        <v>0.05</v>
      </c>
      <c r="G56" s="34" t="str">
        <f t="shared" si="8"/>
        <v>0</v>
      </c>
      <c r="H56" s="29" t="str">
        <f t="shared" si="9"/>
        <v/>
      </c>
    </row>
    <row r="57" spans="2:8" s="20" customFormat="1" ht="30" x14ac:dyDescent="0.2">
      <c r="B57" s="3" t="s">
        <v>215</v>
      </c>
      <c r="C57" s="32">
        <v>0</v>
      </c>
      <c r="D57" s="32">
        <v>0</v>
      </c>
      <c r="E57" s="33" t="str">
        <f t="shared" si="10"/>
        <v/>
      </c>
      <c r="F57" s="33" t="str">
        <f t="shared" si="7"/>
        <v/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0</v>
      </c>
      <c r="D58" s="32">
        <v>1</v>
      </c>
      <c r="E58" s="33" t="str">
        <f t="shared" si="10"/>
        <v/>
      </c>
      <c r="F58" s="33">
        <f t="shared" si="7"/>
        <v>0.05</v>
      </c>
      <c r="G58" s="34" t="str">
        <f t="shared" si="8"/>
        <v>0</v>
      </c>
      <c r="H58" s="29" t="str">
        <f t="shared" si="9"/>
        <v/>
      </c>
    </row>
    <row r="59" spans="2:8" s="20" customFormat="1" ht="15" x14ac:dyDescent="0.2">
      <c r="B59" s="3" t="s">
        <v>217</v>
      </c>
      <c r="C59" s="32">
        <v>0</v>
      </c>
      <c r="D59" s="32">
        <v>0</v>
      </c>
      <c r="E59" s="33" t="str">
        <f t="shared" si="10"/>
        <v/>
      </c>
      <c r="F59" s="33" t="str">
        <f t="shared" si="7"/>
        <v/>
      </c>
      <c r="G59" s="34" t="str">
        <f t="shared" si="8"/>
        <v>0</v>
      </c>
      <c r="H59" s="29" t="str">
        <f t="shared" si="9"/>
        <v/>
      </c>
    </row>
    <row r="60" spans="2:8" s="20" customFormat="1" ht="15" x14ac:dyDescent="0.2">
      <c r="B60" s="3" t="s">
        <v>218</v>
      </c>
      <c r="C60" s="32">
        <v>0</v>
      </c>
      <c r="D60" s="32">
        <v>0</v>
      </c>
      <c r="E60" s="33" t="str">
        <f t="shared" si="10"/>
        <v/>
      </c>
      <c r="F60" s="33" t="str">
        <f t="shared" si="7"/>
        <v/>
      </c>
      <c r="G60" s="34" t="str">
        <f t="shared" si="8"/>
        <v>0</v>
      </c>
      <c r="H60" s="29" t="str">
        <f t="shared" si="9"/>
        <v/>
      </c>
    </row>
    <row r="61" spans="2:8" s="20" customFormat="1" ht="15" x14ac:dyDescent="0.2">
      <c r="B61" s="3" t="s">
        <v>219</v>
      </c>
      <c r="C61" s="32">
        <v>0</v>
      </c>
      <c r="D61" s="32">
        <v>0</v>
      </c>
      <c r="E61" s="33" t="str">
        <f t="shared" si="10"/>
        <v/>
      </c>
      <c r="F61" s="33" t="str">
        <f t="shared" si="7"/>
        <v/>
      </c>
      <c r="G61" s="34" t="str">
        <f t="shared" si="8"/>
        <v>0</v>
      </c>
      <c r="H61" s="29" t="str">
        <f t="shared" si="9"/>
        <v/>
      </c>
    </row>
    <row r="62" spans="2:8" s="20" customFormat="1" ht="15" x14ac:dyDescent="0.2">
      <c r="B62" s="3" t="s">
        <v>19</v>
      </c>
      <c r="C62" s="32">
        <v>0</v>
      </c>
      <c r="D62" s="32">
        <v>0</v>
      </c>
      <c r="E62" s="33" t="str">
        <f t="shared" si="10"/>
        <v/>
      </c>
      <c r="F62" s="33" t="str">
        <f t="shared" si="7"/>
        <v/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0</v>
      </c>
      <c r="D63" s="32">
        <v>0</v>
      </c>
      <c r="E63" s="33" t="str">
        <f t="shared" si="10"/>
        <v/>
      </c>
      <c r="F63" s="33" t="str">
        <f t="shared" si="7"/>
        <v/>
      </c>
      <c r="G63" s="34" t="str">
        <f t="shared" si="8"/>
        <v>0</v>
      </c>
      <c r="H63" s="29" t="str">
        <f t="shared" si="9"/>
        <v/>
      </c>
    </row>
    <row r="64" spans="2:8" s="20" customFormat="1" ht="15" x14ac:dyDescent="0.2">
      <c r="B64" s="3" t="s">
        <v>221</v>
      </c>
      <c r="C64" s="32">
        <v>0</v>
      </c>
      <c r="D64" s="32">
        <v>0</v>
      </c>
      <c r="E64" s="33" t="str">
        <f t="shared" si="10"/>
        <v/>
      </c>
      <c r="F64" s="33" t="str">
        <f t="shared" si="7"/>
        <v/>
      </c>
      <c r="G64" s="34" t="str">
        <f t="shared" si="8"/>
        <v>0</v>
      </c>
      <c r="H64" s="29" t="str">
        <f t="shared" si="9"/>
        <v/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101</v>
      </c>
      <c r="D70" s="24">
        <f>SUM(D71:D145)</f>
        <v>99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-1.9801980198019802E-2</v>
      </c>
      <c r="H70" s="25">
        <f>+IF(OR(AND(E70=""),(G70="")),"",E70*G70)</f>
        <v>-1.9801980198019802E-2</v>
      </c>
    </row>
    <row r="71" spans="2:8" s="20" customFormat="1" ht="15" x14ac:dyDescent="0.2">
      <c r="B71" s="3" t="s">
        <v>20</v>
      </c>
      <c r="C71" s="32">
        <v>10</v>
      </c>
      <c r="D71" s="32">
        <v>4</v>
      </c>
      <c r="E71" s="37">
        <f>+IF(C71=0,"",C71/C$70)</f>
        <v>9.9009900990099015E-2</v>
      </c>
      <c r="F71" s="37">
        <f>+IF(D71=0,"",D71/D$70)</f>
        <v>4.0404040404040407E-2</v>
      </c>
      <c r="G71" s="34">
        <f>+IF(OR(AND(D71=0),(C71=0)),"0",((D71-C71)/C71))</f>
        <v>-0.6</v>
      </c>
      <c r="H71" s="29">
        <f>+IF(OR(AND(E71=""),(G71="")),"",E71*G71)</f>
        <v>-5.9405940594059403E-2</v>
      </c>
    </row>
    <row r="72" spans="2:8" s="20" customFormat="1" ht="15" x14ac:dyDescent="0.2">
      <c r="B72" s="3" t="s">
        <v>21</v>
      </c>
      <c r="C72" s="32">
        <v>1</v>
      </c>
      <c r="D72" s="32">
        <v>0</v>
      </c>
      <c r="E72" s="37">
        <f t="shared" ref="E72:E135" si="11">+IF(C72=0,"",C72/C$70)</f>
        <v>9.9009900990099011E-3</v>
      </c>
      <c r="F72" s="37" t="str">
        <f t="shared" ref="F72:F135" si="12">+IF(D72=0,"",D72/D$70)</f>
        <v/>
      </c>
      <c r="G72" s="34" t="str">
        <f t="shared" ref="G72:G135" si="13">+IF(OR(AND(D72=0),(C72=0)),"0",((D72-C72)/C72))</f>
        <v>0</v>
      </c>
      <c r="H72" s="29">
        <f t="shared" ref="H72:H135" si="14">+IF(OR(AND(E72=""),(G72="")),"",E72*G72)</f>
        <v>0</v>
      </c>
    </row>
    <row r="73" spans="2:8" s="20" customFormat="1" ht="15" x14ac:dyDescent="0.2">
      <c r="B73" s="3" t="s">
        <v>22</v>
      </c>
      <c r="C73" s="32">
        <v>27</v>
      </c>
      <c r="D73" s="32">
        <v>1</v>
      </c>
      <c r="E73" s="37">
        <f t="shared" si="11"/>
        <v>0.26732673267326734</v>
      </c>
      <c r="F73" s="37">
        <f t="shared" si="12"/>
        <v>1.0101010101010102E-2</v>
      </c>
      <c r="G73" s="34">
        <f t="shared" si="13"/>
        <v>-0.96296296296296291</v>
      </c>
      <c r="H73" s="29">
        <f t="shared" si="14"/>
        <v>-0.25742574257425743</v>
      </c>
    </row>
    <row r="74" spans="2:8" s="20" customFormat="1" ht="30" x14ac:dyDescent="0.2">
      <c r="B74" s="3" t="s">
        <v>222</v>
      </c>
      <c r="C74" s="32">
        <v>10</v>
      </c>
      <c r="D74" s="32">
        <v>5</v>
      </c>
      <c r="E74" s="37">
        <f t="shared" si="11"/>
        <v>9.9009900990099015E-2</v>
      </c>
      <c r="F74" s="37">
        <f t="shared" si="12"/>
        <v>5.0505050505050504E-2</v>
      </c>
      <c r="G74" s="34">
        <f t="shared" si="13"/>
        <v>-0.5</v>
      </c>
      <c r="H74" s="29">
        <f t="shared" si="14"/>
        <v>-4.9504950495049507E-2</v>
      </c>
    </row>
    <row r="75" spans="2:8" s="20" customFormat="1" ht="15" x14ac:dyDescent="0.2">
      <c r="B75" s="3" t="s">
        <v>23</v>
      </c>
      <c r="C75" s="32">
        <v>0</v>
      </c>
      <c r="D75" s="32">
        <v>0</v>
      </c>
      <c r="E75" s="37" t="str">
        <f t="shared" si="11"/>
        <v/>
      </c>
      <c r="F75" s="37" t="str">
        <f t="shared" si="12"/>
        <v/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0</v>
      </c>
      <c r="D76" s="32">
        <v>0</v>
      </c>
      <c r="E76" s="37" t="str">
        <f t="shared" si="11"/>
        <v/>
      </c>
      <c r="F76" s="37" t="str">
        <f t="shared" si="12"/>
        <v/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0</v>
      </c>
      <c r="D77" s="32">
        <v>0</v>
      </c>
      <c r="E77" s="37" t="str">
        <f t="shared" si="11"/>
        <v/>
      </c>
      <c r="F77" s="37" t="str">
        <f t="shared" si="12"/>
        <v/>
      </c>
      <c r="G77" s="34" t="str">
        <f t="shared" si="13"/>
        <v>0</v>
      </c>
      <c r="H77" s="29" t="str">
        <f t="shared" si="14"/>
        <v/>
      </c>
    </row>
    <row r="78" spans="2:8" s="20" customFormat="1" ht="15" x14ac:dyDescent="0.2">
      <c r="B78" s="3" t="s">
        <v>225</v>
      </c>
      <c r="C78" s="32">
        <v>0</v>
      </c>
      <c r="D78" s="32">
        <v>0</v>
      </c>
      <c r="E78" s="37" t="str">
        <f t="shared" si="11"/>
        <v/>
      </c>
      <c r="F78" s="37" t="str">
        <f t="shared" si="12"/>
        <v/>
      </c>
      <c r="G78" s="34" t="str">
        <f t="shared" si="13"/>
        <v>0</v>
      </c>
      <c r="H78" s="29" t="str">
        <f t="shared" si="14"/>
        <v/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1</v>
      </c>
      <c r="D80" s="32">
        <v>2</v>
      </c>
      <c r="E80" s="37">
        <f t="shared" si="11"/>
        <v>9.9009900990099011E-3</v>
      </c>
      <c r="F80" s="37">
        <f t="shared" si="12"/>
        <v>2.0202020202020204E-2</v>
      </c>
      <c r="G80" s="34">
        <f t="shared" si="13"/>
        <v>1</v>
      </c>
      <c r="H80" s="29">
        <f t="shared" si="14"/>
        <v>9.9009900990099011E-3</v>
      </c>
    </row>
    <row r="81" spans="2:9" s="20" customFormat="1" ht="15" x14ac:dyDescent="0.2">
      <c r="B81" s="3" t="s">
        <v>24</v>
      </c>
      <c r="C81" s="32">
        <v>0</v>
      </c>
      <c r="D81" s="32">
        <v>0</v>
      </c>
      <c r="E81" s="37" t="str">
        <f t="shared" si="11"/>
        <v/>
      </c>
      <c r="F81" s="37" t="str">
        <f t="shared" si="12"/>
        <v/>
      </c>
      <c r="G81" s="34" t="str">
        <f t="shared" si="13"/>
        <v>0</v>
      </c>
      <c r="H81" s="29" t="str">
        <f t="shared" si="14"/>
        <v/>
      </c>
    </row>
    <row r="82" spans="2:9" s="20" customFormat="1" ht="15" x14ac:dyDescent="0.2">
      <c r="B82" s="3" t="s">
        <v>228</v>
      </c>
      <c r="C82" s="32">
        <v>6</v>
      </c>
      <c r="D82" s="32">
        <v>0</v>
      </c>
      <c r="E82" s="37">
        <f t="shared" si="11"/>
        <v>5.9405940594059403E-2</v>
      </c>
      <c r="F82" s="37" t="str">
        <f t="shared" si="12"/>
        <v/>
      </c>
      <c r="G82" s="34" t="str">
        <f t="shared" si="13"/>
        <v>0</v>
      </c>
      <c r="H82" s="29">
        <f t="shared" si="14"/>
        <v>0</v>
      </c>
      <c r="I82" s="38"/>
    </row>
    <row r="83" spans="2:9" s="20" customFormat="1" ht="15" x14ac:dyDescent="0.2">
      <c r="B83" s="3" t="s">
        <v>229</v>
      </c>
      <c r="C83" s="32">
        <v>4</v>
      </c>
      <c r="D83" s="32">
        <v>3</v>
      </c>
      <c r="E83" s="37">
        <f t="shared" si="11"/>
        <v>3.9603960396039604E-2</v>
      </c>
      <c r="F83" s="37">
        <f t="shared" si="12"/>
        <v>3.0303030303030304E-2</v>
      </c>
      <c r="G83" s="34">
        <f t="shared" si="13"/>
        <v>-0.25</v>
      </c>
      <c r="H83" s="29">
        <f t="shared" si="14"/>
        <v>-9.9009900990099011E-3</v>
      </c>
    </row>
    <row r="84" spans="2:9" s="20" customFormat="1" ht="15" x14ac:dyDescent="0.2">
      <c r="B84" s="3" t="s">
        <v>230</v>
      </c>
      <c r="C84" s="32">
        <v>0</v>
      </c>
      <c r="D84" s="32">
        <v>0</v>
      </c>
      <c r="E84" s="37" t="str">
        <f t="shared" si="11"/>
        <v/>
      </c>
      <c r="F84" s="37" t="str">
        <f t="shared" si="12"/>
        <v/>
      </c>
      <c r="G84" s="34" t="str">
        <f t="shared" si="13"/>
        <v>0</v>
      </c>
      <c r="H84" s="29" t="str">
        <f t="shared" si="14"/>
        <v/>
      </c>
    </row>
    <row r="85" spans="2:9" s="20" customFormat="1" ht="15" x14ac:dyDescent="0.2">
      <c r="B85" s="3" t="s">
        <v>28</v>
      </c>
      <c r="C85" s="32">
        <v>2</v>
      </c>
      <c r="D85" s="32">
        <v>0</v>
      </c>
      <c r="E85" s="37">
        <f t="shared" si="11"/>
        <v>1.9801980198019802E-2</v>
      </c>
      <c r="F85" s="37" t="str">
        <f t="shared" si="12"/>
        <v/>
      </c>
      <c r="G85" s="34" t="str">
        <f t="shared" si="13"/>
        <v>0</v>
      </c>
      <c r="H85" s="29">
        <f t="shared" si="14"/>
        <v>0</v>
      </c>
    </row>
    <row r="86" spans="2:9" s="20" customFormat="1" ht="15" x14ac:dyDescent="0.2">
      <c r="B86" s="3" t="s">
        <v>231</v>
      </c>
      <c r="C86" s="32">
        <v>0</v>
      </c>
      <c r="D86" s="32">
        <v>2</v>
      </c>
      <c r="E86" s="37" t="str">
        <f t="shared" si="11"/>
        <v/>
      </c>
      <c r="F86" s="37">
        <f t="shared" si="12"/>
        <v>2.0202020202020204E-2</v>
      </c>
      <c r="G86" s="34" t="str">
        <f t="shared" si="13"/>
        <v>0</v>
      </c>
      <c r="H86" s="29" t="str">
        <f t="shared" si="14"/>
        <v/>
      </c>
    </row>
    <row r="87" spans="2:9" s="20" customFormat="1" ht="15" x14ac:dyDescent="0.2">
      <c r="B87" s="3" t="s">
        <v>232</v>
      </c>
      <c r="C87" s="32">
        <v>0</v>
      </c>
      <c r="D87" s="32">
        <v>1</v>
      </c>
      <c r="E87" s="37" t="str">
        <f t="shared" si="11"/>
        <v/>
      </c>
      <c r="F87" s="37">
        <f t="shared" si="12"/>
        <v>1.0101010101010102E-2</v>
      </c>
      <c r="G87" s="34" t="str">
        <f t="shared" si="13"/>
        <v>0</v>
      </c>
      <c r="H87" s="29" t="str">
        <f t="shared" si="14"/>
        <v/>
      </c>
    </row>
    <row r="88" spans="2:9" s="20" customFormat="1" ht="15" x14ac:dyDescent="0.2">
      <c r="B88" s="3" t="s">
        <v>233</v>
      </c>
      <c r="C88" s="32">
        <v>2</v>
      </c>
      <c r="D88" s="32">
        <v>2</v>
      </c>
      <c r="E88" s="37">
        <f t="shared" si="11"/>
        <v>1.9801980198019802E-2</v>
      </c>
      <c r="F88" s="37">
        <f t="shared" si="12"/>
        <v>2.0202020202020204E-2</v>
      </c>
      <c r="G88" s="34">
        <f t="shared" si="13"/>
        <v>0</v>
      </c>
      <c r="H88" s="29">
        <f t="shared" si="14"/>
        <v>0</v>
      </c>
    </row>
    <row r="89" spans="2:9" s="20" customFormat="1" ht="15" x14ac:dyDescent="0.2">
      <c r="B89" s="3" t="s">
        <v>26</v>
      </c>
      <c r="C89" s="32">
        <v>1</v>
      </c>
      <c r="D89" s="32">
        <v>0</v>
      </c>
      <c r="E89" s="37">
        <f t="shared" si="11"/>
        <v>9.9009900990099011E-3</v>
      </c>
      <c r="F89" s="37" t="str">
        <f t="shared" si="12"/>
        <v/>
      </c>
      <c r="G89" s="34" t="str">
        <f t="shared" si="13"/>
        <v>0</v>
      </c>
      <c r="H89" s="29">
        <f t="shared" si="14"/>
        <v>0</v>
      </c>
    </row>
    <row r="90" spans="2:9" s="20" customFormat="1" ht="15" x14ac:dyDescent="0.2">
      <c r="B90" s="3" t="s">
        <v>29</v>
      </c>
      <c r="C90" s="32">
        <v>0</v>
      </c>
      <c r="D90" s="32">
        <v>0</v>
      </c>
      <c r="E90" s="37" t="str">
        <f t="shared" si="11"/>
        <v/>
      </c>
      <c r="F90" s="37" t="str">
        <f t="shared" si="12"/>
        <v/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0</v>
      </c>
      <c r="D91" s="32">
        <v>3</v>
      </c>
      <c r="E91" s="37" t="str">
        <f t="shared" si="11"/>
        <v/>
      </c>
      <c r="F91" s="37">
        <f t="shared" si="12"/>
        <v>3.0303030303030304E-2</v>
      </c>
      <c r="G91" s="34" t="str">
        <f t="shared" si="13"/>
        <v>0</v>
      </c>
      <c r="H91" s="29" t="str">
        <f t="shared" si="14"/>
        <v/>
      </c>
    </row>
    <row r="92" spans="2:9" s="20" customFormat="1" ht="30" x14ac:dyDescent="0.2">
      <c r="B92" s="3" t="s">
        <v>235</v>
      </c>
      <c r="C92" s="32">
        <v>2</v>
      </c>
      <c r="D92" s="32">
        <v>3</v>
      </c>
      <c r="E92" s="37">
        <f t="shared" si="11"/>
        <v>1.9801980198019802E-2</v>
      </c>
      <c r="F92" s="37">
        <f t="shared" si="12"/>
        <v>3.0303030303030304E-2</v>
      </c>
      <c r="G92" s="34">
        <f t="shared" si="13"/>
        <v>0.5</v>
      </c>
      <c r="H92" s="29">
        <f t="shared" si="14"/>
        <v>9.9009900990099011E-3</v>
      </c>
    </row>
    <row r="93" spans="2:9" s="20" customFormat="1" ht="15" x14ac:dyDescent="0.2">
      <c r="B93" s="3" t="s">
        <v>524</v>
      </c>
      <c r="C93" s="32">
        <v>0</v>
      </c>
      <c r="D93" s="32">
        <v>2</v>
      </c>
      <c r="E93" s="37" t="str">
        <f t="shared" si="11"/>
        <v/>
      </c>
      <c r="F93" s="37">
        <f t="shared" si="12"/>
        <v>2.0202020202020204E-2</v>
      </c>
      <c r="G93" s="34" t="str">
        <f t="shared" si="13"/>
        <v>0</v>
      </c>
      <c r="H93" s="29" t="str">
        <f t="shared" si="14"/>
        <v/>
      </c>
    </row>
    <row r="94" spans="2:9" s="20" customFormat="1" ht="15" x14ac:dyDescent="0.2">
      <c r="B94" s="3" t="s">
        <v>25</v>
      </c>
      <c r="C94" s="32">
        <v>0</v>
      </c>
      <c r="D94" s="32">
        <v>0</v>
      </c>
      <c r="E94" s="37" t="str">
        <f t="shared" si="11"/>
        <v/>
      </c>
      <c r="F94" s="37" t="str">
        <f t="shared" si="12"/>
        <v/>
      </c>
      <c r="G94" s="34" t="str">
        <f t="shared" si="13"/>
        <v>0</v>
      </c>
      <c r="H94" s="29" t="str">
        <f t="shared" si="14"/>
        <v/>
      </c>
    </row>
    <row r="95" spans="2:9" s="20" customFormat="1" ht="15" x14ac:dyDescent="0.2">
      <c r="B95" s="3" t="s">
        <v>27</v>
      </c>
      <c r="C95" s="32">
        <v>0</v>
      </c>
      <c r="D95" s="32">
        <v>0</v>
      </c>
      <c r="E95" s="37" t="str">
        <f t="shared" si="11"/>
        <v/>
      </c>
      <c r="F95" s="37" t="str">
        <f t="shared" si="12"/>
        <v/>
      </c>
      <c r="G95" s="34" t="str">
        <f t="shared" si="13"/>
        <v>0</v>
      </c>
      <c r="H95" s="29" t="str">
        <f t="shared" si="14"/>
        <v/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0</v>
      </c>
      <c r="D97" s="32">
        <v>0</v>
      </c>
      <c r="E97" s="37" t="str">
        <f t="shared" si="11"/>
        <v/>
      </c>
      <c r="F97" s="37" t="str">
        <f t="shared" si="12"/>
        <v/>
      </c>
      <c r="G97" s="34" t="str">
        <f t="shared" si="13"/>
        <v>0</v>
      </c>
      <c r="H97" s="29" t="str">
        <f t="shared" si="14"/>
        <v/>
      </c>
    </row>
    <row r="98" spans="2:8" s="20" customFormat="1" ht="15" x14ac:dyDescent="0.2">
      <c r="B98" s="3" t="s">
        <v>238</v>
      </c>
      <c r="C98" s="32">
        <v>0</v>
      </c>
      <c r="D98" s="32">
        <v>0</v>
      </c>
      <c r="E98" s="37" t="str">
        <f t="shared" si="11"/>
        <v/>
      </c>
      <c r="F98" s="37" t="str">
        <f t="shared" si="12"/>
        <v/>
      </c>
      <c r="G98" s="34" t="str">
        <f t="shared" si="13"/>
        <v>0</v>
      </c>
      <c r="H98" s="29" t="str">
        <f t="shared" si="14"/>
        <v/>
      </c>
    </row>
    <row r="99" spans="2:8" s="20" customFormat="1" ht="15" x14ac:dyDescent="0.2">
      <c r="B99" s="3" t="s">
        <v>239</v>
      </c>
      <c r="C99" s="32">
        <v>1</v>
      </c>
      <c r="D99" s="32">
        <v>0</v>
      </c>
      <c r="E99" s="37">
        <f t="shared" si="11"/>
        <v>9.9009900990099011E-3</v>
      </c>
      <c r="F99" s="37" t="str">
        <f t="shared" si="12"/>
        <v/>
      </c>
      <c r="G99" s="34" t="str">
        <f t="shared" si="13"/>
        <v>0</v>
      </c>
      <c r="H99" s="29">
        <f t="shared" si="14"/>
        <v>0</v>
      </c>
    </row>
    <row r="100" spans="2:8" s="20" customFormat="1" ht="15" x14ac:dyDescent="0.2">
      <c r="B100" s="3" t="s">
        <v>240</v>
      </c>
      <c r="C100" s="32">
        <v>3</v>
      </c>
      <c r="D100" s="32">
        <v>0</v>
      </c>
      <c r="E100" s="37">
        <f t="shared" si="11"/>
        <v>2.9702970297029702E-2</v>
      </c>
      <c r="F100" s="37" t="str">
        <f t="shared" si="12"/>
        <v/>
      </c>
      <c r="G100" s="34" t="str">
        <f t="shared" si="13"/>
        <v>0</v>
      </c>
      <c r="H100" s="29">
        <f t="shared" si="14"/>
        <v>0</v>
      </c>
    </row>
    <row r="101" spans="2:8" s="20" customFormat="1" ht="15" x14ac:dyDescent="0.2">
      <c r="B101" s="3" t="s">
        <v>241</v>
      </c>
      <c r="C101" s="32">
        <v>0</v>
      </c>
      <c r="D101" s="32">
        <v>1</v>
      </c>
      <c r="E101" s="37" t="str">
        <f t="shared" si="11"/>
        <v/>
      </c>
      <c r="F101" s="37">
        <f t="shared" si="12"/>
        <v>1.0101010101010102E-2</v>
      </c>
      <c r="G101" s="34" t="str">
        <f t="shared" si="13"/>
        <v>0</v>
      </c>
      <c r="H101" s="29" t="str">
        <f t="shared" si="14"/>
        <v/>
      </c>
    </row>
    <row r="102" spans="2:8" s="20" customFormat="1" ht="15" x14ac:dyDescent="0.2">
      <c r="B102" s="3" t="s">
        <v>242</v>
      </c>
      <c r="C102" s="32">
        <v>0</v>
      </c>
      <c r="D102" s="32">
        <v>0</v>
      </c>
      <c r="E102" s="37" t="str">
        <f t="shared" si="11"/>
        <v/>
      </c>
      <c r="F102" s="37" t="str">
        <f t="shared" si="12"/>
        <v/>
      </c>
      <c r="G102" s="34" t="str">
        <f t="shared" si="13"/>
        <v>0</v>
      </c>
      <c r="H102" s="29" t="str">
        <f t="shared" si="14"/>
        <v/>
      </c>
    </row>
    <row r="103" spans="2:8" s="20" customFormat="1" ht="15" x14ac:dyDescent="0.2">
      <c r="B103" s="3" t="s">
        <v>243</v>
      </c>
      <c r="C103" s="32">
        <v>0</v>
      </c>
      <c r="D103" s="32">
        <v>0</v>
      </c>
      <c r="E103" s="37" t="str">
        <f t="shared" si="11"/>
        <v/>
      </c>
      <c r="F103" s="37" t="str">
        <f t="shared" si="12"/>
        <v/>
      </c>
      <c r="G103" s="34" t="str">
        <f t="shared" si="13"/>
        <v>0</v>
      </c>
      <c r="H103" s="29" t="str">
        <f t="shared" si="14"/>
        <v/>
      </c>
    </row>
    <row r="104" spans="2:8" s="20" customFormat="1" ht="15" x14ac:dyDescent="0.2">
      <c r="B104" s="3" t="s">
        <v>34</v>
      </c>
      <c r="C104" s="32">
        <v>1</v>
      </c>
      <c r="D104" s="32">
        <v>0</v>
      </c>
      <c r="E104" s="37">
        <f t="shared" si="11"/>
        <v>9.9009900990099011E-3</v>
      </c>
      <c r="F104" s="37" t="str">
        <f t="shared" si="12"/>
        <v/>
      </c>
      <c r="G104" s="34" t="str">
        <f t="shared" si="13"/>
        <v>0</v>
      </c>
      <c r="H104" s="29">
        <f t="shared" si="14"/>
        <v>0</v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0</v>
      </c>
      <c r="D107" s="32">
        <v>0</v>
      </c>
      <c r="E107" s="37" t="str">
        <f t="shared" si="11"/>
        <v/>
      </c>
      <c r="F107" s="37" t="str">
        <f t="shared" si="12"/>
        <v/>
      </c>
      <c r="G107" s="34" t="str">
        <f t="shared" si="13"/>
        <v>0</v>
      </c>
      <c r="H107" s="29" t="str">
        <f t="shared" si="14"/>
        <v/>
      </c>
    </row>
    <row r="108" spans="2:8" s="20" customFormat="1" ht="15" x14ac:dyDescent="0.2">
      <c r="B108" s="3" t="s">
        <v>31</v>
      </c>
      <c r="C108" s="32">
        <v>0</v>
      </c>
      <c r="D108" s="32">
        <v>0</v>
      </c>
      <c r="E108" s="37" t="str">
        <f t="shared" si="11"/>
        <v/>
      </c>
      <c r="F108" s="37" t="str">
        <f t="shared" si="12"/>
        <v/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0</v>
      </c>
      <c r="D109" s="32">
        <v>1</v>
      </c>
      <c r="E109" s="37" t="str">
        <f t="shared" si="11"/>
        <v/>
      </c>
      <c r="F109" s="37">
        <f t="shared" si="12"/>
        <v>1.0101010101010102E-2</v>
      </c>
      <c r="G109" s="34" t="str">
        <f t="shared" si="13"/>
        <v>0</v>
      </c>
      <c r="H109" s="29" t="str">
        <f t="shared" si="14"/>
        <v/>
      </c>
    </row>
    <row r="110" spans="2:8" s="20" customFormat="1" ht="15" x14ac:dyDescent="0.2">
      <c r="B110" s="3" t="s">
        <v>32</v>
      </c>
      <c r="C110" s="32">
        <v>0</v>
      </c>
      <c r="D110" s="32">
        <v>0</v>
      </c>
      <c r="E110" s="37" t="str">
        <f t="shared" si="11"/>
        <v/>
      </c>
      <c r="F110" s="37" t="str">
        <f t="shared" si="12"/>
        <v/>
      </c>
      <c r="G110" s="34" t="str">
        <f t="shared" si="13"/>
        <v>0</v>
      </c>
      <c r="H110" s="29" t="str">
        <f t="shared" si="14"/>
        <v/>
      </c>
    </row>
    <row r="111" spans="2:8" s="20" customFormat="1" ht="15" x14ac:dyDescent="0.2">
      <c r="B111" s="3" t="s">
        <v>30</v>
      </c>
      <c r="C111" s="32">
        <v>0</v>
      </c>
      <c r="D111" s="32">
        <v>1</v>
      </c>
      <c r="E111" s="37" t="str">
        <f t="shared" si="11"/>
        <v/>
      </c>
      <c r="F111" s="37">
        <f t="shared" si="12"/>
        <v>1.0101010101010102E-2</v>
      </c>
      <c r="G111" s="34" t="str">
        <f t="shared" si="13"/>
        <v>0</v>
      </c>
      <c r="H111" s="29" t="str">
        <f t="shared" si="14"/>
        <v/>
      </c>
    </row>
    <row r="112" spans="2:8" s="20" customFormat="1" ht="15" x14ac:dyDescent="0.2">
      <c r="B112" s="3" t="s">
        <v>33</v>
      </c>
      <c r="C112" s="32">
        <v>0</v>
      </c>
      <c r="D112" s="32">
        <v>1</v>
      </c>
      <c r="E112" s="37" t="str">
        <f t="shared" si="11"/>
        <v/>
      </c>
      <c r="F112" s="37">
        <f t="shared" si="12"/>
        <v>1.0101010101010102E-2</v>
      </c>
      <c r="G112" s="34" t="str">
        <f t="shared" si="13"/>
        <v>0</v>
      </c>
      <c r="H112" s="29" t="str">
        <f t="shared" si="14"/>
        <v/>
      </c>
    </row>
    <row r="113" spans="2:8" s="20" customFormat="1" ht="15" x14ac:dyDescent="0.2">
      <c r="B113" s="3" t="s">
        <v>248</v>
      </c>
      <c r="C113" s="32">
        <v>2</v>
      </c>
      <c r="D113" s="32">
        <v>12</v>
      </c>
      <c r="E113" s="37">
        <f t="shared" si="11"/>
        <v>1.9801980198019802E-2</v>
      </c>
      <c r="F113" s="37">
        <f t="shared" si="12"/>
        <v>0.12121212121212122</v>
      </c>
      <c r="G113" s="34">
        <f t="shared" si="13"/>
        <v>5</v>
      </c>
      <c r="H113" s="29">
        <f t="shared" si="14"/>
        <v>9.9009900990099015E-2</v>
      </c>
    </row>
    <row r="114" spans="2:8" s="20" customFormat="1" ht="15" x14ac:dyDescent="0.2">
      <c r="B114" s="3" t="s">
        <v>38</v>
      </c>
      <c r="C114" s="32">
        <v>0</v>
      </c>
      <c r="D114" s="32">
        <v>0</v>
      </c>
      <c r="E114" s="37" t="str">
        <f t="shared" si="11"/>
        <v/>
      </c>
      <c r="F114" s="37" t="str">
        <f t="shared" si="12"/>
        <v/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9</v>
      </c>
      <c r="D115" s="32">
        <v>25</v>
      </c>
      <c r="E115" s="37">
        <f t="shared" si="11"/>
        <v>8.9108910891089105E-2</v>
      </c>
      <c r="F115" s="37">
        <f t="shared" si="12"/>
        <v>0.25252525252525254</v>
      </c>
      <c r="G115" s="34">
        <f t="shared" si="13"/>
        <v>1.7777777777777777</v>
      </c>
      <c r="H115" s="29">
        <f t="shared" si="14"/>
        <v>0.15841584158415839</v>
      </c>
    </row>
    <row r="116" spans="2:8" s="20" customFormat="1" ht="15" x14ac:dyDescent="0.2">
      <c r="B116" s="3" t="s">
        <v>249</v>
      </c>
      <c r="C116" s="32">
        <v>3</v>
      </c>
      <c r="D116" s="32">
        <v>16</v>
      </c>
      <c r="E116" s="37">
        <f t="shared" si="11"/>
        <v>2.9702970297029702E-2</v>
      </c>
      <c r="F116" s="37">
        <f t="shared" si="12"/>
        <v>0.16161616161616163</v>
      </c>
      <c r="G116" s="34">
        <f t="shared" si="13"/>
        <v>4.333333333333333</v>
      </c>
      <c r="H116" s="29">
        <f t="shared" si="14"/>
        <v>0.12871287128712869</v>
      </c>
    </row>
    <row r="117" spans="2:8" s="20" customFormat="1" ht="30" x14ac:dyDescent="0.2">
      <c r="B117" s="3" t="s">
        <v>250</v>
      </c>
      <c r="C117" s="32">
        <v>0</v>
      </c>
      <c r="D117" s="32">
        <v>0</v>
      </c>
      <c r="E117" s="37" t="str">
        <f t="shared" si="11"/>
        <v/>
      </c>
      <c r="F117" s="37" t="str">
        <f t="shared" si="12"/>
        <v/>
      </c>
      <c r="G117" s="34" t="str">
        <f t="shared" si="13"/>
        <v>0</v>
      </c>
      <c r="H117" s="29" t="str">
        <f t="shared" si="14"/>
        <v/>
      </c>
    </row>
    <row r="118" spans="2:8" s="20" customFormat="1" ht="15" x14ac:dyDescent="0.2">
      <c r="B118" s="3" t="s">
        <v>251</v>
      </c>
      <c r="C118" s="32">
        <v>2</v>
      </c>
      <c r="D118" s="32">
        <v>0</v>
      </c>
      <c r="E118" s="37">
        <f t="shared" si="11"/>
        <v>1.9801980198019802E-2</v>
      </c>
      <c r="F118" s="37" t="str">
        <f t="shared" si="12"/>
        <v/>
      </c>
      <c r="G118" s="34" t="str">
        <f t="shared" si="13"/>
        <v>0</v>
      </c>
      <c r="H118" s="29">
        <f t="shared" si="14"/>
        <v>0</v>
      </c>
    </row>
    <row r="119" spans="2:8" s="20" customFormat="1" ht="30" x14ac:dyDescent="0.2">
      <c r="B119" s="3" t="s">
        <v>252</v>
      </c>
      <c r="C119" s="32">
        <v>1</v>
      </c>
      <c r="D119" s="32">
        <v>2</v>
      </c>
      <c r="E119" s="37">
        <f t="shared" si="11"/>
        <v>9.9009900990099011E-3</v>
      </c>
      <c r="F119" s="37">
        <f t="shared" si="12"/>
        <v>2.0202020202020204E-2</v>
      </c>
      <c r="G119" s="34">
        <f t="shared" si="13"/>
        <v>1</v>
      </c>
      <c r="H119" s="29">
        <f t="shared" si="14"/>
        <v>9.9009900990099011E-3</v>
      </c>
    </row>
    <row r="120" spans="2:8" s="20" customFormat="1" ht="15" x14ac:dyDescent="0.2">
      <c r="B120" s="3" t="s">
        <v>253</v>
      </c>
      <c r="C120" s="32">
        <v>0</v>
      </c>
      <c r="D120" s="32">
        <v>4</v>
      </c>
      <c r="E120" s="37" t="str">
        <f t="shared" si="11"/>
        <v/>
      </c>
      <c r="F120" s="37">
        <f t="shared" si="12"/>
        <v>4.0404040404040407E-2</v>
      </c>
      <c r="G120" s="34" t="str">
        <f t="shared" si="13"/>
        <v>0</v>
      </c>
      <c r="H120" s="29" t="str">
        <f t="shared" si="14"/>
        <v/>
      </c>
    </row>
    <row r="121" spans="2:8" s="20" customFormat="1" ht="15" x14ac:dyDescent="0.2">
      <c r="B121" s="3" t="s">
        <v>35</v>
      </c>
      <c r="C121" s="32">
        <v>0</v>
      </c>
      <c r="D121" s="32">
        <v>1</v>
      </c>
      <c r="E121" s="37" t="str">
        <f t="shared" si="11"/>
        <v/>
      </c>
      <c r="F121" s="37">
        <f t="shared" si="12"/>
        <v>1.0101010101010102E-2</v>
      </c>
      <c r="G121" s="34" t="str">
        <f t="shared" si="13"/>
        <v>0</v>
      </c>
      <c r="H121" s="29" t="str">
        <f t="shared" si="14"/>
        <v/>
      </c>
    </row>
    <row r="122" spans="2:8" s="20" customFormat="1" ht="15" x14ac:dyDescent="0.2">
      <c r="B122" s="3" t="s">
        <v>39</v>
      </c>
      <c r="C122" s="32">
        <v>0</v>
      </c>
      <c r="D122" s="32">
        <v>1</v>
      </c>
      <c r="E122" s="37" t="str">
        <f t="shared" si="11"/>
        <v/>
      </c>
      <c r="F122" s="37">
        <f t="shared" si="12"/>
        <v>1.0101010101010102E-2</v>
      </c>
      <c r="G122" s="34" t="str">
        <f t="shared" si="13"/>
        <v>0</v>
      </c>
      <c r="H122" s="29" t="str">
        <f t="shared" si="14"/>
        <v/>
      </c>
    </row>
    <row r="123" spans="2:8" s="20" customFormat="1" ht="15" x14ac:dyDescent="0.2">
      <c r="B123" s="3" t="s">
        <v>37</v>
      </c>
      <c r="C123" s="32">
        <v>1</v>
      </c>
      <c r="D123" s="32">
        <v>0</v>
      </c>
      <c r="E123" s="37">
        <f t="shared" si="11"/>
        <v>9.9009900990099011E-3</v>
      </c>
      <c r="F123" s="37" t="str">
        <f t="shared" si="12"/>
        <v/>
      </c>
      <c r="G123" s="34" t="str">
        <f t="shared" si="13"/>
        <v>0</v>
      </c>
      <c r="H123" s="29">
        <f t="shared" si="14"/>
        <v>0</v>
      </c>
    </row>
    <row r="124" spans="2:8" s="20" customFormat="1" ht="15" x14ac:dyDescent="0.2">
      <c r="B124" s="3" t="s">
        <v>36</v>
      </c>
      <c r="C124" s="32">
        <v>0</v>
      </c>
      <c r="D124" s="32">
        <v>0</v>
      </c>
      <c r="E124" s="37" t="str">
        <f t="shared" si="11"/>
        <v/>
      </c>
      <c r="F124" s="37" t="str">
        <f t="shared" si="12"/>
        <v/>
      </c>
      <c r="G124" s="34" t="str">
        <f t="shared" si="13"/>
        <v>0</v>
      </c>
      <c r="H124" s="29" t="str">
        <f t="shared" si="14"/>
        <v/>
      </c>
    </row>
    <row r="125" spans="2:8" s="20" customFormat="1" ht="15" x14ac:dyDescent="0.2">
      <c r="B125" s="3" t="s">
        <v>254</v>
      </c>
      <c r="C125" s="32">
        <v>0</v>
      </c>
      <c r="D125" s="32">
        <v>1</v>
      </c>
      <c r="E125" s="37" t="str">
        <f t="shared" si="11"/>
        <v/>
      </c>
      <c r="F125" s="37">
        <f t="shared" si="12"/>
        <v>1.0101010101010102E-2</v>
      </c>
      <c r="G125" s="34" t="str">
        <f t="shared" si="13"/>
        <v>0</v>
      </c>
      <c r="H125" s="29" t="str">
        <f t="shared" si="14"/>
        <v/>
      </c>
    </row>
    <row r="126" spans="2:8" s="20" customFormat="1" ht="15" x14ac:dyDescent="0.2">
      <c r="B126" s="3" t="s">
        <v>255</v>
      </c>
      <c r="C126" s="32">
        <v>0</v>
      </c>
      <c r="D126" s="32">
        <v>1</v>
      </c>
      <c r="E126" s="37" t="str">
        <f t="shared" si="11"/>
        <v/>
      </c>
      <c r="F126" s="37">
        <f t="shared" si="12"/>
        <v>1.0101010101010102E-2</v>
      </c>
      <c r="G126" s="34" t="str">
        <f t="shared" si="13"/>
        <v>0</v>
      </c>
      <c r="H126" s="29" t="str">
        <f t="shared" si="14"/>
        <v/>
      </c>
    </row>
    <row r="127" spans="2:8" s="20" customFormat="1" ht="30" x14ac:dyDescent="0.2">
      <c r="B127" s="3" t="s">
        <v>256</v>
      </c>
      <c r="C127" s="32">
        <v>2</v>
      </c>
      <c r="D127" s="32">
        <v>0</v>
      </c>
      <c r="E127" s="37">
        <f t="shared" si="11"/>
        <v>1.9801980198019802E-2</v>
      </c>
      <c r="F127" s="37" t="str">
        <f t="shared" si="12"/>
        <v/>
      </c>
      <c r="G127" s="34" t="str">
        <f t="shared" si="13"/>
        <v>0</v>
      </c>
      <c r="H127" s="29">
        <f t="shared" si="14"/>
        <v>0</v>
      </c>
    </row>
    <row r="128" spans="2:8" s="20" customFormat="1" ht="30" x14ac:dyDescent="0.2">
      <c r="B128" s="3" t="s">
        <v>257</v>
      </c>
      <c r="C128" s="32">
        <v>0</v>
      </c>
      <c r="D128" s="32">
        <v>0</v>
      </c>
      <c r="E128" s="37" t="str">
        <f t="shared" si="11"/>
        <v/>
      </c>
      <c r="F128" s="37" t="str">
        <f t="shared" si="12"/>
        <v/>
      </c>
      <c r="G128" s="34" t="str">
        <f t="shared" si="13"/>
        <v>0</v>
      </c>
      <c r="H128" s="29" t="str">
        <f t="shared" si="14"/>
        <v/>
      </c>
    </row>
    <row r="129" spans="2:8" s="20" customFormat="1" ht="30" x14ac:dyDescent="0.2">
      <c r="B129" s="3" t="s">
        <v>258</v>
      </c>
      <c r="C129" s="32">
        <v>1</v>
      </c>
      <c r="D129" s="32">
        <v>2</v>
      </c>
      <c r="E129" s="37">
        <f t="shared" si="11"/>
        <v>9.9009900990099011E-3</v>
      </c>
      <c r="F129" s="37">
        <f t="shared" si="12"/>
        <v>2.0202020202020204E-2</v>
      </c>
      <c r="G129" s="34">
        <f t="shared" si="13"/>
        <v>1</v>
      </c>
      <c r="H129" s="29">
        <f t="shared" si="14"/>
        <v>9.9009900990099011E-3</v>
      </c>
    </row>
    <row r="130" spans="2:8" s="20" customFormat="1" ht="30" x14ac:dyDescent="0.2">
      <c r="B130" s="3" t="s">
        <v>259</v>
      </c>
      <c r="C130" s="32">
        <v>0</v>
      </c>
      <c r="D130" s="32">
        <v>0</v>
      </c>
      <c r="E130" s="37" t="str">
        <f t="shared" si="11"/>
        <v/>
      </c>
      <c r="F130" s="37" t="str">
        <f t="shared" si="12"/>
        <v/>
      </c>
      <c r="G130" s="34" t="str">
        <f t="shared" si="13"/>
        <v>0</v>
      </c>
      <c r="H130" s="29" t="str">
        <f t="shared" si="14"/>
        <v/>
      </c>
    </row>
    <row r="131" spans="2:8" s="20" customFormat="1" ht="30" x14ac:dyDescent="0.2">
      <c r="B131" s="3" t="s">
        <v>260</v>
      </c>
      <c r="C131" s="32">
        <v>0</v>
      </c>
      <c r="D131" s="32">
        <v>0</v>
      </c>
      <c r="E131" s="37" t="str">
        <f t="shared" si="11"/>
        <v/>
      </c>
      <c r="F131" s="37" t="str">
        <f t="shared" si="12"/>
        <v/>
      </c>
      <c r="G131" s="34" t="str">
        <f t="shared" si="13"/>
        <v>0</v>
      </c>
      <c r="H131" s="29" t="str">
        <f t="shared" si="14"/>
        <v/>
      </c>
    </row>
    <row r="132" spans="2:8" s="20" customFormat="1" ht="15" x14ac:dyDescent="0.2">
      <c r="B132" s="3" t="s">
        <v>50</v>
      </c>
      <c r="C132" s="32">
        <v>0</v>
      </c>
      <c r="D132" s="32">
        <v>0</v>
      </c>
      <c r="E132" s="37" t="str">
        <f t="shared" si="11"/>
        <v/>
      </c>
      <c r="F132" s="37" t="str">
        <f t="shared" si="12"/>
        <v/>
      </c>
      <c r="G132" s="34" t="str">
        <f t="shared" si="13"/>
        <v>0</v>
      </c>
      <c r="H132" s="29" t="str">
        <f t="shared" si="14"/>
        <v/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0</v>
      </c>
      <c r="D134" s="32">
        <v>0</v>
      </c>
      <c r="E134" s="37" t="str">
        <f t="shared" si="11"/>
        <v/>
      </c>
      <c r="F134" s="37" t="str">
        <f t="shared" si="12"/>
        <v/>
      </c>
      <c r="G134" s="34" t="str">
        <f t="shared" si="13"/>
        <v>0</v>
      </c>
      <c r="H134" s="29" t="str">
        <f t="shared" si="14"/>
        <v/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0</v>
      </c>
      <c r="E136" s="37" t="str">
        <f t="shared" ref="E136:E145" si="15">+IF(C136=0,"",C136/C$70)</f>
        <v/>
      </c>
      <c r="F136" s="37" t="str">
        <f t="shared" ref="F136:F145" si="16">+IF(D136=0,"",D136/D$70)</f>
        <v/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0</v>
      </c>
      <c r="D137" s="32">
        <v>1</v>
      </c>
      <c r="E137" s="37" t="str">
        <f t="shared" si="15"/>
        <v/>
      </c>
      <c r="F137" s="37">
        <f t="shared" si="16"/>
        <v>1.0101010101010102E-2</v>
      </c>
      <c r="G137" s="34" t="str">
        <f t="shared" si="17"/>
        <v>0</v>
      </c>
      <c r="H137" s="29" t="str">
        <f t="shared" si="18"/>
        <v/>
      </c>
    </row>
    <row r="138" spans="2:8" s="20" customFormat="1" ht="15" x14ac:dyDescent="0.2">
      <c r="B138" s="3" t="s">
        <v>261</v>
      </c>
      <c r="C138" s="32">
        <v>0</v>
      </c>
      <c r="D138" s="32">
        <v>0</v>
      </c>
      <c r="E138" s="37" t="str">
        <f t="shared" si="15"/>
        <v/>
      </c>
      <c r="F138" s="37" t="str">
        <f t="shared" si="16"/>
        <v/>
      </c>
      <c r="G138" s="34" t="str">
        <f t="shared" si="17"/>
        <v>0</v>
      </c>
      <c r="H138" s="29" t="str">
        <f t="shared" si="18"/>
        <v/>
      </c>
    </row>
    <row r="139" spans="2:8" s="20" customFormat="1" ht="30" x14ac:dyDescent="0.2">
      <c r="B139" s="3" t="s">
        <v>262</v>
      </c>
      <c r="C139" s="32">
        <v>1</v>
      </c>
      <c r="D139" s="32">
        <v>0</v>
      </c>
      <c r="E139" s="37">
        <f t="shared" si="15"/>
        <v>9.9009900990099011E-3</v>
      </c>
      <c r="F139" s="37" t="str">
        <f t="shared" si="16"/>
        <v/>
      </c>
      <c r="G139" s="34" t="str">
        <f t="shared" si="17"/>
        <v>0</v>
      </c>
      <c r="H139" s="29">
        <f t="shared" si="18"/>
        <v>0</v>
      </c>
    </row>
    <row r="140" spans="2:8" s="20" customFormat="1" ht="30" x14ac:dyDescent="0.2">
      <c r="B140" s="3" t="s">
        <v>263</v>
      </c>
      <c r="C140" s="32">
        <v>0</v>
      </c>
      <c r="D140" s="32">
        <v>1</v>
      </c>
      <c r="E140" s="37" t="str">
        <f t="shared" si="15"/>
        <v/>
      </c>
      <c r="F140" s="37">
        <f t="shared" si="16"/>
        <v>1.0101010101010102E-2</v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0</v>
      </c>
      <c r="D141" s="32">
        <v>0</v>
      </c>
      <c r="E141" s="37" t="str">
        <f t="shared" si="15"/>
        <v/>
      </c>
      <c r="F141" s="37" t="str">
        <f t="shared" si="16"/>
        <v/>
      </c>
      <c r="G141" s="34" t="str">
        <f t="shared" si="17"/>
        <v>0</v>
      </c>
      <c r="H141" s="29" t="str">
        <f t="shared" si="18"/>
        <v/>
      </c>
    </row>
    <row r="142" spans="2:8" s="20" customFormat="1" ht="15" x14ac:dyDescent="0.2">
      <c r="B142" s="3" t="s">
        <v>264</v>
      </c>
      <c r="C142" s="32">
        <v>8</v>
      </c>
      <c r="D142" s="32">
        <v>0</v>
      </c>
      <c r="E142" s="37">
        <f t="shared" si="15"/>
        <v>7.9207920792079209E-2</v>
      </c>
      <c r="F142" s="37" t="str">
        <f t="shared" si="16"/>
        <v/>
      </c>
      <c r="G142" s="34" t="str">
        <f t="shared" si="17"/>
        <v>0</v>
      </c>
      <c r="H142" s="29">
        <f t="shared" si="18"/>
        <v>0</v>
      </c>
    </row>
    <row r="143" spans="2:8" s="20" customFormat="1" ht="15" x14ac:dyDescent="0.2">
      <c r="B143" s="3" t="s">
        <v>49</v>
      </c>
      <c r="C143" s="32">
        <v>0</v>
      </c>
      <c r="D143" s="32">
        <v>0</v>
      </c>
      <c r="E143" s="37" t="str">
        <f t="shared" si="15"/>
        <v/>
      </c>
      <c r="F143" s="37" t="str">
        <f t="shared" si="16"/>
        <v/>
      </c>
      <c r="G143" s="34" t="str">
        <f t="shared" si="17"/>
        <v>0</v>
      </c>
      <c r="H143" s="29" t="str">
        <f t="shared" si="18"/>
        <v/>
      </c>
    </row>
    <row r="144" spans="2:8" s="20" customFormat="1" ht="15" x14ac:dyDescent="0.2">
      <c r="B144" s="3" t="s">
        <v>46</v>
      </c>
      <c r="C144" s="32">
        <v>0</v>
      </c>
      <c r="D144" s="32">
        <v>0</v>
      </c>
      <c r="E144" s="37" t="str">
        <f t="shared" si="15"/>
        <v/>
      </c>
      <c r="F144" s="37" t="str">
        <f t="shared" si="16"/>
        <v/>
      </c>
      <c r="G144" s="34" t="str">
        <f t="shared" si="17"/>
        <v>0</v>
      </c>
      <c r="H144" s="29" t="str">
        <f t="shared" si="18"/>
        <v/>
      </c>
    </row>
    <row r="145" spans="2:8" s="20" customFormat="1" ht="15" x14ac:dyDescent="0.2">
      <c r="B145" s="3" t="s">
        <v>47</v>
      </c>
      <c r="C145" s="32">
        <v>0</v>
      </c>
      <c r="D145" s="32">
        <v>0</v>
      </c>
      <c r="E145" s="37" t="str">
        <f t="shared" si="15"/>
        <v/>
      </c>
      <c r="F145" s="37" t="str">
        <f t="shared" si="16"/>
        <v/>
      </c>
      <c r="G145" s="34" t="str">
        <f t="shared" si="17"/>
        <v>0</v>
      </c>
      <c r="H145" s="29" t="str">
        <f t="shared" si="18"/>
        <v/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289</v>
      </c>
      <c r="D151" s="24">
        <f>SUM(D152:D288)</f>
        <v>192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-0.33564013840830448</v>
      </c>
      <c r="H151" s="25">
        <f>+IF(OR(AND(E151=""),(G151="")),"",E151*G151)</f>
        <v>-0.33564013840830448</v>
      </c>
    </row>
    <row r="152" spans="2:8" s="20" customFormat="1" ht="30" x14ac:dyDescent="0.2">
      <c r="B152" s="4" t="s">
        <v>54</v>
      </c>
      <c r="C152" s="32">
        <v>0</v>
      </c>
      <c r="D152" s="32">
        <v>1</v>
      </c>
      <c r="E152" s="37" t="str">
        <f>+IF(C152=0,"",C152/C$151)</f>
        <v/>
      </c>
      <c r="F152" s="37">
        <f>+IF(D152=0,"",D152/D$151)</f>
        <v>5.208333333333333E-3</v>
      </c>
      <c r="G152" s="34" t="str">
        <f>+IF(OR(AND(D152=0),(C152=0)),"0",((D152-C152)/C152))</f>
        <v>0</v>
      </c>
      <c r="H152" s="29" t="str">
        <f>+IF(OR(AND(E152=""),(G152="")),"",E152*G152)</f>
        <v/>
      </c>
    </row>
    <row r="153" spans="2:8" s="20" customFormat="1" ht="15" x14ac:dyDescent="0.2">
      <c r="B153" s="4" t="s">
        <v>58</v>
      </c>
      <c r="C153" s="32">
        <v>0</v>
      </c>
      <c r="D153" s="32">
        <v>1</v>
      </c>
      <c r="E153" s="37" t="str">
        <f t="shared" ref="E153:E216" si="19">+IF(C153=0,"",C153/C$151)</f>
        <v/>
      </c>
      <c r="F153" s="37">
        <f t="shared" ref="F153:F216" si="20">+IF(D153=0,"",D153/D$151)</f>
        <v>5.208333333333333E-3</v>
      </c>
      <c r="G153" s="34" t="str">
        <f t="shared" ref="G153:G216" si="21">+IF(OR(AND(D153=0),(C153=0)),"0",((D153-C153)/C153))</f>
        <v>0</v>
      </c>
      <c r="H153" s="29" t="str">
        <f t="shared" ref="H153:H216" si="22">+IF(OR(AND(E153=""),(G153="")),"",E153*G153)</f>
        <v/>
      </c>
    </row>
    <row r="154" spans="2:8" s="20" customFormat="1" ht="30" x14ac:dyDescent="0.2">
      <c r="B154" s="4" t="s">
        <v>265</v>
      </c>
      <c r="C154" s="32">
        <v>0</v>
      </c>
      <c r="D154" s="32">
        <v>0</v>
      </c>
      <c r="E154" s="37" t="str">
        <f t="shared" si="19"/>
        <v/>
      </c>
      <c r="F154" s="37" t="str">
        <f t="shared" si="20"/>
        <v/>
      </c>
      <c r="G154" s="34" t="str">
        <f t="shared" si="21"/>
        <v>0</v>
      </c>
      <c r="H154" s="29" t="str">
        <f t="shared" si="22"/>
        <v/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0</v>
      </c>
      <c r="D156" s="32">
        <v>0</v>
      </c>
      <c r="E156" s="37" t="str">
        <f t="shared" si="19"/>
        <v/>
      </c>
      <c r="F156" s="37" t="str">
        <f t="shared" si="20"/>
        <v/>
      </c>
      <c r="G156" s="34" t="str">
        <f t="shared" si="21"/>
        <v>0</v>
      </c>
      <c r="H156" s="29" t="str">
        <f t="shared" si="22"/>
        <v/>
      </c>
    </row>
    <row r="157" spans="2:8" s="20" customFormat="1" ht="15" x14ac:dyDescent="0.2">
      <c r="B157" s="4" t="s">
        <v>53</v>
      </c>
      <c r="C157" s="32">
        <v>27</v>
      </c>
      <c r="D157" s="32">
        <v>54</v>
      </c>
      <c r="E157" s="37">
        <f t="shared" si="19"/>
        <v>9.3425605536332182E-2</v>
      </c>
      <c r="F157" s="37">
        <f t="shared" si="20"/>
        <v>0.28125</v>
      </c>
      <c r="G157" s="34">
        <f t="shared" si="21"/>
        <v>1</v>
      </c>
      <c r="H157" s="29">
        <f t="shared" si="22"/>
        <v>9.3425605536332182E-2</v>
      </c>
    </row>
    <row r="158" spans="2:8" s="20" customFormat="1" ht="15" x14ac:dyDescent="0.2">
      <c r="B158" s="4" t="s">
        <v>59</v>
      </c>
      <c r="C158" s="32">
        <v>0</v>
      </c>
      <c r="D158" s="32">
        <v>0</v>
      </c>
      <c r="E158" s="37" t="str">
        <f t="shared" si="19"/>
        <v/>
      </c>
      <c r="F158" s="37" t="str">
        <f t="shared" si="20"/>
        <v/>
      </c>
      <c r="G158" s="34" t="str">
        <f t="shared" si="21"/>
        <v>0</v>
      </c>
      <c r="H158" s="29" t="str">
        <f t="shared" si="22"/>
        <v/>
      </c>
    </row>
    <row r="159" spans="2:8" s="20" customFormat="1" ht="15" x14ac:dyDescent="0.2">
      <c r="B159" s="4" t="s">
        <v>268</v>
      </c>
      <c r="C159" s="32">
        <v>33</v>
      </c>
      <c r="D159" s="32">
        <v>1</v>
      </c>
      <c r="E159" s="37">
        <f t="shared" si="19"/>
        <v>0.11418685121107267</v>
      </c>
      <c r="F159" s="37">
        <f t="shared" si="20"/>
        <v>5.208333333333333E-3</v>
      </c>
      <c r="G159" s="34">
        <f t="shared" si="21"/>
        <v>-0.96969696969696972</v>
      </c>
      <c r="H159" s="29">
        <f t="shared" si="22"/>
        <v>-0.11072664359861592</v>
      </c>
    </row>
    <row r="160" spans="2:8" s="20" customFormat="1" ht="15" x14ac:dyDescent="0.2">
      <c r="B160" s="4" t="s">
        <v>55</v>
      </c>
      <c r="C160" s="32">
        <v>0</v>
      </c>
      <c r="D160" s="32">
        <v>0</v>
      </c>
      <c r="E160" s="37" t="str">
        <f t="shared" si="19"/>
        <v/>
      </c>
      <c r="F160" s="37" t="str">
        <f t="shared" si="20"/>
        <v/>
      </c>
      <c r="G160" s="34" t="str">
        <f t="shared" si="21"/>
        <v>0</v>
      </c>
      <c r="H160" s="29" t="str">
        <f t="shared" si="22"/>
        <v/>
      </c>
    </row>
    <row r="161" spans="2:8" s="20" customFormat="1" ht="15" x14ac:dyDescent="0.2">
      <c r="B161" s="4" t="s">
        <v>51</v>
      </c>
      <c r="C161" s="32">
        <v>0</v>
      </c>
      <c r="D161" s="32">
        <v>0</v>
      </c>
      <c r="E161" s="37" t="str">
        <f t="shared" si="19"/>
        <v/>
      </c>
      <c r="F161" s="37" t="str">
        <f t="shared" si="20"/>
        <v/>
      </c>
      <c r="G161" s="34" t="str">
        <f t="shared" si="21"/>
        <v>0</v>
      </c>
      <c r="H161" s="29" t="str">
        <f t="shared" si="22"/>
        <v/>
      </c>
    </row>
    <row r="162" spans="2:8" s="20" customFormat="1" ht="30" x14ac:dyDescent="0.2">
      <c r="B162" s="4" t="s">
        <v>269</v>
      </c>
      <c r="C162" s="32">
        <v>0</v>
      </c>
      <c r="D162" s="32">
        <v>0</v>
      </c>
      <c r="E162" s="37" t="str">
        <f t="shared" si="19"/>
        <v/>
      </c>
      <c r="F162" s="37" t="str">
        <f t="shared" si="20"/>
        <v/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4</v>
      </c>
      <c r="D163" s="32">
        <v>2</v>
      </c>
      <c r="E163" s="37">
        <f t="shared" si="19"/>
        <v>1.384083044982699E-2</v>
      </c>
      <c r="F163" s="37">
        <f t="shared" si="20"/>
        <v>1.0416666666666666E-2</v>
      </c>
      <c r="G163" s="34">
        <f t="shared" si="21"/>
        <v>-0.5</v>
      </c>
      <c r="H163" s="29">
        <f t="shared" si="22"/>
        <v>-6.920415224913495E-3</v>
      </c>
    </row>
    <row r="164" spans="2:8" s="20" customFormat="1" ht="15" x14ac:dyDescent="0.2">
      <c r="B164" s="4" t="s">
        <v>56</v>
      </c>
      <c r="C164" s="32">
        <v>3</v>
      </c>
      <c r="D164" s="32">
        <v>1</v>
      </c>
      <c r="E164" s="37">
        <f t="shared" si="19"/>
        <v>1.0380622837370242E-2</v>
      </c>
      <c r="F164" s="37">
        <f t="shared" si="20"/>
        <v>5.208333333333333E-3</v>
      </c>
      <c r="G164" s="34">
        <f t="shared" si="21"/>
        <v>-0.66666666666666663</v>
      </c>
      <c r="H164" s="29">
        <f t="shared" si="22"/>
        <v>-6.9204152249134942E-3</v>
      </c>
    </row>
    <row r="165" spans="2:8" s="20" customFormat="1" ht="15" x14ac:dyDescent="0.2">
      <c r="B165" s="4" t="s">
        <v>57</v>
      </c>
      <c r="C165" s="32">
        <v>30</v>
      </c>
      <c r="D165" s="32">
        <v>7</v>
      </c>
      <c r="E165" s="37">
        <f t="shared" si="19"/>
        <v>0.10380622837370242</v>
      </c>
      <c r="F165" s="37">
        <f t="shared" si="20"/>
        <v>3.6458333333333336E-2</v>
      </c>
      <c r="G165" s="34">
        <f t="shared" si="21"/>
        <v>-0.76666666666666672</v>
      </c>
      <c r="H165" s="29">
        <f t="shared" si="22"/>
        <v>-7.9584775086505188E-2</v>
      </c>
    </row>
    <row r="166" spans="2:8" s="20" customFormat="1" ht="15" x14ac:dyDescent="0.2">
      <c r="B166" s="4" t="s">
        <v>270</v>
      </c>
      <c r="C166" s="32">
        <v>1</v>
      </c>
      <c r="D166" s="32">
        <v>0</v>
      </c>
      <c r="E166" s="37">
        <f t="shared" si="19"/>
        <v>3.4602076124567475E-3</v>
      </c>
      <c r="F166" s="37" t="str">
        <f t="shared" si="20"/>
        <v/>
      </c>
      <c r="G166" s="34" t="str">
        <f t="shared" si="21"/>
        <v>0</v>
      </c>
      <c r="H166" s="29">
        <f t="shared" si="22"/>
        <v>0</v>
      </c>
    </row>
    <row r="167" spans="2:8" s="20" customFormat="1" ht="15" x14ac:dyDescent="0.2">
      <c r="B167" s="4" t="s">
        <v>52</v>
      </c>
      <c r="C167" s="32">
        <v>0</v>
      </c>
      <c r="D167" s="32">
        <v>0</v>
      </c>
      <c r="E167" s="37" t="str">
        <f t="shared" si="19"/>
        <v/>
      </c>
      <c r="F167" s="37" t="str">
        <f t="shared" si="20"/>
        <v/>
      </c>
      <c r="G167" s="34" t="str">
        <f t="shared" si="21"/>
        <v>0</v>
      </c>
      <c r="H167" s="29" t="str">
        <f t="shared" si="22"/>
        <v/>
      </c>
    </row>
    <row r="168" spans="2:8" s="20" customFormat="1" ht="15" x14ac:dyDescent="0.2">
      <c r="B168" s="4" t="s">
        <v>60</v>
      </c>
      <c r="C168" s="32">
        <v>0</v>
      </c>
      <c r="D168" s="32">
        <v>0</v>
      </c>
      <c r="E168" s="37" t="str">
        <f t="shared" si="19"/>
        <v/>
      </c>
      <c r="F168" s="37" t="str">
        <f t="shared" si="20"/>
        <v/>
      </c>
      <c r="G168" s="34" t="str">
        <f t="shared" si="21"/>
        <v>0</v>
      </c>
      <c r="H168" s="29" t="str">
        <f t="shared" si="22"/>
        <v/>
      </c>
    </row>
    <row r="169" spans="2:8" s="20" customFormat="1" ht="15" x14ac:dyDescent="0.2">
      <c r="B169" s="4" t="s">
        <v>271</v>
      </c>
      <c r="C169" s="32">
        <v>1</v>
      </c>
      <c r="D169" s="32">
        <v>0</v>
      </c>
      <c r="E169" s="37">
        <f t="shared" si="19"/>
        <v>3.4602076124567475E-3</v>
      </c>
      <c r="F169" s="37" t="str">
        <f t="shared" si="20"/>
        <v/>
      </c>
      <c r="G169" s="34" t="str">
        <f t="shared" si="21"/>
        <v>0</v>
      </c>
      <c r="H169" s="29">
        <f t="shared" si="22"/>
        <v>0</v>
      </c>
    </row>
    <row r="170" spans="2:8" s="20" customFormat="1" ht="15" x14ac:dyDescent="0.2">
      <c r="B170" s="4" t="s">
        <v>272</v>
      </c>
      <c r="C170" s="32">
        <v>0</v>
      </c>
      <c r="D170" s="32">
        <v>0</v>
      </c>
      <c r="E170" s="37" t="str">
        <f t="shared" si="19"/>
        <v/>
      </c>
      <c r="F170" s="37" t="str">
        <f t="shared" si="20"/>
        <v/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0</v>
      </c>
      <c r="D172" s="32">
        <v>0</v>
      </c>
      <c r="E172" s="37" t="str">
        <f t="shared" si="19"/>
        <v/>
      </c>
      <c r="F172" s="37" t="str">
        <f t="shared" si="20"/>
        <v/>
      </c>
      <c r="G172" s="34" t="str">
        <f t="shared" si="21"/>
        <v>0</v>
      </c>
      <c r="H172" s="29" t="str">
        <f t="shared" si="22"/>
        <v/>
      </c>
    </row>
    <row r="173" spans="2:8" s="20" customFormat="1" ht="15" x14ac:dyDescent="0.2">
      <c r="B173" s="4" t="s">
        <v>275</v>
      </c>
      <c r="C173" s="32">
        <v>10</v>
      </c>
      <c r="D173" s="32">
        <v>8</v>
      </c>
      <c r="E173" s="37">
        <f t="shared" si="19"/>
        <v>3.4602076124567477E-2</v>
      </c>
      <c r="F173" s="37">
        <f t="shared" si="20"/>
        <v>4.1666666666666664E-2</v>
      </c>
      <c r="G173" s="34">
        <f t="shared" si="21"/>
        <v>-0.2</v>
      </c>
      <c r="H173" s="29">
        <f t="shared" si="22"/>
        <v>-6.9204152249134959E-3</v>
      </c>
    </row>
    <row r="174" spans="2:8" s="20" customFormat="1" ht="15" x14ac:dyDescent="0.2">
      <c r="B174" s="4" t="s">
        <v>276</v>
      </c>
      <c r="C174" s="32">
        <v>1</v>
      </c>
      <c r="D174" s="32">
        <v>2</v>
      </c>
      <c r="E174" s="37">
        <f t="shared" si="19"/>
        <v>3.4602076124567475E-3</v>
      </c>
      <c r="F174" s="37">
        <f t="shared" si="20"/>
        <v>1.0416666666666666E-2</v>
      </c>
      <c r="G174" s="34">
        <f t="shared" si="21"/>
        <v>1</v>
      </c>
      <c r="H174" s="29">
        <f t="shared" si="22"/>
        <v>3.4602076124567475E-3</v>
      </c>
    </row>
    <row r="175" spans="2:8" s="20" customFormat="1" ht="15" x14ac:dyDescent="0.2">
      <c r="B175" s="4" t="s">
        <v>277</v>
      </c>
      <c r="C175" s="32">
        <v>1</v>
      </c>
      <c r="D175" s="32">
        <v>0</v>
      </c>
      <c r="E175" s="37">
        <f t="shared" si="19"/>
        <v>3.4602076124567475E-3</v>
      </c>
      <c r="F175" s="37" t="str">
        <f t="shared" si="20"/>
        <v/>
      </c>
      <c r="G175" s="34" t="str">
        <f t="shared" si="21"/>
        <v>0</v>
      </c>
      <c r="H175" s="29">
        <f t="shared" si="22"/>
        <v>0</v>
      </c>
    </row>
    <row r="176" spans="2:8" s="20" customFormat="1" ht="15" x14ac:dyDescent="0.2">
      <c r="B176" s="4" t="s">
        <v>278</v>
      </c>
      <c r="C176" s="32">
        <v>5</v>
      </c>
      <c r="D176" s="32">
        <v>1</v>
      </c>
      <c r="E176" s="37">
        <f t="shared" si="19"/>
        <v>1.7301038062283738E-2</v>
      </c>
      <c r="F176" s="37">
        <f t="shared" si="20"/>
        <v>5.208333333333333E-3</v>
      </c>
      <c r="G176" s="34">
        <f t="shared" si="21"/>
        <v>-0.8</v>
      </c>
      <c r="H176" s="29">
        <f t="shared" si="22"/>
        <v>-1.3840830449826992E-2</v>
      </c>
    </row>
    <row r="177" spans="2:8" s="20" customFormat="1" ht="15" x14ac:dyDescent="0.2">
      <c r="B177" s="4" t="s">
        <v>279</v>
      </c>
      <c r="C177" s="32">
        <v>0</v>
      </c>
      <c r="D177" s="32">
        <v>0</v>
      </c>
      <c r="E177" s="37" t="str">
        <f t="shared" si="19"/>
        <v/>
      </c>
      <c r="F177" s="37" t="str">
        <f t="shared" si="20"/>
        <v/>
      </c>
      <c r="G177" s="34" t="str">
        <f t="shared" si="21"/>
        <v>0</v>
      </c>
      <c r="H177" s="29" t="str">
        <f t="shared" si="22"/>
        <v/>
      </c>
    </row>
    <row r="178" spans="2:8" s="20" customFormat="1" ht="15" x14ac:dyDescent="0.2">
      <c r="B178" s="4" t="s">
        <v>280</v>
      </c>
      <c r="C178" s="32">
        <v>0</v>
      </c>
      <c r="D178" s="32">
        <v>0</v>
      </c>
      <c r="E178" s="37" t="str">
        <f t="shared" si="19"/>
        <v/>
      </c>
      <c r="F178" s="37" t="str">
        <f t="shared" si="20"/>
        <v/>
      </c>
      <c r="G178" s="34" t="str">
        <f t="shared" si="21"/>
        <v>0</v>
      </c>
      <c r="H178" s="29" t="str">
        <f t="shared" si="22"/>
        <v/>
      </c>
    </row>
    <row r="179" spans="2:8" s="20" customFormat="1" ht="15" x14ac:dyDescent="0.2">
      <c r="B179" s="4" t="s">
        <v>281</v>
      </c>
      <c r="C179" s="32">
        <v>24</v>
      </c>
      <c r="D179" s="32">
        <v>0</v>
      </c>
      <c r="E179" s="37">
        <f t="shared" si="19"/>
        <v>8.3044982698961933E-2</v>
      </c>
      <c r="F179" s="37" t="str">
        <f t="shared" si="20"/>
        <v/>
      </c>
      <c r="G179" s="34" t="str">
        <f t="shared" si="21"/>
        <v>0</v>
      </c>
      <c r="H179" s="29">
        <f t="shared" si="22"/>
        <v>0</v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0</v>
      </c>
      <c r="D181" s="32">
        <v>0</v>
      </c>
      <c r="E181" s="37" t="str">
        <f t="shared" si="19"/>
        <v/>
      </c>
      <c r="F181" s="37" t="str">
        <f t="shared" si="20"/>
        <v/>
      </c>
      <c r="G181" s="34" t="str">
        <f t="shared" si="21"/>
        <v>0</v>
      </c>
      <c r="H181" s="29" t="str">
        <f t="shared" si="22"/>
        <v/>
      </c>
    </row>
    <row r="182" spans="2:8" s="20" customFormat="1" ht="15" x14ac:dyDescent="0.2">
      <c r="B182" s="4" t="s">
        <v>284</v>
      </c>
      <c r="C182" s="32">
        <v>32</v>
      </c>
      <c r="D182" s="32">
        <v>15</v>
      </c>
      <c r="E182" s="37">
        <f t="shared" si="19"/>
        <v>0.11072664359861592</v>
      </c>
      <c r="F182" s="37">
        <f t="shared" si="20"/>
        <v>7.8125E-2</v>
      </c>
      <c r="G182" s="34">
        <f t="shared" si="21"/>
        <v>-0.53125</v>
      </c>
      <c r="H182" s="29">
        <f t="shared" si="22"/>
        <v>-5.8823529411764705E-2</v>
      </c>
    </row>
    <row r="183" spans="2:8" s="20" customFormat="1" ht="15" x14ac:dyDescent="0.2">
      <c r="B183" s="4" t="s">
        <v>285</v>
      </c>
      <c r="C183" s="32">
        <v>0</v>
      </c>
      <c r="D183" s="32">
        <v>1</v>
      </c>
      <c r="E183" s="37" t="str">
        <f t="shared" si="19"/>
        <v/>
      </c>
      <c r="F183" s="37">
        <f t="shared" si="20"/>
        <v>5.208333333333333E-3</v>
      </c>
      <c r="G183" s="34" t="str">
        <f t="shared" si="21"/>
        <v>0</v>
      </c>
      <c r="H183" s="29" t="str">
        <f t="shared" si="22"/>
        <v/>
      </c>
    </row>
    <row r="184" spans="2:8" s="20" customFormat="1" ht="15" x14ac:dyDescent="0.2">
      <c r="B184" s="4" t="s">
        <v>286</v>
      </c>
      <c r="C184" s="32">
        <v>0</v>
      </c>
      <c r="D184" s="32">
        <v>0</v>
      </c>
      <c r="E184" s="37" t="str">
        <f t="shared" si="19"/>
        <v/>
      </c>
      <c r="F184" s="37" t="str">
        <f t="shared" si="20"/>
        <v/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0</v>
      </c>
      <c r="D185" s="32">
        <v>0</v>
      </c>
      <c r="E185" s="37" t="str">
        <f t="shared" si="19"/>
        <v/>
      </c>
      <c r="F185" s="37" t="str">
        <f t="shared" si="20"/>
        <v/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22</v>
      </c>
      <c r="D186" s="32">
        <v>17</v>
      </c>
      <c r="E186" s="37">
        <f t="shared" si="19"/>
        <v>7.6124567474048443E-2</v>
      </c>
      <c r="F186" s="37">
        <f t="shared" si="20"/>
        <v>8.8541666666666671E-2</v>
      </c>
      <c r="G186" s="34">
        <f t="shared" si="21"/>
        <v>-0.22727272727272727</v>
      </c>
      <c r="H186" s="29">
        <f t="shared" si="22"/>
        <v>-1.7301038062283735E-2</v>
      </c>
    </row>
    <row r="187" spans="2:8" s="20" customFormat="1" ht="15" x14ac:dyDescent="0.2">
      <c r="B187" s="4" t="s">
        <v>287</v>
      </c>
      <c r="C187" s="32">
        <v>0</v>
      </c>
      <c r="D187" s="32">
        <v>1</v>
      </c>
      <c r="E187" s="37" t="str">
        <f t="shared" si="19"/>
        <v/>
      </c>
      <c r="F187" s="37">
        <f t="shared" si="20"/>
        <v>5.208333333333333E-3</v>
      </c>
      <c r="G187" s="34" t="str">
        <f t="shared" si="21"/>
        <v>0</v>
      </c>
      <c r="H187" s="29" t="str">
        <f t="shared" si="22"/>
        <v/>
      </c>
    </row>
    <row r="188" spans="2:8" s="20" customFormat="1" ht="30" x14ac:dyDescent="0.2">
      <c r="B188" s="4" t="s">
        <v>288</v>
      </c>
      <c r="C188" s="32">
        <v>0</v>
      </c>
      <c r="D188" s="32">
        <v>0</v>
      </c>
      <c r="E188" s="37" t="str">
        <f t="shared" si="19"/>
        <v/>
      </c>
      <c r="F188" s="37" t="str">
        <f t="shared" si="20"/>
        <v/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0</v>
      </c>
      <c r="D189" s="32">
        <v>0</v>
      </c>
      <c r="E189" s="37" t="str">
        <f t="shared" si="19"/>
        <v/>
      </c>
      <c r="F189" s="37" t="str">
        <f t="shared" si="20"/>
        <v/>
      </c>
      <c r="G189" s="34" t="str">
        <f t="shared" si="21"/>
        <v>0</v>
      </c>
      <c r="H189" s="29" t="str">
        <f t="shared" si="22"/>
        <v/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0</v>
      </c>
      <c r="D192" s="32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0</v>
      </c>
      <c r="D193" s="32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0</v>
      </c>
      <c r="E195" s="37" t="str">
        <f t="shared" si="19"/>
        <v/>
      </c>
      <c r="F195" s="37" t="str">
        <f t="shared" si="20"/>
        <v/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6</v>
      </c>
      <c r="D196" s="32">
        <v>27</v>
      </c>
      <c r="E196" s="37">
        <f t="shared" si="19"/>
        <v>2.0761245674740483E-2</v>
      </c>
      <c r="F196" s="37">
        <f t="shared" si="20"/>
        <v>0.140625</v>
      </c>
      <c r="G196" s="34">
        <f t="shared" si="21"/>
        <v>3.5</v>
      </c>
      <c r="H196" s="29">
        <f t="shared" si="22"/>
        <v>7.2664359861591699E-2</v>
      </c>
    </row>
    <row r="197" spans="2:8" s="20" customFormat="1" ht="15" x14ac:dyDescent="0.2">
      <c r="B197" s="4" t="s">
        <v>294</v>
      </c>
      <c r="C197" s="32">
        <v>0</v>
      </c>
      <c r="D197" s="32">
        <v>0</v>
      </c>
      <c r="E197" s="37" t="str">
        <f t="shared" si="19"/>
        <v/>
      </c>
      <c r="F197" s="37" t="str">
        <f t="shared" si="20"/>
        <v/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0</v>
      </c>
      <c r="E199" s="37" t="str">
        <f t="shared" si="19"/>
        <v/>
      </c>
      <c r="F199" s="37" t="str">
        <f t="shared" si="20"/>
        <v/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0</v>
      </c>
      <c r="D200" s="32">
        <v>0</v>
      </c>
      <c r="E200" s="37" t="str">
        <f t="shared" si="19"/>
        <v/>
      </c>
      <c r="F200" s="37" t="str">
        <f t="shared" si="20"/>
        <v/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0</v>
      </c>
      <c r="D201" s="32">
        <v>0</v>
      </c>
      <c r="E201" s="37" t="str">
        <f t="shared" si="19"/>
        <v/>
      </c>
      <c r="F201" s="37" t="str">
        <f t="shared" si="20"/>
        <v/>
      </c>
      <c r="G201" s="34" t="str">
        <f t="shared" si="21"/>
        <v>0</v>
      </c>
      <c r="H201" s="29" t="str">
        <f t="shared" si="22"/>
        <v/>
      </c>
    </row>
    <row r="202" spans="2:8" s="20" customFormat="1" ht="15" x14ac:dyDescent="0.2">
      <c r="B202" s="4" t="s">
        <v>299</v>
      </c>
      <c r="C202" s="32">
        <v>0</v>
      </c>
      <c r="D202" s="32">
        <v>0</v>
      </c>
      <c r="E202" s="37" t="str">
        <f t="shared" si="19"/>
        <v/>
      </c>
      <c r="F202" s="37" t="str">
        <f t="shared" si="20"/>
        <v/>
      </c>
      <c r="G202" s="34" t="str">
        <f t="shared" si="21"/>
        <v>0</v>
      </c>
      <c r="H202" s="29" t="str">
        <f t="shared" si="22"/>
        <v/>
      </c>
    </row>
    <row r="203" spans="2:8" s="20" customFormat="1" ht="15" x14ac:dyDescent="0.2">
      <c r="B203" s="4" t="s">
        <v>67</v>
      </c>
      <c r="C203" s="32">
        <v>1</v>
      </c>
      <c r="D203" s="32">
        <v>0</v>
      </c>
      <c r="E203" s="37">
        <f t="shared" si="19"/>
        <v>3.4602076124567475E-3</v>
      </c>
      <c r="F203" s="37" t="str">
        <f t="shared" si="20"/>
        <v/>
      </c>
      <c r="G203" s="34" t="str">
        <f t="shared" si="21"/>
        <v>0</v>
      </c>
      <c r="H203" s="29">
        <f t="shared" si="22"/>
        <v>0</v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0</v>
      </c>
      <c r="D205" s="32">
        <v>0</v>
      </c>
      <c r="E205" s="37" t="str">
        <f t="shared" si="19"/>
        <v/>
      </c>
      <c r="F205" s="37" t="str">
        <f t="shared" si="20"/>
        <v/>
      </c>
      <c r="G205" s="34" t="str">
        <f t="shared" si="21"/>
        <v>0</v>
      </c>
      <c r="H205" s="29" t="str">
        <f t="shared" si="22"/>
        <v/>
      </c>
    </row>
    <row r="206" spans="2:8" s="20" customFormat="1" ht="30" x14ac:dyDescent="0.2">
      <c r="B206" s="4" t="s">
        <v>301</v>
      </c>
      <c r="C206" s="32">
        <v>0</v>
      </c>
      <c r="D206" s="32">
        <v>0</v>
      </c>
      <c r="E206" s="37" t="str">
        <f t="shared" si="19"/>
        <v/>
      </c>
      <c r="F206" s="37" t="str">
        <f t="shared" si="20"/>
        <v/>
      </c>
      <c r="G206" s="34" t="str">
        <f t="shared" si="21"/>
        <v>0</v>
      </c>
      <c r="H206" s="29" t="str">
        <f t="shared" si="22"/>
        <v/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12</v>
      </c>
      <c r="D208" s="32">
        <v>0</v>
      </c>
      <c r="E208" s="37">
        <f t="shared" si="19"/>
        <v>4.1522491349480967E-2</v>
      </c>
      <c r="F208" s="37" t="str">
        <f t="shared" si="20"/>
        <v/>
      </c>
      <c r="G208" s="34" t="str">
        <f t="shared" si="21"/>
        <v>0</v>
      </c>
      <c r="H208" s="29">
        <f t="shared" si="22"/>
        <v>0</v>
      </c>
    </row>
    <row r="209" spans="2:8" s="20" customFormat="1" ht="15" x14ac:dyDescent="0.2">
      <c r="B209" s="4" t="s">
        <v>71</v>
      </c>
      <c r="C209" s="32">
        <v>0</v>
      </c>
      <c r="D209" s="32">
        <v>0</v>
      </c>
      <c r="E209" s="37" t="str">
        <f t="shared" si="19"/>
        <v/>
      </c>
      <c r="F209" s="37" t="str">
        <f t="shared" si="20"/>
        <v/>
      </c>
      <c r="G209" s="34" t="str">
        <f t="shared" si="21"/>
        <v>0</v>
      </c>
      <c r="H209" s="29" t="str">
        <f t="shared" si="22"/>
        <v/>
      </c>
    </row>
    <row r="210" spans="2:8" s="20" customFormat="1" ht="30" x14ac:dyDescent="0.2">
      <c r="B210" s="4" t="s">
        <v>73</v>
      </c>
      <c r="C210" s="32">
        <v>0</v>
      </c>
      <c r="D210" s="32">
        <v>0</v>
      </c>
      <c r="E210" s="37" t="str">
        <f t="shared" si="19"/>
        <v/>
      </c>
      <c r="F210" s="37" t="str">
        <f t="shared" si="20"/>
        <v/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0</v>
      </c>
      <c r="D211" s="32">
        <v>0</v>
      </c>
      <c r="E211" s="37" t="str">
        <f t="shared" si="19"/>
        <v/>
      </c>
      <c r="F211" s="37" t="str">
        <f t="shared" si="20"/>
        <v/>
      </c>
      <c r="G211" s="34" t="str">
        <f t="shared" si="21"/>
        <v>0</v>
      </c>
      <c r="H211" s="29" t="str">
        <f t="shared" si="22"/>
        <v/>
      </c>
    </row>
    <row r="212" spans="2:8" s="20" customFormat="1" ht="15" x14ac:dyDescent="0.2">
      <c r="B212" s="4" t="s">
        <v>68</v>
      </c>
      <c r="C212" s="32">
        <v>0</v>
      </c>
      <c r="D212" s="32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0</v>
      </c>
      <c r="D213" s="32">
        <v>0</v>
      </c>
      <c r="E213" s="37" t="str">
        <f t="shared" si="19"/>
        <v/>
      </c>
      <c r="F213" s="37" t="str">
        <f t="shared" si="20"/>
        <v/>
      </c>
      <c r="G213" s="34" t="str">
        <f t="shared" si="21"/>
        <v>0</v>
      </c>
      <c r="H213" s="29" t="str">
        <f t="shared" si="22"/>
        <v/>
      </c>
    </row>
    <row r="214" spans="2:8" s="20" customFormat="1" ht="15" x14ac:dyDescent="0.2">
      <c r="B214" s="4" t="s">
        <v>70</v>
      </c>
      <c r="C214" s="32">
        <v>1</v>
      </c>
      <c r="D214" s="32">
        <v>1</v>
      </c>
      <c r="E214" s="37">
        <f t="shared" si="19"/>
        <v>3.4602076124567475E-3</v>
      </c>
      <c r="F214" s="37">
        <f t="shared" si="20"/>
        <v>5.208333333333333E-3</v>
      </c>
      <c r="G214" s="34">
        <f t="shared" si="21"/>
        <v>0</v>
      </c>
      <c r="H214" s="29">
        <f t="shared" si="22"/>
        <v>0</v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2</v>
      </c>
      <c r="D216" s="32">
        <v>1</v>
      </c>
      <c r="E216" s="37">
        <f t="shared" si="19"/>
        <v>6.920415224913495E-3</v>
      </c>
      <c r="F216" s="37">
        <f t="shared" si="20"/>
        <v>5.208333333333333E-3</v>
      </c>
      <c r="G216" s="34">
        <f t="shared" si="21"/>
        <v>-0.5</v>
      </c>
      <c r="H216" s="29">
        <f t="shared" si="22"/>
        <v>-3.4602076124567475E-3</v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0</v>
      </c>
      <c r="D218" s="32">
        <v>1</v>
      </c>
      <c r="E218" s="37" t="str">
        <f t="shared" si="23"/>
        <v/>
      </c>
      <c r="F218" s="37">
        <f t="shared" si="24"/>
        <v>5.208333333333333E-3</v>
      </c>
      <c r="G218" s="34" t="str">
        <f t="shared" si="25"/>
        <v>0</v>
      </c>
      <c r="H218" s="29" t="str">
        <f t="shared" si="26"/>
        <v/>
      </c>
    </row>
    <row r="219" spans="2:8" s="20" customFormat="1" ht="15" x14ac:dyDescent="0.2">
      <c r="B219" s="4" t="s">
        <v>306</v>
      </c>
      <c r="C219" s="32">
        <v>0</v>
      </c>
      <c r="D219" s="32">
        <v>0</v>
      </c>
      <c r="E219" s="37" t="str">
        <f t="shared" si="23"/>
        <v/>
      </c>
      <c r="F219" s="37" t="str">
        <f t="shared" si="24"/>
        <v/>
      </c>
      <c r="G219" s="34" t="str">
        <f t="shared" si="25"/>
        <v>0</v>
      </c>
      <c r="H219" s="29" t="str">
        <f t="shared" si="26"/>
        <v/>
      </c>
    </row>
    <row r="220" spans="2:8" s="20" customFormat="1" ht="15" x14ac:dyDescent="0.2">
      <c r="B220" s="4" t="s">
        <v>307</v>
      </c>
      <c r="C220" s="32">
        <v>0</v>
      </c>
      <c r="D220" s="32">
        <v>0</v>
      </c>
      <c r="E220" s="37" t="str">
        <f t="shared" si="23"/>
        <v/>
      </c>
      <c r="F220" s="37" t="str">
        <f t="shared" si="24"/>
        <v/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0</v>
      </c>
      <c r="E221" s="37" t="str">
        <f t="shared" si="23"/>
        <v/>
      </c>
      <c r="F221" s="37" t="str">
        <f t="shared" si="24"/>
        <v/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0</v>
      </c>
      <c r="D222" s="32">
        <v>0</v>
      </c>
      <c r="E222" s="37" t="str">
        <f t="shared" si="23"/>
        <v/>
      </c>
      <c r="F222" s="37" t="str">
        <f t="shared" si="24"/>
        <v/>
      </c>
      <c r="G222" s="34" t="str">
        <f t="shared" si="25"/>
        <v>0</v>
      </c>
      <c r="H222" s="29" t="str">
        <f t="shared" si="26"/>
        <v/>
      </c>
    </row>
    <row r="223" spans="2:8" s="20" customFormat="1" ht="30" x14ac:dyDescent="0.2">
      <c r="B223" s="4" t="s">
        <v>526</v>
      </c>
      <c r="C223" s="32">
        <v>0</v>
      </c>
      <c r="D223" s="32">
        <v>0</v>
      </c>
      <c r="E223" s="37" t="str">
        <f t="shared" si="23"/>
        <v/>
      </c>
      <c r="F223" s="37" t="str">
        <f t="shared" si="24"/>
        <v/>
      </c>
      <c r="G223" s="34" t="str">
        <f t="shared" si="25"/>
        <v>0</v>
      </c>
      <c r="H223" s="29" t="str">
        <f t="shared" si="26"/>
        <v/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0</v>
      </c>
      <c r="D226" s="32">
        <v>0</v>
      </c>
      <c r="E226" s="37" t="str">
        <f t="shared" si="23"/>
        <v/>
      </c>
      <c r="F226" s="37" t="str">
        <f t="shared" si="24"/>
        <v/>
      </c>
      <c r="G226" s="34" t="str">
        <f t="shared" si="25"/>
        <v>0</v>
      </c>
      <c r="H226" s="29" t="str">
        <f t="shared" si="26"/>
        <v/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0</v>
      </c>
      <c r="D228" s="32">
        <v>0</v>
      </c>
      <c r="E228" s="37" t="str">
        <f t="shared" si="23"/>
        <v/>
      </c>
      <c r="F228" s="37" t="str">
        <f t="shared" si="24"/>
        <v/>
      </c>
      <c r="G228" s="34" t="str">
        <f t="shared" si="25"/>
        <v>0</v>
      </c>
      <c r="H228" s="29" t="str">
        <f t="shared" si="26"/>
        <v/>
      </c>
    </row>
    <row r="229" spans="2:8" s="20" customFormat="1" ht="15" x14ac:dyDescent="0.2">
      <c r="B229" s="4" t="s">
        <v>311</v>
      </c>
      <c r="C229" s="32">
        <v>1</v>
      </c>
      <c r="D229" s="32">
        <v>1</v>
      </c>
      <c r="E229" s="37">
        <f t="shared" si="23"/>
        <v>3.4602076124567475E-3</v>
      </c>
      <c r="F229" s="37">
        <f t="shared" si="24"/>
        <v>5.208333333333333E-3</v>
      </c>
      <c r="G229" s="34">
        <f t="shared" si="25"/>
        <v>0</v>
      </c>
      <c r="H229" s="29">
        <f t="shared" si="26"/>
        <v>0</v>
      </c>
    </row>
    <row r="230" spans="2:8" s="20" customFormat="1" ht="15" x14ac:dyDescent="0.2">
      <c r="B230" s="4" t="s">
        <v>312</v>
      </c>
      <c r="C230" s="32">
        <v>0</v>
      </c>
      <c r="D230" s="32">
        <v>0</v>
      </c>
      <c r="E230" s="37" t="str">
        <f t="shared" si="23"/>
        <v/>
      </c>
      <c r="F230" s="37" t="str">
        <f t="shared" si="24"/>
        <v/>
      </c>
      <c r="G230" s="34" t="str">
        <f t="shared" si="25"/>
        <v>0</v>
      </c>
      <c r="H230" s="29" t="str">
        <f t="shared" si="26"/>
        <v/>
      </c>
    </row>
    <row r="231" spans="2:8" s="20" customFormat="1" ht="30" x14ac:dyDescent="0.2">
      <c r="B231" s="4" t="s">
        <v>313</v>
      </c>
      <c r="C231" s="32">
        <v>0</v>
      </c>
      <c r="D231" s="32">
        <v>0</v>
      </c>
      <c r="E231" s="37" t="str">
        <f t="shared" si="23"/>
        <v/>
      </c>
      <c r="F231" s="37" t="str">
        <f t="shared" si="24"/>
        <v/>
      </c>
      <c r="G231" s="34" t="str">
        <f t="shared" si="25"/>
        <v>0</v>
      </c>
      <c r="H231" s="29" t="str">
        <f t="shared" si="26"/>
        <v/>
      </c>
    </row>
    <row r="232" spans="2:8" s="20" customFormat="1" ht="15" x14ac:dyDescent="0.2">
      <c r="B232" s="4" t="s">
        <v>77</v>
      </c>
      <c r="C232" s="32">
        <v>20</v>
      </c>
      <c r="D232" s="32">
        <v>44</v>
      </c>
      <c r="E232" s="37">
        <f t="shared" si="23"/>
        <v>6.9204152249134954E-2</v>
      </c>
      <c r="F232" s="37">
        <f t="shared" si="24"/>
        <v>0.22916666666666666</v>
      </c>
      <c r="G232" s="34">
        <f t="shared" si="25"/>
        <v>1.2</v>
      </c>
      <c r="H232" s="29">
        <f t="shared" si="26"/>
        <v>8.3044982698961947E-2</v>
      </c>
    </row>
    <row r="233" spans="2:8" s="20" customFormat="1" ht="15" x14ac:dyDescent="0.2">
      <c r="B233" s="4" t="s">
        <v>74</v>
      </c>
      <c r="C233" s="32">
        <v>0</v>
      </c>
      <c r="D233" s="32">
        <v>0</v>
      </c>
      <c r="E233" s="37" t="str">
        <f t="shared" si="23"/>
        <v/>
      </c>
      <c r="F233" s="37" t="str">
        <f t="shared" si="24"/>
        <v/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0</v>
      </c>
      <c r="D234" s="32">
        <v>0</v>
      </c>
      <c r="E234" s="37" t="str">
        <f t="shared" si="23"/>
        <v/>
      </c>
      <c r="F234" s="37" t="str">
        <f t="shared" si="24"/>
        <v/>
      </c>
      <c r="G234" s="34" t="str">
        <f t="shared" si="25"/>
        <v>0</v>
      </c>
      <c r="H234" s="29" t="str">
        <f t="shared" si="26"/>
        <v/>
      </c>
    </row>
    <row r="235" spans="2:8" s="20" customFormat="1" ht="15" x14ac:dyDescent="0.2">
      <c r="B235" s="4" t="s">
        <v>314</v>
      </c>
      <c r="C235" s="32">
        <v>0</v>
      </c>
      <c r="D235" s="32">
        <v>0</v>
      </c>
      <c r="E235" s="37" t="str">
        <f t="shared" si="23"/>
        <v/>
      </c>
      <c r="F235" s="37" t="str">
        <f t="shared" si="24"/>
        <v/>
      </c>
      <c r="G235" s="34" t="str">
        <f t="shared" si="25"/>
        <v>0</v>
      </c>
      <c r="H235" s="29" t="str">
        <f t="shared" si="26"/>
        <v/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0</v>
      </c>
      <c r="D237" s="32">
        <v>0</v>
      </c>
      <c r="E237" s="37" t="str">
        <f t="shared" si="23"/>
        <v/>
      </c>
      <c r="F237" s="37" t="str">
        <f t="shared" si="24"/>
        <v/>
      </c>
      <c r="G237" s="34" t="str">
        <f t="shared" si="25"/>
        <v>0</v>
      </c>
      <c r="H237" s="29" t="str">
        <f t="shared" si="26"/>
        <v/>
      </c>
    </row>
    <row r="238" spans="2:8" s="20" customFormat="1" ht="30" x14ac:dyDescent="0.2">
      <c r="B238" s="4" t="s">
        <v>85</v>
      </c>
      <c r="C238" s="32">
        <v>3</v>
      </c>
      <c r="D238" s="32">
        <v>0</v>
      </c>
      <c r="E238" s="37">
        <f t="shared" si="23"/>
        <v>1.0380622837370242E-2</v>
      </c>
      <c r="F238" s="37" t="str">
        <f t="shared" si="24"/>
        <v/>
      </c>
      <c r="G238" s="34" t="str">
        <f t="shared" si="25"/>
        <v>0</v>
      </c>
      <c r="H238" s="29">
        <f t="shared" si="26"/>
        <v>0</v>
      </c>
    </row>
    <row r="239" spans="2:8" s="20" customFormat="1" ht="15" x14ac:dyDescent="0.2">
      <c r="B239" s="4" t="s">
        <v>81</v>
      </c>
      <c r="C239" s="32">
        <v>0</v>
      </c>
      <c r="D239" s="32">
        <v>0</v>
      </c>
      <c r="E239" s="37" t="str">
        <f t="shared" si="23"/>
        <v/>
      </c>
      <c r="F239" s="37" t="str">
        <f t="shared" si="24"/>
        <v/>
      </c>
      <c r="G239" s="34" t="str">
        <f t="shared" si="25"/>
        <v>0</v>
      </c>
      <c r="H239" s="29" t="str">
        <f t="shared" si="26"/>
        <v/>
      </c>
    </row>
    <row r="240" spans="2:8" s="20" customFormat="1" ht="15" x14ac:dyDescent="0.2">
      <c r="B240" s="4" t="s">
        <v>316</v>
      </c>
      <c r="C240" s="32">
        <v>0</v>
      </c>
      <c r="D240" s="32">
        <v>0</v>
      </c>
      <c r="E240" s="37" t="str">
        <f t="shared" si="23"/>
        <v/>
      </c>
      <c r="F240" s="37" t="str">
        <f t="shared" si="24"/>
        <v/>
      </c>
      <c r="G240" s="34" t="str">
        <f t="shared" si="25"/>
        <v>0</v>
      </c>
      <c r="H240" s="29" t="str">
        <f t="shared" si="26"/>
        <v/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0</v>
      </c>
      <c r="D242" s="32">
        <v>0</v>
      </c>
      <c r="E242" s="37" t="str">
        <f t="shared" si="23"/>
        <v/>
      </c>
      <c r="F242" s="37" t="str">
        <f t="shared" si="24"/>
        <v/>
      </c>
      <c r="G242" s="34" t="str">
        <f t="shared" si="25"/>
        <v>0</v>
      </c>
      <c r="H242" s="29" t="str">
        <f t="shared" si="26"/>
        <v/>
      </c>
    </row>
    <row r="243" spans="2:8" s="20" customFormat="1" ht="15" x14ac:dyDescent="0.2">
      <c r="B243" s="4" t="s">
        <v>317</v>
      </c>
      <c r="C243" s="32">
        <v>0</v>
      </c>
      <c r="D243" s="32">
        <v>0</v>
      </c>
      <c r="E243" s="37" t="str">
        <f t="shared" si="23"/>
        <v/>
      </c>
      <c r="F243" s="37" t="str">
        <f t="shared" si="24"/>
        <v/>
      </c>
      <c r="G243" s="34" t="str">
        <f t="shared" si="25"/>
        <v>0</v>
      </c>
      <c r="H243" s="29" t="str">
        <f t="shared" si="26"/>
        <v/>
      </c>
    </row>
    <row r="244" spans="2:8" s="20" customFormat="1" ht="15" x14ac:dyDescent="0.2">
      <c r="B244" s="4" t="s">
        <v>79</v>
      </c>
      <c r="C244" s="32">
        <v>1</v>
      </c>
      <c r="D244" s="32">
        <v>0</v>
      </c>
      <c r="E244" s="37">
        <f t="shared" si="23"/>
        <v>3.4602076124567475E-3</v>
      </c>
      <c r="F244" s="37" t="str">
        <f t="shared" si="24"/>
        <v/>
      </c>
      <c r="G244" s="34" t="str">
        <f t="shared" si="25"/>
        <v>0</v>
      </c>
      <c r="H244" s="29">
        <f t="shared" si="26"/>
        <v>0</v>
      </c>
    </row>
    <row r="245" spans="2:8" s="20" customFormat="1" ht="15" x14ac:dyDescent="0.2">
      <c r="B245" s="4" t="s">
        <v>84</v>
      </c>
      <c r="C245" s="32">
        <v>0</v>
      </c>
      <c r="D245" s="32">
        <v>0</v>
      </c>
      <c r="E245" s="37" t="str">
        <f t="shared" si="23"/>
        <v/>
      </c>
      <c r="F245" s="37" t="str">
        <f t="shared" si="24"/>
        <v/>
      </c>
      <c r="G245" s="34" t="str">
        <f t="shared" si="25"/>
        <v>0</v>
      </c>
      <c r="H245" s="29" t="str">
        <f t="shared" si="26"/>
        <v/>
      </c>
    </row>
    <row r="246" spans="2:8" s="20" customFormat="1" ht="15" x14ac:dyDescent="0.2">
      <c r="B246" s="4" t="s">
        <v>318</v>
      </c>
      <c r="C246" s="32">
        <v>0</v>
      </c>
      <c r="D246" s="32">
        <v>0</v>
      </c>
      <c r="E246" s="37" t="str">
        <f t="shared" si="23"/>
        <v/>
      </c>
      <c r="F246" s="37" t="str">
        <f t="shared" si="24"/>
        <v/>
      </c>
      <c r="G246" s="34" t="str">
        <f t="shared" si="25"/>
        <v>0</v>
      </c>
      <c r="H246" s="29" t="str">
        <f t="shared" si="26"/>
        <v/>
      </c>
    </row>
    <row r="247" spans="2:8" s="20" customFormat="1" ht="15" x14ac:dyDescent="0.2">
      <c r="B247" s="4" t="s">
        <v>319</v>
      </c>
      <c r="C247" s="32">
        <v>2</v>
      </c>
      <c r="D247" s="32">
        <v>0</v>
      </c>
      <c r="E247" s="37">
        <f t="shared" si="23"/>
        <v>6.920415224913495E-3</v>
      </c>
      <c r="F247" s="37" t="str">
        <f t="shared" si="24"/>
        <v/>
      </c>
      <c r="G247" s="34" t="str">
        <f t="shared" si="25"/>
        <v>0</v>
      </c>
      <c r="H247" s="29">
        <f t="shared" si="26"/>
        <v>0</v>
      </c>
    </row>
    <row r="248" spans="2:8" s="20" customFormat="1" ht="15" x14ac:dyDescent="0.2">
      <c r="B248" s="4" t="s">
        <v>86</v>
      </c>
      <c r="C248" s="32">
        <v>1</v>
      </c>
      <c r="D248" s="32">
        <v>0</v>
      </c>
      <c r="E248" s="37">
        <f t="shared" si="23"/>
        <v>3.4602076124567475E-3</v>
      </c>
      <c r="F248" s="37" t="str">
        <f t="shared" si="24"/>
        <v/>
      </c>
      <c r="G248" s="34" t="str">
        <f t="shared" si="25"/>
        <v>0</v>
      </c>
      <c r="H248" s="29">
        <f t="shared" si="26"/>
        <v>0</v>
      </c>
    </row>
    <row r="249" spans="2:8" s="20" customFormat="1" ht="15" x14ac:dyDescent="0.2">
      <c r="B249" s="4" t="s">
        <v>87</v>
      </c>
      <c r="C249" s="32">
        <v>1</v>
      </c>
      <c r="D249" s="32">
        <v>1</v>
      </c>
      <c r="E249" s="37">
        <f t="shared" si="23"/>
        <v>3.4602076124567475E-3</v>
      </c>
      <c r="F249" s="37">
        <f t="shared" si="24"/>
        <v>5.208333333333333E-3</v>
      </c>
      <c r="G249" s="34">
        <f t="shared" si="25"/>
        <v>0</v>
      </c>
      <c r="H249" s="29">
        <f t="shared" si="26"/>
        <v>0</v>
      </c>
    </row>
    <row r="250" spans="2:8" s="20" customFormat="1" ht="15" x14ac:dyDescent="0.2">
      <c r="B250" s="4" t="s">
        <v>82</v>
      </c>
      <c r="C250" s="32">
        <v>0</v>
      </c>
      <c r="D250" s="32">
        <v>0</v>
      </c>
      <c r="E250" s="37" t="str">
        <f t="shared" si="23"/>
        <v/>
      </c>
      <c r="F250" s="37" t="str">
        <f t="shared" si="24"/>
        <v/>
      </c>
      <c r="G250" s="34" t="str">
        <f t="shared" si="25"/>
        <v>0</v>
      </c>
      <c r="H250" s="29" t="str">
        <f t="shared" si="26"/>
        <v/>
      </c>
    </row>
    <row r="251" spans="2:8" s="20" customFormat="1" ht="15" x14ac:dyDescent="0.2">
      <c r="B251" s="4" t="s">
        <v>320</v>
      </c>
      <c r="C251" s="32">
        <v>0</v>
      </c>
      <c r="D251" s="32">
        <v>0</v>
      </c>
      <c r="E251" s="37" t="str">
        <f t="shared" si="23"/>
        <v/>
      </c>
      <c r="F251" s="37" t="str">
        <f t="shared" si="24"/>
        <v/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0</v>
      </c>
      <c r="D252" s="32">
        <v>0</v>
      </c>
      <c r="E252" s="37" t="str">
        <f t="shared" si="23"/>
        <v/>
      </c>
      <c r="F252" s="37" t="str">
        <f t="shared" si="24"/>
        <v/>
      </c>
      <c r="G252" s="34" t="str">
        <f t="shared" si="25"/>
        <v>0</v>
      </c>
      <c r="H252" s="29" t="str">
        <f t="shared" si="26"/>
        <v/>
      </c>
    </row>
    <row r="253" spans="2:8" s="20" customFormat="1" ht="15" x14ac:dyDescent="0.2">
      <c r="B253" s="4" t="s">
        <v>322</v>
      </c>
      <c r="C253" s="32">
        <v>0</v>
      </c>
      <c r="D253" s="32">
        <v>1</v>
      </c>
      <c r="E253" s="37" t="str">
        <f t="shared" si="23"/>
        <v/>
      </c>
      <c r="F253" s="37">
        <f t="shared" si="24"/>
        <v>5.208333333333333E-3</v>
      </c>
      <c r="G253" s="34" t="str">
        <f t="shared" si="25"/>
        <v>0</v>
      </c>
      <c r="H253" s="29" t="str">
        <f t="shared" si="26"/>
        <v/>
      </c>
    </row>
    <row r="254" spans="2:8" s="20" customFormat="1" ht="15" x14ac:dyDescent="0.2">
      <c r="B254" s="4" t="s">
        <v>323</v>
      </c>
      <c r="C254" s="32">
        <v>0</v>
      </c>
      <c r="D254" s="32">
        <v>0</v>
      </c>
      <c r="E254" s="37" t="str">
        <f t="shared" si="23"/>
        <v/>
      </c>
      <c r="F254" s="37" t="str">
        <f t="shared" si="24"/>
        <v/>
      </c>
      <c r="G254" s="34" t="str">
        <f t="shared" si="25"/>
        <v>0</v>
      </c>
      <c r="H254" s="29" t="str">
        <f t="shared" si="26"/>
        <v/>
      </c>
    </row>
    <row r="255" spans="2:8" s="20" customFormat="1" ht="15" x14ac:dyDescent="0.2">
      <c r="B255" s="4" t="s">
        <v>324</v>
      </c>
      <c r="C255" s="32">
        <v>0</v>
      </c>
      <c r="D255" s="32">
        <v>0</v>
      </c>
      <c r="E255" s="37" t="str">
        <f t="shared" si="23"/>
        <v/>
      </c>
      <c r="F255" s="37" t="str">
        <f t="shared" si="24"/>
        <v/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42</v>
      </c>
      <c r="D256" s="32">
        <v>1</v>
      </c>
      <c r="E256" s="37">
        <f t="shared" si="23"/>
        <v>0.1453287197231834</v>
      </c>
      <c r="F256" s="37">
        <f t="shared" si="24"/>
        <v>5.208333333333333E-3</v>
      </c>
      <c r="G256" s="34">
        <f t="shared" si="25"/>
        <v>-0.97619047619047616</v>
      </c>
      <c r="H256" s="29">
        <f t="shared" si="26"/>
        <v>-0.14186851211072665</v>
      </c>
    </row>
    <row r="257" spans="2:8" s="20" customFormat="1" ht="15" x14ac:dyDescent="0.2">
      <c r="B257" s="4" t="s">
        <v>325</v>
      </c>
      <c r="C257" s="32">
        <v>0</v>
      </c>
      <c r="D257" s="32">
        <v>0</v>
      </c>
      <c r="E257" s="37" t="str">
        <f t="shared" si="23"/>
        <v/>
      </c>
      <c r="F257" s="37" t="str">
        <f t="shared" si="24"/>
        <v/>
      </c>
      <c r="G257" s="34" t="str">
        <f t="shared" si="25"/>
        <v>0</v>
      </c>
      <c r="H257" s="29" t="str">
        <f t="shared" si="26"/>
        <v/>
      </c>
    </row>
    <row r="258" spans="2:8" s="20" customFormat="1" ht="30" x14ac:dyDescent="0.2">
      <c r="B258" s="4" t="s">
        <v>326</v>
      </c>
      <c r="C258" s="32">
        <v>0</v>
      </c>
      <c r="D258" s="32">
        <v>0</v>
      </c>
      <c r="E258" s="37" t="str">
        <f t="shared" si="23"/>
        <v/>
      </c>
      <c r="F258" s="37" t="str">
        <f t="shared" si="24"/>
        <v/>
      </c>
      <c r="G258" s="34" t="str">
        <f t="shared" si="25"/>
        <v>0</v>
      </c>
      <c r="H258" s="29" t="str">
        <f t="shared" si="26"/>
        <v/>
      </c>
    </row>
    <row r="259" spans="2:8" s="20" customFormat="1" ht="15" x14ac:dyDescent="0.2">
      <c r="B259" s="4" t="s">
        <v>327</v>
      </c>
      <c r="C259" s="32">
        <v>0</v>
      </c>
      <c r="D259" s="32">
        <v>0</v>
      </c>
      <c r="E259" s="37" t="str">
        <f t="shared" si="23"/>
        <v/>
      </c>
      <c r="F259" s="37" t="str">
        <f t="shared" si="24"/>
        <v/>
      </c>
      <c r="G259" s="34" t="str">
        <f t="shared" si="25"/>
        <v>0</v>
      </c>
      <c r="H259" s="29" t="str">
        <f t="shared" si="26"/>
        <v/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1</v>
      </c>
      <c r="E261" s="37" t="str">
        <f t="shared" si="23"/>
        <v/>
      </c>
      <c r="F261" s="37">
        <f t="shared" si="24"/>
        <v>5.208333333333333E-3</v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0</v>
      </c>
      <c r="D262" s="32">
        <v>0</v>
      </c>
      <c r="E262" s="37" t="str">
        <f t="shared" si="23"/>
        <v/>
      </c>
      <c r="F262" s="37" t="str">
        <f t="shared" si="24"/>
        <v/>
      </c>
      <c r="G262" s="34" t="str">
        <f t="shared" si="25"/>
        <v>0</v>
      </c>
      <c r="H262" s="29" t="str">
        <f t="shared" si="26"/>
        <v/>
      </c>
    </row>
    <row r="263" spans="2:8" s="20" customFormat="1" ht="30" x14ac:dyDescent="0.2">
      <c r="B263" s="4" t="s">
        <v>329</v>
      </c>
      <c r="C263" s="32">
        <v>0</v>
      </c>
      <c r="D263" s="32">
        <v>0</v>
      </c>
      <c r="E263" s="37" t="str">
        <f t="shared" si="23"/>
        <v/>
      </c>
      <c r="F263" s="37" t="str">
        <f t="shared" si="24"/>
        <v/>
      </c>
      <c r="G263" s="34" t="str">
        <f t="shared" si="25"/>
        <v>0</v>
      </c>
      <c r="H263" s="29" t="str">
        <f t="shared" si="26"/>
        <v/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0</v>
      </c>
      <c r="D265" s="32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0</v>
      </c>
      <c r="D266" s="32">
        <v>0</v>
      </c>
      <c r="E266" s="37" t="str">
        <f t="shared" si="23"/>
        <v/>
      </c>
      <c r="F266" s="37" t="str">
        <f t="shared" si="24"/>
        <v/>
      </c>
      <c r="G266" s="34" t="str">
        <f t="shared" si="25"/>
        <v>0</v>
      </c>
      <c r="H266" s="29" t="str">
        <f t="shared" si="26"/>
        <v/>
      </c>
    </row>
    <row r="267" spans="2:8" s="20" customFormat="1" ht="30" x14ac:dyDescent="0.2">
      <c r="B267" s="4" t="s">
        <v>333</v>
      </c>
      <c r="C267" s="32">
        <v>0</v>
      </c>
      <c r="D267" s="32">
        <v>0</v>
      </c>
      <c r="E267" s="37" t="str">
        <f t="shared" si="23"/>
        <v/>
      </c>
      <c r="F267" s="37" t="str">
        <f t="shared" si="24"/>
        <v/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1</v>
      </c>
      <c r="D268" s="32">
        <v>1</v>
      </c>
      <c r="E268" s="37">
        <f t="shared" si="23"/>
        <v>3.4602076124567475E-3</v>
      </c>
      <c r="F268" s="37">
        <f t="shared" si="24"/>
        <v>5.208333333333333E-3</v>
      </c>
      <c r="G268" s="34">
        <f t="shared" si="25"/>
        <v>0</v>
      </c>
      <c r="H268" s="29">
        <f t="shared" si="26"/>
        <v>0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0</v>
      </c>
      <c r="E270" s="37" t="str">
        <f t="shared" si="23"/>
        <v/>
      </c>
      <c r="F270" s="37" t="str">
        <f t="shared" si="24"/>
        <v/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0</v>
      </c>
      <c r="D272" s="32">
        <v>0</v>
      </c>
      <c r="E272" s="37" t="str">
        <f t="shared" si="23"/>
        <v/>
      </c>
      <c r="F272" s="37" t="str">
        <f t="shared" si="24"/>
        <v/>
      </c>
      <c r="G272" s="34" t="str">
        <f t="shared" si="25"/>
        <v>0</v>
      </c>
      <c r="H272" s="29" t="str">
        <f t="shared" si="26"/>
        <v/>
      </c>
    </row>
    <row r="273" spans="2:8" s="20" customFormat="1" ht="30" x14ac:dyDescent="0.2">
      <c r="B273" s="4" t="s">
        <v>91</v>
      </c>
      <c r="C273" s="32">
        <v>1</v>
      </c>
      <c r="D273" s="32">
        <v>0</v>
      </c>
      <c r="E273" s="37">
        <f t="shared" si="23"/>
        <v>3.4602076124567475E-3</v>
      </c>
      <c r="F273" s="37" t="str">
        <f t="shared" si="24"/>
        <v/>
      </c>
      <c r="G273" s="34" t="str">
        <f t="shared" si="25"/>
        <v>0</v>
      </c>
      <c r="H273" s="29">
        <f t="shared" si="26"/>
        <v>0</v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0</v>
      </c>
      <c r="E281" s="37" t="str">
        <f t="shared" ref="E281:E288" si="27">+IF(C281=0,"",C281/C$151)</f>
        <v/>
      </c>
      <c r="F281" s="37" t="str">
        <f t="shared" ref="F281:F288" si="28">+IF(D281=0,"",D281/D$151)</f>
        <v/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0</v>
      </c>
      <c r="E282" s="37" t="str">
        <f t="shared" si="27"/>
        <v/>
      </c>
      <c r="F282" s="37" t="str">
        <f t="shared" si="28"/>
        <v/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0</v>
      </c>
      <c r="D283" s="32">
        <v>0</v>
      </c>
      <c r="E283" s="37" t="str">
        <f t="shared" si="27"/>
        <v/>
      </c>
      <c r="F283" s="37" t="str">
        <f t="shared" si="28"/>
        <v/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0</v>
      </c>
      <c r="D286" s="32">
        <v>0</v>
      </c>
      <c r="E286" s="37" t="str">
        <f t="shared" si="27"/>
        <v/>
      </c>
      <c r="F286" s="37" t="str">
        <f t="shared" si="28"/>
        <v/>
      </c>
      <c r="G286" s="34" t="str">
        <f t="shared" si="29"/>
        <v>0</v>
      </c>
      <c r="H286" s="29" t="str">
        <f t="shared" si="30"/>
        <v/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435</v>
      </c>
      <c r="D294" s="24">
        <f>SUM(D295:D499)</f>
        <v>259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-0.40459770114942528</v>
      </c>
      <c r="H294" s="25">
        <f>+IF(OR(AND(E294=""),(G294="")),"",E294*G294)</f>
        <v>-0.40459770114942528</v>
      </c>
    </row>
    <row r="295" spans="2:8" s="20" customFormat="1" ht="15" x14ac:dyDescent="0.2">
      <c r="B295" s="3" t="s">
        <v>100</v>
      </c>
      <c r="C295" s="32">
        <v>12</v>
      </c>
      <c r="D295" s="32">
        <v>10</v>
      </c>
      <c r="E295" s="37">
        <f>+IF(C295=0,"",C295/C$294)</f>
        <v>2.7586206896551724E-2</v>
      </c>
      <c r="F295" s="37">
        <f>+IF(D295=0,"",D295/D$294)</f>
        <v>3.8610038610038609E-2</v>
      </c>
      <c r="G295" s="34">
        <f>+IF(OR(AND(D295=0),(C295=0)),"0",((D295-C295)/C295))</f>
        <v>-0.16666666666666666</v>
      </c>
      <c r="H295" s="29">
        <f>+IF(OR(AND(E295=""),(G295="")),"",E295*G295)</f>
        <v>-4.5977011494252873E-3</v>
      </c>
    </row>
    <row r="296" spans="2:8" s="20" customFormat="1" ht="15" x14ac:dyDescent="0.2">
      <c r="B296" s="3" t="s">
        <v>113</v>
      </c>
      <c r="C296" s="32">
        <v>4</v>
      </c>
      <c r="D296" s="32">
        <v>0</v>
      </c>
      <c r="E296" s="37">
        <f t="shared" ref="E296:E359" si="31">+IF(C296=0,"",C296/C$294)</f>
        <v>9.1954022988505746E-3</v>
      </c>
      <c r="F296" s="37" t="str">
        <f t="shared" ref="F296:F359" si="32">+IF(D296=0,"",D296/D$294)</f>
        <v/>
      </c>
      <c r="G296" s="34" t="str">
        <f t="shared" ref="G296:G359" si="33">+IF(OR(AND(D296=0),(C296=0)),"0",((D296-C296)/C296))</f>
        <v>0</v>
      </c>
      <c r="H296" s="29">
        <f t="shared" ref="H296:H359" si="34">+IF(OR(AND(E296=""),(G296="")),"",E296*G296)</f>
        <v>0</v>
      </c>
    </row>
    <row r="297" spans="2:8" s="20" customFormat="1" ht="15" x14ac:dyDescent="0.2">
      <c r="B297" s="3" t="s">
        <v>104</v>
      </c>
      <c r="C297" s="32">
        <v>0</v>
      </c>
      <c r="D297" s="32">
        <v>0</v>
      </c>
      <c r="E297" s="37" t="str">
        <f t="shared" si="31"/>
        <v/>
      </c>
      <c r="F297" s="37" t="str">
        <f t="shared" si="32"/>
        <v/>
      </c>
      <c r="G297" s="34" t="str">
        <f t="shared" si="33"/>
        <v>0</v>
      </c>
      <c r="H297" s="29" t="str">
        <f t="shared" si="34"/>
        <v/>
      </c>
    </row>
    <row r="298" spans="2:8" s="20" customFormat="1" ht="15" x14ac:dyDescent="0.2">
      <c r="B298" s="3" t="s">
        <v>95</v>
      </c>
      <c r="C298" s="32">
        <v>0</v>
      </c>
      <c r="D298" s="32">
        <v>3</v>
      </c>
      <c r="E298" s="37" t="str">
        <f t="shared" si="31"/>
        <v/>
      </c>
      <c r="F298" s="37">
        <f t="shared" si="32"/>
        <v>1.1583011583011582E-2</v>
      </c>
      <c r="G298" s="34" t="str">
        <f t="shared" si="33"/>
        <v>0</v>
      </c>
      <c r="H298" s="29" t="str">
        <f t="shared" si="34"/>
        <v/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0</v>
      </c>
      <c r="D300" s="32">
        <v>0</v>
      </c>
      <c r="E300" s="37" t="str">
        <f t="shared" si="31"/>
        <v/>
      </c>
      <c r="F300" s="37" t="str">
        <f t="shared" si="32"/>
        <v/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36</v>
      </c>
      <c r="D301" s="32">
        <v>31</v>
      </c>
      <c r="E301" s="37">
        <f t="shared" si="31"/>
        <v>8.2758620689655171E-2</v>
      </c>
      <c r="F301" s="37">
        <f t="shared" si="32"/>
        <v>0.11969111969111969</v>
      </c>
      <c r="G301" s="34">
        <f t="shared" si="33"/>
        <v>-0.1388888888888889</v>
      </c>
      <c r="H301" s="29">
        <f t="shared" si="34"/>
        <v>-1.1494252873563218E-2</v>
      </c>
    </row>
    <row r="302" spans="2:8" s="20" customFormat="1" ht="15" x14ac:dyDescent="0.2">
      <c r="B302" s="3" t="s">
        <v>109</v>
      </c>
      <c r="C302" s="32">
        <v>0</v>
      </c>
      <c r="D302" s="32">
        <v>0</v>
      </c>
      <c r="E302" s="37" t="str">
        <f t="shared" si="31"/>
        <v/>
      </c>
      <c r="F302" s="37" t="str">
        <f t="shared" si="32"/>
        <v/>
      </c>
      <c r="G302" s="34" t="str">
        <f t="shared" si="33"/>
        <v>0</v>
      </c>
      <c r="H302" s="29" t="str">
        <f t="shared" si="34"/>
        <v/>
      </c>
    </row>
    <row r="303" spans="2:8" s="20" customFormat="1" ht="30" x14ac:dyDescent="0.2">
      <c r="B303" s="3" t="s">
        <v>108</v>
      </c>
      <c r="C303" s="32">
        <v>0</v>
      </c>
      <c r="D303" s="32">
        <v>0</v>
      </c>
      <c r="E303" s="37" t="str">
        <f t="shared" si="31"/>
        <v/>
      </c>
      <c r="F303" s="37" t="str">
        <f t="shared" si="32"/>
        <v/>
      </c>
      <c r="G303" s="34" t="str">
        <f t="shared" si="33"/>
        <v>0</v>
      </c>
      <c r="H303" s="29" t="str">
        <f t="shared" si="34"/>
        <v/>
      </c>
    </row>
    <row r="304" spans="2:8" s="20" customFormat="1" ht="15" x14ac:dyDescent="0.2">
      <c r="B304" s="3" t="s">
        <v>107</v>
      </c>
      <c r="C304" s="32">
        <v>1</v>
      </c>
      <c r="D304" s="32">
        <v>3</v>
      </c>
      <c r="E304" s="37">
        <f t="shared" si="31"/>
        <v>2.2988505747126436E-3</v>
      </c>
      <c r="F304" s="37">
        <f t="shared" si="32"/>
        <v>1.1583011583011582E-2</v>
      </c>
      <c r="G304" s="34">
        <f t="shared" si="33"/>
        <v>2</v>
      </c>
      <c r="H304" s="29">
        <f t="shared" si="34"/>
        <v>4.5977011494252873E-3</v>
      </c>
    </row>
    <row r="305" spans="2:8" s="20" customFormat="1" ht="15" x14ac:dyDescent="0.2">
      <c r="B305" s="3" t="s">
        <v>351</v>
      </c>
      <c r="C305" s="32">
        <v>0</v>
      </c>
      <c r="D305" s="32">
        <v>0</v>
      </c>
      <c r="E305" s="37" t="str">
        <f t="shared" si="31"/>
        <v/>
      </c>
      <c r="F305" s="37" t="str">
        <f t="shared" si="32"/>
        <v/>
      </c>
      <c r="G305" s="34" t="str">
        <f t="shared" si="33"/>
        <v>0</v>
      </c>
      <c r="H305" s="29" t="str">
        <f t="shared" si="34"/>
        <v/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27</v>
      </c>
      <c r="D307" s="32">
        <v>39</v>
      </c>
      <c r="E307" s="37">
        <f t="shared" si="31"/>
        <v>6.2068965517241378E-2</v>
      </c>
      <c r="F307" s="37">
        <f t="shared" si="32"/>
        <v>0.15057915057915058</v>
      </c>
      <c r="G307" s="34">
        <f t="shared" si="33"/>
        <v>0.44444444444444442</v>
      </c>
      <c r="H307" s="29">
        <f t="shared" si="34"/>
        <v>2.7586206896551724E-2</v>
      </c>
    </row>
    <row r="308" spans="2:8" s="20" customFormat="1" ht="15" x14ac:dyDescent="0.2">
      <c r="B308" s="3" t="s">
        <v>99</v>
      </c>
      <c r="C308" s="32">
        <v>43</v>
      </c>
      <c r="D308" s="32">
        <v>0</v>
      </c>
      <c r="E308" s="37">
        <f t="shared" si="31"/>
        <v>9.8850574712643677E-2</v>
      </c>
      <c r="F308" s="37" t="str">
        <f t="shared" si="32"/>
        <v/>
      </c>
      <c r="G308" s="34" t="str">
        <f t="shared" si="33"/>
        <v>0</v>
      </c>
      <c r="H308" s="29">
        <f t="shared" si="34"/>
        <v>0</v>
      </c>
    </row>
    <row r="309" spans="2:8" s="20" customFormat="1" ht="15" x14ac:dyDescent="0.2">
      <c r="B309" s="3" t="s">
        <v>96</v>
      </c>
      <c r="C309" s="32">
        <v>0</v>
      </c>
      <c r="D309" s="32">
        <v>0</v>
      </c>
      <c r="E309" s="37" t="str">
        <f t="shared" si="31"/>
        <v/>
      </c>
      <c r="F309" s="37" t="str">
        <f t="shared" si="32"/>
        <v/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28</v>
      </c>
      <c r="D310" s="32">
        <v>8</v>
      </c>
      <c r="E310" s="37">
        <f t="shared" si="31"/>
        <v>6.4367816091954022E-2</v>
      </c>
      <c r="F310" s="37">
        <f t="shared" si="32"/>
        <v>3.0888030888030889E-2</v>
      </c>
      <c r="G310" s="34">
        <f t="shared" si="33"/>
        <v>-0.7142857142857143</v>
      </c>
      <c r="H310" s="29">
        <f t="shared" si="34"/>
        <v>-4.5977011494252873E-2</v>
      </c>
    </row>
    <row r="311" spans="2:8" s="20" customFormat="1" ht="15" x14ac:dyDescent="0.2">
      <c r="B311" s="3" t="s">
        <v>102</v>
      </c>
      <c r="C311" s="32">
        <v>1</v>
      </c>
      <c r="D311" s="32">
        <v>4</v>
      </c>
      <c r="E311" s="37">
        <f t="shared" si="31"/>
        <v>2.2988505747126436E-3</v>
      </c>
      <c r="F311" s="37">
        <f t="shared" si="32"/>
        <v>1.5444015444015444E-2</v>
      </c>
      <c r="G311" s="34">
        <f t="shared" si="33"/>
        <v>3</v>
      </c>
      <c r="H311" s="29">
        <f t="shared" si="34"/>
        <v>6.8965517241379309E-3</v>
      </c>
    </row>
    <row r="312" spans="2:8" s="20" customFormat="1" ht="15" x14ac:dyDescent="0.2">
      <c r="B312" s="3" t="s">
        <v>97</v>
      </c>
      <c r="C312" s="32">
        <v>0</v>
      </c>
      <c r="D312" s="32">
        <v>0</v>
      </c>
      <c r="E312" s="37" t="str">
        <f t="shared" si="31"/>
        <v/>
      </c>
      <c r="F312" s="37" t="str">
        <f t="shared" si="32"/>
        <v/>
      </c>
      <c r="G312" s="34" t="str">
        <f t="shared" si="33"/>
        <v>0</v>
      </c>
      <c r="H312" s="29" t="str">
        <f t="shared" si="34"/>
        <v/>
      </c>
    </row>
    <row r="313" spans="2:8" s="20" customFormat="1" ht="15" x14ac:dyDescent="0.2">
      <c r="B313" s="3" t="s">
        <v>352</v>
      </c>
      <c r="C313" s="32">
        <v>0</v>
      </c>
      <c r="D313" s="32">
        <v>0</v>
      </c>
      <c r="E313" s="37" t="str">
        <f t="shared" si="31"/>
        <v/>
      </c>
      <c r="F313" s="37" t="str">
        <f t="shared" si="32"/>
        <v/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3</v>
      </c>
      <c r="D314" s="32">
        <v>22</v>
      </c>
      <c r="E314" s="37">
        <f t="shared" si="31"/>
        <v>6.8965517241379309E-3</v>
      </c>
      <c r="F314" s="37">
        <f t="shared" si="32"/>
        <v>8.4942084942084939E-2</v>
      </c>
      <c r="G314" s="34">
        <f t="shared" si="33"/>
        <v>6.333333333333333</v>
      </c>
      <c r="H314" s="29">
        <f t="shared" si="34"/>
        <v>4.3678160919540229E-2</v>
      </c>
    </row>
    <row r="315" spans="2:8" s="20" customFormat="1" ht="15" x14ac:dyDescent="0.2">
      <c r="B315" s="3" t="s">
        <v>354</v>
      </c>
      <c r="C315" s="32">
        <v>1</v>
      </c>
      <c r="D315" s="32">
        <v>5</v>
      </c>
      <c r="E315" s="37">
        <f t="shared" si="31"/>
        <v>2.2988505747126436E-3</v>
      </c>
      <c r="F315" s="37">
        <f t="shared" si="32"/>
        <v>1.9305019305019305E-2</v>
      </c>
      <c r="G315" s="34">
        <f t="shared" si="33"/>
        <v>4</v>
      </c>
      <c r="H315" s="29">
        <f t="shared" si="34"/>
        <v>9.1954022988505746E-3</v>
      </c>
    </row>
    <row r="316" spans="2:8" s="20" customFormat="1" ht="15" x14ac:dyDescent="0.2">
      <c r="B316" s="3" t="s">
        <v>101</v>
      </c>
      <c r="C316" s="32">
        <v>0</v>
      </c>
      <c r="D316" s="32">
        <v>0</v>
      </c>
      <c r="E316" s="37" t="str">
        <f t="shared" si="31"/>
        <v/>
      </c>
      <c r="F316" s="37" t="str">
        <f t="shared" si="32"/>
        <v/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1</v>
      </c>
      <c r="D317" s="32">
        <v>0</v>
      </c>
      <c r="E317" s="37">
        <f t="shared" si="31"/>
        <v>2.2988505747126436E-3</v>
      </c>
      <c r="F317" s="37" t="str">
        <f t="shared" si="32"/>
        <v/>
      </c>
      <c r="G317" s="34" t="str">
        <f t="shared" si="33"/>
        <v>0</v>
      </c>
      <c r="H317" s="29">
        <f t="shared" si="34"/>
        <v>0</v>
      </c>
    </row>
    <row r="318" spans="2:8" s="20" customFormat="1" ht="15" x14ac:dyDescent="0.2">
      <c r="B318" s="3" t="s">
        <v>355</v>
      </c>
      <c r="C318" s="32">
        <v>1</v>
      </c>
      <c r="D318" s="32">
        <v>1</v>
      </c>
      <c r="E318" s="37">
        <f t="shared" si="31"/>
        <v>2.2988505747126436E-3</v>
      </c>
      <c r="F318" s="37">
        <f t="shared" si="32"/>
        <v>3.8610038610038611E-3</v>
      </c>
      <c r="G318" s="34">
        <f t="shared" si="33"/>
        <v>0</v>
      </c>
      <c r="H318" s="29">
        <f t="shared" si="34"/>
        <v>0</v>
      </c>
    </row>
    <row r="319" spans="2:8" s="20" customFormat="1" ht="15" x14ac:dyDescent="0.2">
      <c r="B319" s="3" t="s">
        <v>115</v>
      </c>
      <c r="C319" s="32">
        <v>0</v>
      </c>
      <c r="D319" s="32">
        <v>0</v>
      </c>
      <c r="E319" s="37" t="str">
        <f t="shared" si="31"/>
        <v/>
      </c>
      <c r="F319" s="37" t="str">
        <f t="shared" si="32"/>
        <v/>
      </c>
      <c r="G319" s="34" t="str">
        <f t="shared" si="33"/>
        <v>0</v>
      </c>
      <c r="H319" s="29" t="str">
        <f t="shared" si="34"/>
        <v/>
      </c>
    </row>
    <row r="320" spans="2:8" s="20" customFormat="1" ht="15" x14ac:dyDescent="0.2">
      <c r="B320" s="3" t="s">
        <v>114</v>
      </c>
      <c r="C320" s="32">
        <v>0</v>
      </c>
      <c r="D320" s="32">
        <v>0</v>
      </c>
      <c r="E320" s="37" t="str">
        <f t="shared" si="31"/>
        <v/>
      </c>
      <c r="F320" s="37" t="str">
        <f t="shared" si="32"/>
        <v/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0</v>
      </c>
      <c r="D321" s="32">
        <v>0</v>
      </c>
      <c r="E321" s="37" t="str">
        <f t="shared" si="31"/>
        <v/>
      </c>
      <c r="F321" s="37" t="str">
        <f t="shared" si="32"/>
        <v/>
      </c>
      <c r="G321" s="34" t="str">
        <f t="shared" si="33"/>
        <v>0</v>
      </c>
      <c r="H321" s="29" t="str">
        <f t="shared" si="34"/>
        <v/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0</v>
      </c>
      <c r="D323" s="32">
        <v>3</v>
      </c>
      <c r="E323" s="37" t="str">
        <f t="shared" si="31"/>
        <v/>
      </c>
      <c r="F323" s="37">
        <f t="shared" si="32"/>
        <v>1.1583011583011582E-2</v>
      </c>
      <c r="G323" s="34" t="str">
        <f t="shared" si="33"/>
        <v>0</v>
      </c>
      <c r="H323" s="29" t="str">
        <f t="shared" si="34"/>
        <v/>
      </c>
    </row>
    <row r="324" spans="2:8" s="20" customFormat="1" ht="15" x14ac:dyDescent="0.2">
      <c r="B324" s="3" t="s">
        <v>473</v>
      </c>
      <c r="C324" s="32">
        <v>0</v>
      </c>
      <c r="D324" s="32">
        <v>0</v>
      </c>
      <c r="E324" s="37" t="str">
        <f t="shared" si="31"/>
        <v/>
      </c>
      <c r="F324" s="37" t="str">
        <f t="shared" si="32"/>
        <v/>
      </c>
      <c r="G324" s="34" t="str">
        <f t="shared" si="33"/>
        <v>0</v>
      </c>
      <c r="H324" s="29" t="str">
        <f t="shared" si="34"/>
        <v/>
      </c>
    </row>
    <row r="325" spans="2:8" s="20" customFormat="1" ht="15" x14ac:dyDescent="0.2">
      <c r="B325" s="3" t="s">
        <v>474</v>
      </c>
      <c r="C325" s="32">
        <v>0</v>
      </c>
      <c r="D325" s="32">
        <v>0</v>
      </c>
      <c r="E325" s="37" t="str">
        <f t="shared" si="31"/>
        <v/>
      </c>
      <c r="F325" s="37" t="str">
        <f t="shared" si="32"/>
        <v/>
      </c>
      <c r="G325" s="34" t="str">
        <f t="shared" si="33"/>
        <v>0</v>
      </c>
      <c r="H325" s="29" t="str">
        <f t="shared" si="34"/>
        <v/>
      </c>
    </row>
    <row r="326" spans="2:8" s="20" customFormat="1" ht="15" x14ac:dyDescent="0.2">
      <c r="B326" s="3" t="s">
        <v>357</v>
      </c>
      <c r="C326" s="32">
        <v>3</v>
      </c>
      <c r="D326" s="32">
        <v>4</v>
      </c>
      <c r="E326" s="37">
        <f t="shared" si="31"/>
        <v>6.8965517241379309E-3</v>
      </c>
      <c r="F326" s="37">
        <f t="shared" si="32"/>
        <v>1.5444015444015444E-2</v>
      </c>
      <c r="G326" s="34">
        <f t="shared" si="33"/>
        <v>0.33333333333333331</v>
      </c>
      <c r="H326" s="29">
        <f t="shared" si="34"/>
        <v>2.2988505747126436E-3</v>
      </c>
    </row>
    <row r="327" spans="2:8" s="20" customFormat="1" ht="15" x14ac:dyDescent="0.2">
      <c r="B327" s="3" t="s">
        <v>358</v>
      </c>
      <c r="C327" s="32">
        <v>0</v>
      </c>
      <c r="D327" s="32">
        <v>0</v>
      </c>
      <c r="E327" s="37" t="str">
        <f t="shared" si="31"/>
        <v/>
      </c>
      <c r="F327" s="37" t="str">
        <f t="shared" si="32"/>
        <v/>
      </c>
      <c r="G327" s="34" t="str">
        <f t="shared" si="33"/>
        <v>0</v>
      </c>
      <c r="H327" s="29" t="str">
        <f t="shared" si="34"/>
        <v/>
      </c>
    </row>
    <row r="328" spans="2:8" s="20" customFormat="1" ht="15" x14ac:dyDescent="0.2">
      <c r="B328" s="3" t="s">
        <v>116</v>
      </c>
      <c r="C328" s="32">
        <v>0</v>
      </c>
      <c r="D328" s="32">
        <v>0</v>
      </c>
      <c r="E328" s="37" t="str">
        <f t="shared" si="31"/>
        <v/>
      </c>
      <c r="F328" s="37" t="str">
        <f t="shared" si="32"/>
        <v/>
      </c>
      <c r="G328" s="34" t="str">
        <f t="shared" si="33"/>
        <v>0</v>
      </c>
      <c r="H328" s="29" t="str">
        <f t="shared" si="34"/>
        <v/>
      </c>
    </row>
    <row r="329" spans="2:8" s="20" customFormat="1" ht="15" x14ac:dyDescent="0.2">
      <c r="B329" s="3" t="s">
        <v>359</v>
      </c>
      <c r="C329" s="32">
        <v>0</v>
      </c>
      <c r="D329" s="32">
        <v>0</v>
      </c>
      <c r="E329" s="37" t="str">
        <f t="shared" si="31"/>
        <v/>
      </c>
      <c r="F329" s="37" t="str">
        <f t="shared" si="32"/>
        <v/>
      </c>
      <c r="G329" s="34" t="str">
        <f t="shared" si="33"/>
        <v>0</v>
      </c>
      <c r="H329" s="29" t="str">
        <f t="shared" si="34"/>
        <v/>
      </c>
    </row>
    <row r="330" spans="2:8" s="20" customFormat="1" ht="15" x14ac:dyDescent="0.2">
      <c r="B330" s="3" t="s">
        <v>360</v>
      </c>
      <c r="C330" s="32">
        <v>0</v>
      </c>
      <c r="D330" s="32">
        <v>0</v>
      </c>
      <c r="E330" s="37" t="str">
        <f t="shared" si="31"/>
        <v/>
      </c>
      <c r="F330" s="37" t="str">
        <f t="shared" si="32"/>
        <v/>
      </c>
      <c r="G330" s="34" t="str">
        <f t="shared" si="33"/>
        <v>0</v>
      </c>
      <c r="H330" s="29" t="str">
        <f t="shared" si="34"/>
        <v/>
      </c>
    </row>
    <row r="331" spans="2:8" s="20" customFormat="1" ht="15" x14ac:dyDescent="0.2">
      <c r="B331" s="3" t="s">
        <v>117</v>
      </c>
      <c r="C331" s="32">
        <v>0</v>
      </c>
      <c r="D331" s="32">
        <v>0</v>
      </c>
      <c r="E331" s="37" t="str">
        <f t="shared" si="31"/>
        <v/>
      </c>
      <c r="F331" s="37" t="str">
        <f t="shared" si="32"/>
        <v/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14</v>
      </c>
      <c r="D332" s="32">
        <v>4</v>
      </c>
      <c r="E332" s="37">
        <f t="shared" si="31"/>
        <v>3.2183908045977011E-2</v>
      </c>
      <c r="F332" s="37">
        <f t="shared" si="32"/>
        <v>1.5444015444015444E-2</v>
      </c>
      <c r="G332" s="34">
        <f t="shared" si="33"/>
        <v>-0.7142857142857143</v>
      </c>
      <c r="H332" s="29">
        <f t="shared" si="34"/>
        <v>-2.2988505747126436E-2</v>
      </c>
    </row>
    <row r="333" spans="2:8" s="20" customFormat="1" ht="15" x14ac:dyDescent="0.2">
      <c r="B333" s="3" t="s">
        <v>130</v>
      </c>
      <c r="C333" s="32">
        <v>13</v>
      </c>
      <c r="D333" s="32">
        <v>3</v>
      </c>
      <c r="E333" s="37">
        <f t="shared" si="31"/>
        <v>2.9885057471264367E-2</v>
      </c>
      <c r="F333" s="37">
        <f t="shared" si="32"/>
        <v>1.1583011583011582E-2</v>
      </c>
      <c r="G333" s="34">
        <f t="shared" si="33"/>
        <v>-0.76923076923076927</v>
      </c>
      <c r="H333" s="29">
        <f t="shared" si="34"/>
        <v>-2.2988505747126436E-2</v>
      </c>
    </row>
    <row r="334" spans="2:8" s="20" customFormat="1" ht="15" x14ac:dyDescent="0.2">
      <c r="B334" s="3" t="s">
        <v>119</v>
      </c>
      <c r="C334" s="32">
        <v>19</v>
      </c>
      <c r="D334" s="32">
        <v>1</v>
      </c>
      <c r="E334" s="37">
        <f t="shared" si="31"/>
        <v>4.3678160919540229E-2</v>
      </c>
      <c r="F334" s="37">
        <f t="shared" si="32"/>
        <v>3.8610038610038611E-3</v>
      </c>
      <c r="G334" s="34">
        <f t="shared" si="33"/>
        <v>-0.94736842105263153</v>
      </c>
      <c r="H334" s="29">
        <f t="shared" si="34"/>
        <v>-4.1379310344827586E-2</v>
      </c>
    </row>
    <row r="335" spans="2:8" s="20" customFormat="1" ht="15" x14ac:dyDescent="0.2">
      <c r="B335" s="3" t="s">
        <v>128</v>
      </c>
      <c r="C335" s="32">
        <v>2</v>
      </c>
      <c r="D335" s="32">
        <v>2</v>
      </c>
      <c r="E335" s="37">
        <f t="shared" si="31"/>
        <v>4.5977011494252873E-3</v>
      </c>
      <c r="F335" s="37">
        <f t="shared" si="32"/>
        <v>7.7220077220077222E-3</v>
      </c>
      <c r="G335" s="34">
        <f t="shared" si="33"/>
        <v>0</v>
      </c>
      <c r="H335" s="29">
        <f t="shared" si="34"/>
        <v>0</v>
      </c>
    </row>
    <row r="336" spans="2:8" s="20" customFormat="1" ht="15" x14ac:dyDescent="0.2">
      <c r="B336" s="3" t="s">
        <v>132</v>
      </c>
      <c r="C336" s="32">
        <v>1</v>
      </c>
      <c r="D336" s="32">
        <v>0</v>
      </c>
      <c r="E336" s="37">
        <f t="shared" si="31"/>
        <v>2.2988505747126436E-3</v>
      </c>
      <c r="F336" s="37" t="str">
        <f t="shared" si="32"/>
        <v/>
      </c>
      <c r="G336" s="34" t="str">
        <f t="shared" si="33"/>
        <v>0</v>
      </c>
      <c r="H336" s="29">
        <f t="shared" si="34"/>
        <v>0</v>
      </c>
    </row>
    <row r="337" spans="2:8" s="20" customFormat="1" ht="15" x14ac:dyDescent="0.2">
      <c r="B337" s="3" t="s">
        <v>133</v>
      </c>
      <c r="C337" s="32">
        <v>0</v>
      </c>
      <c r="D337" s="32">
        <v>0</v>
      </c>
      <c r="E337" s="37" t="str">
        <f t="shared" si="31"/>
        <v/>
      </c>
      <c r="F337" s="37" t="str">
        <f t="shared" si="32"/>
        <v/>
      </c>
      <c r="G337" s="34" t="str">
        <f t="shared" si="33"/>
        <v>0</v>
      </c>
      <c r="H337" s="29" t="str">
        <f t="shared" si="34"/>
        <v/>
      </c>
    </row>
    <row r="338" spans="2:8" s="20" customFormat="1" ht="30" x14ac:dyDescent="0.2">
      <c r="B338" s="3" t="s">
        <v>362</v>
      </c>
      <c r="C338" s="32">
        <v>0</v>
      </c>
      <c r="D338" s="32">
        <v>0</v>
      </c>
      <c r="E338" s="37" t="str">
        <f t="shared" si="31"/>
        <v/>
      </c>
      <c r="F338" s="37" t="str">
        <f t="shared" si="32"/>
        <v/>
      </c>
      <c r="G338" s="34" t="str">
        <f t="shared" si="33"/>
        <v>0</v>
      </c>
      <c r="H338" s="29" t="str">
        <f t="shared" si="34"/>
        <v/>
      </c>
    </row>
    <row r="339" spans="2:8" s="20" customFormat="1" ht="15" x14ac:dyDescent="0.2">
      <c r="B339" s="3" t="s">
        <v>363</v>
      </c>
      <c r="C339" s="32">
        <v>0</v>
      </c>
      <c r="D339" s="32">
        <v>0</v>
      </c>
      <c r="E339" s="37" t="str">
        <f t="shared" si="31"/>
        <v/>
      </c>
      <c r="F339" s="37" t="str">
        <f t="shared" si="32"/>
        <v/>
      </c>
      <c r="G339" s="34" t="str">
        <f t="shared" si="33"/>
        <v>0</v>
      </c>
      <c r="H339" s="29" t="str">
        <f t="shared" si="34"/>
        <v/>
      </c>
    </row>
    <row r="340" spans="2:8" s="20" customFormat="1" ht="15" x14ac:dyDescent="0.2">
      <c r="B340" s="3" t="s">
        <v>364</v>
      </c>
      <c r="C340" s="32">
        <v>0</v>
      </c>
      <c r="D340" s="32">
        <v>0</v>
      </c>
      <c r="E340" s="37" t="str">
        <f t="shared" si="31"/>
        <v/>
      </c>
      <c r="F340" s="37" t="str">
        <f t="shared" si="32"/>
        <v/>
      </c>
      <c r="G340" s="34" t="str">
        <f t="shared" si="33"/>
        <v>0</v>
      </c>
      <c r="H340" s="29" t="str">
        <f t="shared" si="34"/>
        <v/>
      </c>
    </row>
    <row r="341" spans="2:8" s="20" customFormat="1" ht="15" x14ac:dyDescent="0.2">
      <c r="B341" s="3" t="s">
        <v>118</v>
      </c>
      <c r="C341" s="32">
        <v>0</v>
      </c>
      <c r="D341" s="32">
        <v>0</v>
      </c>
      <c r="E341" s="37" t="str">
        <f t="shared" si="31"/>
        <v/>
      </c>
      <c r="F341" s="37" t="str">
        <f t="shared" si="32"/>
        <v/>
      </c>
      <c r="G341" s="34" t="str">
        <f t="shared" si="33"/>
        <v>0</v>
      </c>
      <c r="H341" s="29" t="str">
        <f t="shared" si="34"/>
        <v/>
      </c>
    </row>
    <row r="342" spans="2:8" s="20" customFormat="1" ht="15" x14ac:dyDescent="0.2">
      <c r="B342" s="3" t="s">
        <v>365</v>
      </c>
      <c r="C342" s="32">
        <v>0</v>
      </c>
      <c r="D342" s="32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2</v>
      </c>
      <c r="D343" s="32">
        <v>0</v>
      </c>
      <c r="E343" s="37">
        <f t="shared" si="31"/>
        <v>4.5977011494252873E-3</v>
      </c>
      <c r="F343" s="37" t="str">
        <f t="shared" si="32"/>
        <v/>
      </c>
      <c r="G343" s="34" t="str">
        <f t="shared" si="33"/>
        <v>0</v>
      </c>
      <c r="H343" s="29">
        <f t="shared" si="34"/>
        <v>0</v>
      </c>
    </row>
    <row r="344" spans="2:8" s="20" customFormat="1" ht="15" x14ac:dyDescent="0.2">
      <c r="B344" s="3" t="s">
        <v>131</v>
      </c>
      <c r="C344" s="32">
        <v>2</v>
      </c>
      <c r="D344" s="32">
        <v>0</v>
      </c>
      <c r="E344" s="37">
        <f t="shared" si="31"/>
        <v>4.5977011494252873E-3</v>
      </c>
      <c r="F344" s="37" t="str">
        <f t="shared" si="32"/>
        <v/>
      </c>
      <c r="G344" s="34" t="str">
        <f t="shared" si="33"/>
        <v>0</v>
      </c>
      <c r="H344" s="29">
        <f t="shared" si="34"/>
        <v>0</v>
      </c>
    </row>
    <row r="345" spans="2:8" s="20" customFormat="1" ht="15" x14ac:dyDescent="0.2">
      <c r="B345" s="3" t="s">
        <v>366</v>
      </c>
      <c r="C345" s="32">
        <v>1</v>
      </c>
      <c r="D345" s="32">
        <v>0</v>
      </c>
      <c r="E345" s="37">
        <f t="shared" si="31"/>
        <v>2.2988505747126436E-3</v>
      </c>
      <c r="F345" s="37" t="str">
        <f t="shared" si="32"/>
        <v/>
      </c>
      <c r="G345" s="34" t="str">
        <f t="shared" si="33"/>
        <v>0</v>
      </c>
      <c r="H345" s="29">
        <f t="shared" si="34"/>
        <v>0</v>
      </c>
    </row>
    <row r="346" spans="2:8" s="20" customFormat="1" ht="15" x14ac:dyDescent="0.2">
      <c r="B346" s="3" t="s">
        <v>122</v>
      </c>
      <c r="C346" s="32">
        <v>0</v>
      </c>
      <c r="D346" s="32">
        <v>0</v>
      </c>
      <c r="E346" s="37" t="str">
        <f t="shared" si="31"/>
        <v/>
      </c>
      <c r="F346" s="37" t="str">
        <f t="shared" si="32"/>
        <v/>
      </c>
      <c r="G346" s="34" t="str">
        <f t="shared" si="33"/>
        <v>0</v>
      </c>
      <c r="H346" s="29" t="str">
        <f t="shared" si="34"/>
        <v/>
      </c>
    </row>
    <row r="347" spans="2:8" s="20" customFormat="1" ht="15" x14ac:dyDescent="0.2">
      <c r="B347" s="3" t="s">
        <v>121</v>
      </c>
      <c r="C347" s="32">
        <v>16</v>
      </c>
      <c r="D347" s="32">
        <v>2</v>
      </c>
      <c r="E347" s="37">
        <f t="shared" si="31"/>
        <v>3.6781609195402298E-2</v>
      </c>
      <c r="F347" s="37">
        <f t="shared" si="32"/>
        <v>7.7220077220077222E-3</v>
      </c>
      <c r="G347" s="34">
        <f t="shared" si="33"/>
        <v>-0.875</v>
      </c>
      <c r="H347" s="29">
        <f t="shared" si="34"/>
        <v>-3.2183908045977011E-2</v>
      </c>
    </row>
    <row r="348" spans="2:8" s="20" customFormat="1" ht="15" x14ac:dyDescent="0.2">
      <c r="B348" s="3" t="s">
        <v>367</v>
      </c>
      <c r="C348" s="32">
        <v>0</v>
      </c>
      <c r="D348" s="32">
        <v>0</v>
      </c>
      <c r="E348" s="37" t="str">
        <f t="shared" si="31"/>
        <v/>
      </c>
      <c r="F348" s="37" t="str">
        <f t="shared" si="32"/>
        <v/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0</v>
      </c>
      <c r="D350" s="32">
        <v>0</v>
      </c>
      <c r="E350" s="37" t="str">
        <f t="shared" si="31"/>
        <v/>
      </c>
      <c r="F350" s="37" t="str">
        <f t="shared" si="32"/>
        <v/>
      </c>
      <c r="G350" s="34" t="str">
        <f t="shared" si="33"/>
        <v>0</v>
      </c>
      <c r="H350" s="29" t="str">
        <f t="shared" si="34"/>
        <v/>
      </c>
    </row>
    <row r="351" spans="2:8" s="20" customFormat="1" ht="15" x14ac:dyDescent="0.2">
      <c r="B351" s="3" t="s">
        <v>120</v>
      </c>
      <c r="C351" s="32">
        <v>0</v>
      </c>
      <c r="D351" s="32">
        <v>0</v>
      </c>
      <c r="E351" s="37" t="str">
        <f t="shared" si="31"/>
        <v/>
      </c>
      <c r="F351" s="37" t="str">
        <f t="shared" si="32"/>
        <v/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0</v>
      </c>
      <c r="D353" s="32">
        <v>0</v>
      </c>
      <c r="E353" s="37" t="str">
        <f t="shared" si="31"/>
        <v/>
      </c>
      <c r="F353" s="37" t="str">
        <f t="shared" si="32"/>
        <v/>
      </c>
      <c r="G353" s="34" t="str">
        <f t="shared" si="33"/>
        <v>0</v>
      </c>
      <c r="H353" s="29" t="str">
        <f t="shared" si="34"/>
        <v/>
      </c>
    </row>
    <row r="354" spans="2:8" s="20" customFormat="1" ht="15" x14ac:dyDescent="0.2">
      <c r="B354" s="3" t="s">
        <v>124</v>
      </c>
      <c r="C354" s="32">
        <v>24</v>
      </c>
      <c r="D354" s="32">
        <v>5</v>
      </c>
      <c r="E354" s="37">
        <f t="shared" si="31"/>
        <v>5.5172413793103448E-2</v>
      </c>
      <c r="F354" s="37">
        <f t="shared" si="32"/>
        <v>1.9305019305019305E-2</v>
      </c>
      <c r="G354" s="34">
        <f t="shared" si="33"/>
        <v>-0.79166666666666663</v>
      </c>
      <c r="H354" s="29">
        <f t="shared" si="34"/>
        <v>-4.3678160919540229E-2</v>
      </c>
    </row>
    <row r="355" spans="2:8" s="20" customFormat="1" ht="15" x14ac:dyDescent="0.2">
      <c r="B355" s="3" t="s">
        <v>126</v>
      </c>
      <c r="C355" s="32">
        <v>0</v>
      </c>
      <c r="D355" s="32">
        <v>0</v>
      </c>
      <c r="E355" s="37" t="str">
        <f t="shared" si="31"/>
        <v/>
      </c>
      <c r="F355" s="37" t="str">
        <f t="shared" si="32"/>
        <v/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32">
        <v>1</v>
      </c>
      <c r="D356" s="32">
        <v>0</v>
      </c>
      <c r="E356" s="37">
        <f t="shared" si="31"/>
        <v>2.2988505747126436E-3</v>
      </c>
      <c r="F356" s="37" t="str">
        <f t="shared" si="32"/>
        <v/>
      </c>
      <c r="G356" s="34" t="str">
        <f t="shared" si="33"/>
        <v>0</v>
      </c>
      <c r="H356" s="29">
        <f t="shared" si="34"/>
        <v>0</v>
      </c>
    </row>
    <row r="357" spans="2:8" s="20" customFormat="1" ht="15" x14ac:dyDescent="0.2">
      <c r="B357" s="3" t="s">
        <v>372</v>
      </c>
      <c r="C357" s="32">
        <v>5</v>
      </c>
      <c r="D357" s="32">
        <v>0</v>
      </c>
      <c r="E357" s="37">
        <f t="shared" si="31"/>
        <v>1.1494252873563218E-2</v>
      </c>
      <c r="F357" s="37" t="str">
        <f t="shared" si="32"/>
        <v/>
      </c>
      <c r="G357" s="34" t="str">
        <f t="shared" si="33"/>
        <v>0</v>
      </c>
      <c r="H357" s="29">
        <f t="shared" si="34"/>
        <v>0</v>
      </c>
    </row>
    <row r="358" spans="2:8" s="20" customFormat="1" ht="15" x14ac:dyDescent="0.2">
      <c r="B358" s="3" t="s">
        <v>127</v>
      </c>
      <c r="C358" s="32">
        <v>1</v>
      </c>
      <c r="D358" s="32">
        <v>0</v>
      </c>
      <c r="E358" s="37">
        <f t="shared" si="31"/>
        <v>2.2988505747126436E-3</v>
      </c>
      <c r="F358" s="37" t="str">
        <f t="shared" si="32"/>
        <v/>
      </c>
      <c r="G358" s="34" t="str">
        <f t="shared" si="33"/>
        <v>0</v>
      </c>
      <c r="H358" s="29">
        <f t="shared" si="34"/>
        <v>0</v>
      </c>
    </row>
    <row r="359" spans="2:8" s="20" customFormat="1" ht="15" x14ac:dyDescent="0.2">
      <c r="B359" s="3" t="s">
        <v>123</v>
      </c>
      <c r="C359" s="32">
        <v>1</v>
      </c>
      <c r="D359" s="32">
        <v>0</v>
      </c>
      <c r="E359" s="37">
        <f t="shared" si="31"/>
        <v>2.2988505747126436E-3</v>
      </c>
      <c r="F359" s="37" t="str">
        <f t="shared" si="32"/>
        <v/>
      </c>
      <c r="G359" s="34" t="str">
        <f t="shared" si="33"/>
        <v>0</v>
      </c>
      <c r="H359" s="29">
        <f t="shared" si="34"/>
        <v>0</v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0</v>
      </c>
      <c r="D362" s="32">
        <v>0</v>
      </c>
      <c r="E362" s="37" t="str">
        <f t="shared" si="35"/>
        <v/>
      </c>
      <c r="F362" s="37" t="str">
        <f t="shared" si="36"/>
        <v/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1</v>
      </c>
      <c r="D363" s="32">
        <v>0</v>
      </c>
      <c r="E363" s="37">
        <f t="shared" si="35"/>
        <v>2.2988505747126436E-3</v>
      </c>
      <c r="F363" s="37" t="str">
        <f t="shared" si="36"/>
        <v/>
      </c>
      <c r="G363" s="34" t="str">
        <f t="shared" si="37"/>
        <v>0</v>
      </c>
      <c r="H363" s="29">
        <f t="shared" si="38"/>
        <v>0</v>
      </c>
    </row>
    <row r="364" spans="2:8" s="20" customFormat="1" ht="15" x14ac:dyDescent="0.2">
      <c r="B364" s="3" t="s">
        <v>377</v>
      </c>
      <c r="C364" s="32">
        <v>0</v>
      </c>
      <c r="D364" s="32">
        <v>0</v>
      </c>
      <c r="E364" s="37" t="str">
        <f t="shared" si="35"/>
        <v/>
      </c>
      <c r="F364" s="37" t="str">
        <f t="shared" si="36"/>
        <v/>
      </c>
      <c r="G364" s="34" t="str">
        <f t="shared" si="37"/>
        <v>0</v>
      </c>
      <c r="H364" s="29" t="str">
        <f t="shared" si="38"/>
        <v/>
      </c>
    </row>
    <row r="365" spans="2:8" s="20" customFormat="1" ht="30" x14ac:dyDescent="0.2">
      <c r="B365" s="3" t="s">
        <v>378</v>
      </c>
      <c r="C365" s="32">
        <v>0</v>
      </c>
      <c r="D365" s="32">
        <v>0</v>
      </c>
      <c r="E365" s="37" t="str">
        <f t="shared" si="35"/>
        <v/>
      </c>
      <c r="F365" s="37" t="str">
        <f t="shared" si="36"/>
        <v/>
      </c>
      <c r="G365" s="34" t="str">
        <f t="shared" si="37"/>
        <v>0</v>
      </c>
      <c r="H365" s="29" t="str">
        <f t="shared" si="38"/>
        <v/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0</v>
      </c>
      <c r="D367" s="32">
        <v>0</v>
      </c>
      <c r="E367" s="37" t="str">
        <f t="shared" si="35"/>
        <v/>
      </c>
      <c r="F367" s="37" t="str">
        <f t="shared" si="36"/>
        <v/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0</v>
      </c>
      <c r="D368" s="32">
        <v>0</v>
      </c>
      <c r="E368" s="37" t="str">
        <f t="shared" si="35"/>
        <v/>
      </c>
      <c r="F368" s="37" t="str">
        <f t="shared" si="36"/>
        <v/>
      </c>
      <c r="G368" s="34" t="str">
        <f t="shared" si="37"/>
        <v>0</v>
      </c>
      <c r="H368" s="29" t="str">
        <f t="shared" si="38"/>
        <v/>
      </c>
    </row>
    <row r="369" spans="2:8" s="20" customFormat="1" ht="15" x14ac:dyDescent="0.2">
      <c r="B369" s="3" t="s">
        <v>381</v>
      </c>
      <c r="C369" s="32">
        <v>0</v>
      </c>
      <c r="D369" s="32">
        <v>2</v>
      </c>
      <c r="E369" s="37" t="str">
        <f t="shared" si="35"/>
        <v/>
      </c>
      <c r="F369" s="37">
        <f t="shared" si="36"/>
        <v>7.7220077220077222E-3</v>
      </c>
      <c r="G369" s="34" t="str">
        <f t="shared" si="37"/>
        <v>0</v>
      </c>
      <c r="H369" s="29" t="str">
        <f t="shared" si="38"/>
        <v/>
      </c>
    </row>
    <row r="370" spans="2:8" s="20" customFormat="1" ht="15" x14ac:dyDescent="0.2">
      <c r="B370" s="3" t="s">
        <v>135</v>
      </c>
      <c r="C370" s="32">
        <v>0</v>
      </c>
      <c r="D370" s="32">
        <v>1</v>
      </c>
      <c r="E370" s="37" t="str">
        <f t="shared" si="35"/>
        <v/>
      </c>
      <c r="F370" s="37">
        <f t="shared" si="36"/>
        <v>3.8610038610038611E-3</v>
      </c>
      <c r="G370" s="34" t="str">
        <f t="shared" si="37"/>
        <v>0</v>
      </c>
      <c r="H370" s="29" t="str">
        <f t="shared" si="38"/>
        <v/>
      </c>
    </row>
    <row r="371" spans="2:8" s="20" customFormat="1" ht="15" x14ac:dyDescent="0.2">
      <c r="B371" s="3" t="s">
        <v>136</v>
      </c>
      <c r="C371" s="32">
        <v>0</v>
      </c>
      <c r="D371" s="32">
        <v>0</v>
      </c>
      <c r="E371" s="37" t="str">
        <f t="shared" si="35"/>
        <v/>
      </c>
      <c r="F371" s="37" t="str">
        <f t="shared" si="36"/>
        <v/>
      </c>
      <c r="G371" s="34" t="str">
        <f t="shared" si="37"/>
        <v>0</v>
      </c>
      <c r="H371" s="29" t="str">
        <f t="shared" si="38"/>
        <v/>
      </c>
    </row>
    <row r="372" spans="2:8" s="20" customFormat="1" ht="15" x14ac:dyDescent="0.2">
      <c r="B372" s="3" t="s">
        <v>137</v>
      </c>
      <c r="C372" s="32">
        <v>0</v>
      </c>
      <c r="D372" s="32">
        <v>0</v>
      </c>
      <c r="E372" s="37" t="str">
        <f t="shared" si="35"/>
        <v/>
      </c>
      <c r="F372" s="37" t="str">
        <f t="shared" si="36"/>
        <v/>
      </c>
      <c r="G372" s="34" t="str">
        <f t="shared" si="37"/>
        <v>0</v>
      </c>
      <c r="H372" s="29" t="str">
        <f t="shared" si="38"/>
        <v/>
      </c>
    </row>
    <row r="373" spans="2:8" s="20" customFormat="1" ht="15" x14ac:dyDescent="0.2">
      <c r="B373" s="3" t="s">
        <v>382</v>
      </c>
      <c r="C373" s="32">
        <v>0</v>
      </c>
      <c r="D373" s="32">
        <v>0</v>
      </c>
      <c r="E373" s="37" t="str">
        <f t="shared" si="35"/>
        <v/>
      </c>
      <c r="F373" s="37" t="str">
        <f t="shared" si="36"/>
        <v/>
      </c>
      <c r="G373" s="34" t="str">
        <f t="shared" si="37"/>
        <v>0</v>
      </c>
      <c r="H373" s="29" t="str">
        <f t="shared" si="38"/>
        <v/>
      </c>
    </row>
    <row r="374" spans="2:8" s="20" customFormat="1" ht="15" x14ac:dyDescent="0.2">
      <c r="B374" s="3" t="s">
        <v>134</v>
      </c>
      <c r="C374" s="32">
        <v>0</v>
      </c>
      <c r="D374" s="32">
        <v>0</v>
      </c>
      <c r="E374" s="37" t="str">
        <f t="shared" si="35"/>
        <v/>
      </c>
      <c r="F374" s="37" t="str">
        <f t="shared" si="36"/>
        <v/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32">
        <v>0</v>
      </c>
      <c r="D375" s="32">
        <v>0</v>
      </c>
      <c r="E375" s="37" t="str">
        <f t="shared" si="35"/>
        <v/>
      </c>
      <c r="F375" s="37" t="str">
        <f t="shared" si="36"/>
        <v/>
      </c>
      <c r="G375" s="34" t="str">
        <f t="shared" si="37"/>
        <v>0</v>
      </c>
      <c r="H375" s="29" t="str">
        <f t="shared" si="38"/>
        <v/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1</v>
      </c>
      <c r="D377" s="32">
        <v>0</v>
      </c>
      <c r="E377" s="37">
        <f t="shared" si="35"/>
        <v>2.2988505747126436E-3</v>
      </c>
      <c r="F377" s="37" t="str">
        <f t="shared" si="36"/>
        <v/>
      </c>
      <c r="G377" s="34" t="str">
        <f t="shared" si="37"/>
        <v>0</v>
      </c>
      <c r="H377" s="29">
        <f t="shared" si="38"/>
        <v>0</v>
      </c>
    </row>
    <row r="378" spans="2:8" s="20" customFormat="1" ht="15" x14ac:dyDescent="0.2">
      <c r="B378" s="3" t="s">
        <v>149</v>
      </c>
      <c r="C378" s="32">
        <v>20</v>
      </c>
      <c r="D378" s="32">
        <v>1</v>
      </c>
      <c r="E378" s="37">
        <f t="shared" si="35"/>
        <v>4.5977011494252873E-2</v>
      </c>
      <c r="F378" s="37">
        <f t="shared" si="36"/>
        <v>3.8610038610038611E-3</v>
      </c>
      <c r="G378" s="34">
        <f t="shared" si="37"/>
        <v>-0.95</v>
      </c>
      <c r="H378" s="29">
        <f t="shared" si="38"/>
        <v>-4.3678160919540229E-2</v>
      </c>
    </row>
    <row r="379" spans="2:8" s="20" customFormat="1" ht="15" x14ac:dyDescent="0.2">
      <c r="B379" s="3" t="s">
        <v>384</v>
      </c>
      <c r="C379" s="32">
        <v>0</v>
      </c>
      <c r="D379" s="32">
        <v>0</v>
      </c>
      <c r="E379" s="37" t="str">
        <f t="shared" si="35"/>
        <v/>
      </c>
      <c r="F379" s="37" t="str">
        <f t="shared" si="36"/>
        <v/>
      </c>
      <c r="G379" s="34" t="str">
        <f t="shared" si="37"/>
        <v>0</v>
      </c>
      <c r="H379" s="29" t="str">
        <f t="shared" si="38"/>
        <v/>
      </c>
    </row>
    <row r="380" spans="2:8" s="20" customFormat="1" ht="30" x14ac:dyDescent="0.2">
      <c r="B380" s="3" t="s">
        <v>385</v>
      </c>
      <c r="C380" s="32">
        <v>0</v>
      </c>
      <c r="D380" s="32">
        <v>1</v>
      </c>
      <c r="E380" s="37" t="str">
        <f t="shared" si="35"/>
        <v/>
      </c>
      <c r="F380" s="37">
        <f t="shared" si="36"/>
        <v>3.8610038610038611E-3</v>
      </c>
      <c r="G380" s="34" t="str">
        <f t="shared" si="37"/>
        <v>0</v>
      </c>
      <c r="H380" s="29" t="str">
        <f t="shared" si="38"/>
        <v/>
      </c>
    </row>
    <row r="381" spans="2:8" s="20" customFormat="1" ht="30" x14ac:dyDescent="0.2">
      <c r="B381" s="3" t="s">
        <v>386</v>
      </c>
      <c r="C381" s="32">
        <v>0</v>
      </c>
      <c r="D381" s="32">
        <v>0</v>
      </c>
      <c r="E381" s="37" t="str">
        <f t="shared" si="35"/>
        <v/>
      </c>
      <c r="F381" s="37" t="str">
        <f t="shared" si="36"/>
        <v/>
      </c>
      <c r="G381" s="34" t="str">
        <f t="shared" si="37"/>
        <v>0</v>
      </c>
      <c r="H381" s="29" t="str">
        <f t="shared" si="38"/>
        <v/>
      </c>
    </row>
    <row r="382" spans="2:8" s="20" customFormat="1" ht="30" x14ac:dyDescent="0.2">
      <c r="B382" s="3" t="s">
        <v>387</v>
      </c>
      <c r="C382" s="32">
        <v>1</v>
      </c>
      <c r="D382" s="32">
        <v>0</v>
      </c>
      <c r="E382" s="37">
        <f t="shared" si="35"/>
        <v>2.2988505747126436E-3</v>
      </c>
      <c r="F382" s="37" t="str">
        <f t="shared" si="36"/>
        <v/>
      </c>
      <c r="G382" s="34" t="str">
        <f t="shared" si="37"/>
        <v>0</v>
      </c>
      <c r="H382" s="29">
        <f t="shared" si="38"/>
        <v>0</v>
      </c>
    </row>
    <row r="383" spans="2:8" s="20" customFormat="1" ht="15" x14ac:dyDescent="0.2">
      <c r="B383" s="3" t="s">
        <v>145</v>
      </c>
      <c r="C383" s="32">
        <v>0</v>
      </c>
      <c r="D383" s="32">
        <v>0</v>
      </c>
      <c r="E383" s="37" t="str">
        <f t="shared" si="35"/>
        <v/>
      </c>
      <c r="F383" s="37" t="str">
        <f t="shared" si="36"/>
        <v/>
      </c>
      <c r="G383" s="34" t="str">
        <f t="shared" si="37"/>
        <v>0</v>
      </c>
      <c r="H383" s="29" t="str">
        <f t="shared" si="38"/>
        <v/>
      </c>
    </row>
    <row r="384" spans="2:8" s="20" customFormat="1" ht="15" x14ac:dyDescent="0.2">
      <c r="B384" s="3" t="s">
        <v>388</v>
      </c>
      <c r="C384" s="32">
        <v>0</v>
      </c>
      <c r="D384" s="32">
        <v>0</v>
      </c>
      <c r="E384" s="37" t="str">
        <f t="shared" si="35"/>
        <v/>
      </c>
      <c r="F384" s="37" t="str">
        <f t="shared" si="36"/>
        <v/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0</v>
      </c>
      <c r="D385" s="32">
        <v>0</v>
      </c>
      <c r="E385" s="37" t="str">
        <f t="shared" si="35"/>
        <v/>
      </c>
      <c r="F385" s="37" t="str">
        <f t="shared" si="36"/>
        <v/>
      </c>
      <c r="G385" s="34" t="str">
        <f t="shared" si="37"/>
        <v>0</v>
      </c>
      <c r="H385" s="29" t="str">
        <f t="shared" si="38"/>
        <v/>
      </c>
    </row>
    <row r="386" spans="2:8" s="20" customFormat="1" ht="15" x14ac:dyDescent="0.2">
      <c r="B386" s="3" t="s">
        <v>529</v>
      </c>
      <c r="C386" s="32">
        <v>0</v>
      </c>
      <c r="D386" s="32">
        <v>0</v>
      </c>
      <c r="E386" s="37" t="str">
        <f t="shared" si="35"/>
        <v/>
      </c>
      <c r="F386" s="37" t="str">
        <f t="shared" si="36"/>
        <v/>
      </c>
      <c r="G386" s="34" t="str">
        <f t="shared" si="37"/>
        <v>0</v>
      </c>
      <c r="H386" s="29" t="str">
        <f t="shared" si="38"/>
        <v/>
      </c>
    </row>
    <row r="387" spans="2:8" s="20" customFormat="1" ht="15" x14ac:dyDescent="0.2">
      <c r="B387" s="3" t="s">
        <v>144</v>
      </c>
      <c r="C387" s="32">
        <v>25</v>
      </c>
      <c r="D387" s="32">
        <v>28</v>
      </c>
      <c r="E387" s="37">
        <f t="shared" si="35"/>
        <v>5.7471264367816091E-2</v>
      </c>
      <c r="F387" s="37">
        <f t="shared" si="36"/>
        <v>0.10810810810810811</v>
      </c>
      <c r="G387" s="34">
        <f t="shared" si="37"/>
        <v>0.12</v>
      </c>
      <c r="H387" s="29">
        <f t="shared" si="38"/>
        <v>6.8965517241379309E-3</v>
      </c>
    </row>
    <row r="388" spans="2:8" s="20" customFormat="1" ht="15" x14ac:dyDescent="0.2">
      <c r="B388" s="3" t="s">
        <v>389</v>
      </c>
      <c r="C388" s="32">
        <v>0</v>
      </c>
      <c r="D388" s="32">
        <v>0</v>
      </c>
      <c r="E388" s="37" t="str">
        <f t="shared" si="35"/>
        <v/>
      </c>
      <c r="F388" s="37" t="str">
        <f t="shared" si="36"/>
        <v/>
      </c>
      <c r="G388" s="34" t="str">
        <f t="shared" si="37"/>
        <v>0</v>
      </c>
      <c r="H388" s="29" t="str">
        <f t="shared" si="38"/>
        <v/>
      </c>
    </row>
    <row r="389" spans="2:8" s="20" customFormat="1" ht="15" x14ac:dyDescent="0.2">
      <c r="B389" s="3" t="s">
        <v>143</v>
      </c>
      <c r="C389" s="32">
        <v>0</v>
      </c>
      <c r="D389" s="32">
        <v>0</v>
      </c>
      <c r="E389" s="37" t="str">
        <f t="shared" si="35"/>
        <v/>
      </c>
      <c r="F389" s="37" t="str">
        <f t="shared" si="36"/>
        <v/>
      </c>
      <c r="G389" s="34" t="str">
        <f t="shared" si="37"/>
        <v>0</v>
      </c>
      <c r="H389" s="29" t="str">
        <f t="shared" si="38"/>
        <v/>
      </c>
    </row>
    <row r="390" spans="2:8" s="20" customFormat="1" ht="15" x14ac:dyDescent="0.2">
      <c r="B390" s="3" t="s">
        <v>476</v>
      </c>
      <c r="C390" s="32">
        <v>0</v>
      </c>
      <c r="D390" s="32">
        <v>0</v>
      </c>
      <c r="E390" s="37" t="str">
        <f t="shared" si="35"/>
        <v/>
      </c>
      <c r="F390" s="37" t="str">
        <f t="shared" si="36"/>
        <v/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1</v>
      </c>
      <c r="D391" s="32">
        <v>12</v>
      </c>
      <c r="E391" s="37">
        <f t="shared" si="35"/>
        <v>2.2988505747126436E-3</v>
      </c>
      <c r="F391" s="37">
        <f t="shared" si="36"/>
        <v>4.633204633204633E-2</v>
      </c>
      <c r="G391" s="34">
        <f t="shared" si="37"/>
        <v>11</v>
      </c>
      <c r="H391" s="29">
        <f t="shared" si="38"/>
        <v>2.528735632183908E-2</v>
      </c>
    </row>
    <row r="392" spans="2:8" s="20" customFormat="1" ht="15" x14ac:dyDescent="0.2">
      <c r="B392" s="3" t="s">
        <v>140</v>
      </c>
      <c r="C392" s="32">
        <v>0</v>
      </c>
      <c r="D392" s="32">
        <v>0</v>
      </c>
      <c r="E392" s="37" t="str">
        <f t="shared" si="35"/>
        <v/>
      </c>
      <c r="F392" s="37" t="str">
        <f t="shared" si="36"/>
        <v/>
      </c>
      <c r="G392" s="34" t="str">
        <f t="shared" si="37"/>
        <v>0</v>
      </c>
      <c r="H392" s="29" t="str">
        <f t="shared" si="38"/>
        <v/>
      </c>
    </row>
    <row r="393" spans="2:8" s="20" customFormat="1" ht="15" x14ac:dyDescent="0.2">
      <c r="B393" s="3" t="s">
        <v>390</v>
      </c>
      <c r="C393" s="32">
        <v>4</v>
      </c>
      <c r="D393" s="32">
        <v>9</v>
      </c>
      <c r="E393" s="37">
        <f t="shared" si="35"/>
        <v>9.1954022988505746E-3</v>
      </c>
      <c r="F393" s="37">
        <f t="shared" si="36"/>
        <v>3.4749034749034749E-2</v>
      </c>
      <c r="G393" s="34">
        <f t="shared" si="37"/>
        <v>1.25</v>
      </c>
      <c r="H393" s="29">
        <f t="shared" si="38"/>
        <v>1.1494252873563218E-2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0</v>
      </c>
      <c r="D395" s="32">
        <v>0</v>
      </c>
      <c r="E395" s="37" t="str">
        <f t="shared" si="35"/>
        <v/>
      </c>
      <c r="F395" s="37" t="str">
        <f t="shared" si="36"/>
        <v/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0</v>
      </c>
      <c r="D397" s="32">
        <v>0</v>
      </c>
      <c r="E397" s="37" t="str">
        <f t="shared" si="35"/>
        <v/>
      </c>
      <c r="F397" s="37" t="str">
        <f t="shared" si="36"/>
        <v/>
      </c>
      <c r="G397" s="34" t="str">
        <f t="shared" si="37"/>
        <v>0</v>
      </c>
      <c r="H397" s="29" t="str">
        <f t="shared" si="38"/>
        <v/>
      </c>
    </row>
    <row r="398" spans="2:8" s="20" customFormat="1" ht="15" x14ac:dyDescent="0.2">
      <c r="B398" s="3" t="s">
        <v>142</v>
      </c>
      <c r="C398" s="32">
        <v>0</v>
      </c>
      <c r="D398" s="32">
        <v>0</v>
      </c>
      <c r="E398" s="37" t="str">
        <f t="shared" si="35"/>
        <v/>
      </c>
      <c r="F398" s="37" t="str">
        <f t="shared" si="36"/>
        <v/>
      </c>
      <c r="G398" s="34" t="str">
        <f t="shared" si="37"/>
        <v>0</v>
      </c>
      <c r="H398" s="29" t="str">
        <f t="shared" si="38"/>
        <v/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0</v>
      </c>
      <c r="D400" s="32">
        <v>0</v>
      </c>
      <c r="E400" s="37" t="str">
        <f t="shared" si="35"/>
        <v/>
      </c>
      <c r="F400" s="37" t="str">
        <f t="shared" si="36"/>
        <v/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32">
        <v>18</v>
      </c>
      <c r="D401" s="32">
        <v>0</v>
      </c>
      <c r="E401" s="37">
        <f t="shared" si="35"/>
        <v>4.1379310344827586E-2</v>
      </c>
      <c r="F401" s="37" t="str">
        <f t="shared" si="36"/>
        <v/>
      </c>
      <c r="G401" s="34" t="str">
        <f t="shared" si="37"/>
        <v>0</v>
      </c>
      <c r="H401" s="29">
        <f t="shared" si="38"/>
        <v>0</v>
      </c>
    </row>
    <row r="402" spans="2:8" s="20" customFormat="1" ht="15" x14ac:dyDescent="0.2">
      <c r="B402" s="3" t="s">
        <v>393</v>
      </c>
      <c r="C402" s="32">
        <v>0</v>
      </c>
      <c r="D402" s="32">
        <v>0</v>
      </c>
      <c r="E402" s="37" t="str">
        <f t="shared" si="35"/>
        <v/>
      </c>
      <c r="F402" s="37" t="str">
        <f t="shared" si="36"/>
        <v/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0</v>
      </c>
      <c r="D403" s="32">
        <v>0</v>
      </c>
      <c r="E403" s="37" t="str">
        <f t="shared" si="35"/>
        <v/>
      </c>
      <c r="F403" s="37" t="str">
        <f t="shared" si="36"/>
        <v/>
      </c>
      <c r="G403" s="34" t="str">
        <f t="shared" si="37"/>
        <v>0</v>
      </c>
      <c r="H403" s="29" t="str">
        <f t="shared" si="38"/>
        <v/>
      </c>
    </row>
    <row r="404" spans="2:8" s="20" customFormat="1" ht="15" x14ac:dyDescent="0.2">
      <c r="B404" s="3" t="s">
        <v>395</v>
      </c>
      <c r="C404" s="32">
        <v>0</v>
      </c>
      <c r="D404" s="32">
        <v>0</v>
      </c>
      <c r="E404" s="37" t="str">
        <f t="shared" si="35"/>
        <v/>
      </c>
      <c r="F404" s="37" t="str">
        <f t="shared" si="36"/>
        <v/>
      </c>
      <c r="G404" s="34" t="str">
        <f t="shared" si="37"/>
        <v>0</v>
      </c>
      <c r="H404" s="29" t="str">
        <f t="shared" si="38"/>
        <v/>
      </c>
    </row>
    <row r="405" spans="2:8" s="20" customFormat="1" ht="15" x14ac:dyDescent="0.2">
      <c r="B405" s="3" t="s">
        <v>396</v>
      </c>
      <c r="C405" s="32">
        <v>2</v>
      </c>
      <c r="D405" s="32">
        <v>1</v>
      </c>
      <c r="E405" s="37">
        <f t="shared" si="35"/>
        <v>4.5977011494252873E-3</v>
      </c>
      <c r="F405" s="37">
        <f t="shared" si="36"/>
        <v>3.8610038610038611E-3</v>
      </c>
      <c r="G405" s="34">
        <f t="shared" si="37"/>
        <v>-0.5</v>
      </c>
      <c r="H405" s="29">
        <f t="shared" si="38"/>
        <v>-2.2988505747126436E-3</v>
      </c>
    </row>
    <row r="406" spans="2:8" s="20" customFormat="1" ht="15" x14ac:dyDescent="0.2">
      <c r="B406" s="3" t="s">
        <v>397</v>
      </c>
      <c r="C406" s="32">
        <v>3</v>
      </c>
      <c r="D406" s="32">
        <v>1</v>
      </c>
      <c r="E406" s="37">
        <f t="shared" si="35"/>
        <v>6.8965517241379309E-3</v>
      </c>
      <c r="F406" s="37">
        <f t="shared" si="36"/>
        <v>3.8610038610038611E-3</v>
      </c>
      <c r="G406" s="34">
        <f t="shared" si="37"/>
        <v>-0.66666666666666663</v>
      </c>
      <c r="H406" s="29">
        <f t="shared" si="38"/>
        <v>-4.5977011494252873E-3</v>
      </c>
    </row>
    <row r="407" spans="2:8" s="20" customFormat="1" ht="15" x14ac:dyDescent="0.2">
      <c r="B407" s="3" t="s">
        <v>398</v>
      </c>
      <c r="C407" s="32">
        <v>0</v>
      </c>
      <c r="D407" s="32">
        <v>0</v>
      </c>
      <c r="E407" s="37" t="str">
        <f t="shared" si="35"/>
        <v/>
      </c>
      <c r="F407" s="37" t="str">
        <f t="shared" si="36"/>
        <v/>
      </c>
      <c r="G407" s="34" t="str">
        <f t="shared" si="37"/>
        <v>0</v>
      </c>
      <c r="H407" s="29" t="str">
        <f t="shared" si="38"/>
        <v/>
      </c>
    </row>
    <row r="408" spans="2:8" s="20" customFormat="1" ht="15" x14ac:dyDescent="0.2">
      <c r="B408" s="3" t="s">
        <v>399</v>
      </c>
      <c r="C408" s="32">
        <v>56</v>
      </c>
      <c r="D408" s="32">
        <v>36</v>
      </c>
      <c r="E408" s="37">
        <f t="shared" si="35"/>
        <v>0.12873563218390804</v>
      </c>
      <c r="F408" s="37">
        <f t="shared" si="36"/>
        <v>0.138996138996139</v>
      </c>
      <c r="G408" s="34">
        <f t="shared" si="37"/>
        <v>-0.35714285714285715</v>
      </c>
      <c r="H408" s="29">
        <f t="shared" si="38"/>
        <v>-4.5977011494252873E-2</v>
      </c>
    </row>
    <row r="409" spans="2:8" s="20" customFormat="1" ht="15" x14ac:dyDescent="0.2">
      <c r="B409" s="3" t="s">
        <v>139</v>
      </c>
      <c r="C409" s="32">
        <v>0</v>
      </c>
      <c r="D409" s="32">
        <v>0</v>
      </c>
      <c r="E409" s="37" t="str">
        <f t="shared" si="35"/>
        <v/>
      </c>
      <c r="F409" s="37" t="str">
        <f t="shared" si="36"/>
        <v/>
      </c>
      <c r="G409" s="34" t="str">
        <f t="shared" si="37"/>
        <v>0</v>
      </c>
      <c r="H409" s="29" t="str">
        <f t="shared" si="38"/>
        <v/>
      </c>
    </row>
    <row r="410" spans="2:8" s="20" customFormat="1" ht="15" x14ac:dyDescent="0.2">
      <c r="B410" s="3" t="s">
        <v>400</v>
      </c>
      <c r="C410" s="32">
        <v>0</v>
      </c>
      <c r="D410" s="32">
        <v>0</v>
      </c>
      <c r="E410" s="37" t="str">
        <f t="shared" si="35"/>
        <v/>
      </c>
      <c r="F410" s="37" t="str">
        <f t="shared" si="36"/>
        <v/>
      </c>
      <c r="G410" s="34" t="str">
        <f t="shared" si="37"/>
        <v>0</v>
      </c>
      <c r="H410" s="29" t="str">
        <f t="shared" si="38"/>
        <v/>
      </c>
    </row>
    <row r="411" spans="2:8" s="20" customFormat="1" ht="15" x14ac:dyDescent="0.2">
      <c r="B411" s="3" t="s">
        <v>401</v>
      </c>
      <c r="C411" s="32">
        <v>0</v>
      </c>
      <c r="D411" s="32">
        <v>0</v>
      </c>
      <c r="E411" s="37" t="str">
        <f t="shared" si="35"/>
        <v/>
      </c>
      <c r="F411" s="37" t="str">
        <f t="shared" si="36"/>
        <v/>
      </c>
      <c r="G411" s="34" t="str">
        <f t="shared" si="37"/>
        <v>0</v>
      </c>
      <c r="H411" s="29" t="str">
        <f t="shared" si="38"/>
        <v/>
      </c>
    </row>
    <row r="412" spans="2:8" s="20" customFormat="1" ht="30" x14ac:dyDescent="0.2">
      <c r="B412" s="3" t="s">
        <v>402</v>
      </c>
      <c r="C412" s="32">
        <v>5</v>
      </c>
      <c r="D412" s="32">
        <v>0</v>
      </c>
      <c r="E412" s="37">
        <f t="shared" si="35"/>
        <v>1.1494252873563218E-2</v>
      </c>
      <c r="F412" s="37" t="str">
        <f t="shared" si="36"/>
        <v/>
      </c>
      <c r="G412" s="34" t="str">
        <f t="shared" si="37"/>
        <v>0</v>
      </c>
      <c r="H412" s="29">
        <f t="shared" si="38"/>
        <v>0</v>
      </c>
    </row>
    <row r="413" spans="2:8" s="20" customFormat="1" ht="30" x14ac:dyDescent="0.2">
      <c r="B413" s="3" t="s">
        <v>403</v>
      </c>
      <c r="C413" s="32">
        <v>0</v>
      </c>
      <c r="D413" s="32">
        <v>2</v>
      </c>
      <c r="E413" s="37" t="str">
        <f t="shared" si="35"/>
        <v/>
      </c>
      <c r="F413" s="37">
        <f t="shared" si="36"/>
        <v>7.7220077220077222E-3</v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32">
        <v>0</v>
      </c>
      <c r="D414" s="32">
        <v>0</v>
      </c>
      <c r="E414" s="37" t="str">
        <f t="shared" si="35"/>
        <v/>
      </c>
      <c r="F414" s="37" t="str">
        <f t="shared" si="36"/>
        <v/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0</v>
      </c>
      <c r="D415" s="32">
        <v>0</v>
      </c>
      <c r="E415" s="37" t="str">
        <f t="shared" si="35"/>
        <v/>
      </c>
      <c r="F415" s="37" t="str">
        <f t="shared" si="36"/>
        <v/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0</v>
      </c>
      <c r="D416" s="32">
        <v>0</v>
      </c>
      <c r="E416" s="37" t="str">
        <f t="shared" si="35"/>
        <v/>
      </c>
      <c r="F416" s="37" t="str">
        <f t="shared" si="36"/>
        <v/>
      </c>
      <c r="G416" s="34" t="str">
        <f t="shared" si="37"/>
        <v>0</v>
      </c>
      <c r="H416" s="29" t="str">
        <f t="shared" si="38"/>
        <v/>
      </c>
    </row>
    <row r="417" spans="2:8" s="20" customFormat="1" ht="30" x14ac:dyDescent="0.2">
      <c r="B417" s="3" t="s">
        <v>165</v>
      </c>
      <c r="C417" s="32">
        <v>0</v>
      </c>
      <c r="D417" s="32">
        <v>0</v>
      </c>
      <c r="E417" s="37" t="str">
        <f t="shared" si="35"/>
        <v/>
      </c>
      <c r="F417" s="37" t="str">
        <f t="shared" si="36"/>
        <v/>
      </c>
      <c r="G417" s="34" t="str">
        <f t="shared" si="37"/>
        <v>0</v>
      </c>
      <c r="H417" s="29" t="str">
        <f t="shared" si="38"/>
        <v/>
      </c>
    </row>
    <row r="418" spans="2:8" s="20" customFormat="1" ht="30" x14ac:dyDescent="0.2">
      <c r="B418" s="3" t="s">
        <v>166</v>
      </c>
      <c r="C418" s="32">
        <v>1</v>
      </c>
      <c r="D418" s="32">
        <v>0</v>
      </c>
      <c r="E418" s="37">
        <f t="shared" si="35"/>
        <v>2.2988505747126436E-3</v>
      </c>
      <c r="F418" s="37" t="str">
        <f t="shared" si="36"/>
        <v/>
      </c>
      <c r="G418" s="34" t="str">
        <f t="shared" si="37"/>
        <v>0</v>
      </c>
      <c r="H418" s="29">
        <f t="shared" si="38"/>
        <v>0</v>
      </c>
    </row>
    <row r="419" spans="2:8" s="20" customFormat="1" ht="15" x14ac:dyDescent="0.2">
      <c r="B419" s="3" t="s">
        <v>407</v>
      </c>
      <c r="C419" s="32">
        <v>0</v>
      </c>
      <c r="D419" s="32">
        <v>0</v>
      </c>
      <c r="E419" s="37" t="str">
        <f t="shared" si="35"/>
        <v/>
      </c>
      <c r="F419" s="37" t="str">
        <f t="shared" si="36"/>
        <v/>
      </c>
      <c r="G419" s="34" t="str">
        <f t="shared" si="37"/>
        <v>0</v>
      </c>
      <c r="H419" s="29" t="str">
        <f t="shared" si="38"/>
        <v/>
      </c>
    </row>
    <row r="420" spans="2:8" s="20" customFormat="1" ht="30" x14ac:dyDescent="0.2">
      <c r="B420" s="3" t="s">
        <v>408</v>
      </c>
      <c r="C420" s="32">
        <v>0</v>
      </c>
      <c r="D420" s="32">
        <v>0</v>
      </c>
      <c r="E420" s="37" t="str">
        <f t="shared" si="35"/>
        <v/>
      </c>
      <c r="F420" s="37" t="str">
        <f t="shared" si="36"/>
        <v/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0</v>
      </c>
      <c r="D422" s="32">
        <v>0</v>
      </c>
      <c r="E422" s="37" t="str">
        <f t="shared" si="35"/>
        <v/>
      </c>
      <c r="F422" s="37" t="str">
        <f t="shared" si="36"/>
        <v/>
      </c>
      <c r="G422" s="34" t="str">
        <f t="shared" si="37"/>
        <v>0</v>
      </c>
      <c r="H422" s="29" t="str">
        <f t="shared" si="38"/>
        <v/>
      </c>
    </row>
    <row r="423" spans="2:8" s="20" customFormat="1" ht="30" x14ac:dyDescent="0.2">
      <c r="B423" s="3" t="s">
        <v>410</v>
      </c>
      <c r="C423" s="32">
        <v>0</v>
      </c>
      <c r="D423" s="32">
        <v>0</v>
      </c>
      <c r="E423" s="37" t="str">
        <f t="shared" si="35"/>
        <v/>
      </c>
      <c r="F423" s="37" t="str">
        <f t="shared" si="36"/>
        <v/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0</v>
      </c>
      <c r="D428" s="32">
        <v>0</v>
      </c>
      <c r="E428" s="37" t="str">
        <f t="shared" si="39"/>
        <v/>
      </c>
      <c r="F428" s="37" t="str">
        <f t="shared" si="40"/>
        <v/>
      </c>
      <c r="G428" s="34" t="str">
        <f t="shared" si="41"/>
        <v>0</v>
      </c>
      <c r="H428" s="29" t="str">
        <f t="shared" si="42"/>
        <v/>
      </c>
    </row>
    <row r="429" spans="2:8" s="20" customFormat="1" ht="30" x14ac:dyDescent="0.2">
      <c r="B429" s="3" t="s">
        <v>415</v>
      </c>
      <c r="C429" s="32">
        <v>0</v>
      </c>
      <c r="D429" s="32">
        <v>0</v>
      </c>
      <c r="E429" s="37" t="str">
        <f t="shared" si="39"/>
        <v/>
      </c>
      <c r="F429" s="37" t="str">
        <f t="shared" si="40"/>
        <v/>
      </c>
      <c r="G429" s="34" t="str">
        <f t="shared" si="41"/>
        <v>0</v>
      </c>
      <c r="H429" s="29" t="str">
        <f t="shared" si="42"/>
        <v/>
      </c>
    </row>
    <row r="430" spans="2:8" s="20" customFormat="1" ht="30" x14ac:dyDescent="0.2">
      <c r="B430" s="3" t="s">
        <v>416</v>
      </c>
      <c r="C430" s="32">
        <v>0</v>
      </c>
      <c r="D430" s="32">
        <v>0</v>
      </c>
      <c r="E430" s="37" t="str">
        <f t="shared" si="39"/>
        <v/>
      </c>
      <c r="F430" s="37" t="str">
        <f t="shared" si="40"/>
        <v/>
      </c>
      <c r="G430" s="34" t="str">
        <f t="shared" si="41"/>
        <v>0</v>
      </c>
      <c r="H430" s="29" t="str">
        <f t="shared" si="42"/>
        <v/>
      </c>
    </row>
    <row r="431" spans="2:8" s="20" customFormat="1" ht="15" x14ac:dyDescent="0.2">
      <c r="B431" s="3" t="s">
        <v>169</v>
      </c>
      <c r="C431" s="32">
        <v>0</v>
      </c>
      <c r="D431" s="32">
        <v>0</v>
      </c>
      <c r="E431" s="37" t="str">
        <f t="shared" si="39"/>
        <v/>
      </c>
      <c r="F431" s="37" t="str">
        <f t="shared" si="40"/>
        <v/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2</v>
      </c>
      <c r="D432" s="32">
        <v>0</v>
      </c>
      <c r="E432" s="37">
        <f t="shared" si="39"/>
        <v>4.5977011494252873E-3</v>
      </c>
      <c r="F432" s="37" t="str">
        <f t="shared" si="40"/>
        <v/>
      </c>
      <c r="G432" s="34" t="str">
        <f t="shared" si="41"/>
        <v>0</v>
      </c>
      <c r="H432" s="29">
        <f t="shared" si="42"/>
        <v>0</v>
      </c>
    </row>
    <row r="433" spans="2:8" s="20" customFormat="1" ht="15" x14ac:dyDescent="0.2">
      <c r="B433" s="3" t="s">
        <v>162</v>
      </c>
      <c r="C433" s="32">
        <v>6</v>
      </c>
      <c r="D433" s="32">
        <v>0</v>
      </c>
      <c r="E433" s="37">
        <f t="shared" si="39"/>
        <v>1.3793103448275862E-2</v>
      </c>
      <c r="F433" s="37" t="str">
        <f t="shared" si="40"/>
        <v/>
      </c>
      <c r="G433" s="34" t="str">
        <f t="shared" si="41"/>
        <v>0</v>
      </c>
      <c r="H433" s="29">
        <f t="shared" si="42"/>
        <v>0</v>
      </c>
    </row>
    <row r="434" spans="2:8" s="20" customFormat="1" ht="45" x14ac:dyDescent="0.2">
      <c r="B434" s="3" t="s">
        <v>418</v>
      </c>
      <c r="C434" s="32">
        <v>0</v>
      </c>
      <c r="D434" s="32">
        <v>0</v>
      </c>
      <c r="E434" s="37" t="str">
        <f t="shared" si="39"/>
        <v/>
      </c>
      <c r="F434" s="37" t="str">
        <f t="shared" si="40"/>
        <v/>
      </c>
      <c r="G434" s="34" t="str">
        <f t="shared" si="41"/>
        <v>0</v>
      </c>
      <c r="H434" s="29" t="str">
        <f t="shared" si="42"/>
        <v/>
      </c>
    </row>
    <row r="435" spans="2:8" s="20" customFormat="1" ht="15" x14ac:dyDescent="0.2">
      <c r="B435" s="3" t="s">
        <v>164</v>
      </c>
      <c r="C435" s="32">
        <v>0</v>
      </c>
      <c r="D435" s="32">
        <v>0</v>
      </c>
      <c r="E435" s="37" t="str">
        <f t="shared" si="39"/>
        <v/>
      </c>
      <c r="F435" s="37" t="str">
        <f t="shared" si="40"/>
        <v/>
      </c>
      <c r="G435" s="34" t="str">
        <f t="shared" si="41"/>
        <v>0</v>
      </c>
      <c r="H435" s="29" t="str">
        <f t="shared" si="42"/>
        <v/>
      </c>
    </row>
    <row r="436" spans="2:8" s="20" customFormat="1" ht="30" x14ac:dyDescent="0.2">
      <c r="B436" s="3" t="s">
        <v>419</v>
      </c>
      <c r="C436" s="32">
        <v>0</v>
      </c>
      <c r="D436" s="32">
        <v>2</v>
      </c>
      <c r="E436" s="37" t="str">
        <f t="shared" si="39"/>
        <v/>
      </c>
      <c r="F436" s="37">
        <f t="shared" si="40"/>
        <v>7.7220077220077222E-3</v>
      </c>
      <c r="G436" s="34" t="str">
        <f t="shared" si="41"/>
        <v>0</v>
      </c>
      <c r="H436" s="29" t="str">
        <f t="shared" si="42"/>
        <v/>
      </c>
    </row>
    <row r="437" spans="2:8" s="20" customFormat="1" ht="30" x14ac:dyDescent="0.2">
      <c r="B437" s="3" t="s">
        <v>420</v>
      </c>
      <c r="C437" s="32">
        <v>9</v>
      </c>
      <c r="D437" s="32">
        <v>0</v>
      </c>
      <c r="E437" s="37">
        <f t="shared" si="39"/>
        <v>2.0689655172413793E-2</v>
      </c>
      <c r="F437" s="37" t="str">
        <f t="shared" si="40"/>
        <v/>
      </c>
      <c r="G437" s="34" t="str">
        <f t="shared" si="41"/>
        <v>0</v>
      </c>
      <c r="H437" s="29">
        <f t="shared" si="42"/>
        <v>0</v>
      </c>
    </row>
    <row r="438" spans="2:8" s="20" customFormat="1" ht="15" x14ac:dyDescent="0.2">
      <c r="B438" s="3" t="s">
        <v>155</v>
      </c>
      <c r="C438" s="32">
        <v>4</v>
      </c>
      <c r="D438" s="32">
        <v>0</v>
      </c>
      <c r="E438" s="37">
        <f t="shared" si="39"/>
        <v>9.1954022988505746E-3</v>
      </c>
      <c r="F438" s="37" t="str">
        <f t="shared" si="40"/>
        <v/>
      </c>
      <c r="G438" s="34" t="str">
        <f t="shared" si="41"/>
        <v>0</v>
      </c>
      <c r="H438" s="29">
        <f t="shared" si="42"/>
        <v>0</v>
      </c>
    </row>
    <row r="439" spans="2:8" s="20" customFormat="1" ht="30" x14ac:dyDescent="0.2">
      <c r="B439" s="3" t="s">
        <v>154</v>
      </c>
      <c r="C439" s="32">
        <v>0</v>
      </c>
      <c r="D439" s="32">
        <v>0</v>
      </c>
      <c r="E439" s="37" t="str">
        <f t="shared" si="39"/>
        <v/>
      </c>
      <c r="F439" s="37" t="str">
        <f t="shared" si="40"/>
        <v/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0</v>
      </c>
      <c r="D440" s="32">
        <v>0</v>
      </c>
      <c r="E440" s="37" t="str">
        <f t="shared" si="39"/>
        <v/>
      </c>
      <c r="F440" s="37" t="str">
        <f t="shared" si="40"/>
        <v/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0</v>
      </c>
      <c r="D441" s="32">
        <v>0</v>
      </c>
      <c r="E441" s="37" t="str">
        <f t="shared" si="39"/>
        <v/>
      </c>
      <c r="F441" s="37" t="str">
        <f t="shared" si="40"/>
        <v/>
      </c>
      <c r="G441" s="34" t="str">
        <f t="shared" si="41"/>
        <v>0</v>
      </c>
      <c r="H441" s="29" t="str">
        <f t="shared" si="42"/>
        <v/>
      </c>
    </row>
    <row r="442" spans="2:8" s="20" customFormat="1" ht="15" x14ac:dyDescent="0.2">
      <c r="B442" s="3" t="s">
        <v>422</v>
      </c>
      <c r="C442" s="32">
        <v>0</v>
      </c>
      <c r="D442" s="32">
        <v>0</v>
      </c>
      <c r="E442" s="37" t="str">
        <f t="shared" si="39"/>
        <v/>
      </c>
      <c r="F442" s="37" t="str">
        <f t="shared" si="40"/>
        <v/>
      </c>
      <c r="G442" s="34" t="str">
        <f t="shared" si="41"/>
        <v>0</v>
      </c>
      <c r="H442" s="29" t="str">
        <f t="shared" si="42"/>
        <v/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0</v>
      </c>
      <c r="D446" s="32">
        <v>0</v>
      </c>
      <c r="E446" s="37" t="str">
        <f t="shared" si="39"/>
        <v/>
      </c>
      <c r="F446" s="37" t="str">
        <f t="shared" si="40"/>
        <v/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0</v>
      </c>
      <c r="D447" s="32">
        <v>0</v>
      </c>
      <c r="E447" s="37" t="str">
        <f t="shared" si="39"/>
        <v/>
      </c>
      <c r="F447" s="37" t="str">
        <f t="shared" si="40"/>
        <v/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32">
        <v>0</v>
      </c>
      <c r="D448" s="32">
        <v>0</v>
      </c>
      <c r="E448" s="37" t="str">
        <f t="shared" si="39"/>
        <v/>
      </c>
      <c r="F448" s="37" t="str">
        <f t="shared" si="40"/>
        <v/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1</v>
      </c>
      <c r="D449" s="32">
        <v>0</v>
      </c>
      <c r="E449" s="37">
        <f t="shared" si="39"/>
        <v>2.2988505747126436E-3</v>
      </c>
      <c r="F449" s="37" t="str">
        <f t="shared" si="40"/>
        <v/>
      </c>
      <c r="G449" s="34" t="str">
        <f t="shared" si="41"/>
        <v>0</v>
      </c>
      <c r="H449" s="29">
        <f t="shared" si="42"/>
        <v>0</v>
      </c>
    </row>
    <row r="450" spans="2:8" s="20" customFormat="1" ht="30" x14ac:dyDescent="0.2">
      <c r="B450" s="3" t="s">
        <v>430</v>
      </c>
      <c r="C450" s="32">
        <v>0</v>
      </c>
      <c r="D450" s="32">
        <v>2</v>
      </c>
      <c r="E450" s="37" t="str">
        <f t="shared" si="39"/>
        <v/>
      </c>
      <c r="F450" s="37">
        <f t="shared" si="40"/>
        <v>7.7220077220077222E-3</v>
      </c>
      <c r="G450" s="34" t="str">
        <f t="shared" si="41"/>
        <v>0</v>
      </c>
      <c r="H450" s="29" t="str">
        <f t="shared" si="42"/>
        <v/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0</v>
      </c>
      <c r="E452" s="37" t="str">
        <f t="shared" si="39"/>
        <v/>
      </c>
      <c r="F452" s="37" t="str">
        <f t="shared" si="40"/>
        <v/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0</v>
      </c>
      <c r="D455" s="32">
        <v>1</v>
      </c>
      <c r="E455" s="37" t="str">
        <f t="shared" si="39"/>
        <v/>
      </c>
      <c r="F455" s="37">
        <f t="shared" si="40"/>
        <v>3.8610038610038611E-3</v>
      </c>
      <c r="G455" s="34" t="str">
        <f t="shared" si="41"/>
        <v>0</v>
      </c>
      <c r="H455" s="29" t="str">
        <f t="shared" si="42"/>
        <v/>
      </c>
    </row>
    <row r="456" spans="2:8" s="20" customFormat="1" ht="30" x14ac:dyDescent="0.2">
      <c r="B456" s="3" t="s">
        <v>432</v>
      </c>
      <c r="C456" s="32">
        <v>0</v>
      </c>
      <c r="D456" s="32">
        <v>0</v>
      </c>
      <c r="E456" s="37" t="str">
        <f t="shared" si="39"/>
        <v/>
      </c>
      <c r="F456" s="37" t="str">
        <f t="shared" si="40"/>
        <v/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0</v>
      </c>
      <c r="D458" s="32">
        <v>0</v>
      </c>
      <c r="E458" s="37" t="str">
        <f t="shared" si="39"/>
        <v/>
      </c>
      <c r="F458" s="37" t="str">
        <f t="shared" si="40"/>
        <v/>
      </c>
      <c r="G458" s="34" t="str">
        <f t="shared" si="41"/>
        <v>0</v>
      </c>
      <c r="H458" s="29" t="str">
        <f t="shared" si="42"/>
        <v/>
      </c>
    </row>
    <row r="459" spans="2:8" s="20" customFormat="1" ht="15" x14ac:dyDescent="0.2">
      <c r="B459" s="3" t="s">
        <v>161</v>
      </c>
      <c r="C459" s="32">
        <v>0</v>
      </c>
      <c r="D459" s="32">
        <v>0</v>
      </c>
      <c r="E459" s="37" t="str">
        <f t="shared" si="39"/>
        <v/>
      </c>
      <c r="F459" s="37" t="str">
        <f t="shared" si="40"/>
        <v/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32">
        <v>0</v>
      </c>
      <c r="D460" s="32">
        <v>0</v>
      </c>
      <c r="E460" s="37" t="str">
        <f t="shared" si="39"/>
        <v/>
      </c>
      <c r="F460" s="37" t="str">
        <f t="shared" si="40"/>
        <v/>
      </c>
      <c r="G460" s="34" t="str">
        <f t="shared" si="41"/>
        <v>0</v>
      </c>
      <c r="H460" s="29" t="str">
        <f t="shared" si="42"/>
        <v/>
      </c>
    </row>
    <row r="461" spans="2:8" s="20" customFormat="1" ht="30" x14ac:dyDescent="0.2">
      <c r="B461" s="3" t="s">
        <v>173</v>
      </c>
      <c r="C461" s="32">
        <v>0</v>
      </c>
      <c r="D461" s="32">
        <v>0</v>
      </c>
      <c r="E461" s="37" t="str">
        <f t="shared" si="39"/>
        <v/>
      </c>
      <c r="F461" s="37" t="str">
        <f t="shared" si="40"/>
        <v/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0</v>
      </c>
      <c r="D463" s="32">
        <v>1</v>
      </c>
      <c r="E463" s="37" t="str">
        <f t="shared" si="39"/>
        <v/>
      </c>
      <c r="F463" s="37">
        <f t="shared" si="40"/>
        <v>3.8610038610038611E-3</v>
      </c>
      <c r="G463" s="34" t="str">
        <f t="shared" si="41"/>
        <v>0</v>
      </c>
      <c r="H463" s="29" t="str">
        <f t="shared" si="42"/>
        <v/>
      </c>
    </row>
    <row r="464" spans="2:8" s="20" customFormat="1" ht="15" x14ac:dyDescent="0.2">
      <c r="B464" s="3" t="s">
        <v>478</v>
      </c>
      <c r="C464" s="32">
        <v>3</v>
      </c>
      <c r="D464" s="32">
        <v>2</v>
      </c>
      <c r="E464" s="37">
        <f t="shared" si="39"/>
        <v>6.8965517241379309E-3</v>
      </c>
      <c r="F464" s="37">
        <f t="shared" si="40"/>
        <v>7.7220077220077222E-3</v>
      </c>
      <c r="G464" s="34">
        <f t="shared" si="41"/>
        <v>-0.33333333333333331</v>
      </c>
      <c r="H464" s="29">
        <f t="shared" si="42"/>
        <v>-2.2988505747126436E-3</v>
      </c>
    </row>
    <row r="465" spans="2:8" s="20" customFormat="1" ht="15" x14ac:dyDescent="0.2">
      <c r="B465" s="3" t="s">
        <v>183</v>
      </c>
      <c r="C465" s="32">
        <v>0</v>
      </c>
      <c r="D465" s="32">
        <v>0</v>
      </c>
      <c r="E465" s="37" t="str">
        <f t="shared" si="39"/>
        <v/>
      </c>
      <c r="F465" s="37" t="str">
        <f t="shared" si="40"/>
        <v/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0</v>
      </c>
      <c r="D466" s="32">
        <v>0</v>
      </c>
      <c r="E466" s="37" t="str">
        <f t="shared" si="39"/>
        <v/>
      </c>
      <c r="F466" s="37" t="str">
        <f t="shared" si="40"/>
        <v/>
      </c>
      <c r="G466" s="34" t="str">
        <f t="shared" si="41"/>
        <v>0</v>
      </c>
      <c r="H466" s="29" t="str">
        <f t="shared" si="42"/>
        <v/>
      </c>
    </row>
    <row r="467" spans="2:8" s="20" customFormat="1" ht="15" x14ac:dyDescent="0.2">
      <c r="B467" s="3" t="s">
        <v>479</v>
      </c>
      <c r="C467" s="32">
        <v>2</v>
      </c>
      <c r="D467" s="32">
        <v>0</v>
      </c>
      <c r="E467" s="37">
        <f t="shared" si="39"/>
        <v>4.5977011494252873E-3</v>
      </c>
      <c r="F467" s="37" t="str">
        <f t="shared" si="40"/>
        <v/>
      </c>
      <c r="G467" s="34" t="str">
        <f t="shared" si="41"/>
        <v>0</v>
      </c>
      <c r="H467" s="29">
        <f t="shared" si="42"/>
        <v>0</v>
      </c>
    </row>
    <row r="468" spans="2:8" s="20" customFormat="1" ht="15" x14ac:dyDescent="0.2">
      <c r="B468" s="3" t="s">
        <v>182</v>
      </c>
      <c r="C468" s="32">
        <v>1</v>
      </c>
      <c r="D468" s="32">
        <v>0</v>
      </c>
      <c r="E468" s="37">
        <f t="shared" si="39"/>
        <v>2.2988505747126436E-3</v>
      </c>
      <c r="F468" s="37" t="str">
        <f t="shared" si="40"/>
        <v/>
      </c>
      <c r="G468" s="34" t="str">
        <f t="shared" si="41"/>
        <v>0</v>
      </c>
      <c r="H468" s="29">
        <f t="shared" si="42"/>
        <v>0</v>
      </c>
    </row>
    <row r="469" spans="2:8" s="20" customFormat="1" ht="15" x14ac:dyDescent="0.2">
      <c r="B469" s="3" t="s">
        <v>175</v>
      </c>
      <c r="C469" s="32">
        <v>0</v>
      </c>
      <c r="D469" s="32">
        <v>0</v>
      </c>
      <c r="E469" s="37" t="str">
        <f t="shared" si="39"/>
        <v/>
      </c>
      <c r="F469" s="37" t="str">
        <f t="shared" si="40"/>
        <v/>
      </c>
      <c r="G469" s="34" t="str">
        <f t="shared" si="41"/>
        <v>0</v>
      </c>
      <c r="H469" s="29" t="str">
        <f t="shared" si="42"/>
        <v/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0</v>
      </c>
      <c r="D473" s="32">
        <v>0</v>
      </c>
      <c r="E473" s="37" t="str">
        <f t="shared" si="39"/>
        <v/>
      </c>
      <c r="F473" s="37" t="str">
        <f t="shared" si="40"/>
        <v/>
      </c>
      <c r="G473" s="34" t="str">
        <f t="shared" si="41"/>
        <v>0</v>
      </c>
      <c r="H473" s="29" t="str">
        <f t="shared" si="42"/>
        <v/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0</v>
      </c>
      <c r="D475" s="32">
        <v>0</v>
      </c>
      <c r="E475" s="37" t="str">
        <f t="shared" si="39"/>
        <v/>
      </c>
      <c r="F475" s="37" t="str">
        <f t="shared" si="40"/>
        <v/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32">
        <v>0</v>
      </c>
      <c r="D476" s="32">
        <v>0</v>
      </c>
      <c r="E476" s="37" t="str">
        <f t="shared" si="39"/>
        <v/>
      </c>
      <c r="F476" s="37" t="str">
        <f t="shared" si="40"/>
        <v/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0</v>
      </c>
      <c r="D477" s="32">
        <v>0</v>
      </c>
      <c r="E477" s="37" t="str">
        <f t="shared" si="39"/>
        <v/>
      </c>
      <c r="F477" s="37" t="str">
        <f t="shared" si="40"/>
        <v/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4</v>
      </c>
      <c r="D478" s="32">
        <v>0</v>
      </c>
      <c r="E478" s="37">
        <f t="shared" si="39"/>
        <v>9.1954022988505746E-3</v>
      </c>
      <c r="F478" s="37" t="str">
        <f t="shared" si="40"/>
        <v/>
      </c>
      <c r="G478" s="34" t="str">
        <f t="shared" si="41"/>
        <v>0</v>
      </c>
      <c r="H478" s="29">
        <f t="shared" si="42"/>
        <v>0</v>
      </c>
    </row>
    <row r="479" spans="2:8" s="20" customFormat="1" ht="30" x14ac:dyDescent="0.2">
      <c r="B479" s="3" t="s">
        <v>440</v>
      </c>
      <c r="C479" s="32">
        <v>0</v>
      </c>
      <c r="D479" s="32">
        <v>0</v>
      </c>
      <c r="E479" s="37" t="str">
        <f t="shared" si="39"/>
        <v/>
      </c>
      <c r="F479" s="37" t="str">
        <f t="shared" si="40"/>
        <v/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0</v>
      </c>
      <c r="D480" s="32">
        <v>0</v>
      </c>
      <c r="E480" s="37" t="str">
        <f t="shared" si="39"/>
        <v/>
      </c>
      <c r="F480" s="37" t="str">
        <f t="shared" si="40"/>
        <v/>
      </c>
      <c r="G480" s="34" t="str">
        <f t="shared" si="41"/>
        <v>0</v>
      </c>
      <c r="H480" s="29" t="str">
        <f t="shared" si="42"/>
        <v/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0</v>
      </c>
      <c r="D483" s="32">
        <v>4</v>
      </c>
      <c r="E483" s="37" t="str">
        <f t="shared" si="39"/>
        <v/>
      </c>
      <c r="F483" s="37">
        <f t="shared" si="40"/>
        <v>1.5444015444015444E-2</v>
      </c>
      <c r="G483" s="34" t="str">
        <f t="shared" si="41"/>
        <v>0</v>
      </c>
      <c r="H483" s="29" t="str">
        <f t="shared" si="42"/>
        <v/>
      </c>
    </row>
    <row r="484" spans="2:8" s="20" customFormat="1" ht="30" x14ac:dyDescent="0.2">
      <c r="B484" s="3" t="s">
        <v>184</v>
      </c>
      <c r="C484" s="32">
        <v>0</v>
      </c>
      <c r="D484" s="32">
        <v>1</v>
      </c>
      <c r="E484" s="37" t="str">
        <f t="shared" si="39"/>
        <v/>
      </c>
      <c r="F484" s="37">
        <f t="shared" si="40"/>
        <v>3.8610038610038611E-3</v>
      </c>
      <c r="G484" s="34" t="str">
        <f t="shared" si="41"/>
        <v>0</v>
      </c>
      <c r="H484" s="29" t="str">
        <f t="shared" si="42"/>
        <v/>
      </c>
    </row>
    <row r="485" spans="2:8" s="20" customFormat="1" ht="15" x14ac:dyDescent="0.2">
      <c r="B485" s="3" t="s">
        <v>443</v>
      </c>
      <c r="C485" s="32">
        <v>0</v>
      </c>
      <c r="D485" s="32">
        <v>1</v>
      </c>
      <c r="E485" s="37" t="str">
        <f t="shared" si="39"/>
        <v/>
      </c>
      <c r="F485" s="37">
        <f t="shared" si="40"/>
        <v>3.8610038610038611E-3</v>
      </c>
      <c r="G485" s="34" t="str">
        <f t="shared" si="41"/>
        <v>0</v>
      </c>
      <c r="H485" s="29" t="str">
        <f t="shared" si="42"/>
        <v/>
      </c>
    </row>
    <row r="486" spans="2:8" s="20" customFormat="1" ht="15" x14ac:dyDescent="0.2">
      <c r="B486" s="3" t="s">
        <v>171</v>
      </c>
      <c r="C486" s="32">
        <v>0</v>
      </c>
      <c r="D486" s="32">
        <v>0</v>
      </c>
      <c r="E486" s="37" t="str">
        <f t="shared" si="39"/>
        <v/>
      </c>
      <c r="F486" s="37" t="str">
        <f t="shared" si="40"/>
        <v/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0</v>
      </c>
      <c r="E488" s="37" t="str">
        <f t="shared" ref="E488:E499" si="43">+IF(C488=0,"",C488/C$294)</f>
        <v/>
      </c>
      <c r="F488" s="37" t="str">
        <f t="shared" ref="F488:F499" si="44">+IF(D488=0,"",D488/D$294)</f>
        <v/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0</v>
      </c>
      <c r="D490" s="32">
        <v>0</v>
      </c>
      <c r="E490" s="37" t="str">
        <f t="shared" si="43"/>
        <v/>
      </c>
      <c r="F490" s="37" t="str">
        <f t="shared" si="44"/>
        <v/>
      </c>
      <c r="G490" s="34" t="str">
        <f t="shared" si="45"/>
        <v>0</v>
      </c>
      <c r="H490" s="29" t="str">
        <f t="shared" si="46"/>
        <v/>
      </c>
    </row>
    <row r="491" spans="2:8" s="20" customFormat="1" ht="15" x14ac:dyDescent="0.2">
      <c r="B491" s="3" t="s">
        <v>180</v>
      </c>
      <c r="C491" s="32">
        <v>1</v>
      </c>
      <c r="D491" s="32">
        <v>0</v>
      </c>
      <c r="E491" s="37">
        <f t="shared" si="43"/>
        <v>2.2988505747126436E-3</v>
      </c>
      <c r="F491" s="37" t="str">
        <f t="shared" si="44"/>
        <v/>
      </c>
      <c r="G491" s="34" t="str">
        <f t="shared" si="45"/>
        <v>0</v>
      </c>
      <c r="H491" s="29">
        <f t="shared" si="46"/>
        <v>0</v>
      </c>
    </row>
    <row r="492" spans="2:8" s="20" customFormat="1" ht="15" x14ac:dyDescent="0.2">
      <c r="B492" s="3" t="s">
        <v>480</v>
      </c>
      <c r="C492" s="32">
        <v>1</v>
      </c>
      <c r="D492" s="32">
        <v>0</v>
      </c>
      <c r="E492" s="37">
        <f t="shared" si="43"/>
        <v>2.2988505747126436E-3</v>
      </c>
      <c r="F492" s="37" t="str">
        <f t="shared" si="44"/>
        <v/>
      </c>
      <c r="G492" s="34" t="str">
        <f t="shared" si="45"/>
        <v>0</v>
      </c>
      <c r="H492" s="29">
        <f t="shared" si="46"/>
        <v>0</v>
      </c>
    </row>
    <row r="493" spans="2:8" s="20" customFormat="1" ht="15" x14ac:dyDescent="0.2">
      <c r="B493" s="3" t="s">
        <v>447</v>
      </c>
      <c r="C493" s="32">
        <v>0</v>
      </c>
      <c r="D493" s="32">
        <v>1</v>
      </c>
      <c r="E493" s="37" t="str">
        <f t="shared" si="43"/>
        <v/>
      </c>
      <c r="F493" s="37">
        <f t="shared" si="44"/>
        <v>3.8610038610038611E-3</v>
      </c>
      <c r="G493" s="34" t="str">
        <f t="shared" si="45"/>
        <v>0</v>
      </c>
      <c r="H493" s="29" t="str">
        <f t="shared" si="46"/>
        <v/>
      </c>
    </row>
    <row r="494" spans="2:8" s="20" customFormat="1" ht="30" x14ac:dyDescent="0.2">
      <c r="B494" s="3" t="s">
        <v>448</v>
      </c>
      <c r="C494" s="32">
        <v>0</v>
      </c>
      <c r="D494" s="32">
        <v>0</v>
      </c>
      <c r="E494" s="37" t="str">
        <f t="shared" si="43"/>
        <v/>
      </c>
      <c r="F494" s="37" t="str">
        <f t="shared" si="44"/>
        <v/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0</v>
      </c>
      <c r="D495" s="32">
        <v>0</v>
      </c>
      <c r="E495" s="37" t="str">
        <f t="shared" si="43"/>
        <v/>
      </c>
      <c r="F495" s="37" t="str">
        <f t="shared" si="44"/>
        <v/>
      </c>
      <c r="G495" s="34" t="str">
        <f t="shared" si="45"/>
        <v>0</v>
      </c>
      <c r="H495" s="29" t="str">
        <f t="shared" si="46"/>
        <v/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0</v>
      </c>
      <c r="D497" s="32">
        <v>0</v>
      </c>
      <c r="E497" s="37" t="str">
        <f t="shared" si="43"/>
        <v/>
      </c>
      <c r="F497" s="37" t="str">
        <f t="shared" si="44"/>
        <v/>
      </c>
      <c r="G497" s="34" t="str">
        <f t="shared" si="45"/>
        <v>0</v>
      </c>
      <c r="H497" s="29" t="str">
        <f t="shared" si="46"/>
        <v/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0</v>
      </c>
      <c r="E499" s="37" t="str">
        <f t="shared" si="43"/>
        <v/>
      </c>
      <c r="F499" s="37" t="str">
        <f t="shared" si="44"/>
        <v/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223</v>
      </c>
      <c r="D505" s="24">
        <f>SUM(D506:D530)</f>
        <v>156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-0.30044843049327352</v>
      </c>
      <c r="H505" s="25">
        <f>+IF(OR(AND(E505=""),(G505="")),"",E505*G505)</f>
        <v>-0.30044843049327352</v>
      </c>
    </row>
    <row r="506" spans="2:8" s="20" customFormat="1" ht="15" x14ac:dyDescent="0.2">
      <c r="B506" s="3" t="s">
        <v>454</v>
      </c>
      <c r="C506" s="32">
        <v>0</v>
      </c>
      <c r="D506" s="32">
        <v>0</v>
      </c>
      <c r="E506" s="37" t="str">
        <f>+IF(C506=0,"",C506/C$505)</f>
        <v/>
      </c>
      <c r="F506" s="37" t="str">
        <f>+IF(D506=0,"",D506/D$505)</f>
        <v/>
      </c>
      <c r="G506" s="34" t="str">
        <f>+IF(OR(AND(D506=0),(C506=0)),"0",((D506-C506)/C506))</f>
        <v>0</v>
      </c>
      <c r="H506" s="29" t="str">
        <f>+IF(OR(AND(E506=""),(G506="")),"",E506*G506)</f>
        <v/>
      </c>
    </row>
    <row r="507" spans="2:8" s="20" customFormat="1" ht="15" x14ac:dyDescent="0.2">
      <c r="B507" s="3" t="s">
        <v>187</v>
      </c>
      <c r="C507" s="32">
        <v>2</v>
      </c>
      <c r="D507" s="32">
        <v>2</v>
      </c>
      <c r="E507" s="37">
        <f t="shared" ref="E507:E529" si="47">+IF(C507=0,"",C507/C$505)</f>
        <v>8.9686098654708519E-3</v>
      </c>
      <c r="F507" s="37">
        <f t="shared" ref="F507:F529" si="48">+IF(D507=0,"",D507/D$505)</f>
        <v>1.282051282051282E-2</v>
      </c>
      <c r="G507" s="34">
        <f t="shared" ref="G507:G529" si="49">+IF(OR(AND(D507=0),(C507=0)),"0",((D507-C507)/C507))</f>
        <v>0</v>
      </c>
      <c r="H507" s="29">
        <f t="shared" ref="H507:H530" si="50">+IF(OR(AND(E507=""),(G507="")),"",E507*G507)</f>
        <v>0</v>
      </c>
    </row>
    <row r="508" spans="2:8" s="20" customFormat="1" ht="15" x14ac:dyDescent="0.2">
      <c r="B508" s="3" t="s">
        <v>455</v>
      </c>
      <c r="C508" s="32">
        <v>42</v>
      </c>
      <c r="D508" s="32">
        <v>23</v>
      </c>
      <c r="E508" s="37">
        <f t="shared" si="47"/>
        <v>0.18834080717488788</v>
      </c>
      <c r="F508" s="37">
        <f t="shared" si="48"/>
        <v>0.14743589743589744</v>
      </c>
      <c r="G508" s="34">
        <f t="shared" si="49"/>
        <v>-0.45238095238095238</v>
      </c>
      <c r="H508" s="29">
        <f t="shared" si="50"/>
        <v>-8.520179372197309E-2</v>
      </c>
    </row>
    <row r="509" spans="2:8" s="20" customFormat="1" ht="15" x14ac:dyDescent="0.2">
      <c r="B509" s="3" t="s">
        <v>456</v>
      </c>
      <c r="C509" s="32">
        <v>26</v>
      </c>
      <c r="D509" s="32">
        <v>15</v>
      </c>
      <c r="E509" s="37">
        <f t="shared" si="47"/>
        <v>0.11659192825112108</v>
      </c>
      <c r="F509" s="37">
        <f t="shared" si="48"/>
        <v>9.6153846153846159E-2</v>
      </c>
      <c r="G509" s="34">
        <f t="shared" si="49"/>
        <v>-0.42307692307692307</v>
      </c>
      <c r="H509" s="29">
        <f t="shared" si="50"/>
        <v>-4.932735426008969E-2</v>
      </c>
    </row>
    <row r="510" spans="2:8" s="20" customFormat="1" ht="15" x14ac:dyDescent="0.2">
      <c r="B510" s="3" t="s">
        <v>188</v>
      </c>
      <c r="C510" s="32">
        <v>0</v>
      </c>
      <c r="D510" s="32">
        <v>0</v>
      </c>
      <c r="E510" s="37" t="str">
        <f t="shared" si="47"/>
        <v/>
      </c>
      <c r="F510" s="37" t="str">
        <f t="shared" si="48"/>
        <v/>
      </c>
      <c r="G510" s="34" t="str">
        <f t="shared" si="49"/>
        <v>0</v>
      </c>
      <c r="H510" s="29" t="str">
        <f t="shared" si="50"/>
        <v/>
      </c>
    </row>
    <row r="511" spans="2:8" s="20" customFormat="1" ht="15" x14ac:dyDescent="0.2">
      <c r="B511" s="3" t="s">
        <v>186</v>
      </c>
      <c r="C511" s="32">
        <v>0</v>
      </c>
      <c r="D511" s="32">
        <v>0</v>
      </c>
      <c r="E511" s="37" t="str">
        <f t="shared" si="47"/>
        <v/>
      </c>
      <c r="F511" s="37" t="str">
        <f t="shared" si="48"/>
        <v/>
      </c>
      <c r="G511" s="34" t="str">
        <f t="shared" si="49"/>
        <v>0</v>
      </c>
      <c r="H511" s="29" t="str">
        <f t="shared" si="50"/>
        <v/>
      </c>
    </row>
    <row r="512" spans="2:8" s="20" customFormat="1" ht="15" x14ac:dyDescent="0.2">
      <c r="B512" s="3" t="s">
        <v>189</v>
      </c>
      <c r="C512" s="32">
        <v>0</v>
      </c>
      <c r="D512" s="32">
        <v>0</v>
      </c>
      <c r="E512" s="37" t="str">
        <f t="shared" si="47"/>
        <v/>
      </c>
      <c r="F512" s="37" t="str">
        <f t="shared" si="48"/>
        <v/>
      </c>
      <c r="G512" s="34" t="str">
        <f t="shared" si="49"/>
        <v>0</v>
      </c>
      <c r="H512" s="29" t="str">
        <f t="shared" si="50"/>
        <v/>
      </c>
    </row>
    <row r="513" spans="2:8" s="20" customFormat="1" ht="15" x14ac:dyDescent="0.2">
      <c r="B513" s="3" t="s">
        <v>457</v>
      </c>
      <c r="C513" s="32">
        <v>0</v>
      </c>
      <c r="D513" s="32">
        <v>0</v>
      </c>
      <c r="E513" s="37" t="str">
        <f t="shared" si="47"/>
        <v/>
      </c>
      <c r="F513" s="37" t="str">
        <f t="shared" si="48"/>
        <v/>
      </c>
      <c r="G513" s="34" t="str">
        <f t="shared" si="49"/>
        <v>0</v>
      </c>
      <c r="H513" s="29" t="str">
        <f t="shared" si="50"/>
        <v/>
      </c>
    </row>
    <row r="514" spans="2:8" s="20" customFormat="1" ht="15" x14ac:dyDescent="0.2">
      <c r="B514" s="3" t="s">
        <v>458</v>
      </c>
      <c r="C514" s="32">
        <v>0</v>
      </c>
      <c r="D514" s="32">
        <v>0</v>
      </c>
      <c r="E514" s="37" t="str">
        <f t="shared" si="47"/>
        <v/>
      </c>
      <c r="F514" s="37" t="str">
        <f t="shared" si="48"/>
        <v/>
      </c>
      <c r="G514" s="34" t="str">
        <f t="shared" si="49"/>
        <v>0</v>
      </c>
      <c r="H514" s="29" t="str">
        <f t="shared" si="50"/>
        <v/>
      </c>
    </row>
    <row r="515" spans="2:8" s="20" customFormat="1" ht="15" x14ac:dyDescent="0.2">
      <c r="B515" s="3" t="s">
        <v>530</v>
      </c>
      <c r="C515" s="32">
        <v>0</v>
      </c>
      <c r="D515" s="32">
        <v>1</v>
      </c>
      <c r="E515" s="37" t="str">
        <f t="shared" si="47"/>
        <v/>
      </c>
      <c r="F515" s="37">
        <f t="shared" si="48"/>
        <v>6.41025641025641E-3</v>
      </c>
      <c r="G515" s="34" t="str">
        <f t="shared" si="49"/>
        <v>0</v>
      </c>
      <c r="H515" s="29" t="str">
        <f t="shared" si="50"/>
        <v/>
      </c>
    </row>
    <row r="516" spans="2:8" s="20" customFormat="1" ht="15" x14ac:dyDescent="0.2">
      <c r="B516" s="3" t="s">
        <v>459</v>
      </c>
      <c r="C516" s="32">
        <v>0</v>
      </c>
      <c r="D516" s="32">
        <v>0</v>
      </c>
      <c r="E516" s="37" t="str">
        <f t="shared" si="47"/>
        <v/>
      </c>
      <c r="F516" s="37" t="str">
        <f t="shared" si="48"/>
        <v/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1</v>
      </c>
      <c r="D517" s="32">
        <v>2</v>
      </c>
      <c r="E517" s="37">
        <f t="shared" si="47"/>
        <v>4.4843049327354259E-3</v>
      </c>
      <c r="F517" s="37">
        <f t="shared" si="48"/>
        <v>1.282051282051282E-2</v>
      </c>
      <c r="G517" s="34">
        <f t="shared" si="49"/>
        <v>1</v>
      </c>
      <c r="H517" s="29">
        <f t="shared" si="50"/>
        <v>4.4843049327354259E-3</v>
      </c>
    </row>
    <row r="518" spans="2:8" s="20" customFormat="1" ht="15" x14ac:dyDescent="0.2">
      <c r="B518" s="3" t="s">
        <v>190</v>
      </c>
      <c r="C518" s="32">
        <v>62</v>
      </c>
      <c r="D518" s="32">
        <v>29</v>
      </c>
      <c r="E518" s="37">
        <f t="shared" si="47"/>
        <v>0.27802690582959644</v>
      </c>
      <c r="F518" s="37">
        <f t="shared" si="48"/>
        <v>0.1858974358974359</v>
      </c>
      <c r="G518" s="34">
        <f t="shared" si="49"/>
        <v>-0.532258064516129</v>
      </c>
      <c r="H518" s="29">
        <f t="shared" si="50"/>
        <v>-0.14798206278026907</v>
      </c>
    </row>
    <row r="519" spans="2:8" s="20" customFormat="1" ht="15" x14ac:dyDescent="0.2">
      <c r="B519" s="3" t="s">
        <v>192</v>
      </c>
      <c r="C519" s="32">
        <v>0</v>
      </c>
      <c r="D519" s="32">
        <v>0</v>
      </c>
      <c r="E519" s="37" t="str">
        <f t="shared" si="47"/>
        <v/>
      </c>
      <c r="F519" s="37" t="str">
        <f t="shared" si="48"/>
        <v/>
      </c>
      <c r="G519" s="34" t="str">
        <f t="shared" si="49"/>
        <v>0</v>
      </c>
      <c r="H519" s="29" t="str">
        <f t="shared" si="50"/>
        <v/>
      </c>
    </row>
    <row r="520" spans="2:8" s="20" customFormat="1" ht="15" x14ac:dyDescent="0.2">
      <c r="B520" s="3" t="s">
        <v>191</v>
      </c>
      <c r="C520" s="32">
        <v>0</v>
      </c>
      <c r="D520" s="32">
        <v>0</v>
      </c>
      <c r="E520" s="37" t="str">
        <f t="shared" si="47"/>
        <v/>
      </c>
      <c r="F520" s="37" t="str">
        <f t="shared" si="48"/>
        <v/>
      </c>
      <c r="G520" s="34" t="str">
        <f t="shared" si="49"/>
        <v>0</v>
      </c>
      <c r="H520" s="29" t="str">
        <f t="shared" si="50"/>
        <v/>
      </c>
    </row>
    <row r="521" spans="2:8" s="20" customFormat="1" ht="15" x14ac:dyDescent="0.2">
      <c r="B521" s="3" t="s">
        <v>461</v>
      </c>
      <c r="C521" s="32">
        <v>69</v>
      </c>
      <c r="D521" s="32">
        <v>42</v>
      </c>
      <c r="E521" s="37">
        <f t="shared" si="47"/>
        <v>0.3094170403587444</v>
      </c>
      <c r="F521" s="37">
        <f t="shared" si="48"/>
        <v>0.26923076923076922</v>
      </c>
      <c r="G521" s="34">
        <f t="shared" si="49"/>
        <v>-0.39130434782608697</v>
      </c>
      <c r="H521" s="29">
        <f t="shared" si="50"/>
        <v>-0.1210762331838565</v>
      </c>
    </row>
    <row r="522" spans="2:8" s="20" customFormat="1" ht="15" x14ac:dyDescent="0.2">
      <c r="B522" s="3" t="s">
        <v>193</v>
      </c>
      <c r="C522" s="32">
        <v>5</v>
      </c>
      <c r="D522" s="32">
        <v>40</v>
      </c>
      <c r="E522" s="37">
        <f t="shared" si="47"/>
        <v>2.2421524663677129E-2</v>
      </c>
      <c r="F522" s="37">
        <f t="shared" si="48"/>
        <v>0.25641025641025639</v>
      </c>
      <c r="G522" s="34">
        <f t="shared" si="49"/>
        <v>7</v>
      </c>
      <c r="H522" s="29">
        <f t="shared" si="50"/>
        <v>0.15695067264573989</v>
      </c>
    </row>
    <row r="523" spans="2:8" s="20" customFormat="1" ht="15" x14ac:dyDescent="0.2">
      <c r="B523" s="3" t="s">
        <v>462</v>
      </c>
      <c r="C523" s="32">
        <v>0</v>
      </c>
      <c r="D523" s="32">
        <v>0</v>
      </c>
      <c r="E523" s="37" t="str">
        <f t="shared" si="47"/>
        <v/>
      </c>
      <c r="F523" s="37" t="str">
        <f t="shared" si="48"/>
        <v/>
      </c>
      <c r="G523" s="34" t="str">
        <f t="shared" si="49"/>
        <v>0</v>
      </c>
      <c r="H523" s="29" t="str">
        <f t="shared" si="50"/>
        <v/>
      </c>
    </row>
    <row r="524" spans="2:8" s="20" customFormat="1" ht="15" x14ac:dyDescent="0.2">
      <c r="B524" s="3" t="s">
        <v>194</v>
      </c>
      <c r="C524" s="32">
        <v>1</v>
      </c>
      <c r="D524" s="32">
        <v>0</v>
      </c>
      <c r="E524" s="37">
        <f t="shared" si="47"/>
        <v>4.4843049327354259E-3</v>
      </c>
      <c r="F524" s="37" t="str">
        <f t="shared" si="48"/>
        <v/>
      </c>
      <c r="G524" s="34" t="str">
        <f t="shared" si="49"/>
        <v>0</v>
      </c>
      <c r="H524" s="29">
        <f t="shared" si="50"/>
        <v>0</v>
      </c>
    </row>
    <row r="525" spans="2:8" s="20" customFormat="1" ht="30" x14ac:dyDescent="0.2">
      <c r="B525" s="3" t="s">
        <v>195</v>
      </c>
      <c r="C525" s="32">
        <v>0</v>
      </c>
      <c r="D525" s="32">
        <v>0</v>
      </c>
      <c r="E525" s="37" t="str">
        <f t="shared" si="47"/>
        <v/>
      </c>
      <c r="F525" s="37" t="str">
        <f t="shared" si="48"/>
        <v/>
      </c>
      <c r="G525" s="34" t="str">
        <f t="shared" si="49"/>
        <v>0</v>
      </c>
      <c r="H525" s="29" t="str">
        <f t="shared" si="50"/>
        <v/>
      </c>
    </row>
    <row r="526" spans="2:8" s="20" customFormat="1" ht="15" x14ac:dyDescent="0.2">
      <c r="B526" s="3" t="s">
        <v>463</v>
      </c>
      <c r="C526" s="32">
        <v>5</v>
      </c>
      <c r="D526" s="32">
        <v>1</v>
      </c>
      <c r="E526" s="37">
        <f t="shared" si="47"/>
        <v>2.2421524663677129E-2</v>
      </c>
      <c r="F526" s="37">
        <f t="shared" si="48"/>
        <v>6.41025641025641E-3</v>
      </c>
      <c r="G526" s="34">
        <f t="shared" si="49"/>
        <v>-0.8</v>
      </c>
      <c r="H526" s="29">
        <f t="shared" si="50"/>
        <v>-1.7937219730941704E-2</v>
      </c>
    </row>
    <row r="527" spans="2:8" s="20" customFormat="1" ht="15" x14ac:dyDescent="0.2">
      <c r="B527" s="3" t="s">
        <v>464</v>
      </c>
      <c r="C527" s="32">
        <v>0</v>
      </c>
      <c r="D527" s="32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0</v>
      </c>
      <c r="D528" s="32">
        <v>0</v>
      </c>
      <c r="E528" s="37" t="str">
        <f t="shared" si="47"/>
        <v/>
      </c>
      <c r="F528" s="37" t="str">
        <f t="shared" si="48"/>
        <v/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0</v>
      </c>
      <c r="D529" s="32">
        <v>1</v>
      </c>
      <c r="E529" s="37" t="str">
        <f t="shared" si="47"/>
        <v/>
      </c>
      <c r="F529" s="37">
        <f t="shared" si="48"/>
        <v>6.41025641025641E-3</v>
      </c>
      <c r="G529" s="34" t="str">
        <f t="shared" si="49"/>
        <v>0</v>
      </c>
      <c r="H529" s="29" t="str">
        <f t="shared" si="50"/>
        <v/>
      </c>
    </row>
    <row r="530" spans="2:8" s="20" customFormat="1" ht="30" x14ac:dyDescent="0.2">
      <c r="B530" s="3" t="s">
        <v>467</v>
      </c>
      <c r="C530" s="32">
        <v>10</v>
      </c>
      <c r="D530" s="32">
        <v>0</v>
      </c>
      <c r="E530" s="37">
        <f>+IF(C530=0,"",C530/C$505)</f>
        <v>4.4843049327354258E-2</v>
      </c>
      <c r="F530" s="37" t="str">
        <f>+IF(D530=0,"",D530/D$505)</f>
        <v/>
      </c>
      <c r="G530" s="34" t="str">
        <f>+IF(OR(AND(D530=0),(C530=0)),"0",((D530-C530)/C530))</f>
        <v>0</v>
      </c>
      <c r="H530" s="29">
        <f t="shared" si="50"/>
        <v>0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536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519</v>
      </c>
      <c r="C8" s="23">
        <f>+C18+C70+C151+C294+C505</f>
        <v>12444</v>
      </c>
      <c r="D8" s="24">
        <f>+D18+D70+D151+D294+D505</f>
        <v>11698</v>
      </c>
      <c r="E8" s="25">
        <f>SUM(E9:E13)</f>
        <v>1</v>
      </c>
      <c r="F8" s="25">
        <f>SUM(F9:F13)</f>
        <v>1</v>
      </c>
      <c r="G8" s="25">
        <f t="shared" ref="G8:G13" si="0">+(D8-C8)/C8</f>
        <v>-5.9948569591771132E-2</v>
      </c>
      <c r="H8" s="25">
        <f t="shared" ref="H8:H13" si="1">+IF(OR(AND(E8=""),(G8="")),"",E8*G8)</f>
        <v>-5.9948569591771132E-2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815</v>
      </c>
      <c r="D9" s="27">
        <f>+D18</f>
        <v>421</v>
      </c>
      <c r="E9" s="28">
        <f t="shared" ref="E9:F13" si="2">+C9/C$8</f>
        <v>6.5493410478945677E-2</v>
      </c>
      <c r="F9" s="28">
        <f t="shared" si="2"/>
        <v>3.5989057958625406E-2</v>
      </c>
      <c r="G9" s="28">
        <f t="shared" si="0"/>
        <v>-0.48343558282208587</v>
      </c>
      <c r="H9" s="29">
        <f t="shared" si="1"/>
        <v>-3.1661845065895207E-2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1234</v>
      </c>
      <c r="D10" s="27">
        <f>+D70</f>
        <v>1164</v>
      </c>
      <c r="E10" s="28">
        <f t="shared" si="2"/>
        <v>9.9164255866280943E-2</v>
      </c>
      <c r="F10" s="28">
        <f t="shared" si="2"/>
        <v>9.9504188750213718E-2</v>
      </c>
      <c r="G10" s="28">
        <f t="shared" si="0"/>
        <v>-5.6726094003241488E-2</v>
      </c>
      <c r="H10" s="29">
        <f t="shared" si="1"/>
        <v>-5.6252009000321438E-3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4377</v>
      </c>
      <c r="D11" s="27">
        <f>+D151</f>
        <v>2979</v>
      </c>
      <c r="E11" s="28">
        <f t="shared" si="2"/>
        <v>0.35173577627772418</v>
      </c>
      <c r="F11" s="28">
        <f t="shared" si="2"/>
        <v>0.25465891605402635</v>
      </c>
      <c r="G11" s="28">
        <f t="shared" si="0"/>
        <v>-0.31939684715558603</v>
      </c>
      <c r="H11" s="29">
        <f t="shared" si="1"/>
        <v>-0.11234329797492767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4433</v>
      </c>
      <c r="D12" s="27">
        <f>+D294</f>
        <v>5991</v>
      </c>
      <c r="E12" s="28">
        <f t="shared" si="2"/>
        <v>0.35623593699774991</v>
      </c>
      <c r="F12" s="28">
        <f t="shared" si="2"/>
        <v>0.51213882714994019</v>
      </c>
      <c r="G12" s="28">
        <f t="shared" si="0"/>
        <v>0.35145499661628693</v>
      </c>
      <c r="H12" s="29">
        <f t="shared" si="1"/>
        <v>0.12520090003214401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1585</v>
      </c>
      <c r="D13" s="27">
        <f>+D505</f>
        <v>1143</v>
      </c>
      <c r="E13" s="28">
        <f t="shared" si="2"/>
        <v>0.12737062037929925</v>
      </c>
      <c r="F13" s="28">
        <f t="shared" si="2"/>
        <v>9.770901008719439E-2</v>
      </c>
      <c r="G13" s="28">
        <f t="shared" si="0"/>
        <v>-0.27886435331230286</v>
      </c>
      <c r="H13" s="29">
        <f t="shared" si="1"/>
        <v>-3.5519125683060107E-2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815</v>
      </c>
      <c r="D18" s="23">
        <f>SUM(D19:D64)</f>
        <v>421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-0.48343558282208587</v>
      </c>
      <c r="H18" s="25">
        <f t="shared" ref="H18:H32" si="6">+IF(OR(AND(E18=""),(G18="")),"",E18*G18)</f>
        <v>-0.48343558282208587</v>
      </c>
    </row>
    <row r="19" spans="2:8" s="20" customFormat="1" ht="15" x14ac:dyDescent="0.2">
      <c r="B19" s="3" t="s">
        <v>0</v>
      </c>
      <c r="C19" s="47">
        <v>0</v>
      </c>
      <c r="D19" s="47">
        <v>0</v>
      </c>
      <c r="E19" s="33" t="str">
        <f t="shared" si="3"/>
        <v/>
      </c>
      <c r="F19" s="33" t="str">
        <f t="shared" si="4"/>
        <v/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47">
        <v>15</v>
      </c>
      <c r="D20" s="47">
        <v>15</v>
      </c>
      <c r="E20" s="33">
        <f t="shared" si="3"/>
        <v>1.8404907975460124E-2</v>
      </c>
      <c r="F20" s="33">
        <f t="shared" si="4"/>
        <v>3.5629453681710214E-2</v>
      </c>
      <c r="G20" s="34">
        <f t="shared" si="5"/>
        <v>0</v>
      </c>
      <c r="H20" s="29">
        <f t="shared" si="6"/>
        <v>0</v>
      </c>
    </row>
    <row r="21" spans="2:8" s="20" customFormat="1" ht="45" x14ac:dyDescent="0.2">
      <c r="B21" s="3" t="s">
        <v>1</v>
      </c>
      <c r="C21" s="47">
        <v>2</v>
      </c>
      <c r="D21" s="47">
        <v>3</v>
      </c>
      <c r="E21" s="33">
        <f t="shared" si="3"/>
        <v>2.4539877300613498E-3</v>
      </c>
      <c r="F21" s="33">
        <f t="shared" si="4"/>
        <v>7.1258907363420431E-3</v>
      </c>
      <c r="G21" s="34">
        <f t="shared" si="5"/>
        <v>0.5</v>
      </c>
      <c r="H21" s="29">
        <f t="shared" si="6"/>
        <v>1.2269938650306749E-3</v>
      </c>
    </row>
    <row r="22" spans="2:8" s="20" customFormat="1" ht="45" x14ac:dyDescent="0.2">
      <c r="B22" s="3" t="s">
        <v>197</v>
      </c>
      <c r="C22" s="47">
        <v>2</v>
      </c>
      <c r="D22" s="47">
        <v>0</v>
      </c>
      <c r="E22" s="33">
        <f t="shared" si="3"/>
        <v>2.4539877300613498E-3</v>
      </c>
      <c r="F22" s="33" t="str">
        <f t="shared" si="4"/>
        <v/>
      </c>
      <c r="G22" s="34" t="str">
        <f t="shared" si="5"/>
        <v>0</v>
      </c>
      <c r="H22" s="29">
        <f t="shared" si="6"/>
        <v>0</v>
      </c>
    </row>
    <row r="23" spans="2:8" s="20" customFormat="1" ht="30" x14ac:dyDescent="0.2">
      <c r="B23" s="3" t="s">
        <v>198</v>
      </c>
      <c r="C23" s="47">
        <v>2</v>
      </c>
      <c r="D23" s="47">
        <v>23</v>
      </c>
      <c r="E23" s="33">
        <f t="shared" si="3"/>
        <v>2.4539877300613498E-3</v>
      </c>
      <c r="F23" s="33">
        <f t="shared" si="4"/>
        <v>5.4631828978622329E-2</v>
      </c>
      <c r="G23" s="34">
        <f t="shared" si="5"/>
        <v>10.5</v>
      </c>
      <c r="H23" s="29">
        <f t="shared" si="6"/>
        <v>2.5766871165644172E-2</v>
      </c>
    </row>
    <row r="24" spans="2:8" s="20" customFormat="1" ht="45" x14ac:dyDescent="0.2">
      <c r="B24" s="3" t="s">
        <v>199</v>
      </c>
      <c r="C24" s="47">
        <v>1</v>
      </c>
      <c r="D24" s="47">
        <v>4</v>
      </c>
      <c r="E24" s="33">
        <f t="shared" si="3"/>
        <v>1.2269938650306749E-3</v>
      </c>
      <c r="F24" s="33">
        <f t="shared" si="4"/>
        <v>9.5011876484560574E-3</v>
      </c>
      <c r="G24" s="34">
        <f t="shared" si="5"/>
        <v>3</v>
      </c>
      <c r="H24" s="29">
        <f t="shared" si="6"/>
        <v>3.680981595092025E-3</v>
      </c>
    </row>
    <row r="25" spans="2:8" s="20" customFormat="1" ht="15" x14ac:dyDescent="0.2">
      <c r="B25" s="3" t="s">
        <v>2</v>
      </c>
      <c r="C25" s="47">
        <v>3</v>
      </c>
      <c r="D25" s="47">
        <v>2</v>
      </c>
      <c r="E25" s="33">
        <f t="shared" si="3"/>
        <v>3.6809815950920245E-3</v>
      </c>
      <c r="F25" s="33">
        <f t="shared" si="4"/>
        <v>4.7505938242280287E-3</v>
      </c>
      <c r="G25" s="34">
        <f t="shared" si="5"/>
        <v>-0.33333333333333331</v>
      </c>
      <c r="H25" s="29">
        <f t="shared" si="6"/>
        <v>-1.2269938650306747E-3</v>
      </c>
    </row>
    <row r="26" spans="2:8" s="20" customFormat="1" ht="15" x14ac:dyDescent="0.2">
      <c r="B26" s="3" t="s">
        <v>6</v>
      </c>
      <c r="C26" s="47">
        <v>9</v>
      </c>
      <c r="D26" s="47">
        <v>29</v>
      </c>
      <c r="E26" s="33">
        <f t="shared" si="3"/>
        <v>1.1042944785276074E-2</v>
      </c>
      <c r="F26" s="33">
        <f t="shared" si="4"/>
        <v>6.8883610451306407E-2</v>
      </c>
      <c r="G26" s="34">
        <f t="shared" si="5"/>
        <v>2.2222222222222223</v>
      </c>
      <c r="H26" s="29">
        <f t="shared" si="6"/>
        <v>2.4539877300613498E-2</v>
      </c>
    </row>
    <row r="27" spans="2:8" s="20" customFormat="1" ht="15" x14ac:dyDescent="0.2">
      <c r="B27" s="3" t="s">
        <v>3</v>
      </c>
      <c r="C27" s="47">
        <v>2</v>
      </c>
      <c r="D27" s="47">
        <v>3</v>
      </c>
      <c r="E27" s="33">
        <f t="shared" si="3"/>
        <v>2.4539877300613498E-3</v>
      </c>
      <c r="F27" s="33">
        <f t="shared" si="4"/>
        <v>7.1258907363420431E-3</v>
      </c>
      <c r="G27" s="34">
        <f t="shared" si="5"/>
        <v>0.5</v>
      </c>
      <c r="H27" s="29">
        <f t="shared" si="6"/>
        <v>1.2269938650306749E-3</v>
      </c>
    </row>
    <row r="28" spans="2:8" s="20" customFormat="1" ht="15" x14ac:dyDescent="0.2">
      <c r="B28" s="3" t="s">
        <v>5</v>
      </c>
      <c r="C28" s="47">
        <v>18</v>
      </c>
      <c r="D28" s="47">
        <v>74</v>
      </c>
      <c r="E28" s="33">
        <f t="shared" si="3"/>
        <v>2.2085889570552148E-2</v>
      </c>
      <c r="F28" s="33">
        <f t="shared" si="4"/>
        <v>0.17577197149643706</v>
      </c>
      <c r="G28" s="34">
        <f t="shared" si="5"/>
        <v>3.1111111111111112</v>
      </c>
      <c r="H28" s="29">
        <f t="shared" si="6"/>
        <v>6.8711656441717797E-2</v>
      </c>
    </row>
    <row r="29" spans="2:8" s="20" customFormat="1" ht="30" x14ac:dyDescent="0.2">
      <c r="B29" s="3" t="s">
        <v>200</v>
      </c>
      <c r="C29" s="47">
        <v>1</v>
      </c>
      <c r="D29" s="47">
        <v>0</v>
      </c>
      <c r="E29" s="33">
        <f t="shared" si="3"/>
        <v>1.2269938650306749E-3</v>
      </c>
      <c r="F29" s="33" t="str">
        <f t="shared" si="4"/>
        <v/>
      </c>
      <c r="G29" s="34" t="str">
        <f t="shared" si="5"/>
        <v>0</v>
      </c>
      <c r="H29" s="29">
        <f t="shared" si="6"/>
        <v>0</v>
      </c>
    </row>
    <row r="30" spans="2:8" s="20" customFormat="1" ht="15" x14ac:dyDescent="0.2">
      <c r="B30" s="3" t="s">
        <v>201</v>
      </c>
      <c r="C30" s="47">
        <v>4</v>
      </c>
      <c r="D30" s="47">
        <v>18</v>
      </c>
      <c r="E30" s="33">
        <f t="shared" si="3"/>
        <v>4.9079754601226997E-3</v>
      </c>
      <c r="F30" s="33">
        <f t="shared" si="4"/>
        <v>4.2755344418052253E-2</v>
      </c>
      <c r="G30" s="34">
        <f t="shared" si="5"/>
        <v>3.5</v>
      </c>
      <c r="H30" s="29">
        <f t="shared" si="6"/>
        <v>1.7177914110429449E-2</v>
      </c>
    </row>
    <row r="31" spans="2:8" s="20" customFormat="1" ht="15" x14ac:dyDescent="0.2">
      <c r="B31" s="3" t="s">
        <v>4</v>
      </c>
      <c r="C31" s="47">
        <v>1</v>
      </c>
      <c r="D31" s="47">
        <v>8</v>
      </c>
      <c r="E31" s="33">
        <f t="shared" si="3"/>
        <v>1.2269938650306749E-3</v>
      </c>
      <c r="F31" s="33">
        <f t="shared" si="4"/>
        <v>1.9002375296912115E-2</v>
      </c>
      <c r="G31" s="34">
        <f t="shared" si="5"/>
        <v>7</v>
      </c>
      <c r="H31" s="29">
        <f t="shared" si="6"/>
        <v>8.5889570552147246E-3</v>
      </c>
    </row>
    <row r="32" spans="2:8" s="20" customFormat="1" ht="15" x14ac:dyDescent="0.2">
      <c r="B32" s="3" t="s">
        <v>7</v>
      </c>
      <c r="C32" s="47">
        <v>1</v>
      </c>
      <c r="D32" s="47">
        <v>0</v>
      </c>
      <c r="E32" s="33">
        <f t="shared" si="3"/>
        <v>1.2269938650306749E-3</v>
      </c>
      <c r="F32" s="33" t="str">
        <f t="shared" si="4"/>
        <v/>
      </c>
      <c r="G32" s="34" t="str">
        <f t="shared" si="5"/>
        <v>0</v>
      </c>
      <c r="H32" s="29">
        <f t="shared" si="6"/>
        <v>0</v>
      </c>
    </row>
    <row r="33" spans="2:8" s="20" customFormat="1" ht="15" x14ac:dyDescent="0.2">
      <c r="B33" s="3" t="s">
        <v>202</v>
      </c>
      <c r="C33" s="47">
        <v>2</v>
      </c>
      <c r="D33" s="47">
        <v>0</v>
      </c>
      <c r="E33" s="33">
        <f>+IF(C33=0,"",C33/C$18)</f>
        <v>2.4539877300613498E-3</v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>
        <f t="shared" ref="H33:H64" si="9">+IF(OR(AND(E33=""),(G33="")),"",E33*G33)</f>
        <v>0</v>
      </c>
    </row>
    <row r="34" spans="2:8" s="20" customFormat="1" ht="15" x14ac:dyDescent="0.2">
      <c r="B34" s="3" t="s">
        <v>203</v>
      </c>
      <c r="C34" s="47">
        <v>3</v>
      </c>
      <c r="D34" s="47">
        <v>1</v>
      </c>
      <c r="E34" s="33">
        <f t="shared" ref="E34:E64" si="10">+IF(C34=0,"",C34/C$18)</f>
        <v>3.6809815950920245E-3</v>
      </c>
      <c r="F34" s="33">
        <f t="shared" si="7"/>
        <v>2.3752969121140144E-3</v>
      </c>
      <c r="G34" s="34">
        <f t="shared" si="8"/>
        <v>-0.66666666666666663</v>
      </c>
      <c r="H34" s="29">
        <f t="shared" si="9"/>
        <v>-2.4539877300613494E-3</v>
      </c>
    </row>
    <row r="35" spans="2:8" s="20" customFormat="1" ht="30" x14ac:dyDescent="0.2">
      <c r="B35" s="3" t="s">
        <v>204</v>
      </c>
      <c r="C35" s="47">
        <v>0</v>
      </c>
      <c r="D35" s="47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47">
        <v>0</v>
      </c>
      <c r="D36" s="47">
        <v>1</v>
      </c>
      <c r="E36" s="33" t="str">
        <f t="shared" si="10"/>
        <v/>
      </c>
      <c r="F36" s="33">
        <f t="shared" si="7"/>
        <v>2.3752969121140144E-3</v>
      </c>
      <c r="G36" s="34" t="str">
        <f t="shared" si="8"/>
        <v>0</v>
      </c>
      <c r="H36" s="29" t="str">
        <f t="shared" si="9"/>
        <v/>
      </c>
    </row>
    <row r="37" spans="2:8" s="20" customFormat="1" ht="15" x14ac:dyDescent="0.2">
      <c r="B37" s="3" t="s">
        <v>8</v>
      </c>
      <c r="C37" s="47">
        <v>3</v>
      </c>
      <c r="D37" s="47">
        <v>6</v>
      </c>
      <c r="E37" s="33">
        <f t="shared" si="10"/>
        <v>3.6809815950920245E-3</v>
      </c>
      <c r="F37" s="33">
        <f t="shared" si="7"/>
        <v>1.4251781472684086E-2</v>
      </c>
      <c r="G37" s="34">
        <f t="shared" si="8"/>
        <v>1</v>
      </c>
      <c r="H37" s="29">
        <f t="shared" si="9"/>
        <v>3.6809815950920245E-3</v>
      </c>
    </row>
    <row r="38" spans="2:8" s="20" customFormat="1" ht="30" x14ac:dyDescent="0.2">
      <c r="B38" s="3" t="s">
        <v>206</v>
      </c>
      <c r="C38" s="47">
        <v>0</v>
      </c>
      <c r="D38" s="47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47">
        <v>8</v>
      </c>
      <c r="D39" s="47">
        <v>1</v>
      </c>
      <c r="E39" s="33">
        <f t="shared" si="10"/>
        <v>9.8159509202453993E-3</v>
      </c>
      <c r="F39" s="33">
        <f t="shared" si="7"/>
        <v>2.3752969121140144E-3</v>
      </c>
      <c r="G39" s="34">
        <f t="shared" si="8"/>
        <v>-0.875</v>
      </c>
      <c r="H39" s="29">
        <f t="shared" si="9"/>
        <v>-8.5889570552147246E-3</v>
      </c>
    </row>
    <row r="40" spans="2:8" s="20" customFormat="1" ht="15" x14ac:dyDescent="0.2">
      <c r="B40" s="3" t="s">
        <v>208</v>
      </c>
      <c r="C40" s="47">
        <v>0</v>
      </c>
      <c r="D40" s="47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47">
        <v>0</v>
      </c>
      <c r="D41" s="47">
        <v>0</v>
      </c>
      <c r="E41" s="33" t="str">
        <f t="shared" si="10"/>
        <v/>
      </c>
      <c r="F41" s="33" t="str">
        <f t="shared" si="7"/>
        <v/>
      </c>
      <c r="G41" s="34" t="str">
        <f t="shared" si="8"/>
        <v>0</v>
      </c>
      <c r="H41" s="29" t="str">
        <f t="shared" si="9"/>
        <v/>
      </c>
    </row>
    <row r="42" spans="2:8" s="20" customFormat="1" ht="30" x14ac:dyDescent="0.2">
      <c r="B42" s="3" t="s">
        <v>210</v>
      </c>
      <c r="C42" s="47">
        <v>4</v>
      </c>
      <c r="D42" s="47">
        <v>1</v>
      </c>
      <c r="E42" s="33">
        <f t="shared" si="10"/>
        <v>4.9079754601226997E-3</v>
      </c>
      <c r="F42" s="33">
        <f t="shared" si="7"/>
        <v>2.3752969121140144E-3</v>
      </c>
      <c r="G42" s="34">
        <f t="shared" si="8"/>
        <v>-0.75</v>
      </c>
      <c r="H42" s="29">
        <f t="shared" si="9"/>
        <v>-3.680981595092025E-3</v>
      </c>
    </row>
    <row r="43" spans="2:8" s="20" customFormat="1" ht="30" x14ac:dyDescent="0.2">
      <c r="B43" s="3" t="s">
        <v>211</v>
      </c>
      <c r="C43" s="47">
        <v>2</v>
      </c>
      <c r="D43" s="47">
        <v>8</v>
      </c>
      <c r="E43" s="33">
        <f t="shared" si="10"/>
        <v>2.4539877300613498E-3</v>
      </c>
      <c r="F43" s="33">
        <f t="shared" si="7"/>
        <v>1.9002375296912115E-2</v>
      </c>
      <c r="G43" s="34">
        <f t="shared" si="8"/>
        <v>3</v>
      </c>
      <c r="H43" s="29">
        <f t="shared" si="9"/>
        <v>7.3619631901840499E-3</v>
      </c>
    </row>
    <row r="44" spans="2:8" s="20" customFormat="1" ht="30" x14ac:dyDescent="0.2">
      <c r="B44" s="3" t="s">
        <v>9</v>
      </c>
      <c r="C44" s="47">
        <v>0</v>
      </c>
      <c r="D44" s="47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47">
        <v>0</v>
      </c>
      <c r="D45" s="47">
        <v>0</v>
      </c>
      <c r="E45" s="33" t="str">
        <f t="shared" si="10"/>
        <v/>
      </c>
      <c r="F45" s="33" t="str">
        <f t="shared" si="7"/>
        <v/>
      </c>
      <c r="G45" s="34" t="str">
        <f t="shared" si="8"/>
        <v>0</v>
      </c>
      <c r="H45" s="29" t="str">
        <f t="shared" si="9"/>
        <v/>
      </c>
    </row>
    <row r="46" spans="2:8" s="20" customFormat="1" ht="30" x14ac:dyDescent="0.2">
      <c r="B46" s="3" t="s">
        <v>213</v>
      </c>
      <c r="C46" s="47">
        <v>0</v>
      </c>
      <c r="D46" s="47">
        <v>0</v>
      </c>
      <c r="E46" s="33" t="str">
        <f t="shared" si="10"/>
        <v/>
      </c>
      <c r="F46" s="33" t="str">
        <f t="shared" si="7"/>
        <v/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47">
        <v>0</v>
      </c>
      <c r="D47" s="47">
        <v>0</v>
      </c>
      <c r="E47" s="33" t="str">
        <f t="shared" si="10"/>
        <v/>
      </c>
      <c r="F47" s="33" t="str">
        <f t="shared" si="7"/>
        <v/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47">
        <v>31</v>
      </c>
      <c r="D48" s="47">
        <v>64</v>
      </c>
      <c r="E48" s="33">
        <f t="shared" si="10"/>
        <v>3.8036809815950923E-2</v>
      </c>
      <c r="F48" s="33">
        <f t="shared" si="7"/>
        <v>0.15201900237529692</v>
      </c>
      <c r="G48" s="34">
        <f t="shared" si="8"/>
        <v>1.064516129032258</v>
      </c>
      <c r="H48" s="29">
        <f t="shared" si="9"/>
        <v>4.0490797546012272E-2</v>
      </c>
    </row>
    <row r="49" spans="2:8" s="20" customFormat="1" ht="15" x14ac:dyDescent="0.2">
      <c r="B49" s="3" t="s">
        <v>16</v>
      </c>
      <c r="C49" s="47">
        <v>10</v>
      </c>
      <c r="D49" s="47">
        <v>49</v>
      </c>
      <c r="E49" s="33">
        <f t="shared" si="10"/>
        <v>1.2269938650306749E-2</v>
      </c>
      <c r="F49" s="33">
        <f t="shared" si="7"/>
        <v>0.1163895486935867</v>
      </c>
      <c r="G49" s="34">
        <f t="shared" si="8"/>
        <v>3.9</v>
      </c>
      <c r="H49" s="29">
        <f t="shared" si="9"/>
        <v>4.785276073619632E-2</v>
      </c>
    </row>
    <row r="50" spans="2:8" s="20" customFormat="1" ht="15" x14ac:dyDescent="0.2">
      <c r="B50" s="3" t="s">
        <v>15</v>
      </c>
      <c r="C50" s="47">
        <v>624</v>
      </c>
      <c r="D50" s="47">
        <v>10</v>
      </c>
      <c r="E50" s="33">
        <f t="shared" si="10"/>
        <v>0.76564417177914113</v>
      </c>
      <c r="F50" s="33">
        <f t="shared" si="7"/>
        <v>2.3752969121140142E-2</v>
      </c>
      <c r="G50" s="34">
        <f t="shared" si="8"/>
        <v>-0.98397435897435892</v>
      </c>
      <c r="H50" s="29">
        <f t="shared" si="9"/>
        <v>-0.75337423312883434</v>
      </c>
    </row>
    <row r="51" spans="2:8" s="20" customFormat="1" ht="30" x14ac:dyDescent="0.2">
      <c r="B51" s="3" t="s">
        <v>13</v>
      </c>
      <c r="C51" s="47">
        <v>0</v>
      </c>
      <c r="D51" s="47">
        <v>3</v>
      </c>
      <c r="E51" s="33" t="str">
        <f t="shared" si="10"/>
        <v/>
      </c>
      <c r="F51" s="33">
        <f t="shared" si="7"/>
        <v>7.1258907363420431E-3</v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47">
        <v>28</v>
      </c>
      <c r="D52" s="47">
        <v>7</v>
      </c>
      <c r="E52" s="33">
        <f t="shared" si="10"/>
        <v>3.4355828220858899E-2</v>
      </c>
      <c r="F52" s="33">
        <f t="shared" si="7"/>
        <v>1.66270783847981E-2</v>
      </c>
      <c r="G52" s="34">
        <f t="shared" si="8"/>
        <v>-0.75</v>
      </c>
      <c r="H52" s="29">
        <f t="shared" si="9"/>
        <v>-2.5766871165644176E-2</v>
      </c>
    </row>
    <row r="53" spans="2:8" s="20" customFormat="1" ht="15" x14ac:dyDescent="0.2">
      <c r="B53" s="3" t="s">
        <v>12</v>
      </c>
      <c r="C53" s="47">
        <v>0</v>
      </c>
      <c r="D53" s="47">
        <v>2</v>
      </c>
      <c r="E53" s="33" t="str">
        <f t="shared" si="10"/>
        <v/>
      </c>
      <c r="F53" s="33">
        <f t="shared" si="7"/>
        <v>4.7505938242280287E-3</v>
      </c>
      <c r="G53" s="34" t="str">
        <f t="shared" si="8"/>
        <v>0</v>
      </c>
      <c r="H53" s="29" t="str">
        <f t="shared" si="9"/>
        <v/>
      </c>
    </row>
    <row r="54" spans="2:8" s="20" customFormat="1" ht="15" x14ac:dyDescent="0.2">
      <c r="B54" s="3" t="s">
        <v>214</v>
      </c>
      <c r="C54" s="47">
        <v>0</v>
      </c>
      <c r="D54" s="47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47">
        <v>0</v>
      </c>
      <c r="D55" s="47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47">
        <v>0</v>
      </c>
      <c r="D56" s="47">
        <v>2</v>
      </c>
      <c r="E56" s="33" t="str">
        <f t="shared" si="10"/>
        <v/>
      </c>
      <c r="F56" s="33">
        <f t="shared" si="7"/>
        <v>4.7505938242280287E-3</v>
      </c>
      <c r="G56" s="34" t="str">
        <f t="shared" si="8"/>
        <v>0</v>
      </c>
      <c r="H56" s="29" t="str">
        <f t="shared" si="9"/>
        <v/>
      </c>
    </row>
    <row r="57" spans="2:8" s="20" customFormat="1" ht="30" x14ac:dyDescent="0.2">
      <c r="B57" s="3" t="s">
        <v>215</v>
      </c>
      <c r="C57" s="47">
        <v>1</v>
      </c>
      <c r="D57" s="47">
        <v>1</v>
      </c>
      <c r="E57" s="33">
        <f t="shared" si="10"/>
        <v>1.2269938650306749E-3</v>
      </c>
      <c r="F57" s="33">
        <f t="shared" si="7"/>
        <v>2.3752969121140144E-3</v>
      </c>
      <c r="G57" s="34">
        <f t="shared" si="8"/>
        <v>0</v>
      </c>
      <c r="H57" s="29">
        <f t="shared" si="9"/>
        <v>0</v>
      </c>
    </row>
    <row r="58" spans="2:8" s="20" customFormat="1" ht="15" x14ac:dyDescent="0.2">
      <c r="B58" s="3" t="s">
        <v>216</v>
      </c>
      <c r="C58" s="47">
        <v>3</v>
      </c>
      <c r="D58" s="47">
        <v>3</v>
      </c>
      <c r="E58" s="33">
        <f t="shared" si="10"/>
        <v>3.6809815950920245E-3</v>
      </c>
      <c r="F58" s="33">
        <f t="shared" si="7"/>
        <v>7.1258907363420431E-3</v>
      </c>
      <c r="G58" s="34">
        <f t="shared" si="8"/>
        <v>0</v>
      </c>
      <c r="H58" s="29">
        <f t="shared" si="9"/>
        <v>0</v>
      </c>
    </row>
    <row r="59" spans="2:8" s="20" customFormat="1" ht="15" x14ac:dyDescent="0.2">
      <c r="B59" s="3" t="s">
        <v>217</v>
      </c>
      <c r="C59" s="47">
        <v>1</v>
      </c>
      <c r="D59" s="47">
        <v>2</v>
      </c>
      <c r="E59" s="33">
        <f t="shared" si="10"/>
        <v>1.2269938650306749E-3</v>
      </c>
      <c r="F59" s="33">
        <f t="shared" si="7"/>
        <v>4.7505938242280287E-3</v>
      </c>
      <c r="G59" s="34">
        <f t="shared" si="8"/>
        <v>1</v>
      </c>
      <c r="H59" s="29">
        <f t="shared" si="9"/>
        <v>1.2269938650306749E-3</v>
      </c>
    </row>
    <row r="60" spans="2:8" s="20" customFormat="1" ht="15" x14ac:dyDescent="0.2">
      <c r="B60" s="3" t="s">
        <v>218</v>
      </c>
      <c r="C60" s="47">
        <v>23</v>
      </c>
      <c r="D60" s="47">
        <v>74</v>
      </c>
      <c r="E60" s="33">
        <f t="shared" si="10"/>
        <v>2.8220858895705522E-2</v>
      </c>
      <c r="F60" s="33">
        <f t="shared" si="7"/>
        <v>0.17577197149643706</v>
      </c>
      <c r="G60" s="34">
        <f t="shared" si="8"/>
        <v>2.2173913043478262</v>
      </c>
      <c r="H60" s="29">
        <f t="shared" si="9"/>
        <v>6.2576687116564417E-2</v>
      </c>
    </row>
    <row r="61" spans="2:8" s="20" customFormat="1" ht="15" x14ac:dyDescent="0.2">
      <c r="B61" s="3" t="s">
        <v>219</v>
      </c>
      <c r="C61" s="47">
        <v>3</v>
      </c>
      <c r="D61" s="47">
        <v>2</v>
      </c>
      <c r="E61" s="33">
        <f t="shared" si="10"/>
        <v>3.6809815950920245E-3</v>
      </c>
      <c r="F61" s="33">
        <f t="shared" si="7"/>
        <v>4.7505938242280287E-3</v>
      </c>
      <c r="G61" s="34">
        <f t="shared" si="8"/>
        <v>-0.33333333333333331</v>
      </c>
      <c r="H61" s="29">
        <f t="shared" si="9"/>
        <v>-1.2269938650306747E-3</v>
      </c>
    </row>
    <row r="62" spans="2:8" s="20" customFormat="1" ht="15" x14ac:dyDescent="0.2">
      <c r="B62" s="3" t="s">
        <v>19</v>
      </c>
      <c r="C62" s="47">
        <v>0</v>
      </c>
      <c r="D62" s="47">
        <v>1</v>
      </c>
      <c r="E62" s="33" t="str">
        <f t="shared" si="10"/>
        <v/>
      </c>
      <c r="F62" s="33">
        <f t="shared" si="7"/>
        <v>2.3752969121140144E-3</v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47">
        <v>5</v>
      </c>
      <c r="D63" s="47">
        <v>1</v>
      </c>
      <c r="E63" s="33">
        <f t="shared" si="10"/>
        <v>6.1349693251533744E-3</v>
      </c>
      <c r="F63" s="33">
        <f t="shared" si="7"/>
        <v>2.3752969121140144E-3</v>
      </c>
      <c r="G63" s="34">
        <f t="shared" si="8"/>
        <v>-0.8</v>
      </c>
      <c r="H63" s="29">
        <f t="shared" si="9"/>
        <v>-4.9079754601226997E-3</v>
      </c>
    </row>
    <row r="64" spans="2:8" s="20" customFormat="1" ht="15" x14ac:dyDescent="0.2">
      <c r="B64" s="3" t="s">
        <v>221</v>
      </c>
      <c r="C64" s="47">
        <v>3</v>
      </c>
      <c r="D64" s="47">
        <v>3</v>
      </c>
      <c r="E64" s="33">
        <f t="shared" si="10"/>
        <v>3.6809815950920245E-3</v>
      </c>
      <c r="F64" s="33">
        <f t="shared" si="7"/>
        <v>7.1258907363420431E-3</v>
      </c>
      <c r="G64" s="34">
        <f t="shared" si="8"/>
        <v>0</v>
      </c>
      <c r="H64" s="29">
        <f t="shared" si="9"/>
        <v>0</v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1234</v>
      </c>
      <c r="D70" s="24">
        <f>SUM(D71:D145)</f>
        <v>1164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-5.6726094003241488E-2</v>
      </c>
      <c r="H70" s="25">
        <f>+IF(OR(AND(E70=""),(G70="")),"",E70*G70)</f>
        <v>-5.6726094003241488E-2</v>
      </c>
    </row>
    <row r="71" spans="2:8" s="20" customFormat="1" ht="15" x14ac:dyDescent="0.2">
      <c r="B71" s="3" t="s">
        <v>20</v>
      </c>
      <c r="C71" s="47">
        <v>80</v>
      </c>
      <c r="D71" s="47">
        <v>30</v>
      </c>
      <c r="E71" s="37">
        <f>+IF(C71=0,"",C71/C$70)</f>
        <v>6.4829821717990274E-2</v>
      </c>
      <c r="F71" s="37">
        <f>+IF(D71=0,"",D71/D$70)</f>
        <v>2.5773195876288658E-2</v>
      </c>
      <c r="G71" s="34">
        <f>+IF(OR(AND(D71=0),(C71=0)),"0",((D71-C71)/C71))</f>
        <v>-0.625</v>
      </c>
      <c r="H71" s="29">
        <f>+IF(OR(AND(E71=""),(G71="")),"",E71*G71)</f>
        <v>-4.0518638573743923E-2</v>
      </c>
    </row>
    <row r="72" spans="2:8" s="20" customFormat="1" ht="15" x14ac:dyDescent="0.2">
      <c r="B72" s="3" t="s">
        <v>21</v>
      </c>
      <c r="C72" s="47">
        <v>17</v>
      </c>
      <c r="D72" s="47">
        <v>19</v>
      </c>
      <c r="E72" s="37">
        <f t="shared" ref="E72:E135" si="11">+IF(C72=0,"",C72/C$70)</f>
        <v>1.3776337115072933E-2</v>
      </c>
      <c r="F72" s="37">
        <f t="shared" ref="F72:F135" si="12">+IF(D72=0,"",D72/D$70)</f>
        <v>1.6323024054982819E-2</v>
      </c>
      <c r="G72" s="34">
        <f t="shared" ref="G72:G135" si="13">+IF(OR(AND(D72=0),(C72=0)),"0",((D72-C72)/C72))</f>
        <v>0.11764705882352941</v>
      </c>
      <c r="H72" s="29">
        <f t="shared" ref="H72:H135" si="14">+IF(OR(AND(E72=""),(G72="")),"",E72*G72)</f>
        <v>1.6207455429497568E-3</v>
      </c>
    </row>
    <row r="73" spans="2:8" s="20" customFormat="1" ht="15" x14ac:dyDescent="0.2">
      <c r="B73" s="3" t="s">
        <v>22</v>
      </c>
      <c r="C73" s="47">
        <v>140</v>
      </c>
      <c r="D73" s="47">
        <v>140</v>
      </c>
      <c r="E73" s="37">
        <f t="shared" si="11"/>
        <v>0.11345218800648298</v>
      </c>
      <c r="F73" s="37">
        <f t="shared" si="12"/>
        <v>0.12027491408934708</v>
      </c>
      <c r="G73" s="34">
        <f t="shared" si="13"/>
        <v>0</v>
      </c>
      <c r="H73" s="29">
        <f t="shared" si="14"/>
        <v>0</v>
      </c>
    </row>
    <row r="74" spans="2:8" s="20" customFormat="1" ht="30" x14ac:dyDescent="0.2">
      <c r="B74" s="3" t="s">
        <v>222</v>
      </c>
      <c r="C74" s="47">
        <v>122</v>
      </c>
      <c r="D74" s="47">
        <v>76</v>
      </c>
      <c r="E74" s="37">
        <f t="shared" si="11"/>
        <v>9.8865478119935166E-2</v>
      </c>
      <c r="F74" s="37">
        <f t="shared" si="12"/>
        <v>6.5292096219931275E-2</v>
      </c>
      <c r="G74" s="34">
        <f t="shared" si="13"/>
        <v>-0.37704918032786883</v>
      </c>
      <c r="H74" s="29">
        <f t="shared" si="14"/>
        <v>-3.7277147487844407E-2</v>
      </c>
    </row>
    <row r="75" spans="2:8" s="20" customFormat="1" ht="15" x14ac:dyDescent="0.2">
      <c r="B75" s="3" t="s">
        <v>23</v>
      </c>
      <c r="C75" s="47">
        <v>1</v>
      </c>
      <c r="D75" s="47">
        <v>1</v>
      </c>
      <c r="E75" s="37">
        <f t="shared" si="11"/>
        <v>8.1037277147487841E-4</v>
      </c>
      <c r="F75" s="37">
        <f t="shared" si="12"/>
        <v>8.5910652920962198E-4</v>
      </c>
      <c r="G75" s="34">
        <f t="shared" si="13"/>
        <v>0</v>
      </c>
      <c r="H75" s="29">
        <f t="shared" si="14"/>
        <v>0</v>
      </c>
    </row>
    <row r="76" spans="2:8" s="20" customFormat="1" ht="15" x14ac:dyDescent="0.2">
      <c r="B76" s="3" t="s">
        <v>223</v>
      </c>
      <c r="C76" s="47">
        <v>0</v>
      </c>
      <c r="D76" s="47">
        <v>0</v>
      </c>
      <c r="E76" s="37" t="str">
        <f t="shared" si="11"/>
        <v/>
      </c>
      <c r="F76" s="37" t="str">
        <f t="shared" si="12"/>
        <v/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47">
        <v>2</v>
      </c>
      <c r="D77" s="47">
        <v>0</v>
      </c>
      <c r="E77" s="37">
        <f t="shared" si="11"/>
        <v>1.6207455429497568E-3</v>
      </c>
      <c r="F77" s="37" t="str">
        <f t="shared" si="12"/>
        <v/>
      </c>
      <c r="G77" s="34" t="str">
        <f t="shared" si="13"/>
        <v>0</v>
      </c>
      <c r="H77" s="29">
        <f t="shared" si="14"/>
        <v>0</v>
      </c>
    </row>
    <row r="78" spans="2:8" s="20" customFormat="1" ht="15" x14ac:dyDescent="0.2">
      <c r="B78" s="3" t="s">
        <v>225</v>
      </c>
      <c r="C78" s="47">
        <v>2</v>
      </c>
      <c r="D78" s="47">
        <v>0</v>
      </c>
      <c r="E78" s="37">
        <f t="shared" si="11"/>
        <v>1.6207455429497568E-3</v>
      </c>
      <c r="F78" s="37" t="str">
        <f t="shared" si="12"/>
        <v/>
      </c>
      <c r="G78" s="34" t="str">
        <f t="shared" si="13"/>
        <v>0</v>
      </c>
      <c r="H78" s="29">
        <f t="shared" si="14"/>
        <v>0</v>
      </c>
    </row>
    <row r="79" spans="2:8" s="20" customFormat="1" ht="15" x14ac:dyDescent="0.2">
      <c r="B79" s="3" t="s">
        <v>226</v>
      </c>
      <c r="C79" s="47">
        <v>0</v>
      </c>
      <c r="D79" s="47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47">
        <v>15</v>
      </c>
      <c r="D80" s="47">
        <v>4</v>
      </c>
      <c r="E80" s="37">
        <f t="shared" si="11"/>
        <v>1.2155591572123177E-2</v>
      </c>
      <c r="F80" s="37">
        <f t="shared" si="12"/>
        <v>3.4364261168384879E-3</v>
      </c>
      <c r="G80" s="34">
        <f t="shared" si="13"/>
        <v>-0.73333333333333328</v>
      </c>
      <c r="H80" s="29">
        <f t="shared" si="14"/>
        <v>-8.9141004862236632E-3</v>
      </c>
    </row>
    <row r="81" spans="2:9" s="20" customFormat="1" ht="15" x14ac:dyDescent="0.2">
      <c r="B81" s="3" t="s">
        <v>24</v>
      </c>
      <c r="C81" s="47">
        <v>0</v>
      </c>
      <c r="D81" s="47">
        <v>0</v>
      </c>
      <c r="E81" s="37" t="str">
        <f t="shared" si="11"/>
        <v/>
      </c>
      <c r="F81" s="37" t="str">
        <f t="shared" si="12"/>
        <v/>
      </c>
      <c r="G81" s="34" t="str">
        <f t="shared" si="13"/>
        <v>0</v>
      </c>
      <c r="H81" s="29" t="str">
        <f t="shared" si="14"/>
        <v/>
      </c>
    </row>
    <row r="82" spans="2:9" s="20" customFormat="1" ht="15" x14ac:dyDescent="0.2">
      <c r="B82" s="3" t="s">
        <v>228</v>
      </c>
      <c r="C82" s="47">
        <v>2</v>
      </c>
      <c r="D82" s="47">
        <v>1</v>
      </c>
      <c r="E82" s="37">
        <f t="shared" si="11"/>
        <v>1.6207455429497568E-3</v>
      </c>
      <c r="F82" s="37">
        <f t="shared" si="12"/>
        <v>8.5910652920962198E-4</v>
      </c>
      <c r="G82" s="34">
        <f t="shared" si="13"/>
        <v>-0.5</v>
      </c>
      <c r="H82" s="29">
        <f t="shared" si="14"/>
        <v>-8.1037277147487841E-4</v>
      </c>
      <c r="I82" s="38"/>
    </row>
    <row r="83" spans="2:9" s="20" customFormat="1" ht="15" x14ac:dyDescent="0.2">
      <c r="B83" s="3" t="s">
        <v>229</v>
      </c>
      <c r="C83" s="47">
        <v>13</v>
      </c>
      <c r="D83" s="47">
        <v>46</v>
      </c>
      <c r="E83" s="37">
        <f t="shared" si="11"/>
        <v>1.0534846029173419E-2</v>
      </c>
      <c r="F83" s="37">
        <f t="shared" si="12"/>
        <v>3.951890034364261E-2</v>
      </c>
      <c r="G83" s="34">
        <f t="shared" si="13"/>
        <v>2.5384615384615383</v>
      </c>
      <c r="H83" s="29">
        <f t="shared" si="14"/>
        <v>2.6742301458670986E-2</v>
      </c>
    </row>
    <row r="84" spans="2:9" s="20" customFormat="1" ht="15" x14ac:dyDescent="0.2">
      <c r="B84" s="3" t="s">
        <v>230</v>
      </c>
      <c r="C84" s="47">
        <v>12</v>
      </c>
      <c r="D84" s="47">
        <v>13</v>
      </c>
      <c r="E84" s="37">
        <f t="shared" si="11"/>
        <v>9.7244732576985422E-3</v>
      </c>
      <c r="F84" s="37">
        <f t="shared" si="12"/>
        <v>1.1168384879725086E-2</v>
      </c>
      <c r="G84" s="34">
        <f t="shared" si="13"/>
        <v>8.3333333333333329E-2</v>
      </c>
      <c r="H84" s="29">
        <f t="shared" si="14"/>
        <v>8.1037277147487851E-4</v>
      </c>
    </row>
    <row r="85" spans="2:9" s="20" customFormat="1" ht="15" x14ac:dyDescent="0.2">
      <c r="B85" s="3" t="s">
        <v>28</v>
      </c>
      <c r="C85" s="47">
        <v>13</v>
      </c>
      <c r="D85" s="47">
        <v>10</v>
      </c>
      <c r="E85" s="37">
        <f t="shared" si="11"/>
        <v>1.0534846029173419E-2</v>
      </c>
      <c r="F85" s="37">
        <f t="shared" si="12"/>
        <v>8.5910652920962206E-3</v>
      </c>
      <c r="G85" s="34">
        <f t="shared" si="13"/>
        <v>-0.23076923076923078</v>
      </c>
      <c r="H85" s="29">
        <f t="shared" si="14"/>
        <v>-2.4311183144246355E-3</v>
      </c>
    </row>
    <row r="86" spans="2:9" s="20" customFormat="1" ht="15" x14ac:dyDescent="0.2">
      <c r="B86" s="3" t="s">
        <v>231</v>
      </c>
      <c r="C86" s="47">
        <v>13</v>
      </c>
      <c r="D86" s="47">
        <v>12</v>
      </c>
      <c r="E86" s="37">
        <f t="shared" si="11"/>
        <v>1.0534846029173419E-2</v>
      </c>
      <c r="F86" s="37">
        <f t="shared" si="12"/>
        <v>1.0309278350515464E-2</v>
      </c>
      <c r="G86" s="34">
        <f t="shared" si="13"/>
        <v>-7.6923076923076927E-2</v>
      </c>
      <c r="H86" s="29">
        <f t="shared" si="14"/>
        <v>-8.1037277147487841E-4</v>
      </c>
    </row>
    <row r="87" spans="2:9" s="20" customFormat="1" ht="15" x14ac:dyDescent="0.2">
      <c r="B87" s="3" t="s">
        <v>232</v>
      </c>
      <c r="C87" s="47">
        <v>6</v>
      </c>
      <c r="D87" s="47">
        <v>5</v>
      </c>
      <c r="E87" s="37">
        <f t="shared" si="11"/>
        <v>4.8622366288492711E-3</v>
      </c>
      <c r="F87" s="37">
        <f t="shared" si="12"/>
        <v>4.2955326460481103E-3</v>
      </c>
      <c r="G87" s="34">
        <f t="shared" si="13"/>
        <v>-0.16666666666666666</v>
      </c>
      <c r="H87" s="29">
        <f t="shared" si="14"/>
        <v>-8.1037277147487851E-4</v>
      </c>
    </row>
    <row r="88" spans="2:9" s="20" customFormat="1" ht="15" x14ac:dyDescent="0.2">
      <c r="B88" s="3" t="s">
        <v>233</v>
      </c>
      <c r="C88" s="47">
        <v>48</v>
      </c>
      <c r="D88" s="47">
        <v>62</v>
      </c>
      <c r="E88" s="37">
        <f t="shared" si="11"/>
        <v>3.8897893030794169E-2</v>
      </c>
      <c r="F88" s="37">
        <f t="shared" si="12"/>
        <v>5.3264604810996562E-2</v>
      </c>
      <c r="G88" s="34">
        <f t="shared" si="13"/>
        <v>0.29166666666666669</v>
      </c>
      <c r="H88" s="29">
        <f t="shared" si="14"/>
        <v>1.13452188006483E-2</v>
      </c>
    </row>
    <row r="89" spans="2:9" s="20" customFormat="1" ht="15" x14ac:dyDescent="0.2">
      <c r="B89" s="3" t="s">
        <v>26</v>
      </c>
      <c r="C89" s="47">
        <v>1</v>
      </c>
      <c r="D89" s="47">
        <v>0</v>
      </c>
      <c r="E89" s="37">
        <f t="shared" si="11"/>
        <v>8.1037277147487841E-4</v>
      </c>
      <c r="F89" s="37" t="str">
        <f t="shared" si="12"/>
        <v/>
      </c>
      <c r="G89" s="34" t="str">
        <f t="shared" si="13"/>
        <v>0</v>
      </c>
      <c r="H89" s="29">
        <f t="shared" si="14"/>
        <v>0</v>
      </c>
    </row>
    <row r="90" spans="2:9" s="20" customFormat="1" ht="15" x14ac:dyDescent="0.2">
      <c r="B90" s="3" t="s">
        <v>29</v>
      </c>
      <c r="C90" s="47">
        <v>2</v>
      </c>
      <c r="D90" s="47">
        <v>0</v>
      </c>
      <c r="E90" s="37">
        <f t="shared" si="11"/>
        <v>1.6207455429497568E-3</v>
      </c>
      <c r="F90" s="37" t="str">
        <f t="shared" si="12"/>
        <v/>
      </c>
      <c r="G90" s="34" t="str">
        <f t="shared" si="13"/>
        <v>0</v>
      </c>
      <c r="H90" s="29">
        <f t="shared" si="14"/>
        <v>0</v>
      </c>
    </row>
    <row r="91" spans="2:9" s="20" customFormat="1" ht="15" x14ac:dyDescent="0.2">
      <c r="B91" s="3" t="s">
        <v>234</v>
      </c>
      <c r="C91" s="47">
        <v>3</v>
      </c>
      <c r="D91" s="47">
        <v>0</v>
      </c>
      <c r="E91" s="37">
        <f t="shared" si="11"/>
        <v>2.4311183144246355E-3</v>
      </c>
      <c r="F91" s="37" t="str">
        <f t="shared" si="12"/>
        <v/>
      </c>
      <c r="G91" s="34" t="str">
        <f t="shared" si="13"/>
        <v>0</v>
      </c>
      <c r="H91" s="29">
        <f t="shared" si="14"/>
        <v>0</v>
      </c>
    </row>
    <row r="92" spans="2:9" s="20" customFormat="1" ht="30" x14ac:dyDescent="0.2">
      <c r="B92" s="3" t="s">
        <v>235</v>
      </c>
      <c r="C92" s="47">
        <v>17</v>
      </c>
      <c r="D92" s="47">
        <v>18</v>
      </c>
      <c r="E92" s="37">
        <f t="shared" si="11"/>
        <v>1.3776337115072933E-2</v>
      </c>
      <c r="F92" s="37">
        <f t="shared" si="12"/>
        <v>1.5463917525773196E-2</v>
      </c>
      <c r="G92" s="34">
        <f t="shared" si="13"/>
        <v>5.8823529411764705E-2</v>
      </c>
      <c r="H92" s="29">
        <f t="shared" si="14"/>
        <v>8.1037277147487841E-4</v>
      </c>
    </row>
    <row r="93" spans="2:9" s="20" customFormat="1" ht="15" x14ac:dyDescent="0.2">
      <c r="B93" s="3" t="s">
        <v>524</v>
      </c>
      <c r="C93" s="47">
        <v>11</v>
      </c>
      <c r="D93" s="47">
        <v>18</v>
      </c>
      <c r="E93" s="37">
        <f t="shared" si="11"/>
        <v>8.9141004862236632E-3</v>
      </c>
      <c r="F93" s="37">
        <f t="shared" si="12"/>
        <v>1.5463917525773196E-2</v>
      </c>
      <c r="G93" s="34">
        <f t="shared" si="13"/>
        <v>0.63636363636363635</v>
      </c>
      <c r="H93" s="29">
        <f t="shared" si="14"/>
        <v>5.6726094003241492E-3</v>
      </c>
    </row>
    <row r="94" spans="2:9" s="20" customFormat="1" ht="15" x14ac:dyDescent="0.2">
      <c r="B94" s="3" t="s">
        <v>25</v>
      </c>
      <c r="C94" s="47">
        <v>15</v>
      </c>
      <c r="D94" s="47">
        <v>8</v>
      </c>
      <c r="E94" s="37">
        <f t="shared" si="11"/>
        <v>1.2155591572123177E-2</v>
      </c>
      <c r="F94" s="37">
        <f t="shared" si="12"/>
        <v>6.8728522336769758E-3</v>
      </c>
      <c r="G94" s="34">
        <f t="shared" si="13"/>
        <v>-0.46666666666666667</v>
      </c>
      <c r="H94" s="29">
        <f t="shared" si="14"/>
        <v>-5.6726094003241492E-3</v>
      </c>
    </row>
    <row r="95" spans="2:9" s="20" customFormat="1" ht="15" x14ac:dyDescent="0.2">
      <c r="B95" s="3" t="s">
        <v>27</v>
      </c>
      <c r="C95" s="47">
        <v>0</v>
      </c>
      <c r="D95" s="47">
        <v>3</v>
      </c>
      <c r="E95" s="37" t="str">
        <f t="shared" si="11"/>
        <v/>
      </c>
      <c r="F95" s="37">
        <f t="shared" si="12"/>
        <v>2.5773195876288659E-3</v>
      </c>
      <c r="G95" s="34" t="str">
        <f t="shared" si="13"/>
        <v>0</v>
      </c>
      <c r="H95" s="29" t="str">
        <f t="shared" si="14"/>
        <v/>
      </c>
    </row>
    <row r="96" spans="2:9" s="20" customFormat="1" ht="15" x14ac:dyDescent="0.2">
      <c r="B96" s="3" t="s">
        <v>236</v>
      </c>
      <c r="C96" s="47">
        <v>0</v>
      </c>
      <c r="D96" s="47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47">
        <v>1</v>
      </c>
      <c r="D97" s="47">
        <v>1</v>
      </c>
      <c r="E97" s="37">
        <f t="shared" si="11"/>
        <v>8.1037277147487841E-4</v>
      </c>
      <c r="F97" s="37">
        <f t="shared" si="12"/>
        <v>8.5910652920962198E-4</v>
      </c>
      <c r="G97" s="34">
        <f t="shared" si="13"/>
        <v>0</v>
      </c>
      <c r="H97" s="29">
        <f t="shared" si="14"/>
        <v>0</v>
      </c>
    </row>
    <row r="98" spans="2:8" s="20" customFormat="1" ht="15" x14ac:dyDescent="0.2">
      <c r="B98" s="3" t="s">
        <v>238</v>
      </c>
      <c r="C98" s="47">
        <v>53</v>
      </c>
      <c r="D98" s="47">
        <v>56</v>
      </c>
      <c r="E98" s="37">
        <f t="shared" si="11"/>
        <v>4.2949756888168558E-2</v>
      </c>
      <c r="F98" s="37">
        <f t="shared" si="12"/>
        <v>4.8109965635738834E-2</v>
      </c>
      <c r="G98" s="34">
        <f t="shared" si="13"/>
        <v>5.6603773584905662E-2</v>
      </c>
      <c r="H98" s="29">
        <f t="shared" si="14"/>
        <v>2.4311183144246355E-3</v>
      </c>
    </row>
    <row r="99" spans="2:8" s="20" customFormat="1" ht="15" x14ac:dyDescent="0.2">
      <c r="B99" s="3" t="s">
        <v>239</v>
      </c>
      <c r="C99" s="47">
        <v>13</v>
      </c>
      <c r="D99" s="47">
        <v>11</v>
      </c>
      <c r="E99" s="37">
        <f t="shared" si="11"/>
        <v>1.0534846029173419E-2</v>
      </c>
      <c r="F99" s="37">
        <f t="shared" si="12"/>
        <v>9.4501718213058413E-3</v>
      </c>
      <c r="G99" s="34">
        <f t="shared" si="13"/>
        <v>-0.15384615384615385</v>
      </c>
      <c r="H99" s="29">
        <f t="shared" si="14"/>
        <v>-1.6207455429497568E-3</v>
      </c>
    </row>
    <row r="100" spans="2:8" s="20" customFormat="1" ht="15" x14ac:dyDescent="0.2">
      <c r="B100" s="3" t="s">
        <v>240</v>
      </c>
      <c r="C100" s="47">
        <v>11</v>
      </c>
      <c r="D100" s="47">
        <v>10</v>
      </c>
      <c r="E100" s="37">
        <f t="shared" si="11"/>
        <v>8.9141004862236632E-3</v>
      </c>
      <c r="F100" s="37">
        <f t="shared" si="12"/>
        <v>8.5910652920962206E-3</v>
      </c>
      <c r="G100" s="34">
        <f t="shared" si="13"/>
        <v>-9.0909090909090912E-2</v>
      </c>
      <c r="H100" s="29">
        <f t="shared" si="14"/>
        <v>-8.1037277147487851E-4</v>
      </c>
    </row>
    <row r="101" spans="2:8" s="20" customFormat="1" ht="15" x14ac:dyDescent="0.2">
      <c r="B101" s="3" t="s">
        <v>241</v>
      </c>
      <c r="C101" s="47">
        <v>13</v>
      </c>
      <c r="D101" s="47">
        <v>1</v>
      </c>
      <c r="E101" s="37">
        <f t="shared" si="11"/>
        <v>1.0534846029173419E-2</v>
      </c>
      <c r="F101" s="37">
        <f t="shared" si="12"/>
        <v>8.5910652920962198E-4</v>
      </c>
      <c r="G101" s="34">
        <f t="shared" si="13"/>
        <v>-0.92307692307692313</v>
      </c>
      <c r="H101" s="29">
        <f t="shared" si="14"/>
        <v>-9.7244732576985422E-3</v>
      </c>
    </row>
    <row r="102" spans="2:8" s="20" customFormat="1" ht="15" x14ac:dyDescent="0.2">
      <c r="B102" s="3" t="s">
        <v>242</v>
      </c>
      <c r="C102" s="47">
        <v>2</v>
      </c>
      <c r="D102" s="47">
        <v>7</v>
      </c>
      <c r="E102" s="37">
        <f t="shared" si="11"/>
        <v>1.6207455429497568E-3</v>
      </c>
      <c r="F102" s="37">
        <f t="shared" si="12"/>
        <v>6.0137457044673543E-3</v>
      </c>
      <c r="G102" s="34">
        <f t="shared" si="13"/>
        <v>2.5</v>
      </c>
      <c r="H102" s="29">
        <f t="shared" si="14"/>
        <v>4.0518638573743921E-3</v>
      </c>
    </row>
    <row r="103" spans="2:8" s="20" customFormat="1" ht="15" x14ac:dyDescent="0.2">
      <c r="B103" s="3" t="s">
        <v>243</v>
      </c>
      <c r="C103" s="47">
        <v>4</v>
      </c>
      <c r="D103" s="47">
        <v>5</v>
      </c>
      <c r="E103" s="37">
        <f t="shared" si="11"/>
        <v>3.2414910858995136E-3</v>
      </c>
      <c r="F103" s="37">
        <f t="shared" si="12"/>
        <v>4.2955326460481103E-3</v>
      </c>
      <c r="G103" s="34">
        <f t="shared" si="13"/>
        <v>0.25</v>
      </c>
      <c r="H103" s="29">
        <f t="shared" si="14"/>
        <v>8.1037277147487841E-4</v>
      </c>
    </row>
    <row r="104" spans="2:8" s="20" customFormat="1" ht="15" x14ac:dyDescent="0.2">
      <c r="B104" s="3" t="s">
        <v>34</v>
      </c>
      <c r="C104" s="47">
        <v>0</v>
      </c>
      <c r="D104" s="47">
        <v>1</v>
      </c>
      <c r="E104" s="37" t="str">
        <f t="shared" si="11"/>
        <v/>
      </c>
      <c r="F104" s="37">
        <f t="shared" si="12"/>
        <v>8.5910652920962198E-4</v>
      </c>
      <c r="G104" s="34" t="str">
        <f t="shared" si="13"/>
        <v>0</v>
      </c>
      <c r="H104" s="29" t="str">
        <f t="shared" si="14"/>
        <v/>
      </c>
    </row>
    <row r="105" spans="2:8" s="20" customFormat="1" ht="15" x14ac:dyDescent="0.2">
      <c r="B105" s="3" t="s">
        <v>244</v>
      </c>
      <c r="C105" s="47">
        <v>0</v>
      </c>
      <c r="D105" s="47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47">
        <v>0</v>
      </c>
      <c r="D106" s="47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47">
        <v>16</v>
      </c>
      <c r="D107" s="47">
        <v>22</v>
      </c>
      <c r="E107" s="37">
        <f t="shared" si="11"/>
        <v>1.2965964343598054E-2</v>
      </c>
      <c r="F107" s="37">
        <f t="shared" si="12"/>
        <v>1.8900343642611683E-2</v>
      </c>
      <c r="G107" s="34">
        <f t="shared" si="13"/>
        <v>0.375</v>
      </c>
      <c r="H107" s="29">
        <f t="shared" si="14"/>
        <v>4.8622366288492702E-3</v>
      </c>
    </row>
    <row r="108" spans="2:8" s="20" customFormat="1" ht="15" x14ac:dyDescent="0.2">
      <c r="B108" s="3" t="s">
        <v>31</v>
      </c>
      <c r="C108" s="47">
        <v>5</v>
      </c>
      <c r="D108" s="47">
        <v>4</v>
      </c>
      <c r="E108" s="37">
        <f t="shared" si="11"/>
        <v>4.0518638573743921E-3</v>
      </c>
      <c r="F108" s="37">
        <f t="shared" si="12"/>
        <v>3.4364261168384879E-3</v>
      </c>
      <c r="G108" s="34">
        <f t="shared" si="13"/>
        <v>-0.2</v>
      </c>
      <c r="H108" s="29">
        <f t="shared" si="14"/>
        <v>-8.1037277147487851E-4</v>
      </c>
    </row>
    <row r="109" spans="2:8" s="20" customFormat="1" ht="15" x14ac:dyDescent="0.2">
      <c r="B109" s="3" t="s">
        <v>247</v>
      </c>
      <c r="C109" s="47">
        <v>0</v>
      </c>
      <c r="D109" s="47">
        <v>0</v>
      </c>
      <c r="E109" s="37" t="str">
        <f t="shared" si="11"/>
        <v/>
      </c>
      <c r="F109" s="37" t="str">
        <f t="shared" si="12"/>
        <v/>
      </c>
      <c r="G109" s="34" t="str">
        <f t="shared" si="13"/>
        <v>0</v>
      </c>
      <c r="H109" s="29" t="str">
        <f t="shared" si="14"/>
        <v/>
      </c>
    </row>
    <row r="110" spans="2:8" s="20" customFormat="1" ht="15" x14ac:dyDescent="0.2">
      <c r="B110" s="3" t="s">
        <v>32</v>
      </c>
      <c r="C110" s="47">
        <v>14</v>
      </c>
      <c r="D110" s="47">
        <v>6</v>
      </c>
      <c r="E110" s="37">
        <f t="shared" si="11"/>
        <v>1.1345218800648298E-2</v>
      </c>
      <c r="F110" s="37">
        <f t="shared" si="12"/>
        <v>5.1546391752577319E-3</v>
      </c>
      <c r="G110" s="34">
        <f t="shared" si="13"/>
        <v>-0.5714285714285714</v>
      </c>
      <c r="H110" s="29">
        <f t="shared" si="14"/>
        <v>-6.4829821717990272E-3</v>
      </c>
    </row>
    <row r="111" spans="2:8" s="20" customFormat="1" ht="15" x14ac:dyDescent="0.2">
      <c r="B111" s="3" t="s">
        <v>30</v>
      </c>
      <c r="C111" s="47">
        <v>1</v>
      </c>
      <c r="D111" s="47">
        <v>0</v>
      </c>
      <c r="E111" s="37">
        <f t="shared" si="11"/>
        <v>8.1037277147487841E-4</v>
      </c>
      <c r="F111" s="37" t="str">
        <f t="shared" si="12"/>
        <v/>
      </c>
      <c r="G111" s="34" t="str">
        <f t="shared" si="13"/>
        <v>0</v>
      </c>
      <c r="H111" s="29">
        <f t="shared" si="14"/>
        <v>0</v>
      </c>
    </row>
    <row r="112" spans="2:8" s="20" customFormat="1" ht="15" x14ac:dyDescent="0.2">
      <c r="B112" s="3" t="s">
        <v>33</v>
      </c>
      <c r="C112" s="47">
        <v>59</v>
      </c>
      <c r="D112" s="47">
        <v>26</v>
      </c>
      <c r="E112" s="37">
        <f t="shared" si="11"/>
        <v>4.7811993517017828E-2</v>
      </c>
      <c r="F112" s="37">
        <f t="shared" si="12"/>
        <v>2.2336769759450172E-2</v>
      </c>
      <c r="G112" s="34">
        <f t="shared" si="13"/>
        <v>-0.55932203389830504</v>
      </c>
      <c r="H112" s="29">
        <f t="shared" si="14"/>
        <v>-2.6742301458670986E-2</v>
      </c>
    </row>
    <row r="113" spans="2:8" s="20" customFormat="1" ht="15" x14ac:dyDescent="0.2">
      <c r="B113" s="3" t="s">
        <v>248</v>
      </c>
      <c r="C113" s="47">
        <v>90</v>
      </c>
      <c r="D113" s="47">
        <v>27</v>
      </c>
      <c r="E113" s="37">
        <f t="shared" si="11"/>
        <v>7.2933549432739053E-2</v>
      </c>
      <c r="F113" s="37">
        <f t="shared" si="12"/>
        <v>2.3195876288659795E-2</v>
      </c>
      <c r="G113" s="34">
        <f t="shared" si="13"/>
        <v>-0.7</v>
      </c>
      <c r="H113" s="29">
        <f t="shared" si="14"/>
        <v>-5.1053484602917337E-2</v>
      </c>
    </row>
    <row r="114" spans="2:8" s="20" customFormat="1" ht="15" x14ac:dyDescent="0.2">
      <c r="B114" s="3" t="s">
        <v>38</v>
      </c>
      <c r="C114" s="47">
        <v>0</v>
      </c>
      <c r="D114" s="47">
        <v>1</v>
      </c>
      <c r="E114" s="37" t="str">
        <f t="shared" si="11"/>
        <v/>
      </c>
      <c r="F114" s="37">
        <f t="shared" si="12"/>
        <v>8.5910652920962198E-4</v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47">
        <v>75</v>
      </c>
      <c r="D115" s="47">
        <v>123</v>
      </c>
      <c r="E115" s="37">
        <f t="shared" si="11"/>
        <v>6.0777957860615885E-2</v>
      </c>
      <c r="F115" s="37">
        <f t="shared" si="12"/>
        <v>0.1056701030927835</v>
      </c>
      <c r="G115" s="34">
        <f t="shared" si="13"/>
        <v>0.64</v>
      </c>
      <c r="H115" s="29">
        <f t="shared" si="14"/>
        <v>3.8897893030794169E-2</v>
      </c>
    </row>
    <row r="116" spans="2:8" s="20" customFormat="1" ht="15" x14ac:dyDescent="0.2">
      <c r="B116" s="3" t="s">
        <v>249</v>
      </c>
      <c r="C116" s="47">
        <v>26</v>
      </c>
      <c r="D116" s="47">
        <v>20</v>
      </c>
      <c r="E116" s="37">
        <f t="shared" si="11"/>
        <v>2.1069692058346839E-2</v>
      </c>
      <c r="F116" s="37">
        <f t="shared" si="12"/>
        <v>1.7182130584192441E-2</v>
      </c>
      <c r="G116" s="34">
        <f t="shared" si="13"/>
        <v>-0.23076923076923078</v>
      </c>
      <c r="H116" s="29">
        <f t="shared" si="14"/>
        <v>-4.8622366288492711E-3</v>
      </c>
    </row>
    <row r="117" spans="2:8" s="20" customFormat="1" ht="30" x14ac:dyDescent="0.2">
      <c r="B117" s="3" t="s">
        <v>250</v>
      </c>
      <c r="C117" s="47">
        <v>3</v>
      </c>
      <c r="D117" s="47">
        <v>0</v>
      </c>
      <c r="E117" s="37">
        <f t="shared" si="11"/>
        <v>2.4311183144246355E-3</v>
      </c>
      <c r="F117" s="37" t="str">
        <f t="shared" si="12"/>
        <v/>
      </c>
      <c r="G117" s="34" t="str">
        <f t="shared" si="13"/>
        <v>0</v>
      </c>
      <c r="H117" s="29">
        <f t="shared" si="14"/>
        <v>0</v>
      </c>
    </row>
    <row r="118" spans="2:8" s="20" customFormat="1" ht="15" x14ac:dyDescent="0.2">
      <c r="B118" s="3" t="s">
        <v>251</v>
      </c>
      <c r="C118" s="47">
        <v>80</v>
      </c>
      <c r="D118" s="47">
        <v>92</v>
      </c>
      <c r="E118" s="37">
        <f t="shared" si="11"/>
        <v>6.4829821717990274E-2</v>
      </c>
      <c r="F118" s="37">
        <f t="shared" si="12"/>
        <v>7.903780068728522E-2</v>
      </c>
      <c r="G118" s="34">
        <f t="shared" si="13"/>
        <v>0.15</v>
      </c>
      <c r="H118" s="29">
        <f t="shared" si="14"/>
        <v>9.7244732576985404E-3</v>
      </c>
    </row>
    <row r="119" spans="2:8" s="20" customFormat="1" ht="30" x14ac:dyDescent="0.2">
      <c r="B119" s="3" t="s">
        <v>252</v>
      </c>
      <c r="C119" s="47">
        <v>42</v>
      </c>
      <c r="D119" s="47">
        <v>47</v>
      </c>
      <c r="E119" s="37">
        <f t="shared" si="11"/>
        <v>3.4035656401944892E-2</v>
      </c>
      <c r="F119" s="37">
        <f t="shared" si="12"/>
        <v>4.0378006872852236E-2</v>
      </c>
      <c r="G119" s="34">
        <f t="shared" si="13"/>
        <v>0.11904761904761904</v>
      </c>
      <c r="H119" s="29">
        <f t="shared" si="14"/>
        <v>4.0518638573743913E-3</v>
      </c>
    </row>
    <row r="120" spans="2:8" s="20" customFormat="1" ht="15" x14ac:dyDescent="0.2">
      <c r="B120" s="3" t="s">
        <v>253</v>
      </c>
      <c r="C120" s="47">
        <v>33</v>
      </c>
      <c r="D120" s="47">
        <v>31</v>
      </c>
      <c r="E120" s="37">
        <f t="shared" si="11"/>
        <v>2.674230145867099E-2</v>
      </c>
      <c r="F120" s="37">
        <f t="shared" si="12"/>
        <v>2.6632302405498281E-2</v>
      </c>
      <c r="G120" s="34">
        <f t="shared" si="13"/>
        <v>-6.0606060606060608E-2</v>
      </c>
      <c r="H120" s="29">
        <f t="shared" si="14"/>
        <v>-1.620745542949757E-3</v>
      </c>
    </row>
    <row r="121" spans="2:8" s="20" customFormat="1" ht="15" x14ac:dyDescent="0.2">
      <c r="B121" s="3" t="s">
        <v>35</v>
      </c>
      <c r="C121" s="47">
        <v>19</v>
      </c>
      <c r="D121" s="47">
        <v>24</v>
      </c>
      <c r="E121" s="37">
        <f t="shared" si="11"/>
        <v>1.539708265802269E-2</v>
      </c>
      <c r="F121" s="37">
        <f t="shared" si="12"/>
        <v>2.0618556701030927E-2</v>
      </c>
      <c r="G121" s="34">
        <f t="shared" si="13"/>
        <v>0.26315789473684209</v>
      </c>
      <c r="H121" s="29">
        <f t="shared" si="14"/>
        <v>4.0518638573743921E-3</v>
      </c>
    </row>
    <row r="122" spans="2:8" s="20" customFormat="1" ht="15" x14ac:dyDescent="0.2">
      <c r="B122" s="3" t="s">
        <v>39</v>
      </c>
      <c r="C122" s="47">
        <v>1</v>
      </c>
      <c r="D122" s="47">
        <v>0</v>
      </c>
      <c r="E122" s="37">
        <f t="shared" si="11"/>
        <v>8.1037277147487841E-4</v>
      </c>
      <c r="F122" s="37" t="str">
        <f t="shared" si="12"/>
        <v/>
      </c>
      <c r="G122" s="34" t="str">
        <f t="shared" si="13"/>
        <v>0</v>
      </c>
      <c r="H122" s="29">
        <f t="shared" si="14"/>
        <v>0</v>
      </c>
    </row>
    <row r="123" spans="2:8" s="20" customFormat="1" ht="15" x14ac:dyDescent="0.2">
      <c r="B123" s="3" t="s">
        <v>37</v>
      </c>
      <c r="C123" s="47">
        <v>17</v>
      </c>
      <c r="D123" s="47">
        <v>4</v>
      </c>
      <c r="E123" s="37">
        <f t="shared" si="11"/>
        <v>1.3776337115072933E-2</v>
      </c>
      <c r="F123" s="37">
        <f t="shared" si="12"/>
        <v>3.4364261168384879E-3</v>
      </c>
      <c r="G123" s="34">
        <f t="shared" si="13"/>
        <v>-0.76470588235294112</v>
      </c>
      <c r="H123" s="29">
        <f t="shared" si="14"/>
        <v>-1.0534846029173419E-2</v>
      </c>
    </row>
    <row r="124" spans="2:8" s="20" customFormat="1" ht="15" x14ac:dyDescent="0.2">
      <c r="B124" s="3" t="s">
        <v>36</v>
      </c>
      <c r="C124" s="47">
        <v>7</v>
      </c>
      <c r="D124" s="47">
        <v>0</v>
      </c>
      <c r="E124" s="37">
        <f t="shared" si="11"/>
        <v>5.6726094003241492E-3</v>
      </c>
      <c r="F124" s="37" t="str">
        <f t="shared" si="12"/>
        <v/>
      </c>
      <c r="G124" s="34" t="str">
        <f t="shared" si="13"/>
        <v>0</v>
      </c>
      <c r="H124" s="29">
        <f t="shared" si="14"/>
        <v>0</v>
      </c>
    </row>
    <row r="125" spans="2:8" s="20" customFormat="1" ht="15" x14ac:dyDescent="0.2">
      <c r="B125" s="3" t="s">
        <v>254</v>
      </c>
      <c r="C125" s="47">
        <v>4</v>
      </c>
      <c r="D125" s="47">
        <v>2</v>
      </c>
      <c r="E125" s="37">
        <f t="shared" si="11"/>
        <v>3.2414910858995136E-3</v>
      </c>
      <c r="F125" s="37">
        <f t="shared" si="12"/>
        <v>1.718213058419244E-3</v>
      </c>
      <c r="G125" s="34">
        <f t="shared" si="13"/>
        <v>-0.5</v>
      </c>
      <c r="H125" s="29">
        <f t="shared" si="14"/>
        <v>-1.6207455429497568E-3</v>
      </c>
    </row>
    <row r="126" spans="2:8" s="20" customFormat="1" ht="15" x14ac:dyDescent="0.2">
      <c r="B126" s="3" t="s">
        <v>255</v>
      </c>
      <c r="C126" s="47">
        <v>1</v>
      </c>
      <c r="D126" s="47">
        <v>0</v>
      </c>
      <c r="E126" s="37">
        <f t="shared" si="11"/>
        <v>8.1037277147487841E-4</v>
      </c>
      <c r="F126" s="37" t="str">
        <f t="shared" si="12"/>
        <v/>
      </c>
      <c r="G126" s="34" t="str">
        <f t="shared" si="13"/>
        <v>0</v>
      </c>
      <c r="H126" s="29">
        <f t="shared" si="14"/>
        <v>0</v>
      </c>
    </row>
    <row r="127" spans="2:8" s="20" customFormat="1" ht="30" x14ac:dyDescent="0.2">
      <c r="B127" s="3" t="s">
        <v>256</v>
      </c>
      <c r="C127" s="47">
        <v>11</v>
      </c>
      <c r="D127" s="47">
        <v>8</v>
      </c>
      <c r="E127" s="37">
        <f t="shared" si="11"/>
        <v>8.9141004862236632E-3</v>
      </c>
      <c r="F127" s="37">
        <f t="shared" si="12"/>
        <v>6.8728522336769758E-3</v>
      </c>
      <c r="G127" s="34">
        <f t="shared" si="13"/>
        <v>-0.27272727272727271</v>
      </c>
      <c r="H127" s="29">
        <f t="shared" si="14"/>
        <v>-2.4311183144246351E-3</v>
      </c>
    </row>
    <row r="128" spans="2:8" s="20" customFormat="1" ht="30" x14ac:dyDescent="0.2">
      <c r="B128" s="3" t="s">
        <v>257</v>
      </c>
      <c r="C128" s="47">
        <v>7</v>
      </c>
      <c r="D128" s="47">
        <v>42</v>
      </c>
      <c r="E128" s="37">
        <f t="shared" si="11"/>
        <v>5.6726094003241492E-3</v>
      </c>
      <c r="F128" s="37">
        <f t="shared" si="12"/>
        <v>3.608247422680412E-2</v>
      </c>
      <c r="G128" s="34">
        <f t="shared" si="13"/>
        <v>5</v>
      </c>
      <c r="H128" s="29">
        <f t="shared" si="14"/>
        <v>2.8363047001620748E-2</v>
      </c>
    </row>
    <row r="129" spans="2:8" s="20" customFormat="1" ht="30" x14ac:dyDescent="0.2">
      <c r="B129" s="3" t="s">
        <v>258</v>
      </c>
      <c r="C129" s="47">
        <v>1</v>
      </c>
      <c r="D129" s="47">
        <v>2</v>
      </c>
      <c r="E129" s="37">
        <f t="shared" si="11"/>
        <v>8.1037277147487841E-4</v>
      </c>
      <c r="F129" s="37">
        <f t="shared" si="12"/>
        <v>1.718213058419244E-3</v>
      </c>
      <c r="G129" s="34">
        <f t="shared" si="13"/>
        <v>1</v>
      </c>
      <c r="H129" s="29">
        <f t="shared" si="14"/>
        <v>8.1037277147487841E-4</v>
      </c>
    </row>
    <row r="130" spans="2:8" s="20" customFormat="1" ht="30" x14ac:dyDescent="0.2">
      <c r="B130" s="3" t="s">
        <v>259</v>
      </c>
      <c r="C130" s="47">
        <v>4</v>
      </c>
      <c r="D130" s="47">
        <v>1</v>
      </c>
      <c r="E130" s="37">
        <f t="shared" si="11"/>
        <v>3.2414910858995136E-3</v>
      </c>
      <c r="F130" s="37">
        <f t="shared" si="12"/>
        <v>8.5910652920962198E-4</v>
      </c>
      <c r="G130" s="34">
        <f t="shared" si="13"/>
        <v>-0.75</v>
      </c>
      <c r="H130" s="29">
        <f t="shared" si="14"/>
        <v>-2.4311183144246351E-3</v>
      </c>
    </row>
    <row r="131" spans="2:8" s="20" customFormat="1" ht="30" x14ac:dyDescent="0.2">
      <c r="B131" s="3" t="s">
        <v>260</v>
      </c>
      <c r="C131" s="47">
        <v>8</v>
      </c>
      <c r="D131" s="47">
        <v>10</v>
      </c>
      <c r="E131" s="37">
        <f t="shared" si="11"/>
        <v>6.4829821717990272E-3</v>
      </c>
      <c r="F131" s="37">
        <f t="shared" si="12"/>
        <v>8.5910652920962206E-3</v>
      </c>
      <c r="G131" s="34">
        <f t="shared" si="13"/>
        <v>0.25</v>
      </c>
      <c r="H131" s="29">
        <f t="shared" si="14"/>
        <v>1.6207455429497568E-3</v>
      </c>
    </row>
    <row r="132" spans="2:8" s="20" customFormat="1" ht="15" x14ac:dyDescent="0.2">
      <c r="B132" s="3" t="s">
        <v>50</v>
      </c>
      <c r="C132" s="47">
        <v>1</v>
      </c>
      <c r="D132" s="47">
        <v>3</v>
      </c>
      <c r="E132" s="37">
        <f t="shared" si="11"/>
        <v>8.1037277147487841E-4</v>
      </c>
      <c r="F132" s="37">
        <f t="shared" si="12"/>
        <v>2.5773195876288659E-3</v>
      </c>
      <c r="G132" s="34">
        <f t="shared" si="13"/>
        <v>2</v>
      </c>
      <c r="H132" s="29">
        <f t="shared" si="14"/>
        <v>1.6207455429497568E-3</v>
      </c>
    </row>
    <row r="133" spans="2:8" s="20" customFormat="1" ht="15" x14ac:dyDescent="0.2">
      <c r="B133" s="3" t="s">
        <v>45</v>
      </c>
      <c r="C133" s="47">
        <v>0</v>
      </c>
      <c r="D133" s="47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47">
        <v>25</v>
      </c>
      <c r="D134" s="47">
        <v>80</v>
      </c>
      <c r="E134" s="37">
        <f t="shared" si="11"/>
        <v>2.0259319286871962E-2</v>
      </c>
      <c r="F134" s="37">
        <f t="shared" si="12"/>
        <v>6.8728522336769765E-2</v>
      </c>
      <c r="G134" s="34">
        <f t="shared" si="13"/>
        <v>2.2000000000000002</v>
      </c>
      <c r="H134" s="29">
        <f t="shared" si="14"/>
        <v>4.457050243111832E-2</v>
      </c>
    </row>
    <row r="135" spans="2:8" s="20" customFormat="1" ht="15" x14ac:dyDescent="0.2">
      <c r="B135" s="3" t="s">
        <v>43</v>
      </c>
      <c r="C135" s="47">
        <v>0</v>
      </c>
      <c r="D135" s="47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47">
        <v>0</v>
      </c>
      <c r="D136" s="47">
        <v>1</v>
      </c>
      <c r="E136" s="37" t="str">
        <f t="shared" ref="E136:E145" si="15">+IF(C136=0,"",C136/C$70)</f>
        <v/>
      </c>
      <c r="F136" s="37">
        <f t="shared" ref="F136:F145" si="16">+IF(D136=0,"",D136/D$70)</f>
        <v>8.5910652920962198E-4</v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47">
        <v>35</v>
      </c>
      <c r="D137" s="47">
        <v>15</v>
      </c>
      <c r="E137" s="37">
        <f t="shared" si="15"/>
        <v>2.8363047001620744E-2</v>
      </c>
      <c r="F137" s="37">
        <f t="shared" si="16"/>
        <v>1.2886597938144329E-2</v>
      </c>
      <c r="G137" s="34">
        <f t="shared" si="17"/>
        <v>-0.5714285714285714</v>
      </c>
      <c r="H137" s="29">
        <f t="shared" si="18"/>
        <v>-1.6207455429497569E-2</v>
      </c>
    </row>
    <row r="138" spans="2:8" s="20" customFormat="1" ht="15" x14ac:dyDescent="0.2">
      <c r="B138" s="3" t="s">
        <v>261</v>
      </c>
      <c r="C138" s="47">
        <v>0</v>
      </c>
      <c r="D138" s="47">
        <v>0</v>
      </c>
      <c r="E138" s="37" t="str">
        <f t="shared" si="15"/>
        <v/>
      </c>
      <c r="F138" s="37" t="str">
        <f t="shared" si="16"/>
        <v/>
      </c>
      <c r="G138" s="34" t="str">
        <f t="shared" si="17"/>
        <v>0</v>
      </c>
      <c r="H138" s="29" t="str">
        <f t="shared" si="18"/>
        <v/>
      </c>
    </row>
    <row r="139" spans="2:8" s="20" customFormat="1" ht="30" x14ac:dyDescent="0.2">
      <c r="B139" s="3" t="s">
        <v>262</v>
      </c>
      <c r="C139" s="47">
        <v>5</v>
      </c>
      <c r="D139" s="47">
        <v>10</v>
      </c>
      <c r="E139" s="37">
        <f t="shared" si="15"/>
        <v>4.0518638573743921E-3</v>
      </c>
      <c r="F139" s="37">
        <f t="shared" si="16"/>
        <v>8.5910652920962206E-3</v>
      </c>
      <c r="G139" s="34">
        <f t="shared" si="17"/>
        <v>1</v>
      </c>
      <c r="H139" s="29">
        <f t="shared" si="18"/>
        <v>4.0518638573743921E-3</v>
      </c>
    </row>
    <row r="140" spans="2:8" s="20" customFormat="1" ht="30" x14ac:dyDescent="0.2">
      <c r="B140" s="3" t="s">
        <v>263</v>
      </c>
      <c r="C140" s="47">
        <v>2</v>
      </c>
      <c r="D140" s="47">
        <v>1</v>
      </c>
      <c r="E140" s="37">
        <f t="shared" si="15"/>
        <v>1.6207455429497568E-3</v>
      </c>
      <c r="F140" s="37">
        <f t="shared" si="16"/>
        <v>8.5910652920962198E-4</v>
      </c>
      <c r="G140" s="34">
        <f t="shared" si="17"/>
        <v>-0.5</v>
      </c>
      <c r="H140" s="29">
        <f t="shared" si="18"/>
        <v>-8.1037277147487841E-4</v>
      </c>
    </row>
    <row r="141" spans="2:8" s="20" customFormat="1" ht="15" x14ac:dyDescent="0.2">
      <c r="B141" s="3" t="s">
        <v>48</v>
      </c>
      <c r="C141" s="47">
        <v>0</v>
      </c>
      <c r="D141" s="47">
        <v>0</v>
      </c>
      <c r="E141" s="37" t="str">
        <f t="shared" si="15"/>
        <v/>
      </c>
      <c r="F141" s="37" t="str">
        <f t="shared" si="16"/>
        <v/>
      </c>
      <c r="G141" s="34" t="str">
        <f t="shared" si="17"/>
        <v>0</v>
      </c>
      <c r="H141" s="29" t="str">
        <f t="shared" si="18"/>
        <v/>
      </c>
    </row>
    <row r="142" spans="2:8" s="20" customFormat="1" ht="15" x14ac:dyDescent="0.2">
      <c r="B142" s="3" t="s">
        <v>264</v>
      </c>
      <c r="C142" s="47">
        <v>3</v>
      </c>
      <c r="D142" s="47">
        <v>3</v>
      </c>
      <c r="E142" s="37">
        <f t="shared" si="15"/>
        <v>2.4311183144246355E-3</v>
      </c>
      <c r="F142" s="37">
        <f t="shared" si="16"/>
        <v>2.5773195876288659E-3</v>
      </c>
      <c r="G142" s="34">
        <f t="shared" si="17"/>
        <v>0</v>
      </c>
      <c r="H142" s="29">
        <f t="shared" si="18"/>
        <v>0</v>
      </c>
    </row>
    <row r="143" spans="2:8" s="20" customFormat="1" ht="15" x14ac:dyDescent="0.2">
      <c r="B143" s="3" t="s">
        <v>49</v>
      </c>
      <c r="C143" s="47">
        <v>2</v>
      </c>
      <c r="D143" s="47">
        <v>1</v>
      </c>
      <c r="E143" s="37">
        <f t="shared" si="15"/>
        <v>1.6207455429497568E-3</v>
      </c>
      <c r="F143" s="37">
        <f t="shared" si="16"/>
        <v>8.5910652920962198E-4</v>
      </c>
      <c r="G143" s="34">
        <f t="shared" si="17"/>
        <v>-0.5</v>
      </c>
      <c r="H143" s="29">
        <f t="shared" si="18"/>
        <v>-8.1037277147487841E-4</v>
      </c>
    </row>
    <row r="144" spans="2:8" s="20" customFormat="1" ht="15" x14ac:dyDescent="0.2">
      <c r="B144" s="3" t="s">
        <v>46</v>
      </c>
      <c r="C144" s="47">
        <v>4</v>
      </c>
      <c r="D144" s="47">
        <v>0</v>
      </c>
      <c r="E144" s="37">
        <f t="shared" si="15"/>
        <v>3.2414910858995136E-3</v>
      </c>
      <c r="F144" s="37" t="str">
        <f t="shared" si="16"/>
        <v/>
      </c>
      <c r="G144" s="34" t="str">
        <f t="shared" si="17"/>
        <v>0</v>
      </c>
      <c r="H144" s="29">
        <f t="shared" si="18"/>
        <v>0</v>
      </c>
    </row>
    <row r="145" spans="2:8" s="20" customFormat="1" ht="15" x14ac:dyDescent="0.2">
      <c r="B145" s="3" t="s">
        <v>47</v>
      </c>
      <c r="C145" s="47">
        <v>1</v>
      </c>
      <c r="D145" s="47">
        <v>0</v>
      </c>
      <c r="E145" s="37">
        <f t="shared" si="15"/>
        <v>8.1037277147487841E-4</v>
      </c>
      <c r="F145" s="37" t="str">
        <f t="shared" si="16"/>
        <v/>
      </c>
      <c r="G145" s="34" t="str">
        <f t="shared" si="17"/>
        <v>0</v>
      </c>
      <c r="H145" s="29">
        <f t="shared" si="18"/>
        <v>0</v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4377</v>
      </c>
      <c r="D151" s="24">
        <f>SUM(D152:D288)</f>
        <v>2979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-0.31939684715558603</v>
      </c>
      <c r="H151" s="25">
        <f>+IF(OR(AND(E151=""),(G151="")),"",E151*G151)</f>
        <v>-0.31939684715558603</v>
      </c>
    </row>
    <row r="152" spans="2:8" s="20" customFormat="1" ht="30" x14ac:dyDescent="0.2">
      <c r="B152" s="4" t="s">
        <v>54</v>
      </c>
      <c r="C152" s="47">
        <v>12</v>
      </c>
      <c r="D152" s="47">
        <v>19</v>
      </c>
      <c r="E152" s="37">
        <f>+IF(C152=0,"",C152/C$151)</f>
        <v>2.7416038382453737E-3</v>
      </c>
      <c r="F152" s="37">
        <f>+IF(D152=0,"",D152/D$151)</f>
        <v>6.3779791876468614E-3</v>
      </c>
      <c r="G152" s="34">
        <f>+IF(OR(AND(D152=0),(C152=0)),"0",((D152-C152)/C152))</f>
        <v>0.58333333333333337</v>
      </c>
      <c r="H152" s="29">
        <f>+IF(OR(AND(E152=""),(G152="")),"",E152*G152)</f>
        <v>1.5992689056431347E-3</v>
      </c>
    </row>
    <row r="153" spans="2:8" s="20" customFormat="1" ht="15" x14ac:dyDescent="0.2">
      <c r="B153" s="4" t="s">
        <v>58</v>
      </c>
      <c r="C153" s="47">
        <v>3</v>
      </c>
      <c r="D153" s="47">
        <v>6</v>
      </c>
      <c r="E153" s="37">
        <f t="shared" ref="E153:E216" si="19">+IF(C153=0,"",C153/C$151)</f>
        <v>6.8540095956134343E-4</v>
      </c>
      <c r="F153" s="37">
        <f t="shared" ref="F153:F216" si="20">+IF(D153=0,"",D153/D$151)</f>
        <v>2.014098690835851E-3</v>
      </c>
      <c r="G153" s="34">
        <f t="shared" ref="G153:G216" si="21">+IF(OR(AND(D153=0),(C153=0)),"0",((D153-C153)/C153))</f>
        <v>1</v>
      </c>
      <c r="H153" s="29">
        <f t="shared" ref="H153:H216" si="22">+IF(OR(AND(E153=""),(G153="")),"",E153*G153)</f>
        <v>6.8540095956134343E-4</v>
      </c>
    </row>
    <row r="154" spans="2:8" s="20" customFormat="1" ht="30" x14ac:dyDescent="0.2">
      <c r="B154" s="4" t="s">
        <v>265</v>
      </c>
      <c r="C154" s="47">
        <v>5</v>
      </c>
      <c r="D154" s="47">
        <v>5</v>
      </c>
      <c r="E154" s="37">
        <f t="shared" si="19"/>
        <v>1.142334932602239E-3</v>
      </c>
      <c r="F154" s="37">
        <f t="shared" si="20"/>
        <v>1.6784155756965425E-3</v>
      </c>
      <c r="G154" s="34">
        <f t="shared" si="21"/>
        <v>0</v>
      </c>
      <c r="H154" s="29">
        <f t="shared" si="22"/>
        <v>0</v>
      </c>
    </row>
    <row r="155" spans="2:8" s="20" customFormat="1" ht="15" x14ac:dyDescent="0.2">
      <c r="B155" s="4" t="s">
        <v>266</v>
      </c>
      <c r="C155" s="47">
        <v>0</v>
      </c>
      <c r="D155" s="47">
        <v>1</v>
      </c>
      <c r="E155" s="37" t="str">
        <f t="shared" si="19"/>
        <v/>
      </c>
      <c r="F155" s="37">
        <f t="shared" si="20"/>
        <v>3.3568311513930849E-4</v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47">
        <v>14</v>
      </c>
      <c r="D156" s="47">
        <v>215</v>
      </c>
      <c r="E156" s="37">
        <f t="shared" si="19"/>
        <v>3.1985378112862691E-3</v>
      </c>
      <c r="F156" s="37">
        <f t="shared" si="20"/>
        <v>7.2171869754951323E-2</v>
      </c>
      <c r="G156" s="34">
        <f t="shared" si="21"/>
        <v>14.357142857142858</v>
      </c>
      <c r="H156" s="29">
        <f t="shared" si="22"/>
        <v>4.5921864290610008E-2</v>
      </c>
    </row>
    <row r="157" spans="2:8" s="20" customFormat="1" ht="15" x14ac:dyDescent="0.2">
      <c r="B157" s="4" t="s">
        <v>53</v>
      </c>
      <c r="C157" s="47">
        <v>2676</v>
      </c>
      <c r="D157" s="47">
        <v>658</v>
      </c>
      <c r="E157" s="37">
        <f t="shared" si="19"/>
        <v>0.61137765592871829</v>
      </c>
      <c r="F157" s="37">
        <f t="shared" si="20"/>
        <v>0.22087948976166499</v>
      </c>
      <c r="G157" s="34">
        <f t="shared" si="21"/>
        <v>-0.75411061285500747</v>
      </c>
      <c r="H157" s="29">
        <f t="shared" si="22"/>
        <v>-0.46104637879826366</v>
      </c>
    </row>
    <row r="158" spans="2:8" s="20" customFormat="1" ht="15" x14ac:dyDescent="0.2">
      <c r="B158" s="4" t="s">
        <v>59</v>
      </c>
      <c r="C158" s="47">
        <v>0</v>
      </c>
      <c r="D158" s="47">
        <v>1</v>
      </c>
      <c r="E158" s="37" t="str">
        <f t="shared" si="19"/>
        <v/>
      </c>
      <c r="F158" s="37">
        <f t="shared" si="20"/>
        <v>3.3568311513930849E-4</v>
      </c>
      <c r="G158" s="34" t="str">
        <f t="shared" si="21"/>
        <v>0</v>
      </c>
      <c r="H158" s="29" t="str">
        <f t="shared" si="22"/>
        <v/>
      </c>
    </row>
    <row r="159" spans="2:8" s="20" customFormat="1" ht="15" x14ac:dyDescent="0.2">
      <c r="B159" s="4" t="s">
        <v>268</v>
      </c>
      <c r="C159" s="47">
        <v>72</v>
      </c>
      <c r="D159" s="47">
        <v>103</v>
      </c>
      <c r="E159" s="37">
        <f t="shared" si="19"/>
        <v>1.6449623029472241E-2</v>
      </c>
      <c r="F159" s="37">
        <f t="shared" si="20"/>
        <v>3.4575360859348772E-2</v>
      </c>
      <c r="G159" s="34">
        <f t="shared" si="21"/>
        <v>0.43055555555555558</v>
      </c>
      <c r="H159" s="29">
        <f t="shared" si="22"/>
        <v>7.0824765821338818E-3</v>
      </c>
    </row>
    <row r="160" spans="2:8" s="20" customFormat="1" ht="15" x14ac:dyDescent="0.2">
      <c r="B160" s="4" t="s">
        <v>55</v>
      </c>
      <c r="C160" s="47">
        <v>4</v>
      </c>
      <c r="D160" s="47">
        <v>2</v>
      </c>
      <c r="E160" s="37">
        <f t="shared" si="19"/>
        <v>9.1386794608179121E-4</v>
      </c>
      <c r="F160" s="37">
        <f t="shared" si="20"/>
        <v>6.7136623027861698E-4</v>
      </c>
      <c r="G160" s="34">
        <f t="shared" si="21"/>
        <v>-0.5</v>
      </c>
      <c r="H160" s="29">
        <f t="shared" si="22"/>
        <v>-4.569339730408956E-4</v>
      </c>
    </row>
    <row r="161" spans="2:8" s="20" customFormat="1" ht="15" x14ac:dyDescent="0.2">
      <c r="B161" s="4" t="s">
        <v>51</v>
      </c>
      <c r="C161" s="47">
        <v>0</v>
      </c>
      <c r="D161" s="47">
        <v>5</v>
      </c>
      <c r="E161" s="37" t="str">
        <f t="shared" si="19"/>
        <v/>
      </c>
      <c r="F161" s="37">
        <f t="shared" si="20"/>
        <v>1.6784155756965425E-3</v>
      </c>
      <c r="G161" s="34" t="str">
        <f t="shared" si="21"/>
        <v>0</v>
      </c>
      <c r="H161" s="29" t="str">
        <f t="shared" si="22"/>
        <v/>
      </c>
    </row>
    <row r="162" spans="2:8" s="20" customFormat="1" ht="30" x14ac:dyDescent="0.2">
      <c r="B162" s="4" t="s">
        <v>269</v>
      </c>
      <c r="C162" s="47">
        <v>0</v>
      </c>
      <c r="D162" s="47">
        <v>1</v>
      </c>
      <c r="E162" s="37" t="str">
        <f t="shared" si="19"/>
        <v/>
      </c>
      <c r="F162" s="37">
        <f t="shared" si="20"/>
        <v>3.3568311513930849E-4</v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47">
        <v>35</v>
      </c>
      <c r="D163" s="47">
        <v>154</v>
      </c>
      <c r="E163" s="37">
        <f t="shared" si="19"/>
        <v>7.9963445282156733E-3</v>
      </c>
      <c r="F163" s="37">
        <f t="shared" si="20"/>
        <v>5.1695199731453506E-2</v>
      </c>
      <c r="G163" s="34">
        <f t="shared" si="21"/>
        <v>3.4</v>
      </c>
      <c r="H163" s="29">
        <f t="shared" si="22"/>
        <v>2.7187571395933287E-2</v>
      </c>
    </row>
    <row r="164" spans="2:8" s="20" customFormat="1" ht="15" x14ac:dyDescent="0.2">
      <c r="B164" s="4" t="s">
        <v>56</v>
      </c>
      <c r="C164" s="47">
        <v>31</v>
      </c>
      <c r="D164" s="47">
        <v>14</v>
      </c>
      <c r="E164" s="37">
        <f t="shared" si="19"/>
        <v>7.0824765821338818E-3</v>
      </c>
      <c r="F164" s="37">
        <f t="shared" si="20"/>
        <v>4.6995636119503189E-3</v>
      </c>
      <c r="G164" s="34">
        <f t="shared" si="21"/>
        <v>-0.54838709677419351</v>
      </c>
      <c r="H164" s="29">
        <f t="shared" si="22"/>
        <v>-3.8839387708476123E-3</v>
      </c>
    </row>
    <row r="165" spans="2:8" s="20" customFormat="1" ht="15" x14ac:dyDescent="0.2">
      <c r="B165" s="4" t="s">
        <v>57</v>
      </c>
      <c r="C165" s="47">
        <v>43</v>
      </c>
      <c r="D165" s="47">
        <v>255</v>
      </c>
      <c r="E165" s="37">
        <f t="shared" si="19"/>
        <v>9.8240804203792546E-3</v>
      </c>
      <c r="F165" s="37">
        <f t="shared" si="20"/>
        <v>8.559919436052367E-2</v>
      </c>
      <c r="G165" s="34">
        <f t="shared" si="21"/>
        <v>4.9302325581395348</v>
      </c>
      <c r="H165" s="29">
        <f t="shared" si="22"/>
        <v>4.8435001142334927E-2</v>
      </c>
    </row>
    <row r="166" spans="2:8" s="20" customFormat="1" ht="15" x14ac:dyDescent="0.2">
      <c r="B166" s="4" t="s">
        <v>270</v>
      </c>
      <c r="C166" s="47">
        <v>8</v>
      </c>
      <c r="D166" s="47">
        <v>43</v>
      </c>
      <c r="E166" s="37">
        <f t="shared" si="19"/>
        <v>1.8277358921635824E-3</v>
      </c>
      <c r="F166" s="37">
        <f t="shared" si="20"/>
        <v>1.4434373950990266E-2</v>
      </c>
      <c r="G166" s="34">
        <f t="shared" si="21"/>
        <v>4.375</v>
      </c>
      <c r="H166" s="29">
        <f t="shared" si="22"/>
        <v>7.9963445282156733E-3</v>
      </c>
    </row>
    <row r="167" spans="2:8" s="20" customFormat="1" ht="15" x14ac:dyDescent="0.2">
      <c r="B167" s="4" t="s">
        <v>52</v>
      </c>
      <c r="C167" s="47">
        <v>7</v>
      </c>
      <c r="D167" s="47">
        <v>5</v>
      </c>
      <c r="E167" s="37">
        <f t="shared" si="19"/>
        <v>1.5992689056431345E-3</v>
      </c>
      <c r="F167" s="37">
        <f t="shared" si="20"/>
        <v>1.6784155756965425E-3</v>
      </c>
      <c r="G167" s="34">
        <f t="shared" si="21"/>
        <v>-0.2857142857142857</v>
      </c>
      <c r="H167" s="29">
        <f t="shared" si="22"/>
        <v>-4.5693397304089555E-4</v>
      </c>
    </row>
    <row r="168" spans="2:8" s="20" customFormat="1" ht="15" x14ac:dyDescent="0.2">
      <c r="B168" s="4" t="s">
        <v>60</v>
      </c>
      <c r="C168" s="47">
        <v>10</v>
      </c>
      <c r="D168" s="47">
        <v>20</v>
      </c>
      <c r="E168" s="37">
        <f t="shared" si="19"/>
        <v>2.284669865204478E-3</v>
      </c>
      <c r="F168" s="37">
        <f t="shared" si="20"/>
        <v>6.7136623027861698E-3</v>
      </c>
      <c r="G168" s="34">
        <f t="shared" si="21"/>
        <v>1</v>
      </c>
      <c r="H168" s="29">
        <f t="shared" si="22"/>
        <v>2.284669865204478E-3</v>
      </c>
    </row>
    <row r="169" spans="2:8" s="20" customFormat="1" ht="15" x14ac:dyDescent="0.2">
      <c r="B169" s="4" t="s">
        <v>271</v>
      </c>
      <c r="C169" s="47">
        <v>36</v>
      </c>
      <c r="D169" s="47">
        <v>16</v>
      </c>
      <c r="E169" s="37">
        <f t="shared" si="19"/>
        <v>8.2248115147361203E-3</v>
      </c>
      <c r="F169" s="37">
        <f t="shared" si="20"/>
        <v>5.3709298422289359E-3</v>
      </c>
      <c r="G169" s="34">
        <f t="shared" si="21"/>
        <v>-0.55555555555555558</v>
      </c>
      <c r="H169" s="29">
        <f t="shared" si="22"/>
        <v>-4.5693397304089559E-3</v>
      </c>
    </row>
    <row r="170" spans="2:8" s="20" customFormat="1" ht="15" x14ac:dyDescent="0.2">
      <c r="B170" s="4" t="s">
        <v>272</v>
      </c>
      <c r="C170" s="47">
        <v>0</v>
      </c>
      <c r="D170" s="47">
        <v>2</v>
      </c>
      <c r="E170" s="37" t="str">
        <f t="shared" si="19"/>
        <v/>
      </c>
      <c r="F170" s="37">
        <f t="shared" si="20"/>
        <v>6.7136623027861698E-4</v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47">
        <v>0</v>
      </c>
      <c r="D171" s="47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47">
        <v>1</v>
      </c>
      <c r="D172" s="47">
        <v>0</v>
      </c>
      <c r="E172" s="37">
        <f t="shared" si="19"/>
        <v>2.284669865204478E-4</v>
      </c>
      <c r="F172" s="37" t="str">
        <f t="shared" si="20"/>
        <v/>
      </c>
      <c r="G172" s="34" t="str">
        <f t="shared" si="21"/>
        <v>0</v>
      </c>
      <c r="H172" s="29">
        <f t="shared" si="22"/>
        <v>0</v>
      </c>
    </row>
    <row r="173" spans="2:8" s="20" customFormat="1" ht="15" x14ac:dyDescent="0.2">
      <c r="B173" s="4" t="s">
        <v>275</v>
      </c>
      <c r="C173" s="47">
        <v>23</v>
      </c>
      <c r="D173" s="47">
        <v>23</v>
      </c>
      <c r="E173" s="37">
        <f t="shared" si="19"/>
        <v>5.2547406899702996E-3</v>
      </c>
      <c r="F173" s="37">
        <f t="shared" si="20"/>
        <v>7.7207116482040953E-3</v>
      </c>
      <c r="G173" s="34">
        <f t="shared" si="21"/>
        <v>0</v>
      </c>
      <c r="H173" s="29">
        <f t="shared" si="22"/>
        <v>0</v>
      </c>
    </row>
    <row r="174" spans="2:8" s="20" customFormat="1" ht="15" x14ac:dyDescent="0.2">
      <c r="B174" s="4" t="s">
        <v>276</v>
      </c>
      <c r="C174" s="47">
        <v>12</v>
      </c>
      <c r="D174" s="47">
        <v>150</v>
      </c>
      <c r="E174" s="37">
        <f t="shared" si="19"/>
        <v>2.7416038382453737E-3</v>
      </c>
      <c r="F174" s="37">
        <f t="shared" si="20"/>
        <v>5.0352467270896276E-2</v>
      </c>
      <c r="G174" s="34">
        <f t="shared" si="21"/>
        <v>11.5</v>
      </c>
      <c r="H174" s="29">
        <f t="shared" si="22"/>
        <v>3.1528444139821796E-2</v>
      </c>
    </row>
    <row r="175" spans="2:8" s="20" customFormat="1" ht="15" x14ac:dyDescent="0.2">
      <c r="B175" s="4" t="s">
        <v>277</v>
      </c>
      <c r="C175" s="47">
        <v>15</v>
      </c>
      <c r="D175" s="47">
        <v>42</v>
      </c>
      <c r="E175" s="37">
        <f t="shared" si="19"/>
        <v>3.4270047978067169E-3</v>
      </c>
      <c r="F175" s="37">
        <f t="shared" si="20"/>
        <v>1.4098690835850957E-2</v>
      </c>
      <c r="G175" s="34">
        <f t="shared" si="21"/>
        <v>1.8</v>
      </c>
      <c r="H175" s="29">
        <f t="shared" si="22"/>
        <v>6.1686086360520902E-3</v>
      </c>
    </row>
    <row r="176" spans="2:8" s="20" customFormat="1" ht="15" x14ac:dyDescent="0.2">
      <c r="B176" s="4" t="s">
        <v>278</v>
      </c>
      <c r="C176" s="47">
        <v>120</v>
      </c>
      <c r="D176" s="47">
        <v>186</v>
      </c>
      <c r="E176" s="37">
        <f t="shared" si="19"/>
        <v>2.7416038382453736E-2</v>
      </c>
      <c r="F176" s="37">
        <f t="shared" si="20"/>
        <v>6.2437059415911378E-2</v>
      </c>
      <c r="G176" s="34">
        <f t="shared" si="21"/>
        <v>0.55000000000000004</v>
      </c>
      <c r="H176" s="29">
        <f t="shared" si="22"/>
        <v>1.5078821110349555E-2</v>
      </c>
    </row>
    <row r="177" spans="2:8" s="20" customFormat="1" ht="15" x14ac:dyDescent="0.2">
      <c r="B177" s="4" t="s">
        <v>279</v>
      </c>
      <c r="C177" s="47">
        <v>27</v>
      </c>
      <c r="D177" s="47">
        <v>19</v>
      </c>
      <c r="E177" s="37">
        <f t="shared" si="19"/>
        <v>6.1686086360520902E-3</v>
      </c>
      <c r="F177" s="37">
        <f t="shared" si="20"/>
        <v>6.3779791876468614E-3</v>
      </c>
      <c r="G177" s="34">
        <f t="shared" si="21"/>
        <v>-0.29629629629629628</v>
      </c>
      <c r="H177" s="29">
        <f t="shared" si="22"/>
        <v>-1.8277358921635822E-3</v>
      </c>
    </row>
    <row r="178" spans="2:8" s="20" customFormat="1" ht="15" x14ac:dyDescent="0.2">
      <c r="B178" s="4" t="s">
        <v>280</v>
      </c>
      <c r="C178" s="47">
        <v>56</v>
      </c>
      <c r="D178" s="47">
        <v>48</v>
      </c>
      <c r="E178" s="37">
        <f t="shared" si="19"/>
        <v>1.2794151245145076E-2</v>
      </c>
      <c r="F178" s="37">
        <f t="shared" si="20"/>
        <v>1.6112789526686808E-2</v>
      </c>
      <c r="G178" s="34">
        <f t="shared" si="21"/>
        <v>-0.14285714285714285</v>
      </c>
      <c r="H178" s="29">
        <f t="shared" si="22"/>
        <v>-1.8277358921635822E-3</v>
      </c>
    </row>
    <row r="179" spans="2:8" s="20" customFormat="1" ht="15" x14ac:dyDescent="0.2">
      <c r="B179" s="4" t="s">
        <v>281</v>
      </c>
      <c r="C179" s="47">
        <v>7</v>
      </c>
      <c r="D179" s="47">
        <v>15</v>
      </c>
      <c r="E179" s="37">
        <f t="shared" si="19"/>
        <v>1.5992689056431345E-3</v>
      </c>
      <c r="F179" s="37">
        <f t="shared" si="20"/>
        <v>5.0352467270896274E-3</v>
      </c>
      <c r="G179" s="34">
        <f t="shared" si="21"/>
        <v>1.1428571428571428</v>
      </c>
      <c r="H179" s="29">
        <f t="shared" si="22"/>
        <v>1.8277358921635822E-3</v>
      </c>
    </row>
    <row r="180" spans="2:8" s="20" customFormat="1" ht="15" x14ac:dyDescent="0.2">
      <c r="B180" s="4" t="s">
        <v>282</v>
      </c>
      <c r="C180" s="47">
        <v>6</v>
      </c>
      <c r="D180" s="47">
        <v>0</v>
      </c>
      <c r="E180" s="37">
        <f t="shared" si="19"/>
        <v>1.3708019191226869E-3</v>
      </c>
      <c r="F180" s="37" t="str">
        <f t="shared" si="20"/>
        <v/>
      </c>
      <c r="G180" s="34" t="str">
        <f t="shared" si="21"/>
        <v>0</v>
      </c>
      <c r="H180" s="29">
        <f t="shared" si="22"/>
        <v>0</v>
      </c>
    </row>
    <row r="181" spans="2:8" s="20" customFormat="1" ht="15" x14ac:dyDescent="0.2">
      <c r="B181" s="4" t="s">
        <v>283</v>
      </c>
      <c r="C181" s="47">
        <v>4</v>
      </c>
      <c r="D181" s="47">
        <v>1</v>
      </c>
      <c r="E181" s="37">
        <f t="shared" si="19"/>
        <v>9.1386794608179121E-4</v>
      </c>
      <c r="F181" s="37">
        <f t="shared" si="20"/>
        <v>3.3568311513930849E-4</v>
      </c>
      <c r="G181" s="34">
        <f t="shared" si="21"/>
        <v>-0.75</v>
      </c>
      <c r="H181" s="29">
        <f t="shared" si="22"/>
        <v>-6.8540095956134343E-4</v>
      </c>
    </row>
    <row r="182" spans="2:8" s="20" customFormat="1" ht="15" x14ac:dyDescent="0.2">
      <c r="B182" s="4" t="s">
        <v>284</v>
      </c>
      <c r="C182" s="47">
        <v>9</v>
      </c>
      <c r="D182" s="47">
        <v>5</v>
      </c>
      <c r="E182" s="37">
        <f t="shared" si="19"/>
        <v>2.0562028786840301E-3</v>
      </c>
      <c r="F182" s="37">
        <f t="shared" si="20"/>
        <v>1.6784155756965425E-3</v>
      </c>
      <c r="G182" s="34">
        <f t="shared" si="21"/>
        <v>-0.44444444444444442</v>
      </c>
      <c r="H182" s="29">
        <f t="shared" si="22"/>
        <v>-9.138679460817911E-4</v>
      </c>
    </row>
    <row r="183" spans="2:8" s="20" customFormat="1" ht="15" x14ac:dyDescent="0.2">
      <c r="B183" s="4" t="s">
        <v>285</v>
      </c>
      <c r="C183" s="47">
        <v>2</v>
      </c>
      <c r="D183" s="47">
        <v>3</v>
      </c>
      <c r="E183" s="37">
        <f t="shared" si="19"/>
        <v>4.569339730408956E-4</v>
      </c>
      <c r="F183" s="37">
        <f t="shared" si="20"/>
        <v>1.0070493454179255E-3</v>
      </c>
      <c r="G183" s="34">
        <f t="shared" si="21"/>
        <v>0.5</v>
      </c>
      <c r="H183" s="29">
        <f t="shared" si="22"/>
        <v>2.284669865204478E-4</v>
      </c>
    </row>
    <row r="184" spans="2:8" s="20" customFormat="1" ht="15" x14ac:dyDescent="0.2">
      <c r="B184" s="4" t="s">
        <v>286</v>
      </c>
      <c r="C184" s="47">
        <v>0</v>
      </c>
      <c r="D184" s="47">
        <v>1</v>
      </c>
      <c r="E184" s="37" t="str">
        <f t="shared" si="19"/>
        <v/>
      </c>
      <c r="F184" s="37">
        <f t="shared" si="20"/>
        <v>3.3568311513930849E-4</v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47">
        <v>1</v>
      </c>
      <c r="D185" s="47">
        <v>2</v>
      </c>
      <c r="E185" s="37">
        <f t="shared" si="19"/>
        <v>2.284669865204478E-4</v>
      </c>
      <c r="F185" s="37">
        <f t="shared" si="20"/>
        <v>6.7136623027861698E-4</v>
      </c>
      <c r="G185" s="34">
        <f t="shared" si="21"/>
        <v>1</v>
      </c>
      <c r="H185" s="29">
        <f t="shared" si="22"/>
        <v>2.284669865204478E-4</v>
      </c>
    </row>
    <row r="186" spans="2:8" s="20" customFormat="1" ht="30" x14ac:dyDescent="0.2">
      <c r="B186" s="4" t="s">
        <v>63</v>
      </c>
      <c r="C186" s="47">
        <v>245</v>
      </c>
      <c r="D186" s="47">
        <v>236</v>
      </c>
      <c r="E186" s="37">
        <f t="shared" si="19"/>
        <v>5.5974411697509711E-2</v>
      </c>
      <c r="F186" s="37">
        <f t="shared" si="20"/>
        <v>7.9221215172876808E-2</v>
      </c>
      <c r="G186" s="34">
        <f t="shared" si="21"/>
        <v>-3.6734693877551024E-2</v>
      </c>
      <c r="H186" s="29">
        <f t="shared" si="22"/>
        <v>-2.0562028786840305E-3</v>
      </c>
    </row>
    <row r="187" spans="2:8" s="20" customFormat="1" ht="15" x14ac:dyDescent="0.2">
      <c r="B187" s="4" t="s">
        <v>287</v>
      </c>
      <c r="C187" s="47">
        <v>3</v>
      </c>
      <c r="D187" s="47">
        <v>3</v>
      </c>
      <c r="E187" s="37">
        <f t="shared" si="19"/>
        <v>6.8540095956134343E-4</v>
      </c>
      <c r="F187" s="37">
        <f t="shared" si="20"/>
        <v>1.0070493454179255E-3</v>
      </c>
      <c r="G187" s="34">
        <f t="shared" si="21"/>
        <v>0</v>
      </c>
      <c r="H187" s="29">
        <f t="shared" si="22"/>
        <v>0</v>
      </c>
    </row>
    <row r="188" spans="2:8" s="20" customFormat="1" ht="30" x14ac:dyDescent="0.2">
      <c r="B188" s="4" t="s">
        <v>288</v>
      </c>
      <c r="C188" s="47">
        <v>0</v>
      </c>
      <c r="D188" s="47">
        <v>1</v>
      </c>
      <c r="E188" s="37" t="str">
        <f t="shared" si="19"/>
        <v/>
      </c>
      <c r="F188" s="37">
        <f t="shared" si="20"/>
        <v>3.3568311513930849E-4</v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47">
        <v>0</v>
      </c>
      <c r="D189" s="47">
        <v>6</v>
      </c>
      <c r="E189" s="37" t="str">
        <f t="shared" si="19"/>
        <v/>
      </c>
      <c r="F189" s="37">
        <f t="shared" si="20"/>
        <v>2.014098690835851E-3</v>
      </c>
      <c r="G189" s="34" t="str">
        <f t="shared" si="21"/>
        <v>0</v>
      </c>
      <c r="H189" s="29" t="str">
        <f t="shared" si="22"/>
        <v/>
      </c>
    </row>
    <row r="190" spans="2:8" s="20" customFormat="1" ht="15" x14ac:dyDescent="0.2">
      <c r="B190" s="4" t="s">
        <v>65</v>
      </c>
      <c r="C190" s="47">
        <v>0</v>
      </c>
      <c r="D190" s="47">
        <v>1</v>
      </c>
      <c r="E190" s="37" t="str">
        <f t="shared" si="19"/>
        <v/>
      </c>
      <c r="F190" s="37">
        <f t="shared" si="20"/>
        <v>3.3568311513930849E-4</v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47">
        <v>0</v>
      </c>
      <c r="D191" s="47">
        <v>1</v>
      </c>
      <c r="E191" s="37" t="str">
        <f t="shared" si="19"/>
        <v/>
      </c>
      <c r="F191" s="37">
        <f t="shared" si="20"/>
        <v>3.3568311513930849E-4</v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47">
        <v>0</v>
      </c>
      <c r="D192" s="47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47">
        <v>0</v>
      </c>
      <c r="D193" s="47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47">
        <v>0</v>
      </c>
      <c r="D194" s="47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47">
        <v>1</v>
      </c>
      <c r="D195" s="47">
        <v>0</v>
      </c>
      <c r="E195" s="37">
        <f t="shared" si="19"/>
        <v>2.284669865204478E-4</v>
      </c>
      <c r="F195" s="37" t="str">
        <f t="shared" si="20"/>
        <v/>
      </c>
      <c r="G195" s="34" t="str">
        <f t="shared" si="21"/>
        <v>0</v>
      </c>
      <c r="H195" s="29">
        <f t="shared" si="22"/>
        <v>0</v>
      </c>
    </row>
    <row r="196" spans="2:8" s="20" customFormat="1" ht="15" x14ac:dyDescent="0.2">
      <c r="B196" s="4" t="s">
        <v>293</v>
      </c>
      <c r="C196" s="47">
        <v>185</v>
      </c>
      <c r="D196" s="47">
        <v>262</v>
      </c>
      <c r="E196" s="37">
        <f t="shared" si="19"/>
        <v>4.2266392506282842E-2</v>
      </c>
      <c r="F196" s="37">
        <f t="shared" si="20"/>
        <v>8.7948976166498827E-2</v>
      </c>
      <c r="G196" s="34">
        <f t="shared" si="21"/>
        <v>0.41621621621621624</v>
      </c>
      <c r="H196" s="29">
        <f t="shared" si="22"/>
        <v>1.7591957962074481E-2</v>
      </c>
    </row>
    <row r="197" spans="2:8" s="20" customFormat="1" ht="15" x14ac:dyDescent="0.2">
      <c r="B197" s="4" t="s">
        <v>294</v>
      </c>
      <c r="C197" s="47">
        <v>0</v>
      </c>
      <c r="D197" s="47">
        <v>1</v>
      </c>
      <c r="E197" s="37" t="str">
        <f t="shared" si="19"/>
        <v/>
      </c>
      <c r="F197" s="37">
        <f t="shared" si="20"/>
        <v>3.3568311513930849E-4</v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47">
        <v>0</v>
      </c>
      <c r="D198" s="47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47">
        <v>0</v>
      </c>
      <c r="D199" s="47">
        <v>0</v>
      </c>
      <c r="E199" s="37" t="str">
        <f t="shared" si="19"/>
        <v/>
      </c>
      <c r="F199" s="37" t="str">
        <f t="shared" si="20"/>
        <v/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47">
        <v>1</v>
      </c>
      <c r="D200" s="47">
        <v>0</v>
      </c>
      <c r="E200" s="37">
        <f t="shared" si="19"/>
        <v>2.284669865204478E-4</v>
      </c>
      <c r="F200" s="37" t="str">
        <f t="shared" si="20"/>
        <v/>
      </c>
      <c r="G200" s="34" t="str">
        <f t="shared" si="21"/>
        <v>0</v>
      </c>
      <c r="H200" s="29">
        <f t="shared" si="22"/>
        <v>0</v>
      </c>
    </row>
    <row r="201" spans="2:8" s="20" customFormat="1" ht="15" x14ac:dyDescent="0.2">
      <c r="B201" s="4" t="s">
        <v>298</v>
      </c>
      <c r="C201" s="47">
        <v>5</v>
      </c>
      <c r="D201" s="47">
        <v>14</v>
      </c>
      <c r="E201" s="37">
        <f t="shared" si="19"/>
        <v>1.142334932602239E-3</v>
      </c>
      <c r="F201" s="37">
        <f t="shared" si="20"/>
        <v>4.6995636119503189E-3</v>
      </c>
      <c r="G201" s="34">
        <f t="shared" si="21"/>
        <v>1.8</v>
      </c>
      <c r="H201" s="29">
        <f t="shared" si="22"/>
        <v>2.0562028786840301E-3</v>
      </c>
    </row>
    <row r="202" spans="2:8" s="20" customFormat="1" ht="15" x14ac:dyDescent="0.2">
      <c r="B202" s="4" t="s">
        <v>299</v>
      </c>
      <c r="C202" s="47">
        <v>3</v>
      </c>
      <c r="D202" s="47">
        <v>7</v>
      </c>
      <c r="E202" s="37">
        <f t="shared" si="19"/>
        <v>6.8540095956134343E-4</v>
      </c>
      <c r="F202" s="37">
        <f t="shared" si="20"/>
        <v>2.3497818059751594E-3</v>
      </c>
      <c r="G202" s="34">
        <f t="shared" si="21"/>
        <v>1.3333333333333333</v>
      </c>
      <c r="H202" s="29">
        <f t="shared" si="22"/>
        <v>9.1386794608179121E-4</v>
      </c>
    </row>
    <row r="203" spans="2:8" s="20" customFormat="1" ht="15" x14ac:dyDescent="0.2">
      <c r="B203" s="4" t="s">
        <v>67</v>
      </c>
      <c r="C203" s="47">
        <v>10</v>
      </c>
      <c r="D203" s="47">
        <v>2</v>
      </c>
      <c r="E203" s="37">
        <f t="shared" si="19"/>
        <v>2.284669865204478E-3</v>
      </c>
      <c r="F203" s="37">
        <f t="shared" si="20"/>
        <v>6.7136623027861698E-4</v>
      </c>
      <c r="G203" s="34">
        <f t="shared" si="21"/>
        <v>-0.8</v>
      </c>
      <c r="H203" s="29">
        <f t="shared" si="22"/>
        <v>-1.8277358921635824E-3</v>
      </c>
    </row>
    <row r="204" spans="2:8" s="20" customFormat="1" ht="15" x14ac:dyDescent="0.2">
      <c r="B204" s="4" t="s">
        <v>300</v>
      </c>
      <c r="C204" s="47">
        <v>0</v>
      </c>
      <c r="D204" s="47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47">
        <v>1</v>
      </c>
      <c r="D205" s="47">
        <v>0</v>
      </c>
      <c r="E205" s="37">
        <f t="shared" si="19"/>
        <v>2.284669865204478E-4</v>
      </c>
      <c r="F205" s="37" t="str">
        <f t="shared" si="20"/>
        <v/>
      </c>
      <c r="G205" s="34" t="str">
        <f t="shared" si="21"/>
        <v>0</v>
      </c>
      <c r="H205" s="29">
        <f t="shared" si="22"/>
        <v>0</v>
      </c>
    </row>
    <row r="206" spans="2:8" s="20" customFormat="1" ht="30" x14ac:dyDescent="0.2">
      <c r="B206" s="4" t="s">
        <v>301</v>
      </c>
      <c r="C206" s="47">
        <v>0</v>
      </c>
      <c r="D206" s="47">
        <v>1</v>
      </c>
      <c r="E206" s="37" t="str">
        <f t="shared" si="19"/>
        <v/>
      </c>
      <c r="F206" s="37">
        <f t="shared" si="20"/>
        <v>3.3568311513930849E-4</v>
      </c>
      <c r="G206" s="34" t="str">
        <f t="shared" si="21"/>
        <v>0</v>
      </c>
      <c r="H206" s="29" t="str">
        <f t="shared" si="22"/>
        <v/>
      </c>
    </row>
    <row r="207" spans="2:8" s="20" customFormat="1" ht="30" x14ac:dyDescent="0.2">
      <c r="B207" s="4" t="s">
        <v>525</v>
      </c>
      <c r="C207" s="47">
        <v>0</v>
      </c>
      <c r="D207" s="47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47">
        <v>129</v>
      </c>
      <c r="D208" s="47">
        <v>11</v>
      </c>
      <c r="E208" s="37">
        <f t="shared" si="19"/>
        <v>2.9472241261137764E-2</v>
      </c>
      <c r="F208" s="37">
        <f t="shared" si="20"/>
        <v>3.6925142665323934E-3</v>
      </c>
      <c r="G208" s="34">
        <f t="shared" si="21"/>
        <v>-0.9147286821705426</v>
      </c>
      <c r="H208" s="29">
        <f t="shared" si="22"/>
        <v>-2.6959104409412838E-2</v>
      </c>
    </row>
    <row r="209" spans="2:8" s="20" customFormat="1" ht="15" x14ac:dyDescent="0.2">
      <c r="B209" s="4" t="s">
        <v>71</v>
      </c>
      <c r="C209" s="47">
        <v>0</v>
      </c>
      <c r="D209" s="47">
        <v>0</v>
      </c>
      <c r="E209" s="37" t="str">
        <f t="shared" si="19"/>
        <v/>
      </c>
      <c r="F209" s="37" t="str">
        <f t="shared" si="20"/>
        <v/>
      </c>
      <c r="G209" s="34" t="str">
        <f t="shared" si="21"/>
        <v>0</v>
      </c>
      <c r="H209" s="29" t="str">
        <f t="shared" si="22"/>
        <v/>
      </c>
    </row>
    <row r="210" spans="2:8" s="20" customFormat="1" ht="30" x14ac:dyDescent="0.2">
      <c r="B210" s="4" t="s">
        <v>73</v>
      </c>
      <c r="C210" s="47">
        <v>0</v>
      </c>
      <c r="D210" s="47">
        <v>1</v>
      </c>
      <c r="E210" s="37" t="str">
        <f t="shared" si="19"/>
        <v/>
      </c>
      <c r="F210" s="37">
        <f t="shared" si="20"/>
        <v>3.3568311513930849E-4</v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47">
        <v>1</v>
      </c>
      <c r="D211" s="47">
        <v>1</v>
      </c>
      <c r="E211" s="37">
        <f t="shared" si="19"/>
        <v>2.284669865204478E-4</v>
      </c>
      <c r="F211" s="37">
        <f t="shared" si="20"/>
        <v>3.3568311513930849E-4</v>
      </c>
      <c r="G211" s="34">
        <f t="shared" si="21"/>
        <v>0</v>
      </c>
      <c r="H211" s="29">
        <f t="shared" si="22"/>
        <v>0</v>
      </c>
    </row>
    <row r="212" spans="2:8" s="20" customFormat="1" ht="15" x14ac:dyDescent="0.2">
      <c r="B212" s="4" t="s">
        <v>68</v>
      </c>
      <c r="C212" s="47">
        <v>0</v>
      </c>
      <c r="D212" s="47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47">
        <v>2</v>
      </c>
      <c r="D213" s="47">
        <v>9</v>
      </c>
      <c r="E213" s="37">
        <f t="shared" si="19"/>
        <v>4.569339730408956E-4</v>
      </c>
      <c r="F213" s="37">
        <f t="shared" si="20"/>
        <v>3.0211480362537764E-3</v>
      </c>
      <c r="G213" s="34">
        <f t="shared" si="21"/>
        <v>3.5</v>
      </c>
      <c r="H213" s="29">
        <f t="shared" si="22"/>
        <v>1.5992689056431345E-3</v>
      </c>
    </row>
    <row r="214" spans="2:8" s="20" customFormat="1" ht="15" x14ac:dyDescent="0.2">
      <c r="B214" s="4" t="s">
        <v>70</v>
      </c>
      <c r="C214" s="47">
        <v>12</v>
      </c>
      <c r="D214" s="47">
        <v>26</v>
      </c>
      <c r="E214" s="37">
        <f t="shared" si="19"/>
        <v>2.7416038382453737E-3</v>
      </c>
      <c r="F214" s="37">
        <f t="shared" si="20"/>
        <v>8.7277609936220208E-3</v>
      </c>
      <c r="G214" s="34">
        <f t="shared" si="21"/>
        <v>1.1666666666666667</v>
      </c>
      <c r="H214" s="29">
        <f t="shared" si="22"/>
        <v>3.1985378112862695E-3</v>
      </c>
    </row>
    <row r="215" spans="2:8" s="20" customFormat="1" ht="30" x14ac:dyDescent="0.2">
      <c r="B215" s="4" t="s">
        <v>303</v>
      </c>
      <c r="C215" s="47">
        <v>0</v>
      </c>
      <c r="D215" s="47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47">
        <v>6</v>
      </c>
      <c r="D216" s="47">
        <v>31</v>
      </c>
      <c r="E216" s="37">
        <f t="shared" si="19"/>
        <v>1.3708019191226869E-3</v>
      </c>
      <c r="F216" s="37">
        <f t="shared" si="20"/>
        <v>1.0406176569318564E-2</v>
      </c>
      <c r="G216" s="34">
        <f t="shared" si="21"/>
        <v>4.166666666666667</v>
      </c>
      <c r="H216" s="29">
        <f t="shared" si="22"/>
        <v>5.7116746630111953E-3</v>
      </c>
    </row>
    <row r="217" spans="2:8" s="20" customFormat="1" ht="30" x14ac:dyDescent="0.2">
      <c r="B217" s="4" t="s">
        <v>469</v>
      </c>
      <c r="C217" s="47">
        <v>0</v>
      </c>
      <c r="D217" s="47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47">
        <v>3</v>
      </c>
      <c r="D218" s="47">
        <v>1</v>
      </c>
      <c r="E218" s="37">
        <f t="shared" si="23"/>
        <v>6.8540095956134343E-4</v>
      </c>
      <c r="F218" s="37">
        <f t="shared" si="24"/>
        <v>3.3568311513930849E-4</v>
      </c>
      <c r="G218" s="34">
        <f t="shared" si="25"/>
        <v>-0.66666666666666663</v>
      </c>
      <c r="H218" s="29">
        <f t="shared" si="26"/>
        <v>-4.569339730408956E-4</v>
      </c>
    </row>
    <row r="219" spans="2:8" s="20" customFormat="1" ht="15" x14ac:dyDescent="0.2">
      <c r="B219" s="4" t="s">
        <v>306</v>
      </c>
      <c r="C219" s="47">
        <v>2</v>
      </c>
      <c r="D219" s="47">
        <v>1</v>
      </c>
      <c r="E219" s="37">
        <f t="shared" si="23"/>
        <v>4.569339730408956E-4</v>
      </c>
      <c r="F219" s="37">
        <f t="shared" si="24"/>
        <v>3.3568311513930849E-4</v>
      </c>
      <c r="G219" s="34">
        <f t="shared" si="25"/>
        <v>-0.5</v>
      </c>
      <c r="H219" s="29">
        <f t="shared" si="26"/>
        <v>-2.284669865204478E-4</v>
      </c>
    </row>
    <row r="220" spans="2:8" s="20" customFormat="1" ht="15" x14ac:dyDescent="0.2">
      <c r="B220" s="4" t="s">
        <v>307</v>
      </c>
      <c r="C220" s="47">
        <v>0</v>
      </c>
      <c r="D220" s="47">
        <v>0</v>
      </c>
      <c r="E220" s="37" t="str">
        <f t="shared" si="23"/>
        <v/>
      </c>
      <c r="F220" s="37" t="str">
        <f t="shared" si="24"/>
        <v/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47">
        <v>0</v>
      </c>
      <c r="D221" s="47">
        <v>1</v>
      </c>
      <c r="E221" s="37" t="str">
        <f t="shared" si="23"/>
        <v/>
      </c>
      <c r="F221" s="37">
        <f t="shared" si="24"/>
        <v>3.3568311513930849E-4</v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47">
        <v>3</v>
      </c>
      <c r="D222" s="47">
        <v>0</v>
      </c>
      <c r="E222" s="37">
        <f t="shared" si="23"/>
        <v>6.8540095956134343E-4</v>
      </c>
      <c r="F222" s="37" t="str">
        <f t="shared" si="24"/>
        <v/>
      </c>
      <c r="G222" s="34" t="str">
        <f t="shared" si="25"/>
        <v>0</v>
      </c>
      <c r="H222" s="29">
        <f t="shared" si="26"/>
        <v>0</v>
      </c>
    </row>
    <row r="223" spans="2:8" s="20" customFormat="1" ht="30" x14ac:dyDescent="0.2">
      <c r="B223" s="4" t="s">
        <v>526</v>
      </c>
      <c r="C223" s="47">
        <v>1</v>
      </c>
      <c r="D223" s="47">
        <v>1</v>
      </c>
      <c r="E223" s="37">
        <f t="shared" si="23"/>
        <v>2.284669865204478E-4</v>
      </c>
      <c r="F223" s="37">
        <f t="shared" si="24"/>
        <v>3.3568311513930849E-4</v>
      </c>
      <c r="G223" s="34">
        <f t="shared" si="25"/>
        <v>0</v>
      </c>
      <c r="H223" s="29">
        <f t="shared" si="26"/>
        <v>0</v>
      </c>
    </row>
    <row r="224" spans="2:8" s="20" customFormat="1" ht="30" x14ac:dyDescent="0.2">
      <c r="B224" s="4" t="s">
        <v>310</v>
      </c>
      <c r="C224" s="47">
        <v>0</v>
      </c>
      <c r="D224" s="47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47">
        <v>0</v>
      </c>
      <c r="D225" s="47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47">
        <v>1</v>
      </c>
      <c r="D226" s="47">
        <v>2</v>
      </c>
      <c r="E226" s="37">
        <f t="shared" si="23"/>
        <v>2.284669865204478E-4</v>
      </c>
      <c r="F226" s="37">
        <f t="shared" si="24"/>
        <v>6.7136623027861698E-4</v>
      </c>
      <c r="G226" s="34">
        <f t="shared" si="25"/>
        <v>1</v>
      </c>
      <c r="H226" s="29">
        <f t="shared" si="26"/>
        <v>2.284669865204478E-4</v>
      </c>
    </row>
    <row r="227" spans="2:8" s="20" customFormat="1" ht="15" x14ac:dyDescent="0.2">
      <c r="B227" s="4" t="s">
        <v>471</v>
      </c>
      <c r="C227" s="47">
        <v>0</v>
      </c>
      <c r="D227" s="47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47">
        <v>4</v>
      </c>
      <c r="D228" s="47">
        <v>1</v>
      </c>
      <c r="E228" s="37">
        <f t="shared" si="23"/>
        <v>9.1386794608179121E-4</v>
      </c>
      <c r="F228" s="37">
        <f t="shared" si="24"/>
        <v>3.3568311513930849E-4</v>
      </c>
      <c r="G228" s="34">
        <f t="shared" si="25"/>
        <v>-0.75</v>
      </c>
      <c r="H228" s="29">
        <f t="shared" si="26"/>
        <v>-6.8540095956134343E-4</v>
      </c>
    </row>
    <row r="229" spans="2:8" s="20" customFormat="1" ht="15" x14ac:dyDescent="0.2">
      <c r="B229" s="4" t="s">
        <v>311</v>
      </c>
      <c r="C229" s="47">
        <v>27</v>
      </c>
      <c r="D229" s="47">
        <v>39</v>
      </c>
      <c r="E229" s="37">
        <f t="shared" si="23"/>
        <v>6.1686086360520902E-3</v>
      </c>
      <c r="F229" s="37">
        <f t="shared" si="24"/>
        <v>1.3091641490433032E-2</v>
      </c>
      <c r="G229" s="34">
        <f t="shared" si="25"/>
        <v>0.44444444444444442</v>
      </c>
      <c r="H229" s="29">
        <f t="shared" si="26"/>
        <v>2.7416038382453733E-3</v>
      </c>
    </row>
    <row r="230" spans="2:8" s="20" customFormat="1" ht="15" x14ac:dyDescent="0.2">
      <c r="B230" s="4" t="s">
        <v>312</v>
      </c>
      <c r="C230" s="47">
        <v>1</v>
      </c>
      <c r="D230" s="47">
        <v>2</v>
      </c>
      <c r="E230" s="37">
        <f t="shared" si="23"/>
        <v>2.284669865204478E-4</v>
      </c>
      <c r="F230" s="37">
        <f t="shared" si="24"/>
        <v>6.7136623027861698E-4</v>
      </c>
      <c r="G230" s="34">
        <f t="shared" si="25"/>
        <v>1</v>
      </c>
      <c r="H230" s="29">
        <f t="shared" si="26"/>
        <v>2.284669865204478E-4</v>
      </c>
    </row>
    <row r="231" spans="2:8" s="20" customFormat="1" ht="30" x14ac:dyDescent="0.2">
      <c r="B231" s="4" t="s">
        <v>313</v>
      </c>
      <c r="C231" s="47">
        <v>8</v>
      </c>
      <c r="D231" s="47">
        <v>10</v>
      </c>
      <c r="E231" s="37">
        <f t="shared" si="23"/>
        <v>1.8277358921635824E-3</v>
      </c>
      <c r="F231" s="37">
        <f t="shared" si="24"/>
        <v>3.3568311513930849E-3</v>
      </c>
      <c r="G231" s="34">
        <f t="shared" si="25"/>
        <v>0.25</v>
      </c>
      <c r="H231" s="29">
        <f t="shared" si="26"/>
        <v>4.569339730408956E-4</v>
      </c>
    </row>
    <row r="232" spans="2:8" s="20" customFormat="1" ht="15" x14ac:dyDescent="0.2">
      <c r="B232" s="4" t="s">
        <v>77</v>
      </c>
      <c r="C232" s="47">
        <v>22</v>
      </c>
      <c r="D232" s="47">
        <v>7</v>
      </c>
      <c r="E232" s="37">
        <f t="shared" si="23"/>
        <v>5.0262737034498517E-3</v>
      </c>
      <c r="F232" s="37">
        <f t="shared" si="24"/>
        <v>2.3497818059751594E-3</v>
      </c>
      <c r="G232" s="34">
        <f t="shared" si="25"/>
        <v>-0.68181818181818177</v>
      </c>
      <c r="H232" s="29">
        <f t="shared" si="26"/>
        <v>-3.4270047978067169E-3</v>
      </c>
    </row>
    <row r="233" spans="2:8" s="20" customFormat="1" ht="15" x14ac:dyDescent="0.2">
      <c r="B233" s="4" t="s">
        <v>74</v>
      </c>
      <c r="C233" s="47">
        <v>0</v>
      </c>
      <c r="D233" s="47">
        <v>70</v>
      </c>
      <c r="E233" s="37" t="str">
        <f t="shared" si="23"/>
        <v/>
      </c>
      <c r="F233" s="37">
        <f t="shared" si="24"/>
        <v>2.3497818059751596E-2</v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47">
        <v>1</v>
      </c>
      <c r="D234" s="47">
        <v>0</v>
      </c>
      <c r="E234" s="37">
        <f t="shared" si="23"/>
        <v>2.284669865204478E-4</v>
      </c>
      <c r="F234" s="37" t="str">
        <f t="shared" si="24"/>
        <v/>
      </c>
      <c r="G234" s="34" t="str">
        <f t="shared" si="25"/>
        <v>0</v>
      </c>
      <c r="H234" s="29">
        <f t="shared" si="26"/>
        <v>0</v>
      </c>
    </row>
    <row r="235" spans="2:8" s="20" customFormat="1" ht="15" x14ac:dyDescent="0.2">
      <c r="B235" s="4" t="s">
        <v>314</v>
      </c>
      <c r="C235" s="47">
        <v>3</v>
      </c>
      <c r="D235" s="47">
        <v>3</v>
      </c>
      <c r="E235" s="37">
        <f t="shared" si="23"/>
        <v>6.8540095956134343E-4</v>
      </c>
      <c r="F235" s="37">
        <f t="shared" si="24"/>
        <v>1.0070493454179255E-3</v>
      </c>
      <c r="G235" s="34">
        <f t="shared" si="25"/>
        <v>0</v>
      </c>
      <c r="H235" s="29">
        <f t="shared" si="26"/>
        <v>0</v>
      </c>
    </row>
    <row r="236" spans="2:8" s="20" customFormat="1" ht="15" x14ac:dyDescent="0.2">
      <c r="B236" s="4" t="s">
        <v>315</v>
      </c>
      <c r="C236" s="47">
        <v>0</v>
      </c>
      <c r="D236" s="47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47">
        <v>15</v>
      </c>
      <c r="D237" s="47">
        <v>15</v>
      </c>
      <c r="E237" s="37">
        <f t="shared" si="23"/>
        <v>3.4270047978067169E-3</v>
      </c>
      <c r="F237" s="37">
        <f t="shared" si="24"/>
        <v>5.0352467270896274E-3</v>
      </c>
      <c r="G237" s="34">
        <f t="shared" si="25"/>
        <v>0</v>
      </c>
      <c r="H237" s="29">
        <f t="shared" si="26"/>
        <v>0</v>
      </c>
    </row>
    <row r="238" spans="2:8" s="20" customFormat="1" ht="30" x14ac:dyDescent="0.2">
      <c r="B238" s="4" t="s">
        <v>85</v>
      </c>
      <c r="C238" s="47">
        <v>29</v>
      </c>
      <c r="D238" s="47">
        <v>45</v>
      </c>
      <c r="E238" s="37">
        <f t="shared" si="23"/>
        <v>6.625542609092986E-3</v>
      </c>
      <c r="F238" s="37">
        <f t="shared" si="24"/>
        <v>1.5105740181268883E-2</v>
      </c>
      <c r="G238" s="34">
        <f t="shared" si="25"/>
        <v>0.55172413793103448</v>
      </c>
      <c r="H238" s="29">
        <f t="shared" si="26"/>
        <v>3.6554717843271648E-3</v>
      </c>
    </row>
    <row r="239" spans="2:8" s="20" customFormat="1" ht="15" x14ac:dyDescent="0.2">
      <c r="B239" s="4" t="s">
        <v>81</v>
      </c>
      <c r="C239" s="47">
        <v>3</v>
      </c>
      <c r="D239" s="47">
        <v>2</v>
      </c>
      <c r="E239" s="37">
        <f t="shared" si="23"/>
        <v>6.8540095956134343E-4</v>
      </c>
      <c r="F239" s="37">
        <f t="shared" si="24"/>
        <v>6.7136623027861698E-4</v>
      </c>
      <c r="G239" s="34">
        <f t="shared" si="25"/>
        <v>-0.33333333333333331</v>
      </c>
      <c r="H239" s="29">
        <f t="shared" si="26"/>
        <v>-2.284669865204478E-4</v>
      </c>
    </row>
    <row r="240" spans="2:8" s="20" customFormat="1" ht="15" x14ac:dyDescent="0.2">
      <c r="B240" s="4" t="s">
        <v>316</v>
      </c>
      <c r="C240" s="47">
        <v>4</v>
      </c>
      <c r="D240" s="47">
        <v>8</v>
      </c>
      <c r="E240" s="37">
        <f t="shared" si="23"/>
        <v>9.1386794608179121E-4</v>
      </c>
      <c r="F240" s="37">
        <f t="shared" si="24"/>
        <v>2.6854649211144679E-3</v>
      </c>
      <c r="G240" s="34">
        <f t="shared" si="25"/>
        <v>1</v>
      </c>
      <c r="H240" s="29">
        <f t="shared" si="26"/>
        <v>9.1386794608179121E-4</v>
      </c>
    </row>
    <row r="241" spans="2:8" s="20" customFormat="1" ht="15" x14ac:dyDescent="0.2">
      <c r="B241" s="4" t="s">
        <v>78</v>
      </c>
      <c r="C241" s="47">
        <v>0</v>
      </c>
      <c r="D241" s="47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47">
        <v>5</v>
      </c>
      <c r="D242" s="47">
        <v>0</v>
      </c>
      <c r="E242" s="37">
        <f t="shared" si="23"/>
        <v>1.142334932602239E-3</v>
      </c>
      <c r="F242" s="37" t="str">
        <f t="shared" si="24"/>
        <v/>
      </c>
      <c r="G242" s="34" t="str">
        <f t="shared" si="25"/>
        <v>0</v>
      </c>
      <c r="H242" s="29">
        <f t="shared" si="26"/>
        <v>0</v>
      </c>
    </row>
    <row r="243" spans="2:8" s="20" customFormat="1" ht="15" x14ac:dyDescent="0.2">
      <c r="B243" s="4" t="s">
        <v>317</v>
      </c>
      <c r="C243" s="47">
        <v>1</v>
      </c>
      <c r="D243" s="47">
        <v>1</v>
      </c>
      <c r="E243" s="37">
        <f t="shared" si="23"/>
        <v>2.284669865204478E-4</v>
      </c>
      <c r="F243" s="37">
        <f t="shared" si="24"/>
        <v>3.3568311513930849E-4</v>
      </c>
      <c r="G243" s="34">
        <f t="shared" si="25"/>
        <v>0</v>
      </c>
      <c r="H243" s="29">
        <f t="shared" si="26"/>
        <v>0</v>
      </c>
    </row>
    <row r="244" spans="2:8" s="20" customFormat="1" ht="15" x14ac:dyDescent="0.2">
      <c r="B244" s="4" t="s">
        <v>79</v>
      </c>
      <c r="C244" s="47">
        <v>4</v>
      </c>
      <c r="D244" s="47">
        <v>7</v>
      </c>
      <c r="E244" s="37">
        <f t="shared" si="23"/>
        <v>9.1386794608179121E-4</v>
      </c>
      <c r="F244" s="37">
        <f t="shared" si="24"/>
        <v>2.3497818059751594E-3</v>
      </c>
      <c r="G244" s="34">
        <f t="shared" si="25"/>
        <v>0.75</v>
      </c>
      <c r="H244" s="29">
        <f t="shared" si="26"/>
        <v>6.8540095956134343E-4</v>
      </c>
    </row>
    <row r="245" spans="2:8" s="20" customFormat="1" ht="15" x14ac:dyDescent="0.2">
      <c r="B245" s="4" t="s">
        <v>84</v>
      </c>
      <c r="C245" s="47">
        <v>0</v>
      </c>
      <c r="D245" s="47">
        <v>3</v>
      </c>
      <c r="E245" s="37" t="str">
        <f t="shared" si="23"/>
        <v/>
      </c>
      <c r="F245" s="37">
        <f t="shared" si="24"/>
        <v>1.0070493454179255E-3</v>
      </c>
      <c r="G245" s="34" t="str">
        <f t="shared" si="25"/>
        <v>0</v>
      </c>
      <c r="H245" s="29" t="str">
        <f t="shared" si="26"/>
        <v/>
      </c>
    </row>
    <row r="246" spans="2:8" s="20" customFormat="1" ht="15" x14ac:dyDescent="0.2">
      <c r="B246" s="4" t="s">
        <v>318</v>
      </c>
      <c r="C246" s="47">
        <v>0</v>
      </c>
      <c r="D246" s="47">
        <v>4</v>
      </c>
      <c r="E246" s="37" t="str">
        <f t="shared" si="23"/>
        <v/>
      </c>
      <c r="F246" s="37">
        <f t="shared" si="24"/>
        <v>1.342732460557234E-3</v>
      </c>
      <c r="G246" s="34" t="str">
        <f t="shared" si="25"/>
        <v>0</v>
      </c>
      <c r="H246" s="29" t="str">
        <f t="shared" si="26"/>
        <v/>
      </c>
    </row>
    <row r="247" spans="2:8" s="20" customFormat="1" ht="15" x14ac:dyDescent="0.2">
      <c r="B247" s="4" t="s">
        <v>319</v>
      </c>
      <c r="C247" s="47">
        <v>26</v>
      </c>
      <c r="D247" s="47">
        <v>46</v>
      </c>
      <c r="E247" s="37">
        <f t="shared" si="23"/>
        <v>5.9401416495316424E-3</v>
      </c>
      <c r="F247" s="37">
        <f t="shared" si="24"/>
        <v>1.5441423296408191E-2</v>
      </c>
      <c r="G247" s="34">
        <f t="shared" si="25"/>
        <v>0.76923076923076927</v>
      </c>
      <c r="H247" s="29">
        <f t="shared" si="26"/>
        <v>4.5693397304089559E-3</v>
      </c>
    </row>
    <row r="248" spans="2:8" s="20" customFormat="1" ht="15" x14ac:dyDescent="0.2">
      <c r="B248" s="4" t="s">
        <v>86</v>
      </c>
      <c r="C248" s="47">
        <v>23</v>
      </c>
      <c r="D248" s="47">
        <v>5</v>
      </c>
      <c r="E248" s="37">
        <f t="shared" si="23"/>
        <v>5.2547406899702996E-3</v>
      </c>
      <c r="F248" s="37">
        <f t="shared" si="24"/>
        <v>1.6784155756965425E-3</v>
      </c>
      <c r="G248" s="34">
        <f t="shared" si="25"/>
        <v>-0.78260869565217395</v>
      </c>
      <c r="H248" s="29">
        <f t="shared" si="26"/>
        <v>-4.112405757368061E-3</v>
      </c>
    </row>
    <row r="249" spans="2:8" s="20" customFormat="1" ht="15" x14ac:dyDescent="0.2">
      <c r="B249" s="4" t="s">
        <v>87</v>
      </c>
      <c r="C249" s="47">
        <v>7</v>
      </c>
      <c r="D249" s="47">
        <v>5</v>
      </c>
      <c r="E249" s="37">
        <f t="shared" si="23"/>
        <v>1.5992689056431345E-3</v>
      </c>
      <c r="F249" s="37">
        <f t="shared" si="24"/>
        <v>1.6784155756965425E-3</v>
      </c>
      <c r="G249" s="34">
        <f t="shared" si="25"/>
        <v>-0.2857142857142857</v>
      </c>
      <c r="H249" s="29">
        <f t="shared" si="26"/>
        <v>-4.5693397304089555E-4</v>
      </c>
    </row>
    <row r="250" spans="2:8" s="20" customFormat="1" ht="15" x14ac:dyDescent="0.2">
      <c r="B250" s="4" t="s">
        <v>82</v>
      </c>
      <c r="C250" s="47">
        <v>2</v>
      </c>
      <c r="D250" s="47">
        <v>16</v>
      </c>
      <c r="E250" s="37">
        <f t="shared" si="23"/>
        <v>4.569339730408956E-4</v>
      </c>
      <c r="F250" s="37">
        <f t="shared" si="24"/>
        <v>5.3709298422289359E-3</v>
      </c>
      <c r="G250" s="34">
        <f t="shared" si="25"/>
        <v>7</v>
      </c>
      <c r="H250" s="29">
        <f t="shared" si="26"/>
        <v>3.1985378112862691E-3</v>
      </c>
    </row>
    <row r="251" spans="2:8" s="20" customFormat="1" ht="15" x14ac:dyDescent="0.2">
      <c r="B251" s="4" t="s">
        <v>320</v>
      </c>
      <c r="C251" s="47">
        <v>1</v>
      </c>
      <c r="D251" s="47">
        <v>0</v>
      </c>
      <c r="E251" s="37">
        <f t="shared" si="23"/>
        <v>2.284669865204478E-4</v>
      </c>
      <c r="F251" s="37" t="str">
        <f t="shared" si="24"/>
        <v/>
      </c>
      <c r="G251" s="34" t="str">
        <f t="shared" si="25"/>
        <v>0</v>
      </c>
      <c r="H251" s="29">
        <f t="shared" si="26"/>
        <v>0</v>
      </c>
    </row>
    <row r="252" spans="2:8" s="20" customFormat="1" ht="30" x14ac:dyDescent="0.2">
      <c r="B252" s="4" t="s">
        <v>321</v>
      </c>
      <c r="C252" s="47">
        <v>0</v>
      </c>
      <c r="D252" s="47">
        <v>1</v>
      </c>
      <c r="E252" s="37" t="str">
        <f t="shared" si="23"/>
        <v/>
      </c>
      <c r="F252" s="37">
        <f t="shared" si="24"/>
        <v>3.3568311513930849E-4</v>
      </c>
      <c r="G252" s="34" t="str">
        <f t="shared" si="25"/>
        <v>0</v>
      </c>
      <c r="H252" s="29" t="str">
        <f t="shared" si="26"/>
        <v/>
      </c>
    </row>
    <row r="253" spans="2:8" s="20" customFormat="1" ht="15" x14ac:dyDescent="0.2">
      <c r="B253" s="4" t="s">
        <v>322</v>
      </c>
      <c r="C253" s="47">
        <v>1</v>
      </c>
      <c r="D253" s="47">
        <v>2</v>
      </c>
      <c r="E253" s="37">
        <f t="shared" si="23"/>
        <v>2.284669865204478E-4</v>
      </c>
      <c r="F253" s="37">
        <f t="shared" si="24"/>
        <v>6.7136623027861698E-4</v>
      </c>
      <c r="G253" s="34">
        <f t="shared" si="25"/>
        <v>1</v>
      </c>
      <c r="H253" s="29">
        <f t="shared" si="26"/>
        <v>2.284669865204478E-4</v>
      </c>
    </row>
    <row r="254" spans="2:8" s="20" customFormat="1" ht="15" x14ac:dyDescent="0.2">
      <c r="B254" s="4" t="s">
        <v>323</v>
      </c>
      <c r="C254" s="47">
        <v>3</v>
      </c>
      <c r="D254" s="47">
        <v>2</v>
      </c>
      <c r="E254" s="37">
        <f t="shared" si="23"/>
        <v>6.8540095956134343E-4</v>
      </c>
      <c r="F254" s="37">
        <f t="shared" si="24"/>
        <v>6.7136623027861698E-4</v>
      </c>
      <c r="G254" s="34">
        <f t="shared" si="25"/>
        <v>-0.33333333333333331</v>
      </c>
      <c r="H254" s="29">
        <f t="shared" si="26"/>
        <v>-2.284669865204478E-4</v>
      </c>
    </row>
    <row r="255" spans="2:8" s="20" customFormat="1" ht="15" x14ac:dyDescent="0.2">
      <c r="B255" s="4" t="s">
        <v>324</v>
      </c>
      <c r="C255" s="47">
        <v>0</v>
      </c>
      <c r="D255" s="47">
        <v>0</v>
      </c>
      <c r="E255" s="37" t="str">
        <f t="shared" si="23"/>
        <v/>
      </c>
      <c r="F255" s="37" t="str">
        <f t="shared" si="24"/>
        <v/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47">
        <v>6</v>
      </c>
      <c r="D256" s="47">
        <v>5</v>
      </c>
      <c r="E256" s="37">
        <f t="shared" si="23"/>
        <v>1.3708019191226869E-3</v>
      </c>
      <c r="F256" s="37">
        <f t="shared" si="24"/>
        <v>1.6784155756965425E-3</v>
      </c>
      <c r="G256" s="34">
        <f t="shared" si="25"/>
        <v>-0.16666666666666666</v>
      </c>
      <c r="H256" s="29">
        <f t="shared" si="26"/>
        <v>-2.284669865204478E-4</v>
      </c>
    </row>
    <row r="257" spans="2:8" s="20" customFormat="1" ht="15" x14ac:dyDescent="0.2">
      <c r="B257" s="4" t="s">
        <v>325</v>
      </c>
      <c r="C257" s="47">
        <v>0</v>
      </c>
      <c r="D257" s="47">
        <v>0</v>
      </c>
      <c r="E257" s="37" t="str">
        <f t="shared" si="23"/>
        <v/>
      </c>
      <c r="F257" s="37" t="str">
        <f t="shared" si="24"/>
        <v/>
      </c>
      <c r="G257" s="34" t="str">
        <f t="shared" si="25"/>
        <v>0</v>
      </c>
      <c r="H257" s="29" t="str">
        <f t="shared" si="26"/>
        <v/>
      </c>
    </row>
    <row r="258" spans="2:8" s="20" customFormat="1" ht="30" x14ac:dyDescent="0.2">
      <c r="B258" s="4" t="s">
        <v>326</v>
      </c>
      <c r="C258" s="47">
        <v>0</v>
      </c>
      <c r="D258" s="47">
        <v>0</v>
      </c>
      <c r="E258" s="37" t="str">
        <f t="shared" si="23"/>
        <v/>
      </c>
      <c r="F258" s="37" t="str">
        <f t="shared" si="24"/>
        <v/>
      </c>
      <c r="G258" s="34" t="str">
        <f t="shared" si="25"/>
        <v>0</v>
      </c>
      <c r="H258" s="29" t="str">
        <f t="shared" si="26"/>
        <v/>
      </c>
    </row>
    <row r="259" spans="2:8" s="20" customFormat="1" ht="15" x14ac:dyDescent="0.2">
      <c r="B259" s="4" t="s">
        <v>327</v>
      </c>
      <c r="C259" s="47">
        <v>0</v>
      </c>
      <c r="D259" s="47">
        <v>2</v>
      </c>
      <c r="E259" s="37" t="str">
        <f t="shared" si="23"/>
        <v/>
      </c>
      <c r="F259" s="37">
        <f t="shared" si="24"/>
        <v>6.7136623027861698E-4</v>
      </c>
      <c r="G259" s="34" t="str">
        <f t="shared" si="25"/>
        <v>0</v>
      </c>
      <c r="H259" s="29" t="str">
        <f t="shared" si="26"/>
        <v/>
      </c>
    </row>
    <row r="260" spans="2:8" s="20" customFormat="1" ht="15" x14ac:dyDescent="0.2">
      <c r="B260" s="4" t="s">
        <v>89</v>
      </c>
      <c r="C260" s="47">
        <v>0</v>
      </c>
      <c r="D260" s="47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47">
        <v>1</v>
      </c>
      <c r="D261" s="47">
        <v>0</v>
      </c>
      <c r="E261" s="37">
        <f t="shared" si="23"/>
        <v>2.284669865204478E-4</v>
      </c>
      <c r="F261" s="37" t="str">
        <f t="shared" si="24"/>
        <v/>
      </c>
      <c r="G261" s="34" t="str">
        <f t="shared" si="25"/>
        <v>0</v>
      </c>
      <c r="H261" s="29">
        <f t="shared" si="26"/>
        <v>0</v>
      </c>
    </row>
    <row r="262" spans="2:8" s="20" customFormat="1" ht="30" x14ac:dyDescent="0.2">
      <c r="B262" s="4" t="s">
        <v>90</v>
      </c>
      <c r="C262" s="47">
        <v>3</v>
      </c>
      <c r="D262" s="47">
        <v>1</v>
      </c>
      <c r="E262" s="37">
        <f t="shared" si="23"/>
        <v>6.8540095956134343E-4</v>
      </c>
      <c r="F262" s="37">
        <f t="shared" si="24"/>
        <v>3.3568311513930849E-4</v>
      </c>
      <c r="G262" s="34">
        <f t="shared" si="25"/>
        <v>-0.66666666666666663</v>
      </c>
      <c r="H262" s="29">
        <f t="shared" si="26"/>
        <v>-4.569339730408956E-4</v>
      </c>
    </row>
    <row r="263" spans="2:8" s="20" customFormat="1" ht="30" x14ac:dyDescent="0.2">
      <c r="B263" s="4" t="s">
        <v>329</v>
      </c>
      <c r="C263" s="47">
        <v>0</v>
      </c>
      <c r="D263" s="47">
        <v>0</v>
      </c>
      <c r="E263" s="37" t="str">
        <f t="shared" si="23"/>
        <v/>
      </c>
      <c r="F263" s="37" t="str">
        <f t="shared" si="24"/>
        <v/>
      </c>
      <c r="G263" s="34" t="str">
        <f t="shared" si="25"/>
        <v>0</v>
      </c>
      <c r="H263" s="29" t="str">
        <f t="shared" si="26"/>
        <v/>
      </c>
    </row>
    <row r="264" spans="2:8" s="20" customFormat="1" ht="30" x14ac:dyDescent="0.2">
      <c r="B264" s="4" t="s">
        <v>330</v>
      </c>
      <c r="C264" s="47">
        <v>0</v>
      </c>
      <c r="D264" s="47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47">
        <v>0</v>
      </c>
      <c r="D265" s="47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47">
        <v>1</v>
      </c>
      <c r="D266" s="47">
        <v>9</v>
      </c>
      <c r="E266" s="37">
        <f t="shared" si="23"/>
        <v>2.284669865204478E-4</v>
      </c>
      <c r="F266" s="37">
        <f t="shared" si="24"/>
        <v>3.0211480362537764E-3</v>
      </c>
      <c r="G266" s="34">
        <f t="shared" si="25"/>
        <v>8</v>
      </c>
      <c r="H266" s="29">
        <f t="shared" si="26"/>
        <v>1.8277358921635824E-3</v>
      </c>
    </row>
    <row r="267" spans="2:8" s="20" customFormat="1" ht="30" x14ac:dyDescent="0.2">
      <c r="B267" s="4" t="s">
        <v>333</v>
      </c>
      <c r="C267" s="47">
        <v>1</v>
      </c>
      <c r="D267" s="47">
        <v>0</v>
      </c>
      <c r="E267" s="37">
        <f t="shared" si="23"/>
        <v>2.284669865204478E-4</v>
      </c>
      <c r="F267" s="37" t="str">
        <f t="shared" si="24"/>
        <v/>
      </c>
      <c r="G267" s="34" t="str">
        <f t="shared" si="25"/>
        <v>0</v>
      </c>
      <c r="H267" s="29">
        <f t="shared" si="26"/>
        <v>0</v>
      </c>
    </row>
    <row r="268" spans="2:8" s="20" customFormat="1" ht="30" x14ac:dyDescent="0.2">
      <c r="B268" s="4" t="s">
        <v>334</v>
      </c>
      <c r="C268" s="47">
        <v>6</v>
      </c>
      <c r="D268" s="47">
        <v>9</v>
      </c>
      <c r="E268" s="37">
        <f t="shared" si="23"/>
        <v>1.3708019191226869E-3</v>
      </c>
      <c r="F268" s="37">
        <f t="shared" si="24"/>
        <v>3.0211480362537764E-3</v>
      </c>
      <c r="G268" s="34">
        <f t="shared" si="25"/>
        <v>0.5</v>
      </c>
      <c r="H268" s="29">
        <f t="shared" si="26"/>
        <v>6.8540095956134343E-4</v>
      </c>
    </row>
    <row r="269" spans="2:8" s="20" customFormat="1" ht="30" x14ac:dyDescent="0.2">
      <c r="B269" s="4" t="s">
        <v>335</v>
      </c>
      <c r="C269" s="47">
        <v>0</v>
      </c>
      <c r="D269" s="47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47">
        <v>293</v>
      </c>
      <c r="D270" s="47">
        <v>1</v>
      </c>
      <c r="E270" s="37">
        <f t="shared" si="23"/>
        <v>6.6940827050491203E-2</v>
      </c>
      <c r="F270" s="37">
        <f t="shared" si="24"/>
        <v>3.3568311513930849E-4</v>
      </c>
      <c r="G270" s="34">
        <f t="shared" si="25"/>
        <v>-0.9965870307167235</v>
      </c>
      <c r="H270" s="29">
        <f t="shared" si="26"/>
        <v>-6.6712360063970758E-2</v>
      </c>
    </row>
    <row r="271" spans="2:8" s="20" customFormat="1" ht="15" x14ac:dyDescent="0.2">
      <c r="B271" s="4" t="s">
        <v>93</v>
      </c>
      <c r="C271" s="47">
        <v>0</v>
      </c>
      <c r="D271" s="47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47">
        <v>0</v>
      </c>
      <c r="D272" s="47">
        <v>1</v>
      </c>
      <c r="E272" s="37" t="str">
        <f t="shared" si="23"/>
        <v/>
      </c>
      <c r="F272" s="37">
        <f t="shared" si="24"/>
        <v>3.3568311513930849E-4</v>
      </c>
      <c r="G272" s="34" t="str">
        <f t="shared" si="25"/>
        <v>0</v>
      </c>
      <c r="H272" s="29" t="str">
        <f t="shared" si="26"/>
        <v/>
      </c>
    </row>
    <row r="273" spans="2:8" s="20" customFormat="1" ht="30" x14ac:dyDescent="0.2">
      <c r="B273" s="4" t="s">
        <v>91</v>
      </c>
      <c r="C273" s="47">
        <v>19</v>
      </c>
      <c r="D273" s="47">
        <v>4</v>
      </c>
      <c r="E273" s="37">
        <f t="shared" si="23"/>
        <v>4.340872743888508E-3</v>
      </c>
      <c r="F273" s="37">
        <f t="shared" si="24"/>
        <v>1.342732460557234E-3</v>
      </c>
      <c r="G273" s="34">
        <f t="shared" si="25"/>
        <v>-0.78947368421052633</v>
      </c>
      <c r="H273" s="29">
        <f t="shared" si="26"/>
        <v>-3.4270047978067169E-3</v>
      </c>
    </row>
    <row r="274" spans="2:8" s="20" customFormat="1" ht="30" x14ac:dyDescent="0.2">
      <c r="B274" s="4" t="s">
        <v>338</v>
      </c>
      <c r="C274" s="47">
        <v>0</v>
      </c>
      <c r="D274" s="47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47">
        <v>0</v>
      </c>
      <c r="D275" s="47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47">
        <v>1</v>
      </c>
      <c r="D276" s="47">
        <v>0</v>
      </c>
      <c r="E276" s="37">
        <f t="shared" si="23"/>
        <v>2.284669865204478E-4</v>
      </c>
      <c r="F276" s="37" t="str">
        <f t="shared" si="24"/>
        <v/>
      </c>
      <c r="G276" s="34" t="str">
        <f t="shared" si="25"/>
        <v>0</v>
      </c>
      <c r="H276" s="29">
        <f t="shared" si="26"/>
        <v>0</v>
      </c>
    </row>
    <row r="277" spans="2:8" s="20" customFormat="1" ht="15" x14ac:dyDescent="0.2">
      <c r="B277" s="4" t="s">
        <v>340</v>
      </c>
      <c r="C277" s="47">
        <v>0</v>
      </c>
      <c r="D277" s="47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47">
        <v>1</v>
      </c>
      <c r="D278" s="47">
        <v>0</v>
      </c>
      <c r="E278" s="37">
        <f t="shared" si="23"/>
        <v>2.284669865204478E-4</v>
      </c>
      <c r="F278" s="37" t="str">
        <f t="shared" si="24"/>
        <v/>
      </c>
      <c r="G278" s="34" t="str">
        <f t="shared" si="25"/>
        <v>0</v>
      </c>
      <c r="H278" s="29">
        <f t="shared" si="26"/>
        <v>0</v>
      </c>
    </row>
    <row r="279" spans="2:8" s="20" customFormat="1" ht="15" x14ac:dyDescent="0.2">
      <c r="B279" s="4" t="s">
        <v>342</v>
      </c>
      <c r="C279" s="47">
        <v>0</v>
      </c>
      <c r="D279" s="47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47">
        <v>0</v>
      </c>
      <c r="D280" s="47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47">
        <v>0</v>
      </c>
      <c r="D281" s="47">
        <v>8</v>
      </c>
      <c r="E281" s="37" t="str">
        <f t="shared" ref="E281:E288" si="27">+IF(C281=0,"",C281/C$151)</f>
        <v/>
      </c>
      <c r="F281" s="37">
        <f t="shared" ref="F281:F288" si="28">+IF(D281=0,"",D281/D$151)</f>
        <v>2.6854649211144679E-3</v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47">
        <v>1</v>
      </c>
      <c r="D282" s="47">
        <v>3</v>
      </c>
      <c r="E282" s="37">
        <f t="shared" si="27"/>
        <v>2.284669865204478E-4</v>
      </c>
      <c r="F282" s="37">
        <f t="shared" si="28"/>
        <v>1.0070493454179255E-3</v>
      </c>
      <c r="G282" s="34">
        <f t="shared" si="29"/>
        <v>2</v>
      </c>
      <c r="H282" s="29">
        <f t="shared" si="30"/>
        <v>4.569339730408956E-4</v>
      </c>
    </row>
    <row r="283" spans="2:8" s="20" customFormat="1" ht="30" x14ac:dyDescent="0.2">
      <c r="B283" s="4" t="s">
        <v>346</v>
      </c>
      <c r="C283" s="47">
        <v>0</v>
      </c>
      <c r="D283" s="47">
        <v>1</v>
      </c>
      <c r="E283" s="37" t="str">
        <f t="shared" si="27"/>
        <v/>
      </c>
      <c r="F283" s="37">
        <f t="shared" si="28"/>
        <v>3.3568311513930849E-4</v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47">
        <v>0</v>
      </c>
      <c r="D284" s="47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47">
        <v>0</v>
      </c>
      <c r="D285" s="47">
        <v>0</v>
      </c>
      <c r="E285" s="37" t="str">
        <f t="shared" si="27"/>
        <v/>
      </c>
      <c r="F285" s="37" t="str">
        <f t="shared" si="28"/>
        <v/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47">
        <v>1</v>
      </c>
      <c r="D286" s="47">
        <v>1</v>
      </c>
      <c r="E286" s="37">
        <f t="shared" si="27"/>
        <v>2.284669865204478E-4</v>
      </c>
      <c r="F286" s="37">
        <f t="shared" si="28"/>
        <v>3.3568311513930849E-4</v>
      </c>
      <c r="G286" s="34">
        <f t="shared" si="29"/>
        <v>0</v>
      </c>
      <c r="H286" s="29">
        <f t="shared" si="30"/>
        <v>0</v>
      </c>
    </row>
    <row r="287" spans="2:8" s="20" customFormat="1" ht="30" x14ac:dyDescent="0.2">
      <c r="B287" s="4" t="s">
        <v>349</v>
      </c>
      <c r="C287" s="47">
        <v>0</v>
      </c>
      <c r="D287" s="47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47">
        <v>0</v>
      </c>
      <c r="D288" s="47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C289" s="39"/>
      <c r="D289" s="39"/>
      <c r="E289" s="40"/>
      <c r="F289" s="40"/>
      <c r="G289" s="41"/>
      <c r="H289" s="42"/>
    </row>
    <row r="290" spans="2:8" s="20" customFormat="1" ht="15" x14ac:dyDescent="0.2">
      <c r="B290" s="10"/>
      <c r="C290" s="39"/>
      <c r="D290" s="39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4433</v>
      </c>
      <c r="D294" s="24">
        <f>SUM(D295:D499)</f>
        <v>5991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0.35145499661628693</v>
      </c>
      <c r="H294" s="25">
        <f>+IF(OR(AND(E294=""),(G294="")),"",E294*G294)</f>
        <v>0.35145499661628693</v>
      </c>
    </row>
    <row r="295" spans="2:8" s="20" customFormat="1" ht="15" x14ac:dyDescent="0.2">
      <c r="B295" s="3" t="s">
        <v>100</v>
      </c>
      <c r="C295" s="47">
        <v>111</v>
      </c>
      <c r="D295" s="47">
        <v>110</v>
      </c>
      <c r="E295" s="37">
        <f>+IF(C295=0,"",C295/C$294)</f>
        <v>2.5039476652379877E-2</v>
      </c>
      <c r="F295" s="37">
        <f>+IF(D295=0,"",D295/D$294)</f>
        <v>1.8360874645301284E-2</v>
      </c>
      <c r="G295" s="34">
        <f>+IF(OR(AND(D295=0),(C295=0)),"0",((D295-C295)/C295))</f>
        <v>-9.0090090090090089E-3</v>
      </c>
      <c r="H295" s="29">
        <f>+IF(OR(AND(E295=""),(G295="")),"",E295*G295)</f>
        <v>-2.2558087074216106E-4</v>
      </c>
    </row>
    <row r="296" spans="2:8" s="20" customFormat="1" ht="15" x14ac:dyDescent="0.2">
      <c r="B296" s="3" t="s">
        <v>113</v>
      </c>
      <c r="C296" s="47">
        <v>55</v>
      </c>
      <c r="D296" s="47">
        <v>172</v>
      </c>
      <c r="E296" s="37">
        <f t="shared" ref="E296:E359" si="31">+IF(C296=0,"",C296/C$294)</f>
        <v>1.2406947890818859E-2</v>
      </c>
      <c r="F296" s="37">
        <f t="shared" ref="F296:F359" si="32">+IF(D296=0,"",D296/D$294)</f>
        <v>2.8709731263562011E-2</v>
      </c>
      <c r="G296" s="34">
        <f t="shared" ref="G296:G359" si="33">+IF(OR(AND(D296=0),(C296=0)),"0",((D296-C296)/C296))</f>
        <v>2.1272727272727274</v>
      </c>
      <c r="H296" s="29">
        <f t="shared" ref="H296:H359" si="34">+IF(OR(AND(E296=""),(G296="")),"",E296*G296)</f>
        <v>2.6392961876832849E-2</v>
      </c>
    </row>
    <row r="297" spans="2:8" s="20" customFormat="1" ht="15" x14ac:dyDescent="0.2">
      <c r="B297" s="3" t="s">
        <v>104</v>
      </c>
      <c r="C297" s="47">
        <v>16</v>
      </c>
      <c r="D297" s="47">
        <v>34</v>
      </c>
      <c r="E297" s="37">
        <f t="shared" si="31"/>
        <v>3.609293931874577E-3</v>
      </c>
      <c r="F297" s="37">
        <f t="shared" si="32"/>
        <v>5.6751794358203969E-3</v>
      </c>
      <c r="G297" s="34">
        <f t="shared" si="33"/>
        <v>1.125</v>
      </c>
      <c r="H297" s="29">
        <f t="shared" si="34"/>
        <v>4.0604556733588992E-3</v>
      </c>
    </row>
    <row r="298" spans="2:8" s="20" customFormat="1" ht="15" x14ac:dyDescent="0.2">
      <c r="B298" s="3" t="s">
        <v>95</v>
      </c>
      <c r="C298" s="47">
        <v>18</v>
      </c>
      <c r="D298" s="47">
        <v>35</v>
      </c>
      <c r="E298" s="37">
        <f t="shared" si="31"/>
        <v>4.0604556733588992E-3</v>
      </c>
      <c r="F298" s="37">
        <f t="shared" si="32"/>
        <v>5.8420964780504089E-3</v>
      </c>
      <c r="G298" s="34">
        <f t="shared" si="33"/>
        <v>0.94444444444444442</v>
      </c>
      <c r="H298" s="29">
        <f t="shared" si="34"/>
        <v>3.8348748026167381E-3</v>
      </c>
    </row>
    <row r="299" spans="2:8" s="20" customFormat="1" ht="15" x14ac:dyDescent="0.2">
      <c r="B299" s="3" t="s">
        <v>112</v>
      </c>
      <c r="C299" s="47">
        <v>0</v>
      </c>
      <c r="D299" s="47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47">
        <v>0</v>
      </c>
      <c r="D300" s="47">
        <v>0</v>
      </c>
      <c r="E300" s="37" t="str">
        <f t="shared" si="31"/>
        <v/>
      </c>
      <c r="F300" s="37" t="str">
        <f t="shared" si="32"/>
        <v/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47">
        <v>356</v>
      </c>
      <c r="D301" s="47">
        <v>553</v>
      </c>
      <c r="E301" s="37">
        <f t="shared" si="31"/>
        <v>8.0306789984209342E-2</v>
      </c>
      <c r="F301" s="37">
        <f t="shared" si="32"/>
        <v>9.230512435319646E-2</v>
      </c>
      <c r="G301" s="34">
        <f t="shared" si="33"/>
        <v>0.5533707865168539</v>
      </c>
      <c r="H301" s="29">
        <f t="shared" si="34"/>
        <v>4.4439431536205727E-2</v>
      </c>
    </row>
    <row r="302" spans="2:8" s="20" customFormat="1" ht="15" x14ac:dyDescent="0.2">
      <c r="B302" s="3" t="s">
        <v>109</v>
      </c>
      <c r="C302" s="47">
        <v>11</v>
      </c>
      <c r="D302" s="47">
        <v>21</v>
      </c>
      <c r="E302" s="37">
        <f t="shared" si="31"/>
        <v>2.4813895781637717E-3</v>
      </c>
      <c r="F302" s="37">
        <f t="shared" si="32"/>
        <v>3.5052578868302454E-3</v>
      </c>
      <c r="G302" s="34">
        <f t="shared" si="33"/>
        <v>0.90909090909090906</v>
      </c>
      <c r="H302" s="29">
        <f t="shared" si="34"/>
        <v>2.2558087074216106E-3</v>
      </c>
    </row>
    <row r="303" spans="2:8" s="20" customFormat="1" ht="30" x14ac:dyDescent="0.2">
      <c r="B303" s="3" t="s">
        <v>108</v>
      </c>
      <c r="C303" s="47">
        <v>31</v>
      </c>
      <c r="D303" s="47">
        <v>29</v>
      </c>
      <c r="E303" s="37">
        <f t="shared" si="31"/>
        <v>6.993006993006993E-3</v>
      </c>
      <c r="F303" s="37">
        <f t="shared" si="32"/>
        <v>4.8405942246703389E-3</v>
      </c>
      <c r="G303" s="34">
        <f t="shared" si="33"/>
        <v>-6.4516129032258063E-2</v>
      </c>
      <c r="H303" s="29">
        <f t="shared" si="34"/>
        <v>-4.5116174148432213E-4</v>
      </c>
    </row>
    <row r="304" spans="2:8" s="20" customFormat="1" ht="15" x14ac:dyDescent="0.2">
      <c r="B304" s="3" t="s">
        <v>107</v>
      </c>
      <c r="C304" s="47">
        <v>18</v>
      </c>
      <c r="D304" s="47">
        <v>27</v>
      </c>
      <c r="E304" s="37">
        <f t="shared" si="31"/>
        <v>4.0604556733588992E-3</v>
      </c>
      <c r="F304" s="37">
        <f t="shared" si="32"/>
        <v>4.5067601402103159E-3</v>
      </c>
      <c r="G304" s="34">
        <f t="shared" si="33"/>
        <v>0.5</v>
      </c>
      <c r="H304" s="29">
        <f t="shared" si="34"/>
        <v>2.0302278366794496E-3</v>
      </c>
    </row>
    <row r="305" spans="2:8" s="20" customFormat="1" ht="15" x14ac:dyDescent="0.2">
      <c r="B305" s="3" t="s">
        <v>351</v>
      </c>
      <c r="C305" s="47">
        <v>33</v>
      </c>
      <c r="D305" s="47">
        <v>43</v>
      </c>
      <c r="E305" s="37">
        <f t="shared" si="31"/>
        <v>7.4441687344913151E-3</v>
      </c>
      <c r="F305" s="37">
        <f t="shared" si="32"/>
        <v>7.1774328158905028E-3</v>
      </c>
      <c r="G305" s="34">
        <f t="shared" si="33"/>
        <v>0.30303030303030304</v>
      </c>
      <c r="H305" s="29">
        <f t="shared" si="34"/>
        <v>2.2558087074216106E-3</v>
      </c>
    </row>
    <row r="306" spans="2:8" s="20" customFormat="1" ht="15" x14ac:dyDescent="0.2">
      <c r="B306" s="3" t="s">
        <v>528</v>
      </c>
      <c r="C306" s="47">
        <v>0</v>
      </c>
      <c r="D306" s="47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47">
        <v>123</v>
      </c>
      <c r="D307" s="47">
        <v>321</v>
      </c>
      <c r="E307" s="37">
        <f t="shared" si="31"/>
        <v>2.774644710128581E-2</v>
      </c>
      <c r="F307" s="37">
        <f t="shared" si="32"/>
        <v>5.3580370555833749E-2</v>
      </c>
      <c r="G307" s="34">
        <f t="shared" si="33"/>
        <v>1.6097560975609757</v>
      </c>
      <c r="H307" s="29">
        <f t="shared" si="34"/>
        <v>4.4665012406947889E-2</v>
      </c>
    </row>
    <row r="308" spans="2:8" s="20" customFormat="1" ht="15" x14ac:dyDescent="0.2">
      <c r="B308" s="3" t="s">
        <v>99</v>
      </c>
      <c r="C308" s="47">
        <v>54</v>
      </c>
      <c r="D308" s="47">
        <v>147</v>
      </c>
      <c r="E308" s="37">
        <f t="shared" si="31"/>
        <v>1.2181367020076697E-2</v>
      </c>
      <c r="F308" s="37">
        <f t="shared" si="32"/>
        <v>2.4536805207811718E-2</v>
      </c>
      <c r="G308" s="34">
        <f t="shared" si="33"/>
        <v>1.7222222222222223</v>
      </c>
      <c r="H308" s="29">
        <f t="shared" si="34"/>
        <v>2.097902097902098E-2</v>
      </c>
    </row>
    <row r="309" spans="2:8" s="20" customFormat="1" ht="15" x14ac:dyDescent="0.2">
      <c r="B309" s="3" t="s">
        <v>96</v>
      </c>
      <c r="C309" s="47">
        <v>1</v>
      </c>
      <c r="D309" s="47">
        <v>4</v>
      </c>
      <c r="E309" s="37">
        <f t="shared" si="31"/>
        <v>2.2558087074216106E-4</v>
      </c>
      <c r="F309" s="37">
        <f t="shared" si="32"/>
        <v>6.6766816892004674E-4</v>
      </c>
      <c r="G309" s="34">
        <f t="shared" si="33"/>
        <v>3</v>
      </c>
      <c r="H309" s="29">
        <f t="shared" si="34"/>
        <v>6.7674261222648319E-4</v>
      </c>
    </row>
    <row r="310" spans="2:8" s="20" customFormat="1" ht="15" x14ac:dyDescent="0.2">
      <c r="B310" s="3" t="s">
        <v>106</v>
      </c>
      <c r="C310" s="47">
        <v>147</v>
      </c>
      <c r="D310" s="47">
        <v>143</v>
      </c>
      <c r="E310" s="37">
        <f t="shared" si="31"/>
        <v>3.3160387999097679E-2</v>
      </c>
      <c r="F310" s="37">
        <f t="shared" si="32"/>
        <v>2.386913703889167E-2</v>
      </c>
      <c r="G310" s="34">
        <f t="shared" si="33"/>
        <v>-2.7210884353741496E-2</v>
      </c>
      <c r="H310" s="29">
        <f t="shared" si="34"/>
        <v>-9.0232348296864426E-4</v>
      </c>
    </row>
    <row r="311" spans="2:8" s="20" customFormat="1" ht="15" x14ac:dyDescent="0.2">
      <c r="B311" s="3" t="s">
        <v>102</v>
      </c>
      <c r="C311" s="47">
        <v>27</v>
      </c>
      <c r="D311" s="47">
        <v>93</v>
      </c>
      <c r="E311" s="37">
        <f t="shared" si="31"/>
        <v>6.0906835100383487E-3</v>
      </c>
      <c r="F311" s="37">
        <f t="shared" si="32"/>
        <v>1.5523284927391086E-2</v>
      </c>
      <c r="G311" s="34">
        <f t="shared" si="33"/>
        <v>2.4444444444444446</v>
      </c>
      <c r="H311" s="29">
        <f t="shared" si="34"/>
        <v>1.4888337468982632E-2</v>
      </c>
    </row>
    <row r="312" spans="2:8" s="20" customFormat="1" ht="15" x14ac:dyDescent="0.2">
      <c r="B312" s="3" t="s">
        <v>97</v>
      </c>
      <c r="C312" s="47">
        <v>7</v>
      </c>
      <c r="D312" s="47">
        <v>0</v>
      </c>
      <c r="E312" s="37">
        <f t="shared" si="31"/>
        <v>1.5790660951951275E-3</v>
      </c>
      <c r="F312" s="37" t="str">
        <f t="shared" si="32"/>
        <v/>
      </c>
      <c r="G312" s="34" t="str">
        <f t="shared" si="33"/>
        <v>0</v>
      </c>
      <c r="H312" s="29">
        <f t="shared" si="34"/>
        <v>0</v>
      </c>
    </row>
    <row r="313" spans="2:8" s="20" customFormat="1" ht="15" x14ac:dyDescent="0.2">
      <c r="B313" s="3" t="s">
        <v>352</v>
      </c>
      <c r="C313" s="47">
        <v>0</v>
      </c>
      <c r="D313" s="47">
        <v>1</v>
      </c>
      <c r="E313" s="37" t="str">
        <f t="shared" si="31"/>
        <v/>
      </c>
      <c r="F313" s="37">
        <f t="shared" si="32"/>
        <v>1.6691704223001168E-4</v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47">
        <v>672</v>
      </c>
      <c r="D314" s="47">
        <v>847</v>
      </c>
      <c r="E314" s="37">
        <f t="shared" si="31"/>
        <v>0.15159034513873224</v>
      </c>
      <c r="F314" s="37">
        <f t="shared" si="32"/>
        <v>0.1413787347688199</v>
      </c>
      <c r="G314" s="34">
        <f t="shared" si="33"/>
        <v>0.26041666666666669</v>
      </c>
      <c r="H314" s="29">
        <f t="shared" si="34"/>
        <v>3.9476652379878192E-2</v>
      </c>
    </row>
    <row r="315" spans="2:8" s="20" customFormat="1" ht="15" x14ac:dyDescent="0.2">
      <c r="B315" s="3" t="s">
        <v>354</v>
      </c>
      <c r="C315" s="47">
        <v>11</v>
      </c>
      <c r="D315" s="47">
        <v>2</v>
      </c>
      <c r="E315" s="37">
        <f t="shared" si="31"/>
        <v>2.4813895781637717E-3</v>
      </c>
      <c r="F315" s="37">
        <f t="shared" si="32"/>
        <v>3.3383408446002337E-4</v>
      </c>
      <c r="G315" s="34">
        <f t="shared" si="33"/>
        <v>-0.81818181818181823</v>
      </c>
      <c r="H315" s="29">
        <f t="shared" si="34"/>
        <v>-2.0302278366794496E-3</v>
      </c>
    </row>
    <row r="316" spans="2:8" s="20" customFormat="1" ht="15" x14ac:dyDescent="0.2">
      <c r="B316" s="3" t="s">
        <v>101</v>
      </c>
      <c r="C316" s="47">
        <v>0</v>
      </c>
      <c r="D316" s="47">
        <v>0</v>
      </c>
      <c r="E316" s="37" t="str">
        <f t="shared" si="31"/>
        <v/>
      </c>
      <c r="F316" s="37" t="str">
        <f t="shared" si="32"/>
        <v/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47">
        <v>10</v>
      </c>
      <c r="D317" s="47">
        <v>62</v>
      </c>
      <c r="E317" s="37">
        <f t="shared" si="31"/>
        <v>2.2558087074216106E-3</v>
      </c>
      <c r="F317" s="37">
        <f t="shared" si="32"/>
        <v>1.0348856618260724E-2</v>
      </c>
      <c r="G317" s="34">
        <f t="shared" si="33"/>
        <v>5.2</v>
      </c>
      <c r="H317" s="29">
        <f t="shared" si="34"/>
        <v>1.1730205278592375E-2</v>
      </c>
    </row>
    <row r="318" spans="2:8" s="20" customFormat="1" ht="15" x14ac:dyDescent="0.2">
      <c r="B318" s="3" t="s">
        <v>355</v>
      </c>
      <c r="C318" s="47">
        <v>78</v>
      </c>
      <c r="D318" s="47">
        <v>362</v>
      </c>
      <c r="E318" s="37">
        <f t="shared" si="31"/>
        <v>1.7595307917888565E-2</v>
      </c>
      <c r="F318" s="37">
        <f t="shared" si="32"/>
        <v>6.0423969287264227E-2</v>
      </c>
      <c r="G318" s="34">
        <f t="shared" si="33"/>
        <v>3.641025641025641</v>
      </c>
      <c r="H318" s="29">
        <f t="shared" si="34"/>
        <v>6.4064967290773753E-2</v>
      </c>
    </row>
    <row r="319" spans="2:8" s="20" customFormat="1" ht="15" x14ac:dyDescent="0.2">
      <c r="B319" s="3" t="s">
        <v>115</v>
      </c>
      <c r="C319" s="47">
        <v>11</v>
      </c>
      <c r="D319" s="47">
        <v>21</v>
      </c>
      <c r="E319" s="37">
        <f t="shared" si="31"/>
        <v>2.4813895781637717E-3</v>
      </c>
      <c r="F319" s="37">
        <f t="shared" si="32"/>
        <v>3.5052578868302454E-3</v>
      </c>
      <c r="G319" s="34">
        <f t="shared" si="33"/>
        <v>0.90909090909090906</v>
      </c>
      <c r="H319" s="29">
        <f t="shared" si="34"/>
        <v>2.2558087074216106E-3</v>
      </c>
    </row>
    <row r="320" spans="2:8" s="20" customFormat="1" ht="15" x14ac:dyDescent="0.2">
      <c r="B320" s="3" t="s">
        <v>114</v>
      </c>
      <c r="C320" s="47">
        <v>1</v>
      </c>
      <c r="D320" s="47">
        <v>2</v>
      </c>
      <c r="E320" s="37">
        <f t="shared" si="31"/>
        <v>2.2558087074216106E-4</v>
      </c>
      <c r="F320" s="37">
        <f t="shared" si="32"/>
        <v>3.3383408446002337E-4</v>
      </c>
      <c r="G320" s="34">
        <f t="shared" si="33"/>
        <v>1</v>
      </c>
      <c r="H320" s="29">
        <f t="shared" si="34"/>
        <v>2.2558087074216106E-4</v>
      </c>
    </row>
    <row r="321" spans="2:8" s="20" customFormat="1" ht="15" x14ac:dyDescent="0.2">
      <c r="B321" s="3" t="s">
        <v>98</v>
      </c>
      <c r="C321" s="47">
        <v>1</v>
      </c>
      <c r="D321" s="47">
        <v>2</v>
      </c>
      <c r="E321" s="37">
        <f t="shared" si="31"/>
        <v>2.2558087074216106E-4</v>
      </c>
      <c r="F321" s="37">
        <f t="shared" si="32"/>
        <v>3.3383408446002337E-4</v>
      </c>
      <c r="G321" s="34">
        <f t="shared" si="33"/>
        <v>1</v>
      </c>
      <c r="H321" s="29">
        <f t="shared" si="34"/>
        <v>2.2558087074216106E-4</v>
      </c>
    </row>
    <row r="322" spans="2:8" s="20" customFormat="1" ht="15" x14ac:dyDescent="0.2">
      <c r="B322" s="3" t="s">
        <v>356</v>
      </c>
      <c r="C322" s="47">
        <v>0</v>
      </c>
      <c r="D322" s="47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47">
        <v>29</v>
      </c>
      <c r="D323" s="47">
        <v>7</v>
      </c>
      <c r="E323" s="37">
        <f t="shared" si="31"/>
        <v>6.5418452515226709E-3</v>
      </c>
      <c r="F323" s="37">
        <f t="shared" si="32"/>
        <v>1.1684192956100817E-3</v>
      </c>
      <c r="G323" s="34">
        <f t="shared" si="33"/>
        <v>-0.75862068965517238</v>
      </c>
      <c r="H323" s="29">
        <f t="shared" si="34"/>
        <v>-4.9627791563275434E-3</v>
      </c>
    </row>
    <row r="324" spans="2:8" s="20" customFormat="1" ht="15" x14ac:dyDescent="0.2">
      <c r="B324" s="3" t="s">
        <v>473</v>
      </c>
      <c r="C324" s="47">
        <v>4</v>
      </c>
      <c r="D324" s="47">
        <v>3</v>
      </c>
      <c r="E324" s="37">
        <f t="shared" si="31"/>
        <v>9.0232348296864426E-4</v>
      </c>
      <c r="F324" s="37">
        <f t="shared" si="32"/>
        <v>5.00751126690035E-4</v>
      </c>
      <c r="G324" s="34">
        <f t="shared" si="33"/>
        <v>-0.25</v>
      </c>
      <c r="H324" s="29">
        <f t="shared" si="34"/>
        <v>-2.2558087074216106E-4</v>
      </c>
    </row>
    <row r="325" spans="2:8" s="20" customFormat="1" ht="15" x14ac:dyDescent="0.2">
      <c r="B325" s="3" t="s">
        <v>474</v>
      </c>
      <c r="C325" s="47">
        <v>2</v>
      </c>
      <c r="D325" s="47">
        <v>4</v>
      </c>
      <c r="E325" s="37">
        <f t="shared" si="31"/>
        <v>4.5116174148432213E-4</v>
      </c>
      <c r="F325" s="37">
        <f t="shared" si="32"/>
        <v>6.6766816892004674E-4</v>
      </c>
      <c r="G325" s="34">
        <f t="shared" si="33"/>
        <v>1</v>
      </c>
      <c r="H325" s="29">
        <f t="shared" si="34"/>
        <v>4.5116174148432213E-4</v>
      </c>
    </row>
    <row r="326" spans="2:8" s="20" customFormat="1" ht="15" x14ac:dyDescent="0.2">
      <c r="B326" s="3" t="s">
        <v>357</v>
      </c>
      <c r="C326" s="47">
        <v>167</v>
      </c>
      <c r="D326" s="47">
        <v>145</v>
      </c>
      <c r="E326" s="37">
        <f t="shared" si="31"/>
        <v>3.7672005413940897E-2</v>
      </c>
      <c r="F326" s="37">
        <f t="shared" si="32"/>
        <v>2.4202971123351694E-2</v>
      </c>
      <c r="G326" s="34">
        <f t="shared" si="33"/>
        <v>-0.1317365269461078</v>
      </c>
      <c r="H326" s="29">
        <f t="shared" si="34"/>
        <v>-4.9627791563275434E-3</v>
      </c>
    </row>
    <row r="327" spans="2:8" s="20" customFormat="1" ht="15" x14ac:dyDescent="0.2">
      <c r="B327" s="3" t="s">
        <v>358</v>
      </c>
      <c r="C327" s="47">
        <v>20</v>
      </c>
      <c r="D327" s="47">
        <v>54</v>
      </c>
      <c r="E327" s="37">
        <f t="shared" si="31"/>
        <v>4.5116174148432213E-3</v>
      </c>
      <c r="F327" s="37">
        <f t="shared" si="32"/>
        <v>9.0135202804206317E-3</v>
      </c>
      <c r="G327" s="34">
        <f t="shared" si="33"/>
        <v>1.7</v>
      </c>
      <c r="H327" s="29">
        <f t="shared" si="34"/>
        <v>7.6697496052334762E-3</v>
      </c>
    </row>
    <row r="328" spans="2:8" s="20" customFormat="1" ht="15" x14ac:dyDescent="0.2">
      <c r="B328" s="3" t="s">
        <v>116</v>
      </c>
      <c r="C328" s="47">
        <v>11</v>
      </c>
      <c r="D328" s="47">
        <v>6</v>
      </c>
      <c r="E328" s="37">
        <f t="shared" si="31"/>
        <v>2.4813895781637717E-3</v>
      </c>
      <c r="F328" s="37">
        <f t="shared" si="32"/>
        <v>1.00150225338007E-3</v>
      </c>
      <c r="G328" s="34">
        <f t="shared" si="33"/>
        <v>-0.45454545454545453</v>
      </c>
      <c r="H328" s="29">
        <f t="shared" si="34"/>
        <v>-1.1279043537108053E-3</v>
      </c>
    </row>
    <row r="329" spans="2:8" s="20" customFormat="1" ht="15" x14ac:dyDescent="0.2">
      <c r="B329" s="3" t="s">
        <v>359</v>
      </c>
      <c r="C329" s="47">
        <v>4</v>
      </c>
      <c r="D329" s="47">
        <v>1</v>
      </c>
      <c r="E329" s="37">
        <f t="shared" si="31"/>
        <v>9.0232348296864426E-4</v>
      </c>
      <c r="F329" s="37">
        <f t="shared" si="32"/>
        <v>1.6691704223001168E-4</v>
      </c>
      <c r="G329" s="34">
        <f t="shared" si="33"/>
        <v>-0.75</v>
      </c>
      <c r="H329" s="29">
        <f t="shared" si="34"/>
        <v>-6.7674261222648319E-4</v>
      </c>
    </row>
    <row r="330" spans="2:8" s="20" customFormat="1" ht="15" x14ac:dyDescent="0.2">
      <c r="B330" s="3" t="s">
        <v>360</v>
      </c>
      <c r="C330" s="47">
        <v>89</v>
      </c>
      <c r="D330" s="47">
        <v>72</v>
      </c>
      <c r="E330" s="37">
        <f t="shared" si="31"/>
        <v>2.0076697496052336E-2</v>
      </c>
      <c r="F330" s="37">
        <f t="shared" si="32"/>
        <v>1.2018027040560842E-2</v>
      </c>
      <c r="G330" s="34">
        <f t="shared" si="33"/>
        <v>-0.19101123595505617</v>
      </c>
      <c r="H330" s="29">
        <f t="shared" si="34"/>
        <v>-3.8348748026167381E-3</v>
      </c>
    </row>
    <row r="331" spans="2:8" s="20" customFormat="1" ht="15" x14ac:dyDescent="0.2">
      <c r="B331" s="3" t="s">
        <v>117</v>
      </c>
      <c r="C331" s="47">
        <v>0</v>
      </c>
      <c r="D331" s="47">
        <v>0</v>
      </c>
      <c r="E331" s="37" t="str">
        <f t="shared" si="31"/>
        <v/>
      </c>
      <c r="F331" s="37" t="str">
        <f t="shared" si="32"/>
        <v/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47">
        <v>277</v>
      </c>
      <c r="D332" s="47">
        <v>1081</v>
      </c>
      <c r="E332" s="37">
        <f t="shared" si="31"/>
        <v>6.2485901195578612E-2</v>
      </c>
      <c r="F332" s="37">
        <f t="shared" si="32"/>
        <v>0.18043732265064263</v>
      </c>
      <c r="G332" s="34">
        <f t="shared" si="33"/>
        <v>2.9025270758122743</v>
      </c>
      <c r="H332" s="29">
        <f t="shared" si="34"/>
        <v>0.18136702007669747</v>
      </c>
    </row>
    <row r="333" spans="2:8" s="20" customFormat="1" ht="15" x14ac:dyDescent="0.2">
      <c r="B333" s="3" t="s">
        <v>130</v>
      </c>
      <c r="C333" s="47">
        <v>53</v>
      </c>
      <c r="D333" s="47">
        <v>109</v>
      </c>
      <c r="E333" s="37">
        <f t="shared" si="31"/>
        <v>1.1955786149334537E-2</v>
      </c>
      <c r="F333" s="37">
        <f t="shared" si="32"/>
        <v>1.8193957603071274E-2</v>
      </c>
      <c r="G333" s="34">
        <f t="shared" si="33"/>
        <v>1.0566037735849056</v>
      </c>
      <c r="H333" s="29">
        <f t="shared" si="34"/>
        <v>1.263252876156102E-2</v>
      </c>
    </row>
    <row r="334" spans="2:8" s="20" customFormat="1" ht="15" x14ac:dyDescent="0.2">
      <c r="B334" s="3" t="s">
        <v>119</v>
      </c>
      <c r="C334" s="47">
        <v>248</v>
      </c>
      <c r="D334" s="47">
        <v>270</v>
      </c>
      <c r="E334" s="37">
        <f t="shared" si="31"/>
        <v>5.5944055944055944E-2</v>
      </c>
      <c r="F334" s="37">
        <f t="shared" si="32"/>
        <v>4.5067601402103155E-2</v>
      </c>
      <c r="G334" s="34">
        <f t="shared" si="33"/>
        <v>8.8709677419354843E-2</v>
      </c>
      <c r="H334" s="29">
        <f t="shared" si="34"/>
        <v>4.9627791563275434E-3</v>
      </c>
    </row>
    <row r="335" spans="2:8" s="20" customFormat="1" ht="15" x14ac:dyDescent="0.2">
      <c r="B335" s="3" t="s">
        <v>128</v>
      </c>
      <c r="C335" s="47">
        <v>41</v>
      </c>
      <c r="D335" s="47">
        <v>60</v>
      </c>
      <c r="E335" s="37">
        <f t="shared" si="31"/>
        <v>9.2488157004286045E-3</v>
      </c>
      <c r="F335" s="37">
        <f t="shared" si="32"/>
        <v>1.0015022533800702E-2</v>
      </c>
      <c r="G335" s="34">
        <f t="shared" si="33"/>
        <v>0.46341463414634149</v>
      </c>
      <c r="H335" s="29">
        <f t="shared" si="34"/>
        <v>4.2860365441010611E-3</v>
      </c>
    </row>
    <row r="336" spans="2:8" s="20" customFormat="1" ht="15" x14ac:dyDescent="0.2">
      <c r="B336" s="3" t="s">
        <v>132</v>
      </c>
      <c r="C336" s="47">
        <v>0</v>
      </c>
      <c r="D336" s="47">
        <v>1</v>
      </c>
      <c r="E336" s="37" t="str">
        <f t="shared" si="31"/>
        <v/>
      </c>
      <c r="F336" s="37">
        <f t="shared" si="32"/>
        <v>1.6691704223001168E-4</v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47">
        <v>8</v>
      </c>
      <c r="D337" s="47">
        <v>2</v>
      </c>
      <c r="E337" s="37">
        <f t="shared" si="31"/>
        <v>1.8046469659372885E-3</v>
      </c>
      <c r="F337" s="37">
        <f t="shared" si="32"/>
        <v>3.3383408446002337E-4</v>
      </c>
      <c r="G337" s="34">
        <f t="shared" si="33"/>
        <v>-0.75</v>
      </c>
      <c r="H337" s="29">
        <f t="shared" si="34"/>
        <v>-1.3534852244529664E-3</v>
      </c>
    </row>
    <row r="338" spans="2:8" s="20" customFormat="1" ht="30" x14ac:dyDescent="0.2">
      <c r="B338" s="3" t="s">
        <v>362</v>
      </c>
      <c r="C338" s="47">
        <v>4</v>
      </c>
      <c r="D338" s="47">
        <v>3</v>
      </c>
      <c r="E338" s="37">
        <f t="shared" si="31"/>
        <v>9.0232348296864426E-4</v>
      </c>
      <c r="F338" s="37">
        <f t="shared" si="32"/>
        <v>5.00751126690035E-4</v>
      </c>
      <c r="G338" s="34">
        <f t="shared" si="33"/>
        <v>-0.25</v>
      </c>
      <c r="H338" s="29">
        <f t="shared" si="34"/>
        <v>-2.2558087074216106E-4</v>
      </c>
    </row>
    <row r="339" spans="2:8" s="20" customFormat="1" ht="15" x14ac:dyDescent="0.2">
      <c r="B339" s="3" t="s">
        <v>363</v>
      </c>
      <c r="C339" s="47">
        <v>7</v>
      </c>
      <c r="D339" s="47">
        <v>17</v>
      </c>
      <c r="E339" s="37">
        <f t="shared" si="31"/>
        <v>1.5790660951951275E-3</v>
      </c>
      <c r="F339" s="37">
        <f t="shared" si="32"/>
        <v>2.8375897179101985E-3</v>
      </c>
      <c r="G339" s="34">
        <f t="shared" si="33"/>
        <v>1.4285714285714286</v>
      </c>
      <c r="H339" s="29">
        <f t="shared" si="34"/>
        <v>2.2558087074216106E-3</v>
      </c>
    </row>
    <row r="340" spans="2:8" s="20" customFormat="1" ht="15" x14ac:dyDescent="0.2">
      <c r="B340" s="3" t="s">
        <v>364</v>
      </c>
      <c r="C340" s="47">
        <v>0</v>
      </c>
      <c r="D340" s="47">
        <v>1</v>
      </c>
      <c r="E340" s="37" t="str">
        <f t="shared" si="31"/>
        <v/>
      </c>
      <c r="F340" s="37">
        <f t="shared" si="32"/>
        <v>1.6691704223001168E-4</v>
      </c>
      <c r="G340" s="34" t="str">
        <f t="shared" si="33"/>
        <v>0</v>
      </c>
      <c r="H340" s="29" t="str">
        <f t="shared" si="34"/>
        <v/>
      </c>
    </row>
    <row r="341" spans="2:8" s="20" customFormat="1" ht="15" x14ac:dyDescent="0.2">
      <c r="B341" s="3" t="s">
        <v>118</v>
      </c>
      <c r="C341" s="47">
        <v>2</v>
      </c>
      <c r="D341" s="47">
        <v>2</v>
      </c>
      <c r="E341" s="37">
        <f t="shared" si="31"/>
        <v>4.5116174148432213E-4</v>
      </c>
      <c r="F341" s="37">
        <f t="shared" si="32"/>
        <v>3.3383408446002337E-4</v>
      </c>
      <c r="G341" s="34">
        <f t="shared" si="33"/>
        <v>0</v>
      </c>
      <c r="H341" s="29">
        <f t="shared" si="34"/>
        <v>0</v>
      </c>
    </row>
    <row r="342" spans="2:8" s="20" customFormat="1" ht="15" x14ac:dyDescent="0.2">
      <c r="B342" s="3" t="s">
        <v>365</v>
      </c>
      <c r="C342" s="47">
        <v>0</v>
      </c>
      <c r="D342" s="47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47">
        <v>34</v>
      </c>
      <c r="D343" s="47">
        <v>6</v>
      </c>
      <c r="E343" s="37">
        <f t="shared" si="31"/>
        <v>7.6697496052334762E-3</v>
      </c>
      <c r="F343" s="37">
        <f t="shared" si="32"/>
        <v>1.00150225338007E-3</v>
      </c>
      <c r="G343" s="34">
        <f t="shared" si="33"/>
        <v>-0.82352941176470584</v>
      </c>
      <c r="H343" s="29">
        <f t="shared" si="34"/>
        <v>-6.3162643807805098E-3</v>
      </c>
    </row>
    <row r="344" spans="2:8" s="20" customFormat="1" ht="15" x14ac:dyDescent="0.2">
      <c r="B344" s="3" t="s">
        <v>131</v>
      </c>
      <c r="C344" s="47">
        <v>13</v>
      </c>
      <c r="D344" s="47">
        <v>11</v>
      </c>
      <c r="E344" s="37">
        <f t="shared" si="31"/>
        <v>2.9325513196480938E-3</v>
      </c>
      <c r="F344" s="37">
        <f t="shared" si="32"/>
        <v>1.8360874645301285E-3</v>
      </c>
      <c r="G344" s="34">
        <f t="shared" si="33"/>
        <v>-0.15384615384615385</v>
      </c>
      <c r="H344" s="29">
        <f t="shared" si="34"/>
        <v>-4.5116174148432213E-4</v>
      </c>
    </row>
    <row r="345" spans="2:8" s="20" customFormat="1" ht="15" x14ac:dyDescent="0.2">
      <c r="B345" s="3" t="s">
        <v>366</v>
      </c>
      <c r="C345" s="47">
        <v>25</v>
      </c>
      <c r="D345" s="47">
        <v>25</v>
      </c>
      <c r="E345" s="37">
        <f t="shared" si="31"/>
        <v>5.6395217685540266E-3</v>
      </c>
      <c r="F345" s="37">
        <f t="shared" si="32"/>
        <v>4.1729260557502919E-3</v>
      </c>
      <c r="G345" s="34">
        <f t="shared" si="33"/>
        <v>0</v>
      </c>
      <c r="H345" s="29">
        <f t="shared" si="34"/>
        <v>0</v>
      </c>
    </row>
    <row r="346" spans="2:8" s="20" customFormat="1" ht="15" x14ac:dyDescent="0.2">
      <c r="B346" s="3" t="s">
        <v>122</v>
      </c>
      <c r="C346" s="47">
        <v>3</v>
      </c>
      <c r="D346" s="47">
        <v>8</v>
      </c>
      <c r="E346" s="37">
        <f t="shared" si="31"/>
        <v>6.7674261222648319E-4</v>
      </c>
      <c r="F346" s="37">
        <f t="shared" si="32"/>
        <v>1.3353363378400935E-3</v>
      </c>
      <c r="G346" s="34">
        <f t="shared" si="33"/>
        <v>1.6666666666666667</v>
      </c>
      <c r="H346" s="29">
        <f t="shared" si="34"/>
        <v>1.1279043537108053E-3</v>
      </c>
    </row>
    <row r="347" spans="2:8" s="20" customFormat="1" ht="15" x14ac:dyDescent="0.2">
      <c r="B347" s="3" t="s">
        <v>121</v>
      </c>
      <c r="C347" s="47">
        <v>42</v>
      </c>
      <c r="D347" s="47">
        <v>21</v>
      </c>
      <c r="E347" s="37">
        <f t="shared" si="31"/>
        <v>9.4743965711707647E-3</v>
      </c>
      <c r="F347" s="37">
        <f t="shared" si="32"/>
        <v>3.5052578868302454E-3</v>
      </c>
      <c r="G347" s="34">
        <f t="shared" si="33"/>
        <v>-0.5</v>
      </c>
      <c r="H347" s="29">
        <f t="shared" si="34"/>
        <v>-4.7371982855853824E-3</v>
      </c>
    </row>
    <row r="348" spans="2:8" s="20" customFormat="1" ht="15" x14ac:dyDescent="0.2">
      <c r="B348" s="3" t="s">
        <v>367</v>
      </c>
      <c r="C348" s="47">
        <v>0</v>
      </c>
      <c r="D348" s="47">
        <v>1</v>
      </c>
      <c r="E348" s="37" t="str">
        <f t="shared" si="31"/>
        <v/>
      </c>
      <c r="F348" s="37">
        <f t="shared" si="32"/>
        <v>1.6691704223001168E-4</v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47">
        <v>0</v>
      </c>
      <c r="D349" s="47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47">
        <v>2</v>
      </c>
      <c r="D350" s="47">
        <v>1</v>
      </c>
      <c r="E350" s="37">
        <f t="shared" si="31"/>
        <v>4.5116174148432213E-4</v>
      </c>
      <c r="F350" s="37">
        <f t="shared" si="32"/>
        <v>1.6691704223001168E-4</v>
      </c>
      <c r="G350" s="34">
        <f t="shared" si="33"/>
        <v>-0.5</v>
      </c>
      <c r="H350" s="29">
        <f t="shared" si="34"/>
        <v>-2.2558087074216106E-4</v>
      </c>
    </row>
    <row r="351" spans="2:8" s="20" customFormat="1" ht="15" x14ac:dyDescent="0.2">
      <c r="B351" s="3" t="s">
        <v>120</v>
      </c>
      <c r="C351" s="47">
        <v>2</v>
      </c>
      <c r="D351" s="47">
        <v>0</v>
      </c>
      <c r="E351" s="37">
        <f t="shared" si="31"/>
        <v>4.5116174148432213E-4</v>
      </c>
      <c r="F351" s="37" t="str">
        <f t="shared" si="32"/>
        <v/>
      </c>
      <c r="G351" s="34" t="str">
        <f t="shared" si="33"/>
        <v>0</v>
      </c>
      <c r="H351" s="29">
        <f t="shared" si="34"/>
        <v>0</v>
      </c>
    </row>
    <row r="352" spans="2:8" s="20" customFormat="1" ht="15" x14ac:dyDescent="0.2">
      <c r="B352" s="3" t="s">
        <v>370</v>
      </c>
      <c r="C352" s="47">
        <v>0</v>
      </c>
      <c r="D352" s="47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47">
        <v>1</v>
      </c>
      <c r="D353" s="47">
        <v>1</v>
      </c>
      <c r="E353" s="37">
        <f t="shared" si="31"/>
        <v>2.2558087074216106E-4</v>
      </c>
      <c r="F353" s="37">
        <f t="shared" si="32"/>
        <v>1.6691704223001168E-4</v>
      </c>
      <c r="G353" s="34">
        <f t="shared" si="33"/>
        <v>0</v>
      </c>
      <c r="H353" s="29">
        <f t="shared" si="34"/>
        <v>0</v>
      </c>
    </row>
    <row r="354" spans="2:8" s="20" customFormat="1" ht="15" x14ac:dyDescent="0.2">
      <c r="B354" s="3" t="s">
        <v>124</v>
      </c>
      <c r="C354" s="47">
        <v>51</v>
      </c>
      <c r="D354" s="47">
        <v>73</v>
      </c>
      <c r="E354" s="37">
        <f t="shared" si="31"/>
        <v>1.1504624407850215E-2</v>
      </c>
      <c r="F354" s="37">
        <f t="shared" si="32"/>
        <v>1.2184944082790854E-2</v>
      </c>
      <c r="G354" s="34">
        <f t="shared" si="33"/>
        <v>0.43137254901960786</v>
      </c>
      <c r="H354" s="29">
        <f t="shared" si="34"/>
        <v>4.9627791563275443E-3</v>
      </c>
    </row>
    <row r="355" spans="2:8" s="20" customFormat="1" ht="15" x14ac:dyDescent="0.2">
      <c r="B355" s="3" t="s">
        <v>126</v>
      </c>
      <c r="C355" s="47">
        <v>0</v>
      </c>
      <c r="D355" s="47">
        <v>0</v>
      </c>
      <c r="E355" s="37" t="str">
        <f t="shared" si="31"/>
        <v/>
      </c>
      <c r="F355" s="37" t="str">
        <f t="shared" si="32"/>
        <v/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47">
        <v>13</v>
      </c>
      <c r="D356" s="47">
        <v>0</v>
      </c>
      <c r="E356" s="37">
        <f t="shared" si="31"/>
        <v>2.9325513196480938E-3</v>
      </c>
      <c r="F356" s="37" t="str">
        <f t="shared" si="32"/>
        <v/>
      </c>
      <c r="G356" s="34" t="str">
        <f t="shared" si="33"/>
        <v>0</v>
      </c>
      <c r="H356" s="29">
        <f t="shared" si="34"/>
        <v>0</v>
      </c>
    </row>
    <row r="357" spans="2:8" s="20" customFormat="1" ht="15" x14ac:dyDescent="0.2">
      <c r="B357" s="3" t="s">
        <v>372</v>
      </c>
      <c r="C357" s="47">
        <v>54</v>
      </c>
      <c r="D357" s="47">
        <v>11</v>
      </c>
      <c r="E357" s="37">
        <f t="shared" si="31"/>
        <v>1.2181367020076697E-2</v>
      </c>
      <c r="F357" s="37">
        <f t="shared" si="32"/>
        <v>1.8360874645301285E-3</v>
      </c>
      <c r="G357" s="34">
        <f t="shared" si="33"/>
        <v>-0.79629629629629628</v>
      </c>
      <c r="H357" s="29">
        <f t="shared" si="34"/>
        <v>-9.6999774419129249E-3</v>
      </c>
    </row>
    <row r="358" spans="2:8" s="20" customFormat="1" ht="15" x14ac:dyDescent="0.2">
      <c r="B358" s="3" t="s">
        <v>127</v>
      </c>
      <c r="C358" s="47">
        <v>69</v>
      </c>
      <c r="D358" s="47">
        <v>76</v>
      </c>
      <c r="E358" s="37">
        <f t="shared" si="31"/>
        <v>1.5565080081209114E-2</v>
      </c>
      <c r="F358" s="37">
        <f t="shared" si="32"/>
        <v>1.2685695209480888E-2</v>
      </c>
      <c r="G358" s="34">
        <f t="shared" si="33"/>
        <v>0.10144927536231885</v>
      </c>
      <c r="H358" s="29">
        <f t="shared" si="34"/>
        <v>1.5790660951951277E-3</v>
      </c>
    </row>
    <row r="359" spans="2:8" s="20" customFormat="1" ht="15" x14ac:dyDescent="0.2">
      <c r="B359" s="3" t="s">
        <v>123</v>
      </c>
      <c r="C359" s="47">
        <v>1</v>
      </c>
      <c r="D359" s="47">
        <v>0</v>
      </c>
      <c r="E359" s="37">
        <f t="shared" si="31"/>
        <v>2.2558087074216106E-4</v>
      </c>
      <c r="F359" s="37" t="str">
        <f t="shared" si="32"/>
        <v/>
      </c>
      <c r="G359" s="34" t="str">
        <f t="shared" si="33"/>
        <v>0</v>
      </c>
      <c r="H359" s="29">
        <f t="shared" si="34"/>
        <v>0</v>
      </c>
    </row>
    <row r="360" spans="2:8" s="20" customFormat="1" ht="15" x14ac:dyDescent="0.2">
      <c r="B360" s="3" t="s">
        <v>373</v>
      </c>
      <c r="C360" s="47">
        <v>0</v>
      </c>
      <c r="D360" s="47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47">
        <v>1</v>
      </c>
      <c r="D361" s="47">
        <v>0</v>
      </c>
      <c r="E361" s="37">
        <f t="shared" si="35"/>
        <v>2.2558087074216106E-4</v>
      </c>
      <c r="F361" s="37" t="str">
        <f t="shared" si="36"/>
        <v/>
      </c>
      <c r="G361" s="34" t="str">
        <f t="shared" si="37"/>
        <v>0</v>
      </c>
      <c r="H361" s="29">
        <f t="shared" si="38"/>
        <v>0</v>
      </c>
    </row>
    <row r="362" spans="2:8" s="20" customFormat="1" ht="30" x14ac:dyDescent="0.2">
      <c r="B362" s="3" t="s">
        <v>375</v>
      </c>
      <c r="C362" s="47">
        <v>1</v>
      </c>
      <c r="D362" s="47">
        <v>0</v>
      </c>
      <c r="E362" s="37">
        <f t="shared" si="35"/>
        <v>2.2558087074216106E-4</v>
      </c>
      <c r="F362" s="37" t="str">
        <f t="shared" si="36"/>
        <v/>
      </c>
      <c r="G362" s="34" t="str">
        <f t="shared" si="37"/>
        <v>0</v>
      </c>
      <c r="H362" s="29">
        <f t="shared" si="38"/>
        <v>0</v>
      </c>
    </row>
    <row r="363" spans="2:8" s="20" customFormat="1" ht="30" x14ac:dyDescent="0.2">
      <c r="B363" s="3" t="s">
        <v>376</v>
      </c>
      <c r="C363" s="47">
        <v>19</v>
      </c>
      <c r="D363" s="47">
        <v>13</v>
      </c>
      <c r="E363" s="37">
        <f t="shared" si="35"/>
        <v>4.2860365441010602E-3</v>
      </c>
      <c r="F363" s="37">
        <f t="shared" si="36"/>
        <v>2.169921548990152E-3</v>
      </c>
      <c r="G363" s="34">
        <f t="shared" si="37"/>
        <v>-0.31578947368421051</v>
      </c>
      <c r="H363" s="29">
        <f t="shared" si="38"/>
        <v>-1.3534852244529664E-3</v>
      </c>
    </row>
    <row r="364" spans="2:8" s="20" customFormat="1" ht="15" x14ac:dyDescent="0.2">
      <c r="B364" s="3" t="s">
        <v>377</v>
      </c>
      <c r="C364" s="47">
        <v>0</v>
      </c>
      <c r="D364" s="47">
        <v>0</v>
      </c>
      <c r="E364" s="37" t="str">
        <f t="shared" si="35"/>
        <v/>
      </c>
      <c r="F364" s="37" t="str">
        <f t="shared" si="36"/>
        <v/>
      </c>
      <c r="G364" s="34" t="str">
        <f t="shared" si="37"/>
        <v>0</v>
      </c>
      <c r="H364" s="29" t="str">
        <f t="shared" si="38"/>
        <v/>
      </c>
    </row>
    <row r="365" spans="2:8" s="20" customFormat="1" ht="30" x14ac:dyDescent="0.2">
      <c r="B365" s="3" t="s">
        <v>378</v>
      </c>
      <c r="C365" s="47">
        <v>4</v>
      </c>
      <c r="D365" s="47">
        <v>1</v>
      </c>
      <c r="E365" s="37">
        <f t="shared" si="35"/>
        <v>9.0232348296864426E-4</v>
      </c>
      <c r="F365" s="37">
        <f t="shared" si="36"/>
        <v>1.6691704223001168E-4</v>
      </c>
      <c r="G365" s="34">
        <f t="shared" si="37"/>
        <v>-0.75</v>
      </c>
      <c r="H365" s="29">
        <f t="shared" si="38"/>
        <v>-6.7674261222648319E-4</v>
      </c>
    </row>
    <row r="366" spans="2:8" s="20" customFormat="1" ht="30" x14ac:dyDescent="0.2">
      <c r="B366" s="3" t="s">
        <v>475</v>
      </c>
      <c r="C366" s="47">
        <v>0</v>
      </c>
      <c r="D366" s="47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47">
        <v>0</v>
      </c>
      <c r="D367" s="47">
        <v>0</v>
      </c>
      <c r="E367" s="37" t="str">
        <f t="shared" si="35"/>
        <v/>
      </c>
      <c r="F367" s="37" t="str">
        <f t="shared" si="36"/>
        <v/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47">
        <v>0</v>
      </c>
      <c r="D368" s="47">
        <v>0</v>
      </c>
      <c r="E368" s="37" t="str">
        <f t="shared" si="35"/>
        <v/>
      </c>
      <c r="F368" s="37" t="str">
        <f t="shared" si="36"/>
        <v/>
      </c>
      <c r="G368" s="34" t="str">
        <f t="shared" si="37"/>
        <v>0</v>
      </c>
      <c r="H368" s="29" t="str">
        <f t="shared" si="38"/>
        <v/>
      </c>
    </row>
    <row r="369" spans="2:8" s="20" customFormat="1" ht="15" x14ac:dyDescent="0.2">
      <c r="B369" s="3" t="s">
        <v>381</v>
      </c>
      <c r="C369" s="47">
        <v>1</v>
      </c>
      <c r="D369" s="47">
        <v>0</v>
      </c>
      <c r="E369" s="37">
        <f t="shared" si="35"/>
        <v>2.2558087074216106E-4</v>
      </c>
      <c r="F369" s="37" t="str">
        <f t="shared" si="36"/>
        <v/>
      </c>
      <c r="G369" s="34" t="str">
        <f t="shared" si="37"/>
        <v>0</v>
      </c>
      <c r="H369" s="29">
        <f t="shared" si="38"/>
        <v>0</v>
      </c>
    </row>
    <row r="370" spans="2:8" s="20" customFormat="1" ht="15" x14ac:dyDescent="0.2">
      <c r="B370" s="3" t="s">
        <v>135</v>
      </c>
      <c r="C370" s="47">
        <v>2</v>
      </c>
      <c r="D370" s="47">
        <v>1</v>
      </c>
      <c r="E370" s="37">
        <f t="shared" si="35"/>
        <v>4.5116174148432213E-4</v>
      </c>
      <c r="F370" s="37">
        <f t="shared" si="36"/>
        <v>1.6691704223001168E-4</v>
      </c>
      <c r="G370" s="34">
        <f t="shared" si="37"/>
        <v>-0.5</v>
      </c>
      <c r="H370" s="29">
        <f t="shared" si="38"/>
        <v>-2.2558087074216106E-4</v>
      </c>
    </row>
    <row r="371" spans="2:8" s="20" customFormat="1" ht="15" x14ac:dyDescent="0.2">
      <c r="B371" s="3" t="s">
        <v>136</v>
      </c>
      <c r="C371" s="47">
        <v>0</v>
      </c>
      <c r="D371" s="47">
        <v>0</v>
      </c>
      <c r="E371" s="37" t="str">
        <f t="shared" si="35"/>
        <v/>
      </c>
      <c r="F371" s="37" t="str">
        <f t="shared" si="36"/>
        <v/>
      </c>
      <c r="G371" s="34" t="str">
        <f t="shared" si="37"/>
        <v>0</v>
      </c>
      <c r="H371" s="29" t="str">
        <f t="shared" si="38"/>
        <v/>
      </c>
    </row>
    <row r="372" spans="2:8" s="20" customFormat="1" ht="15" x14ac:dyDescent="0.2">
      <c r="B372" s="3" t="s">
        <v>137</v>
      </c>
      <c r="C372" s="47">
        <v>2</v>
      </c>
      <c r="D372" s="47">
        <v>1</v>
      </c>
      <c r="E372" s="37">
        <f t="shared" si="35"/>
        <v>4.5116174148432213E-4</v>
      </c>
      <c r="F372" s="37">
        <f t="shared" si="36"/>
        <v>1.6691704223001168E-4</v>
      </c>
      <c r="G372" s="34">
        <f t="shared" si="37"/>
        <v>-0.5</v>
      </c>
      <c r="H372" s="29">
        <f t="shared" si="38"/>
        <v>-2.2558087074216106E-4</v>
      </c>
    </row>
    <row r="373" spans="2:8" s="20" customFormat="1" ht="15" x14ac:dyDescent="0.2">
      <c r="B373" s="3" t="s">
        <v>382</v>
      </c>
      <c r="C373" s="47">
        <v>1</v>
      </c>
      <c r="D373" s="47">
        <v>0</v>
      </c>
      <c r="E373" s="37">
        <f t="shared" si="35"/>
        <v>2.2558087074216106E-4</v>
      </c>
      <c r="F373" s="37" t="str">
        <f t="shared" si="36"/>
        <v/>
      </c>
      <c r="G373" s="34" t="str">
        <f t="shared" si="37"/>
        <v>0</v>
      </c>
      <c r="H373" s="29">
        <f t="shared" si="38"/>
        <v>0</v>
      </c>
    </row>
    <row r="374" spans="2:8" s="20" customFormat="1" ht="15" x14ac:dyDescent="0.2">
      <c r="B374" s="3" t="s">
        <v>134</v>
      </c>
      <c r="C374" s="47">
        <v>0</v>
      </c>
      <c r="D374" s="47">
        <v>0</v>
      </c>
      <c r="E374" s="37" t="str">
        <f t="shared" si="35"/>
        <v/>
      </c>
      <c r="F374" s="37" t="str">
        <f t="shared" si="36"/>
        <v/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47">
        <v>2</v>
      </c>
      <c r="D375" s="47">
        <v>7</v>
      </c>
      <c r="E375" s="37">
        <f t="shared" si="35"/>
        <v>4.5116174148432213E-4</v>
      </c>
      <c r="F375" s="37">
        <f t="shared" si="36"/>
        <v>1.1684192956100817E-3</v>
      </c>
      <c r="G375" s="34">
        <f t="shared" si="37"/>
        <v>2.5</v>
      </c>
      <c r="H375" s="29">
        <f t="shared" si="38"/>
        <v>1.1279043537108053E-3</v>
      </c>
    </row>
    <row r="376" spans="2:8" s="20" customFormat="1" ht="15" x14ac:dyDescent="0.2">
      <c r="B376" s="3" t="s">
        <v>141</v>
      </c>
      <c r="C376" s="47">
        <v>0</v>
      </c>
      <c r="D376" s="47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47">
        <v>14</v>
      </c>
      <c r="D377" s="47">
        <v>13</v>
      </c>
      <c r="E377" s="37">
        <f t="shared" si="35"/>
        <v>3.1581321903902549E-3</v>
      </c>
      <c r="F377" s="37">
        <f t="shared" si="36"/>
        <v>2.169921548990152E-3</v>
      </c>
      <c r="G377" s="34">
        <f t="shared" si="37"/>
        <v>-7.1428571428571425E-2</v>
      </c>
      <c r="H377" s="29">
        <f t="shared" si="38"/>
        <v>-2.2558087074216106E-4</v>
      </c>
    </row>
    <row r="378" spans="2:8" s="20" customFormat="1" ht="15" x14ac:dyDescent="0.2">
      <c r="B378" s="3" t="s">
        <v>149</v>
      </c>
      <c r="C378" s="47">
        <v>54</v>
      </c>
      <c r="D378" s="47">
        <v>22</v>
      </c>
      <c r="E378" s="37">
        <f t="shared" si="35"/>
        <v>1.2181367020076697E-2</v>
      </c>
      <c r="F378" s="37">
        <f t="shared" si="36"/>
        <v>3.6721749290602569E-3</v>
      </c>
      <c r="G378" s="34">
        <f t="shared" si="37"/>
        <v>-0.59259259259259256</v>
      </c>
      <c r="H378" s="29">
        <f t="shared" si="38"/>
        <v>-7.2185878637491541E-3</v>
      </c>
    </row>
    <row r="379" spans="2:8" s="20" customFormat="1" ht="15" x14ac:dyDescent="0.2">
      <c r="B379" s="3" t="s">
        <v>384</v>
      </c>
      <c r="C379" s="47">
        <v>28</v>
      </c>
      <c r="D379" s="47">
        <v>22</v>
      </c>
      <c r="E379" s="37">
        <f t="shared" si="35"/>
        <v>6.3162643807805098E-3</v>
      </c>
      <c r="F379" s="37">
        <f t="shared" si="36"/>
        <v>3.6721749290602569E-3</v>
      </c>
      <c r="G379" s="34">
        <f t="shared" si="37"/>
        <v>-0.21428571428571427</v>
      </c>
      <c r="H379" s="29">
        <f t="shared" si="38"/>
        <v>-1.3534852244529664E-3</v>
      </c>
    </row>
    <row r="380" spans="2:8" s="20" customFormat="1" ht="30" x14ac:dyDescent="0.2">
      <c r="B380" s="3" t="s">
        <v>385</v>
      </c>
      <c r="C380" s="47">
        <v>3</v>
      </c>
      <c r="D380" s="47">
        <v>3</v>
      </c>
      <c r="E380" s="37">
        <f t="shared" si="35"/>
        <v>6.7674261222648319E-4</v>
      </c>
      <c r="F380" s="37">
        <f t="shared" si="36"/>
        <v>5.00751126690035E-4</v>
      </c>
      <c r="G380" s="34">
        <f t="shared" si="37"/>
        <v>0</v>
      </c>
      <c r="H380" s="29">
        <f t="shared" si="38"/>
        <v>0</v>
      </c>
    </row>
    <row r="381" spans="2:8" s="20" customFormat="1" ht="30" x14ac:dyDescent="0.2">
      <c r="B381" s="3" t="s">
        <v>386</v>
      </c>
      <c r="C381" s="47">
        <v>2</v>
      </c>
      <c r="D381" s="47">
        <v>2</v>
      </c>
      <c r="E381" s="37">
        <f t="shared" si="35"/>
        <v>4.5116174148432213E-4</v>
      </c>
      <c r="F381" s="37">
        <f t="shared" si="36"/>
        <v>3.3383408446002337E-4</v>
      </c>
      <c r="G381" s="34">
        <f t="shared" si="37"/>
        <v>0</v>
      </c>
      <c r="H381" s="29">
        <f t="shared" si="38"/>
        <v>0</v>
      </c>
    </row>
    <row r="382" spans="2:8" s="20" customFormat="1" ht="30" x14ac:dyDescent="0.2">
      <c r="B382" s="3" t="s">
        <v>387</v>
      </c>
      <c r="C382" s="47">
        <v>0</v>
      </c>
      <c r="D382" s="47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47">
        <v>0</v>
      </c>
      <c r="D383" s="47">
        <v>0</v>
      </c>
      <c r="E383" s="37" t="str">
        <f t="shared" si="35"/>
        <v/>
      </c>
      <c r="F383" s="37" t="str">
        <f t="shared" si="36"/>
        <v/>
      </c>
      <c r="G383" s="34" t="str">
        <f t="shared" si="37"/>
        <v>0</v>
      </c>
      <c r="H383" s="29" t="str">
        <f t="shared" si="38"/>
        <v/>
      </c>
    </row>
    <row r="384" spans="2:8" s="20" customFormat="1" ht="15" x14ac:dyDescent="0.2">
      <c r="B384" s="3" t="s">
        <v>388</v>
      </c>
      <c r="C384" s="47">
        <v>0</v>
      </c>
      <c r="D384" s="47">
        <v>22</v>
      </c>
      <c r="E384" s="37" t="str">
        <f t="shared" si="35"/>
        <v/>
      </c>
      <c r="F384" s="37">
        <f t="shared" si="36"/>
        <v>3.6721749290602569E-3</v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47">
        <v>1</v>
      </c>
      <c r="D385" s="47">
        <v>0</v>
      </c>
      <c r="E385" s="37">
        <f t="shared" si="35"/>
        <v>2.2558087074216106E-4</v>
      </c>
      <c r="F385" s="37" t="str">
        <f t="shared" si="36"/>
        <v/>
      </c>
      <c r="G385" s="34" t="str">
        <f t="shared" si="37"/>
        <v>0</v>
      </c>
      <c r="H385" s="29">
        <f t="shared" si="38"/>
        <v>0</v>
      </c>
    </row>
    <row r="386" spans="2:8" s="20" customFormat="1" ht="15" x14ac:dyDescent="0.2">
      <c r="B386" s="3" t="s">
        <v>529</v>
      </c>
      <c r="C386" s="47">
        <v>0</v>
      </c>
      <c r="D386" s="47">
        <v>1</v>
      </c>
      <c r="E386" s="37" t="str">
        <f t="shared" si="35"/>
        <v/>
      </c>
      <c r="F386" s="37">
        <f t="shared" si="36"/>
        <v>1.6691704223001168E-4</v>
      </c>
      <c r="G386" s="34" t="str">
        <f t="shared" si="37"/>
        <v>0</v>
      </c>
      <c r="H386" s="29" t="str">
        <f t="shared" si="38"/>
        <v/>
      </c>
    </row>
    <row r="387" spans="2:8" s="20" customFormat="1" ht="15" x14ac:dyDescent="0.2">
      <c r="B387" s="3" t="s">
        <v>144</v>
      </c>
      <c r="C387" s="47">
        <v>68</v>
      </c>
      <c r="D387" s="47">
        <v>97</v>
      </c>
      <c r="E387" s="37">
        <f t="shared" si="35"/>
        <v>1.5339499210466952E-2</v>
      </c>
      <c r="F387" s="37">
        <f t="shared" si="36"/>
        <v>1.6190953096311134E-2</v>
      </c>
      <c r="G387" s="34">
        <f t="shared" si="37"/>
        <v>0.4264705882352941</v>
      </c>
      <c r="H387" s="29">
        <f t="shared" si="38"/>
        <v>6.5418452515226709E-3</v>
      </c>
    </row>
    <row r="388" spans="2:8" s="20" customFormat="1" ht="15" x14ac:dyDescent="0.2">
      <c r="B388" s="3" t="s">
        <v>389</v>
      </c>
      <c r="C388" s="47">
        <v>4</v>
      </c>
      <c r="D388" s="47">
        <v>4</v>
      </c>
      <c r="E388" s="37">
        <f t="shared" si="35"/>
        <v>9.0232348296864426E-4</v>
      </c>
      <c r="F388" s="37">
        <f t="shared" si="36"/>
        <v>6.6766816892004674E-4</v>
      </c>
      <c r="G388" s="34">
        <f t="shared" si="37"/>
        <v>0</v>
      </c>
      <c r="H388" s="29">
        <f t="shared" si="38"/>
        <v>0</v>
      </c>
    </row>
    <row r="389" spans="2:8" s="20" customFormat="1" ht="15" x14ac:dyDescent="0.2">
      <c r="B389" s="3" t="s">
        <v>143</v>
      </c>
      <c r="C389" s="47">
        <v>0</v>
      </c>
      <c r="D389" s="47">
        <v>0</v>
      </c>
      <c r="E389" s="37" t="str">
        <f t="shared" si="35"/>
        <v/>
      </c>
      <c r="F389" s="37" t="str">
        <f t="shared" si="36"/>
        <v/>
      </c>
      <c r="G389" s="34" t="str">
        <f t="shared" si="37"/>
        <v>0</v>
      </c>
      <c r="H389" s="29" t="str">
        <f t="shared" si="38"/>
        <v/>
      </c>
    </row>
    <row r="390" spans="2:8" s="20" customFormat="1" ht="15" x14ac:dyDescent="0.2">
      <c r="B390" s="3" t="s">
        <v>476</v>
      </c>
      <c r="C390" s="47">
        <v>1</v>
      </c>
      <c r="D390" s="47">
        <v>2</v>
      </c>
      <c r="E390" s="37">
        <f t="shared" si="35"/>
        <v>2.2558087074216106E-4</v>
      </c>
      <c r="F390" s="37">
        <f t="shared" si="36"/>
        <v>3.3383408446002337E-4</v>
      </c>
      <c r="G390" s="34">
        <f t="shared" si="37"/>
        <v>1</v>
      </c>
      <c r="H390" s="29">
        <f t="shared" si="38"/>
        <v>2.2558087074216106E-4</v>
      </c>
    </row>
    <row r="391" spans="2:8" s="20" customFormat="1" ht="15" x14ac:dyDescent="0.2">
      <c r="B391" s="3" t="s">
        <v>153</v>
      </c>
      <c r="C391" s="47">
        <v>1</v>
      </c>
      <c r="D391" s="47">
        <v>5</v>
      </c>
      <c r="E391" s="37">
        <f t="shared" si="35"/>
        <v>2.2558087074216106E-4</v>
      </c>
      <c r="F391" s="37">
        <f t="shared" si="36"/>
        <v>8.3458521115005837E-4</v>
      </c>
      <c r="G391" s="34">
        <f t="shared" si="37"/>
        <v>4</v>
      </c>
      <c r="H391" s="29">
        <f t="shared" si="38"/>
        <v>9.0232348296864426E-4</v>
      </c>
    </row>
    <row r="392" spans="2:8" s="20" customFormat="1" ht="15" x14ac:dyDescent="0.2">
      <c r="B392" s="3" t="s">
        <v>140</v>
      </c>
      <c r="C392" s="47">
        <v>5</v>
      </c>
      <c r="D392" s="47">
        <v>2</v>
      </c>
      <c r="E392" s="37">
        <f t="shared" si="35"/>
        <v>1.1279043537108053E-3</v>
      </c>
      <c r="F392" s="37">
        <f t="shared" si="36"/>
        <v>3.3383408446002337E-4</v>
      </c>
      <c r="G392" s="34">
        <f t="shared" si="37"/>
        <v>-0.6</v>
      </c>
      <c r="H392" s="29">
        <f t="shared" si="38"/>
        <v>-6.7674261222648319E-4</v>
      </c>
    </row>
    <row r="393" spans="2:8" s="20" customFormat="1" ht="15" x14ac:dyDescent="0.2">
      <c r="B393" s="3" t="s">
        <v>390</v>
      </c>
      <c r="C393" s="47">
        <v>26</v>
      </c>
      <c r="D393" s="47">
        <v>26</v>
      </c>
      <c r="E393" s="37">
        <f t="shared" si="35"/>
        <v>5.8651026392961877E-3</v>
      </c>
      <c r="F393" s="37">
        <f t="shared" si="36"/>
        <v>4.3398430979803039E-3</v>
      </c>
      <c r="G393" s="34">
        <f t="shared" si="37"/>
        <v>0</v>
      </c>
      <c r="H393" s="29">
        <f t="shared" si="38"/>
        <v>0</v>
      </c>
    </row>
    <row r="394" spans="2:8" s="20" customFormat="1" ht="15" x14ac:dyDescent="0.2">
      <c r="B394" s="3" t="s">
        <v>391</v>
      </c>
      <c r="C394" s="47">
        <v>0</v>
      </c>
      <c r="D394" s="47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47">
        <v>0</v>
      </c>
      <c r="D395" s="47">
        <v>0</v>
      </c>
      <c r="E395" s="37" t="str">
        <f t="shared" si="35"/>
        <v/>
      </c>
      <c r="F395" s="37" t="str">
        <f t="shared" si="36"/>
        <v/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47">
        <v>0</v>
      </c>
      <c r="D396" s="47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47">
        <v>3</v>
      </c>
      <c r="D397" s="47">
        <v>0</v>
      </c>
      <c r="E397" s="37">
        <f t="shared" si="35"/>
        <v>6.7674261222648319E-4</v>
      </c>
      <c r="F397" s="37" t="str">
        <f t="shared" si="36"/>
        <v/>
      </c>
      <c r="G397" s="34" t="str">
        <f t="shared" si="37"/>
        <v>0</v>
      </c>
      <c r="H397" s="29">
        <f t="shared" si="38"/>
        <v>0</v>
      </c>
    </row>
    <row r="398" spans="2:8" s="20" customFormat="1" ht="15" x14ac:dyDescent="0.2">
      <c r="B398" s="3" t="s">
        <v>142</v>
      </c>
      <c r="C398" s="47">
        <v>1</v>
      </c>
      <c r="D398" s="47">
        <v>1</v>
      </c>
      <c r="E398" s="37">
        <f t="shared" si="35"/>
        <v>2.2558087074216106E-4</v>
      </c>
      <c r="F398" s="37">
        <f t="shared" si="36"/>
        <v>1.6691704223001168E-4</v>
      </c>
      <c r="G398" s="34">
        <f t="shared" si="37"/>
        <v>0</v>
      </c>
      <c r="H398" s="29">
        <f t="shared" si="38"/>
        <v>0</v>
      </c>
    </row>
    <row r="399" spans="2:8" s="20" customFormat="1" ht="15" x14ac:dyDescent="0.2">
      <c r="B399" s="3" t="s">
        <v>148</v>
      </c>
      <c r="C399" s="47">
        <v>0</v>
      </c>
      <c r="D399" s="47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47">
        <v>0</v>
      </c>
      <c r="D400" s="47">
        <v>0</v>
      </c>
      <c r="E400" s="37" t="str">
        <f t="shared" si="35"/>
        <v/>
      </c>
      <c r="F400" s="37" t="str">
        <f t="shared" si="36"/>
        <v/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47">
        <v>60</v>
      </c>
      <c r="D401" s="47">
        <v>57</v>
      </c>
      <c r="E401" s="37">
        <f t="shared" si="35"/>
        <v>1.3534852244529664E-2</v>
      </c>
      <c r="F401" s="37">
        <f t="shared" si="36"/>
        <v>9.5142714071106659E-3</v>
      </c>
      <c r="G401" s="34">
        <f t="shared" si="37"/>
        <v>-0.05</v>
      </c>
      <c r="H401" s="29">
        <f t="shared" si="38"/>
        <v>-6.7674261222648319E-4</v>
      </c>
    </row>
    <row r="402" spans="2:8" s="20" customFormat="1" ht="15" x14ac:dyDescent="0.2">
      <c r="B402" s="3" t="s">
        <v>393</v>
      </c>
      <c r="C402" s="47">
        <v>1</v>
      </c>
      <c r="D402" s="47">
        <v>1</v>
      </c>
      <c r="E402" s="37">
        <f t="shared" si="35"/>
        <v>2.2558087074216106E-4</v>
      </c>
      <c r="F402" s="37">
        <f t="shared" si="36"/>
        <v>1.6691704223001168E-4</v>
      </c>
      <c r="G402" s="34">
        <f t="shared" si="37"/>
        <v>0</v>
      </c>
      <c r="H402" s="29">
        <f t="shared" si="38"/>
        <v>0</v>
      </c>
    </row>
    <row r="403" spans="2:8" s="20" customFormat="1" ht="15" x14ac:dyDescent="0.2">
      <c r="B403" s="3" t="s">
        <v>394</v>
      </c>
      <c r="C403" s="47">
        <v>14</v>
      </c>
      <c r="D403" s="47">
        <v>5</v>
      </c>
      <c r="E403" s="37">
        <f t="shared" si="35"/>
        <v>3.1581321903902549E-3</v>
      </c>
      <c r="F403" s="37">
        <f t="shared" si="36"/>
        <v>8.3458521115005837E-4</v>
      </c>
      <c r="G403" s="34">
        <f t="shared" si="37"/>
        <v>-0.6428571428571429</v>
      </c>
      <c r="H403" s="29">
        <f t="shared" si="38"/>
        <v>-2.0302278366794496E-3</v>
      </c>
    </row>
    <row r="404" spans="2:8" s="20" customFormat="1" ht="15" x14ac:dyDescent="0.2">
      <c r="B404" s="3" t="s">
        <v>395</v>
      </c>
      <c r="C404" s="47">
        <v>5</v>
      </c>
      <c r="D404" s="47">
        <v>33</v>
      </c>
      <c r="E404" s="37">
        <f t="shared" si="35"/>
        <v>1.1279043537108053E-3</v>
      </c>
      <c r="F404" s="37">
        <f t="shared" si="36"/>
        <v>5.5082623935903859E-3</v>
      </c>
      <c r="G404" s="34">
        <f t="shared" si="37"/>
        <v>5.6</v>
      </c>
      <c r="H404" s="29">
        <f t="shared" si="38"/>
        <v>6.3162643807805098E-3</v>
      </c>
    </row>
    <row r="405" spans="2:8" s="20" customFormat="1" ht="15" x14ac:dyDescent="0.2">
      <c r="B405" s="3" t="s">
        <v>396</v>
      </c>
      <c r="C405" s="47">
        <v>36</v>
      </c>
      <c r="D405" s="47">
        <v>4</v>
      </c>
      <c r="E405" s="37">
        <f t="shared" si="35"/>
        <v>8.1209113467177983E-3</v>
      </c>
      <c r="F405" s="37">
        <f t="shared" si="36"/>
        <v>6.6766816892004674E-4</v>
      </c>
      <c r="G405" s="34">
        <f t="shared" si="37"/>
        <v>-0.88888888888888884</v>
      </c>
      <c r="H405" s="29">
        <f t="shared" si="38"/>
        <v>-7.2185878637491541E-3</v>
      </c>
    </row>
    <row r="406" spans="2:8" s="20" customFormat="1" ht="15" x14ac:dyDescent="0.2">
      <c r="B406" s="3" t="s">
        <v>397</v>
      </c>
      <c r="C406" s="47">
        <v>92</v>
      </c>
      <c r="D406" s="47">
        <v>40</v>
      </c>
      <c r="E406" s="37">
        <f t="shared" si="35"/>
        <v>2.0753440108278818E-2</v>
      </c>
      <c r="F406" s="37">
        <f t="shared" si="36"/>
        <v>6.6766816892004669E-3</v>
      </c>
      <c r="G406" s="34">
        <f t="shared" si="37"/>
        <v>-0.56521739130434778</v>
      </c>
      <c r="H406" s="29">
        <f t="shared" si="38"/>
        <v>-1.1730205278592374E-2</v>
      </c>
    </row>
    <row r="407" spans="2:8" s="20" customFormat="1" ht="15" x14ac:dyDescent="0.2">
      <c r="B407" s="3" t="s">
        <v>398</v>
      </c>
      <c r="C407" s="47">
        <v>2</v>
      </c>
      <c r="D407" s="47">
        <v>5</v>
      </c>
      <c r="E407" s="37">
        <f t="shared" si="35"/>
        <v>4.5116174148432213E-4</v>
      </c>
      <c r="F407" s="37">
        <f t="shared" si="36"/>
        <v>8.3458521115005837E-4</v>
      </c>
      <c r="G407" s="34">
        <f t="shared" si="37"/>
        <v>1.5</v>
      </c>
      <c r="H407" s="29">
        <f t="shared" si="38"/>
        <v>6.7674261222648319E-4</v>
      </c>
    </row>
    <row r="408" spans="2:8" s="20" customFormat="1" ht="15" x14ac:dyDescent="0.2">
      <c r="B408" s="3" t="s">
        <v>399</v>
      </c>
      <c r="C408" s="47">
        <v>2</v>
      </c>
      <c r="D408" s="47">
        <v>11</v>
      </c>
      <c r="E408" s="37">
        <f t="shared" si="35"/>
        <v>4.5116174148432213E-4</v>
      </c>
      <c r="F408" s="37">
        <f t="shared" si="36"/>
        <v>1.8360874645301285E-3</v>
      </c>
      <c r="G408" s="34">
        <f t="shared" si="37"/>
        <v>4.5</v>
      </c>
      <c r="H408" s="29">
        <f t="shared" si="38"/>
        <v>2.0302278366794496E-3</v>
      </c>
    </row>
    <row r="409" spans="2:8" s="20" customFormat="1" ht="15" x14ac:dyDescent="0.2">
      <c r="B409" s="3" t="s">
        <v>139</v>
      </c>
      <c r="C409" s="47">
        <v>0</v>
      </c>
      <c r="D409" s="47">
        <v>0</v>
      </c>
      <c r="E409" s="37" t="str">
        <f t="shared" si="35"/>
        <v/>
      </c>
      <c r="F409" s="37" t="str">
        <f t="shared" si="36"/>
        <v/>
      </c>
      <c r="G409" s="34" t="str">
        <f t="shared" si="37"/>
        <v>0</v>
      </c>
      <c r="H409" s="29" t="str">
        <f t="shared" si="38"/>
        <v/>
      </c>
    </row>
    <row r="410" spans="2:8" s="20" customFormat="1" ht="15" x14ac:dyDescent="0.2">
      <c r="B410" s="3" t="s">
        <v>400</v>
      </c>
      <c r="C410" s="47">
        <v>2</v>
      </c>
      <c r="D410" s="47">
        <v>0</v>
      </c>
      <c r="E410" s="37">
        <f t="shared" si="35"/>
        <v>4.5116174148432213E-4</v>
      </c>
      <c r="F410" s="37" t="str">
        <f t="shared" si="36"/>
        <v/>
      </c>
      <c r="G410" s="34" t="str">
        <f t="shared" si="37"/>
        <v>0</v>
      </c>
      <c r="H410" s="29">
        <f t="shared" si="38"/>
        <v>0</v>
      </c>
    </row>
    <row r="411" spans="2:8" s="20" customFormat="1" ht="15" x14ac:dyDescent="0.2">
      <c r="B411" s="3" t="s">
        <v>401</v>
      </c>
      <c r="C411" s="47">
        <v>25</v>
      </c>
      <c r="D411" s="47">
        <v>9</v>
      </c>
      <c r="E411" s="37">
        <f t="shared" si="35"/>
        <v>5.6395217685540266E-3</v>
      </c>
      <c r="F411" s="37">
        <f t="shared" si="36"/>
        <v>1.5022533800701052E-3</v>
      </c>
      <c r="G411" s="34">
        <f t="shared" si="37"/>
        <v>-0.64</v>
      </c>
      <c r="H411" s="29">
        <f t="shared" si="38"/>
        <v>-3.609293931874577E-3</v>
      </c>
    </row>
    <row r="412" spans="2:8" s="20" customFormat="1" ht="30" x14ac:dyDescent="0.2">
      <c r="B412" s="3" t="s">
        <v>402</v>
      </c>
      <c r="C412" s="47">
        <v>47</v>
      </c>
      <c r="D412" s="47">
        <v>35</v>
      </c>
      <c r="E412" s="37">
        <f t="shared" si="35"/>
        <v>1.0602300924881571E-2</v>
      </c>
      <c r="F412" s="37">
        <f t="shared" si="36"/>
        <v>5.8420964780504089E-3</v>
      </c>
      <c r="G412" s="34">
        <f t="shared" si="37"/>
        <v>-0.25531914893617019</v>
      </c>
      <c r="H412" s="29">
        <f t="shared" si="38"/>
        <v>-2.7069704489059328E-3</v>
      </c>
    </row>
    <row r="413" spans="2:8" s="20" customFormat="1" ht="30" x14ac:dyDescent="0.2">
      <c r="B413" s="3" t="s">
        <v>403</v>
      </c>
      <c r="C413" s="47">
        <v>0</v>
      </c>
      <c r="D413" s="47">
        <v>0</v>
      </c>
      <c r="E413" s="37" t="str">
        <f t="shared" si="35"/>
        <v/>
      </c>
      <c r="F413" s="37" t="str">
        <f t="shared" si="36"/>
        <v/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47">
        <v>2</v>
      </c>
      <c r="D414" s="47">
        <v>1</v>
      </c>
      <c r="E414" s="37">
        <f t="shared" si="35"/>
        <v>4.5116174148432213E-4</v>
      </c>
      <c r="F414" s="37">
        <f t="shared" si="36"/>
        <v>1.6691704223001168E-4</v>
      </c>
      <c r="G414" s="34">
        <f t="shared" si="37"/>
        <v>-0.5</v>
      </c>
      <c r="H414" s="29">
        <f t="shared" si="38"/>
        <v>-2.2558087074216106E-4</v>
      </c>
    </row>
    <row r="415" spans="2:8" s="20" customFormat="1" ht="15" x14ac:dyDescent="0.2">
      <c r="B415" s="3" t="s">
        <v>405</v>
      </c>
      <c r="C415" s="47">
        <v>1</v>
      </c>
      <c r="D415" s="47">
        <v>0</v>
      </c>
      <c r="E415" s="37">
        <f t="shared" si="35"/>
        <v>2.2558087074216106E-4</v>
      </c>
      <c r="F415" s="37" t="str">
        <f t="shared" si="36"/>
        <v/>
      </c>
      <c r="G415" s="34" t="str">
        <f t="shared" si="37"/>
        <v>0</v>
      </c>
      <c r="H415" s="29">
        <f t="shared" si="38"/>
        <v>0</v>
      </c>
    </row>
    <row r="416" spans="2:8" s="20" customFormat="1" ht="30" x14ac:dyDescent="0.2">
      <c r="B416" s="3" t="s">
        <v>406</v>
      </c>
      <c r="C416" s="47">
        <v>1</v>
      </c>
      <c r="D416" s="47">
        <v>0</v>
      </c>
      <c r="E416" s="37">
        <f t="shared" si="35"/>
        <v>2.2558087074216106E-4</v>
      </c>
      <c r="F416" s="37" t="str">
        <f t="shared" si="36"/>
        <v/>
      </c>
      <c r="G416" s="34" t="str">
        <f t="shared" si="37"/>
        <v>0</v>
      </c>
      <c r="H416" s="29">
        <f t="shared" si="38"/>
        <v>0</v>
      </c>
    </row>
    <row r="417" spans="2:8" s="20" customFormat="1" ht="30" x14ac:dyDescent="0.2">
      <c r="B417" s="3" t="s">
        <v>165</v>
      </c>
      <c r="C417" s="47">
        <v>2</v>
      </c>
      <c r="D417" s="47">
        <v>1</v>
      </c>
      <c r="E417" s="37">
        <f t="shared" si="35"/>
        <v>4.5116174148432213E-4</v>
      </c>
      <c r="F417" s="37">
        <f t="shared" si="36"/>
        <v>1.6691704223001168E-4</v>
      </c>
      <c r="G417" s="34">
        <f t="shared" si="37"/>
        <v>-0.5</v>
      </c>
      <c r="H417" s="29">
        <f t="shared" si="38"/>
        <v>-2.2558087074216106E-4</v>
      </c>
    </row>
    <row r="418" spans="2:8" s="20" customFormat="1" ht="30" x14ac:dyDescent="0.2">
      <c r="B418" s="3" t="s">
        <v>166</v>
      </c>
      <c r="C418" s="47">
        <v>1</v>
      </c>
      <c r="D418" s="47">
        <v>0</v>
      </c>
      <c r="E418" s="37">
        <f t="shared" si="35"/>
        <v>2.2558087074216106E-4</v>
      </c>
      <c r="F418" s="37" t="str">
        <f t="shared" si="36"/>
        <v/>
      </c>
      <c r="G418" s="34" t="str">
        <f t="shared" si="37"/>
        <v>0</v>
      </c>
      <c r="H418" s="29">
        <f t="shared" si="38"/>
        <v>0</v>
      </c>
    </row>
    <row r="419" spans="2:8" s="20" customFormat="1" ht="15" x14ac:dyDescent="0.2">
      <c r="B419" s="3" t="s">
        <v>407</v>
      </c>
      <c r="C419" s="47">
        <v>0</v>
      </c>
      <c r="D419" s="47">
        <v>0</v>
      </c>
      <c r="E419" s="37" t="str">
        <f t="shared" si="35"/>
        <v/>
      </c>
      <c r="F419" s="37" t="str">
        <f t="shared" si="36"/>
        <v/>
      </c>
      <c r="G419" s="34" t="str">
        <f t="shared" si="37"/>
        <v>0</v>
      </c>
      <c r="H419" s="29" t="str">
        <f t="shared" si="38"/>
        <v/>
      </c>
    </row>
    <row r="420" spans="2:8" s="20" customFormat="1" ht="30" x14ac:dyDescent="0.2">
      <c r="B420" s="3" t="s">
        <v>408</v>
      </c>
      <c r="C420" s="47">
        <v>0</v>
      </c>
      <c r="D420" s="47">
        <v>4</v>
      </c>
      <c r="E420" s="37" t="str">
        <f t="shared" si="35"/>
        <v/>
      </c>
      <c r="F420" s="37">
        <f t="shared" si="36"/>
        <v>6.6766816892004674E-4</v>
      </c>
      <c r="G420" s="34" t="str">
        <f t="shared" si="37"/>
        <v>0</v>
      </c>
      <c r="H420" s="29" t="str">
        <f t="shared" si="38"/>
        <v/>
      </c>
    </row>
    <row r="421" spans="2:8" s="20" customFormat="1" ht="30" x14ac:dyDescent="0.2">
      <c r="B421" s="3" t="s">
        <v>409</v>
      </c>
      <c r="C421" s="47">
        <v>0</v>
      </c>
      <c r="D421" s="47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47">
        <v>7</v>
      </c>
      <c r="D422" s="47">
        <v>12</v>
      </c>
      <c r="E422" s="37">
        <f t="shared" si="35"/>
        <v>1.5790660951951275E-3</v>
      </c>
      <c r="F422" s="37">
        <f t="shared" si="36"/>
        <v>2.00300450676014E-3</v>
      </c>
      <c r="G422" s="34">
        <f t="shared" si="37"/>
        <v>0.7142857142857143</v>
      </c>
      <c r="H422" s="29">
        <f t="shared" si="38"/>
        <v>1.1279043537108053E-3</v>
      </c>
    </row>
    <row r="423" spans="2:8" s="20" customFormat="1" ht="30" x14ac:dyDescent="0.2">
      <c r="B423" s="3" t="s">
        <v>410</v>
      </c>
      <c r="C423" s="47">
        <v>0</v>
      </c>
      <c r="D423" s="47">
        <v>23</v>
      </c>
      <c r="E423" s="37" t="str">
        <f t="shared" si="35"/>
        <v/>
      </c>
      <c r="F423" s="37">
        <f t="shared" si="36"/>
        <v>3.8390919712902689E-3</v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47">
        <v>0</v>
      </c>
      <c r="D424" s="47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47">
        <v>0</v>
      </c>
      <c r="D425" s="47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47">
        <v>0</v>
      </c>
      <c r="D426" s="47">
        <v>1</v>
      </c>
      <c r="E426" s="37" t="str">
        <f t="shared" si="39"/>
        <v/>
      </c>
      <c r="F426" s="37">
        <f t="shared" si="40"/>
        <v>1.6691704223001168E-4</v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47">
        <v>0</v>
      </c>
      <c r="D427" s="47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47">
        <v>3</v>
      </c>
      <c r="D428" s="47">
        <v>0</v>
      </c>
      <c r="E428" s="37">
        <f t="shared" si="39"/>
        <v>6.7674261222648319E-4</v>
      </c>
      <c r="F428" s="37" t="str">
        <f t="shared" si="40"/>
        <v/>
      </c>
      <c r="G428" s="34" t="str">
        <f t="shared" si="41"/>
        <v>0</v>
      </c>
      <c r="H428" s="29">
        <f t="shared" si="42"/>
        <v>0</v>
      </c>
    </row>
    <row r="429" spans="2:8" s="20" customFormat="1" ht="30" x14ac:dyDescent="0.2">
      <c r="B429" s="3" t="s">
        <v>415</v>
      </c>
      <c r="C429" s="47">
        <v>0</v>
      </c>
      <c r="D429" s="47">
        <v>0</v>
      </c>
      <c r="E429" s="37" t="str">
        <f t="shared" si="39"/>
        <v/>
      </c>
      <c r="F429" s="37" t="str">
        <f t="shared" si="40"/>
        <v/>
      </c>
      <c r="G429" s="34" t="str">
        <f t="shared" si="41"/>
        <v>0</v>
      </c>
      <c r="H429" s="29" t="str">
        <f t="shared" si="42"/>
        <v/>
      </c>
    </row>
    <row r="430" spans="2:8" s="20" customFormat="1" ht="30" x14ac:dyDescent="0.2">
      <c r="B430" s="3" t="s">
        <v>416</v>
      </c>
      <c r="C430" s="47">
        <v>3</v>
      </c>
      <c r="D430" s="47">
        <v>3</v>
      </c>
      <c r="E430" s="37">
        <f t="shared" si="39"/>
        <v>6.7674261222648319E-4</v>
      </c>
      <c r="F430" s="37">
        <f t="shared" si="40"/>
        <v>5.00751126690035E-4</v>
      </c>
      <c r="G430" s="34">
        <f t="shared" si="41"/>
        <v>0</v>
      </c>
      <c r="H430" s="29">
        <f t="shared" si="42"/>
        <v>0</v>
      </c>
    </row>
    <row r="431" spans="2:8" s="20" customFormat="1" ht="15" x14ac:dyDescent="0.2">
      <c r="B431" s="3" t="s">
        <v>169</v>
      </c>
      <c r="C431" s="47">
        <v>3</v>
      </c>
      <c r="D431" s="47">
        <v>2</v>
      </c>
      <c r="E431" s="37">
        <f t="shared" si="39"/>
        <v>6.7674261222648319E-4</v>
      </c>
      <c r="F431" s="37">
        <f t="shared" si="40"/>
        <v>3.3383408446002337E-4</v>
      </c>
      <c r="G431" s="34">
        <f t="shared" si="41"/>
        <v>-0.33333333333333331</v>
      </c>
      <c r="H431" s="29">
        <f t="shared" si="42"/>
        <v>-2.2558087074216106E-4</v>
      </c>
    </row>
    <row r="432" spans="2:8" s="20" customFormat="1" ht="15" x14ac:dyDescent="0.2">
      <c r="B432" s="3" t="s">
        <v>417</v>
      </c>
      <c r="C432" s="47">
        <v>9</v>
      </c>
      <c r="D432" s="47">
        <v>19</v>
      </c>
      <c r="E432" s="37">
        <f t="shared" si="39"/>
        <v>2.0302278366794496E-3</v>
      </c>
      <c r="F432" s="37">
        <f t="shared" si="40"/>
        <v>3.171423802370222E-3</v>
      </c>
      <c r="G432" s="34">
        <f t="shared" si="41"/>
        <v>1.1111111111111112</v>
      </c>
      <c r="H432" s="29">
        <f t="shared" si="42"/>
        <v>2.2558087074216106E-3</v>
      </c>
    </row>
    <row r="433" spans="2:8" s="20" customFormat="1" ht="15" x14ac:dyDescent="0.2">
      <c r="B433" s="3" t="s">
        <v>162</v>
      </c>
      <c r="C433" s="47">
        <v>6</v>
      </c>
      <c r="D433" s="47">
        <v>30</v>
      </c>
      <c r="E433" s="37">
        <f t="shared" si="39"/>
        <v>1.3534852244529664E-3</v>
      </c>
      <c r="F433" s="37">
        <f t="shared" si="40"/>
        <v>5.0075112669003509E-3</v>
      </c>
      <c r="G433" s="34">
        <f t="shared" si="41"/>
        <v>4</v>
      </c>
      <c r="H433" s="29">
        <f t="shared" si="42"/>
        <v>5.4139408978118655E-3</v>
      </c>
    </row>
    <row r="434" spans="2:8" s="20" customFormat="1" ht="45" x14ac:dyDescent="0.2">
      <c r="B434" s="3" t="s">
        <v>418</v>
      </c>
      <c r="C434" s="47">
        <v>1</v>
      </c>
      <c r="D434" s="47">
        <v>1</v>
      </c>
      <c r="E434" s="37">
        <f t="shared" si="39"/>
        <v>2.2558087074216106E-4</v>
      </c>
      <c r="F434" s="37">
        <f t="shared" si="40"/>
        <v>1.6691704223001168E-4</v>
      </c>
      <c r="G434" s="34">
        <f t="shared" si="41"/>
        <v>0</v>
      </c>
      <c r="H434" s="29">
        <f t="shared" si="42"/>
        <v>0</v>
      </c>
    </row>
    <row r="435" spans="2:8" s="20" customFormat="1" ht="15" x14ac:dyDescent="0.2">
      <c r="B435" s="3" t="s">
        <v>164</v>
      </c>
      <c r="C435" s="47">
        <v>2</v>
      </c>
      <c r="D435" s="47">
        <v>0</v>
      </c>
      <c r="E435" s="37">
        <f t="shared" si="39"/>
        <v>4.5116174148432213E-4</v>
      </c>
      <c r="F435" s="37" t="str">
        <f t="shared" si="40"/>
        <v/>
      </c>
      <c r="G435" s="34" t="str">
        <f t="shared" si="41"/>
        <v>0</v>
      </c>
      <c r="H435" s="29">
        <f t="shared" si="42"/>
        <v>0</v>
      </c>
    </row>
    <row r="436" spans="2:8" s="20" customFormat="1" ht="30" x14ac:dyDescent="0.2">
      <c r="B436" s="3" t="s">
        <v>419</v>
      </c>
      <c r="C436" s="47">
        <v>0</v>
      </c>
      <c r="D436" s="47">
        <v>1</v>
      </c>
      <c r="E436" s="37" t="str">
        <f t="shared" si="39"/>
        <v/>
      </c>
      <c r="F436" s="37">
        <f t="shared" si="40"/>
        <v>1.6691704223001168E-4</v>
      </c>
      <c r="G436" s="34" t="str">
        <f t="shared" si="41"/>
        <v>0</v>
      </c>
      <c r="H436" s="29" t="str">
        <f t="shared" si="42"/>
        <v/>
      </c>
    </row>
    <row r="437" spans="2:8" s="20" customFormat="1" ht="30" x14ac:dyDescent="0.2">
      <c r="B437" s="3" t="s">
        <v>420</v>
      </c>
      <c r="C437" s="47">
        <v>16</v>
      </c>
      <c r="D437" s="47">
        <v>9</v>
      </c>
      <c r="E437" s="37">
        <f t="shared" si="39"/>
        <v>3.609293931874577E-3</v>
      </c>
      <c r="F437" s="37">
        <f t="shared" si="40"/>
        <v>1.5022533800701052E-3</v>
      </c>
      <c r="G437" s="34">
        <f t="shared" si="41"/>
        <v>-0.4375</v>
      </c>
      <c r="H437" s="29">
        <f t="shared" si="42"/>
        <v>-1.5790660951951275E-3</v>
      </c>
    </row>
    <row r="438" spans="2:8" s="20" customFormat="1" ht="15" x14ac:dyDescent="0.2">
      <c r="B438" s="3" t="s">
        <v>155</v>
      </c>
      <c r="C438" s="47">
        <v>1</v>
      </c>
      <c r="D438" s="47">
        <v>0</v>
      </c>
      <c r="E438" s="37">
        <f t="shared" si="39"/>
        <v>2.2558087074216106E-4</v>
      </c>
      <c r="F438" s="37" t="str">
        <f t="shared" si="40"/>
        <v/>
      </c>
      <c r="G438" s="34" t="str">
        <f t="shared" si="41"/>
        <v>0</v>
      </c>
      <c r="H438" s="29">
        <f t="shared" si="42"/>
        <v>0</v>
      </c>
    </row>
    <row r="439" spans="2:8" s="20" customFormat="1" ht="30" x14ac:dyDescent="0.2">
      <c r="B439" s="3" t="s">
        <v>154</v>
      </c>
      <c r="C439" s="47">
        <v>1</v>
      </c>
      <c r="D439" s="47">
        <v>2</v>
      </c>
      <c r="E439" s="37">
        <f t="shared" si="39"/>
        <v>2.2558087074216106E-4</v>
      </c>
      <c r="F439" s="37">
        <f t="shared" si="40"/>
        <v>3.3383408446002337E-4</v>
      </c>
      <c r="G439" s="34">
        <f t="shared" si="41"/>
        <v>1</v>
      </c>
      <c r="H439" s="29">
        <f t="shared" si="42"/>
        <v>2.2558087074216106E-4</v>
      </c>
    </row>
    <row r="440" spans="2:8" s="20" customFormat="1" ht="30" x14ac:dyDescent="0.2">
      <c r="B440" s="3" t="s">
        <v>421</v>
      </c>
      <c r="C440" s="47">
        <v>1</v>
      </c>
      <c r="D440" s="47">
        <v>1</v>
      </c>
      <c r="E440" s="37">
        <f t="shared" si="39"/>
        <v>2.2558087074216106E-4</v>
      </c>
      <c r="F440" s="37">
        <f t="shared" si="40"/>
        <v>1.6691704223001168E-4</v>
      </c>
      <c r="G440" s="34">
        <f t="shared" si="41"/>
        <v>0</v>
      </c>
      <c r="H440" s="29">
        <f t="shared" si="42"/>
        <v>0</v>
      </c>
    </row>
    <row r="441" spans="2:8" s="20" customFormat="1" ht="30" x14ac:dyDescent="0.2">
      <c r="B441" s="3" t="s">
        <v>159</v>
      </c>
      <c r="C441" s="47">
        <v>3</v>
      </c>
      <c r="D441" s="47">
        <v>6</v>
      </c>
      <c r="E441" s="37">
        <f t="shared" si="39"/>
        <v>6.7674261222648319E-4</v>
      </c>
      <c r="F441" s="37">
        <f t="shared" si="40"/>
        <v>1.00150225338007E-3</v>
      </c>
      <c r="G441" s="34">
        <f t="shared" si="41"/>
        <v>1</v>
      </c>
      <c r="H441" s="29">
        <f t="shared" si="42"/>
        <v>6.7674261222648319E-4</v>
      </c>
    </row>
    <row r="442" spans="2:8" s="20" customFormat="1" ht="15" x14ac:dyDescent="0.2">
      <c r="B442" s="3" t="s">
        <v>422</v>
      </c>
      <c r="C442" s="47">
        <v>2</v>
      </c>
      <c r="D442" s="47">
        <v>7</v>
      </c>
      <c r="E442" s="37">
        <f t="shared" si="39"/>
        <v>4.5116174148432213E-4</v>
      </c>
      <c r="F442" s="37">
        <f t="shared" si="40"/>
        <v>1.1684192956100817E-3</v>
      </c>
      <c r="G442" s="34">
        <f t="shared" si="41"/>
        <v>2.5</v>
      </c>
      <c r="H442" s="29">
        <f t="shared" si="42"/>
        <v>1.1279043537108053E-3</v>
      </c>
    </row>
    <row r="443" spans="2:8" s="20" customFormat="1" ht="30" x14ac:dyDescent="0.2">
      <c r="B443" s="3" t="s">
        <v>423</v>
      </c>
      <c r="C443" s="47">
        <v>0</v>
      </c>
      <c r="D443" s="47">
        <v>36</v>
      </c>
      <c r="E443" s="37" t="str">
        <f t="shared" si="39"/>
        <v/>
      </c>
      <c r="F443" s="37">
        <f t="shared" si="40"/>
        <v>6.0090135202804209E-3</v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47">
        <v>1</v>
      </c>
      <c r="D444" s="47">
        <v>4</v>
      </c>
      <c r="E444" s="37">
        <f t="shared" si="39"/>
        <v>2.2558087074216106E-4</v>
      </c>
      <c r="F444" s="37">
        <f t="shared" si="40"/>
        <v>6.6766816892004674E-4</v>
      </c>
      <c r="G444" s="34">
        <f t="shared" si="41"/>
        <v>3</v>
      </c>
      <c r="H444" s="29">
        <f t="shared" si="42"/>
        <v>6.7674261222648319E-4</v>
      </c>
    </row>
    <row r="445" spans="2:8" s="20" customFormat="1" ht="15" x14ac:dyDescent="0.2">
      <c r="B445" s="3" t="s">
        <v>425</v>
      </c>
      <c r="C445" s="47">
        <v>0</v>
      </c>
      <c r="D445" s="47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47">
        <v>1</v>
      </c>
      <c r="D446" s="47">
        <v>0</v>
      </c>
      <c r="E446" s="37">
        <f t="shared" si="39"/>
        <v>2.2558087074216106E-4</v>
      </c>
      <c r="F446" s="37" t="str">
        <f t="shared" si="40"/>
        <v/>
      </c>
      <c r="G446" s="34" t="str">
        <f t="shared" si="41"/>
        <v>0</v>
      </c>
      <c r="H446" s="29">
        <f t="shared" si="42"/>
        <v>0</v>
      </c>
    </row>
    <row r="447" spans="2:8" s="20" customFormat="1" ht="30" x14ac:dyDescent="0.2">
      <c r="B447" s="3" t="s">
        <v>427</v>
      </c>
      <c r="C447" s="47">
        <v>0</v>
      </c>
      <c r="D447" s="47">
        <v>0</v>
      </c>
      <c r="E447" s="37" t="str">
        <f t="shared" si="39"/>
        <v/>
      </c>
      <c r="F447" s="37" t="str">
        <f t="shared" si="40"/>
        <v/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47">
        <v>1</v>
      </c>
      <c r="D448" s="47">
        <v>0</v>
      </c>
      <c r="E448" s="37">
        <f t="shared" si="39"/>
        <v>2.2558087074216106E-4</v>
      </c>
      <c r="F448" s="37" t="str">
        <f t="shared" si="40"/>
        <v/>
      </c>
      <c r="G448" s="34" t="str">
        <f t="shared" si="41"/>
        <v>0</v>
      </c>
      <c r="H448" s="29">
        <f t="shared" si="42"/>
        <v>0</v>
      </c>
    </row>
    <row r="449" spans="2:8" s="20" customFormat="1" ht="45" x14ac:dyDescent="0.2">
      <c r="B449" s="3" t="s">
        <v>429</v>
      </c>
      <c r="C449" s="47">
        <v>0</v>
      </c>
      <c r="D449" s="47">
        <v>1</v>
      </c>
      <c r="E449" s="37" t="str">
        <f t="shared" si="39"/>
        <v/>
      </c>
      <c r="F449" s="37">
        <f t="shared" si="40"/>
        <v>1.6691704223001168E-4</v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47">
        <v>0</v>
      </c>
      <c r="D450" s="47">
        <v>1</v>
      </c>
      <c r="E450" s="37" t="str">
        <f t="shared" si="39"/>
        <v/>
      </c>
      <c r="F450" s="37">
        <f t="shared" si="40"/>
        <v>1.6691704223001168E-4</v>
      </c>
      <c r="G450" s="34" t="str">
        <f t="shared" si="41"/>
        <v>0</v>
      </c>
      <c r="H450" s="29" t="str">
        <f t="shared" si="42"/>
        <v/>
      </c>
    </row>
    <row r="451" spans="2:8" s="20" customFormat="1" ht="30" x14ac:dyDescent="0.2">
      <c r="B451" s="3" t="s">
        <v>157</v>
      </c>
      <c r="C451" s="47">
        <v>0</v>
      </c>
      <c r="D451" s="47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47">
        <v>0</v>
      </c>
      <c r="D452" s="47">
        <v>3</v>
      </c>
      <c r="E452" s="37" t="str">
        <f t="shared" si="39"/>
        <v/>
      </c>
      <c r="F452" s="37">
        <f t="shared" si="40"/>
        <v>5.00751126690035E-4</v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47">
        <v>0</v>
      </c>
      <c r="D453" s="47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47">
        <v>0</v>
      </c>
      <c r="D454" s="47">
        <v>1</v>
      </c>
      <c r="E454" s="37" t="str">
        <f t="shared" si="39"/>
        <v/>
      </c>
      <c r="F454" s="37">
        <f t="shared" si="40"/>
        <v>1.6691704223001168E-4</v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47">
        <v>3</v>
      </c>
      <c r="D455" s="47">
        <v>3</v>
      </c>
      <c r="E455" s="37">
        <f t="shared" si="39"/>
        <v>6.7674261222648319E-4</v>
      </c>
      <c r="F455" s="37">
        <f t="shared" si="40"/>
        <v>5.00751126690035E-4</v>
      </c>
      <c r="G455" s="34">
        <f t="shared" si="41"/>
        <v>0</v>
      </c>
      <c r="H455" s="29">
        <f t="shared" si="42"/>
        <v>0</v>
      </c>
    </row>
    <row r="456" spans="2:8" s="20" customFormat="1" ht="30" x14ac:dyDescent="0.2">
      <c r="B456" s="3" t="s">
        <v>432</v>
      </c>
      <c r="C456" s="47">
        <v>1</v>
      </c>
      <c r="D456" s="47">
        <v>0</v>
      </c>
      <c r="E456" s="37">
        <f t="shared" si="39"/>
        <v>2.2558087074216106E-4</v>
      </c>
      <c r="F456" s="37" t="str">
        <f t="shared" si="40"/>
        <v/>
      </c>
      <c r="G456" s="34" t="str">
        <f t="shared" si="41"/>
        <v>0</v>
      </c>
      <c r="H456" s="29">
        <f t="shared" si="42"/>
        <v>0</v>
      </c>
    </row>
    <row r="457" spans="2:8" s="20" customFormat="1" ht="15" x14ac:dyDescent="0.2">
      <c r="B457" s="3" t="s">
        <v>433</v>
      </c>
      <c r="C457" s="47">
        <v>0</v>
      </c>
      <c r="D457" s="47">
        <v>2</v>
      </c>
      <c r="E457" s="37" t="str">
        <f t="shared" si="39"/>
        <v/>
      </c>
      <c r="F457" s="37">
        <f t="shared" si="40"/>
        <v>3.3383408446002337E-4</v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47">
        <v>1</v>
      </c>
      <c r="D458" s="47">
        <v>1</v>
      </c>
      <c r="E458" s="37">
        <f t="shared" si="39"/>
        <v>2.2558087074216106E-4</v>
      </c>
      <c r="F458" s="37">
        <f t="shared" si="40"/>
        <v>1.6691704223001168E-4</v>
      </c>
      <c r="G458" s="34">
        <f t="shared" si="41"/>
        <v>0</v>
      </c>
      <c r="H458" s="29">
        <f t="shared" si="42"/>
        <v>0</v>
      </c>
    </row>
    <row r="459" spans="2:8" s="20" customFormat="1" ht="15" x14ac:dyDescent="0.2">
      <c r="B459" s="3" t="s">
        <v>161</v>
      </c>
      <c r="C459" s="47">
        <v>0</v>
      </c>
      <c r="D459" s="47">
        <v>0</v>
      </c>
      <c r="E459" s="37" t="str">
        <f t="shared" si="39"/>
        <v/>
      </c>
      <c r="F459" s="37" t="str">
        <f t="shared" si="40"/>
        <v/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47">
        <v>539</v>
      </c>
      <c r="D460" s="47">
        <v>30</v>
      </c>
      <c r="E460" s="37">
        <f t="shared" si="39"/>
        <v>0.12158808933002481</v>
      </c>
      <c r="F460" s="37">
        <f t="shared" si="40"/>
        <v>5.0075112669003509E-3</v>
      </c>
      <c r="G460" s="34">
        <f t="shared" si="41"/>
        <v>-0.94434137291280151</v>
      </c>
      <c r="H460" s="29">
        <f t="shared" si="42"/>
        <v>-0.11482066320775998</v>
      </c>
    </row>
    <row r="461" spans="2:8" s="20" customFormat="1" ht="30" x14ac:dyDescent="0.2">
      <c r="B461" s="3" t="s">
        <v>173</v>
      </c>
      <c r="C461" s="47">
        <v>4</v>
      </c>
      <c r="D461" s="47">
        <v>0</v>
      </c>
      <c r="E461" s="37">
        <f t="shared" si="39"/>
        <v>9.0232348296864426E-4</v>
      </c>
      <c r="F461" s="37" t="str">
        <f t="shared" si="40"/>
        <v/>
      </c>
      <c r="G461" s="34" t="str">
        <f t="shared" si="41"/>
        <v>0</v>
      </c>
      <c r="H461" s="29">
        <f t="shared" si="42"/>
        <v>0</v>
      </c>
    </row>
    <row r="462" spans="2:8" s="20" customFormat="1" ht="15" x14ac:dyDescent="0.2">
      <c r="B462" s="3" t="s">
        <v>174</v>
      </c>
      <c r="C462" s="47">
        <v>0</v>
      </c>
      <c r="D462" s="47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47">
        <v>17</v>
      </c>
      <c r="D463" s="47">
        <v>26</v>
      </c>
      <c r="E463" s="37">
        <f t="shared" si="39"/>
        <v>3.8348748026167381E-3</v>
      </c>
      <c r="F463" s="37">
        <f t="shared" si="40"/>
        <v>4.3398430979803039E-3</v>
      </c>
      <c r="G463" s="34">
        <f t="shared" si="41"/>
        <v>0.52941176470588236</v>
      </c>
      <c r="H463" s="29">
        <f t="shared" si="42"/>
        <v>2.0302278366794496E-3</v>
      </c>
    </row>
    <row r="464" spans="2:8" s="20" customFormat="1" ht="15" x14ac:dyDescent="0.2">
      <c r="B464" s="3" t="s">
        <v>478</v>
      </c>
      <c r="C464" s="47">
        <v>6</v>
      </c>
      <c r="D464" s="47">
        <v>16</v>
      </c>
      <c r="E464" s="37">
        <f t="shared" si="39"/>
        <v>1.3534852244529664E-3</v>
      </c>
      <c r="F464" s="37">
        <f t="shared" si="40"/>
        <v>2.670672675680187E-3</v>
      </c>
      <c r="G464" s="34">
        <f t="shared" si="41"/>
        <v>1.6666666666666667</v>
      </c>
      <c r="H464" s="29">
        <f t="shared" si="42"/>
        <v>2.2558087074216106E-3</v>
      </c>
    </row>
    <row r="465" spans="2:8" s="20" customFormat="1" ht="15" x14ac:dyDescent="0.2">
      <c r="B465" s="3" t="s">
        <v>183</v>
      </c>
      <c r="C465" s="47">
        <v>1</v>
      </c>
      <c r="D465" s="47">
        <v>0</v>
      </c>
      <c r="E465" s="37">
        <f t="shared" si="39"/>
        <v>2.2558087074216106E-4</v>
      </c>
      <c r="F465" s="37" t="str">
        <f t="shared" si="40"/>
        <v/>
      </c>
      <c r="G465" s="34" t="str">
        <f t="shared" si="41"/>
        <v>0</v>
      </c>
      <c r="H465" s="29">
        <f t="shared" si="42"/>
        <v>0</v>
      </c>
    </row>
    <row r="466" spans="2:8" s="20" customFormat="1" ht="15" x14ac:dyDescent="0.2">
      <c r="B466" s="3" t="s">
        <v>178</v>
      </c>
      <c r="C466" s="47">
        <v>3</v>
      </c>
      <c r="D466" s="47">
        <v>3</v>
      </c>
      <c r="E466" s="37">
        <f t="shared" si="39"/>
        <v>6.7674261222648319E-4</v>
      </c>
      <c r="F466" s="37">
        <f t="shared" si="40"/>
        <v>5.00751126690035E-4</v>
      </c>
      <c r="G466" s="34">
        <f t="shared" si="41"/>
        <v>0</v>
      </c>
      <c r="H466" s="29">
        <f t="shared" si="42"/>
        <v>0</v>
      </c>
    </row>
    <row r="467" spans="2:8" s="20" customFormat="1" ht="15" x14ac:dyDescent="0.2">
      <c r="B467" s="3" t="s">
        <v>479</v>
      </c>
      <c r="C467" s="47">
        <v>8</v>
      </c>
      <c r="D467" s="47">
        <v>6</v>
      </c>
      <c r="E467" s="37">
        <f t="shared" si="39"/>
        <v>1.8046469659372885E-3</v>
      </c>
      <c r="F467" s="37">
        <f t="shared" si="40"/>
        <v>1.00150225338007E-3</v>
      </c>
      <c r="G467" s="34">
        <f t="shared" si="41"/>
        <v>-0.25</v>
      </c>
      <c r="H467" s="29">
        <f t="shared" si="42"/>
        <v>-4.5116174148432213E-4</v>
      </c>
    </row>
    <row r="468" spans="2:8" s="20" customFormat="1" ht="15" x14ac:dyDescent="0.2">
      <c r="B468" s="3" t="s">
        <v>182</v>
      </c>
      <c r="C468" s="47">
        <v>22</v>
      </c>
      <c r="D468" s="47">
        <v>1</v>
      </c>
      <c r="E468" s="37">
        <f t="shared" si="39"/>
        <v>4.9627791563275434E-3</v>
      </c>
      <c r="F468" s="37">
        <f t="shared" si="40"/>
        <v>1.6691704223001168E-4</v>
      </c>
      <c r="G468" s="34">
        <f t="shared" si="41"/>
        <v>-0.95454545454545459</v>
      </c>
      <c r="H468" s="29">
        <f t="shared" si="42"/>
        <v>-4.7371982855853824E-3</v>
      </c>
    </row>
    <row r="469" spans="2:8" s="20" customFormat="1" ht="15" x14ac:dyDescent="0.2">
      <c r="B469" s="3" t="s">
        <v>175</v>
      </c>
      <c r="C469" s="47">
        <v>0</v>
      </c>
      <c r="D469" s="47">
        <v>0</v>
      </c>
      <c r="E469" s="37" t="str">
        <f t="shared" si="39"/>
        <v/>
      </c>
      <c r="F469" s="37" t="str">
        <f t="shared" si="40"/>
        <v/>
      </c>
      <c r="G469" s="34" t="str">
        <f t="shared" si="41"/>
        <v>0</v>
      </c>
      <c r="H469" s="29" t="str">
        <f t="shared" si="42"/>
        <v/>
      </c>
    </row>
    <row r="470" spans="2:8" s="20" customFormat="1" ht="15" x14ac:dyDescent="0.2">
      <c r="B470" s="3" t="s">
        <v>434</v>
      </c>
      <c r="C470" s="47">
        <v>0</v>
      </c>
      <c r="D470" s="47">
        <v>2</v>
      </c>
      <c r="E470" s="37" t="str">
        <f t="shared" si="39"/>
        <v/>
      </c>
      <c r="F470" s="37">
        <f t="shared" si="40"/>
        <v>3.3383408446002337E-4</v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47">
        <v>0</v>
      </c>
      <c r="D471" s="47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47">
        <v>0</v>
      </c>
      <c r="D472" s="47">
        <v>1</v>
      </c>
      <c r="E472" s="37" t="str">
        <f t="shared" si="39"/>
        <v/>
      </c>
      <c r="F472" s="37">
        <f t="shared" si="40"/>
        <v>1.6691704223001168E-4</v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47">
        <v>1</v>
      </c>
      <c r="D473" s="47">
        <v>21</v>
      </c>
      <c r="E473" s="37">
        <f t="shared" si="39"/>
        <v>2.2558087074216106E-4</v>
      </c>
      <c r="F473" s="37">
        <f t="shared" si="40"/>
        <v>3.5052578868302454E-3</v>
      </c>
      <c r="G473" s="34">
        <f t="shared" si="41"/>
        <v>20</v>
      </c>
      <c r="H473" s="29">
        <f t="shared" si="42"/>
        <v>4.5116174148432213E-3</v>
      </c>
    </row>
    <row r="474" spans="2:8" s="20" customFormat="1" ht="30" x14ac:dyDescent="0.2">
      <c r="B474" s="3" t="s">
        <v>436</v>
      </c>
      <c r="C474" s="47">
        <v>2</v>
      </c>
      <c r="D474" s="47">
        <v>0</v>
      </c>
      <c r="E474" s="37">
        <f t="shared" si="39"/>
        <v>4.5116174148432213E-4</v>
      </c>
      <c r="F474" s="37" t="str">
        <f t="shared" si="40"/>
        <v/>
      </c>
      <c r="G474" s="34" t="str">
        <f t="shared" si="41"/>
        <v>0</v>
      </c>
      <c r="H474" s="29">
        <f t="shared" si="42"/>
        <v>0</v>
      </c>
    </row>
    <row r="475" spans="2:8" s="20" customFormat="1" ht="15" x14ac:dyDescent="0.2">
      <c r="B475" s="3" t="s">
        <v>437</v>
      </c>
      <c r="C475" s="47">
        <v>2</v>
      </c>
      <c r="D475" s="47">
        <v>1</v>
      </c>
      <c r="E475" s="37">
        <f t="shared" si="39"/>
        <v>4.5116174148432213E-4</v>
      </c>
      <c r="F475" s="37">
        <f t="shared" si="40"/>
        <v>1.6691704223001168E-4</v>
      </c>
      <c r="G475" s="34">
        <f t="shared" si="41"/>
        <v>-0.5</v>
      </c>
      <c r="H475" s="29">
        <f t="shared" si="42"/>
        <v>-2.2558087074216106E-4</v>
      </c>
    </row>
    <row r="476" spans="2:8" s="20" customFormat="1" ht="30" x14ac:dyDescent="0.2">
      <c r="B476" s="3" t="s">
        <v>438</v>
      </c>
      <c r="C476" s="47">
        <v>1</v>
      </c>
      <c r="D476" s="47">
        <v>0</v>
      </c>
      <c r="E476" s="37">
        <f t="shared" si="39"/>
        <v>2.2558087074216106E-4</v>
      </c>
      <c r="F476" s="37" t="str">
        <f t="shared" si="40"/>
        <v/>
      </c>
      <c r="G476" s="34" t="str">
        <f t="shared" si="41"/>
        <v>0</v>
      </c>
      <c r="H476" s="29">
        <f t="shared" si="42"/>
        <v>0</v>
      </c>
    </row>
    <row r="477" spans="2:8" s="20" customFormat="1" ht="15" x14ac:dyDescent="0.2">
      <c r="B477" s="3" t="s">
        <v>181</v>
      </c>
      <c r="C477" s="47">
        <v>0</v>
      </c>
      <c r="D477" s="47">
        <v>0</v>
      </c>
      <c r="E477" s="37" t="str">
        <f t="shared" si="39"/>
        <v/>
      </c>
      <c r="F477" s="37" t="str">
        <f t="shared" si="40"/>
        <v/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47">
        <v>7</v>
      </c>
      <c r="D478" s="47">
        <v>15</v>
      </c>
      <c r="E478" s="37">
        <f t="shared" si="39"/>
        <v>1.5790660951951275E-3</v>
      </c>
      <c r="F478" s="37">
        <f t="shared" si="40"/>
        <v>2.5037556334501754E-3</v>
      </c>
      <c r="G478" s="34">
        <f t="shared" si="41"/>
        <v>1.1428571428571428</v>
      </c>
      <c r="H478" s="29">
        <f t="shared" si="42"/>
        <v>1.8046469659372885E-3</v>
      </c>
    </row>
    <row r="479" spans="2:8" s="20" customFormat="1" ht="30" x14ac:dyDescent="0.2">
      <c r="B479" s="3" t="s">
        <v>440</v>
      </c>
      <c r="C479" s="47">
        <v>0</v>
      </c>
      <c r="D479" s="47">
        <v>0</v>
      </c>
      <c r="E479" s="37" t="str">
        <f t="shared" si="39"/>
        <v/>
      </c>
      <c r="F479" s="37" t="str">
        <f t="shared" si="40"/>
        <v/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47">
        <v>1</v>
      </c>
      <c r="D480" s="47">
        <v>0</v>
      </c>
      <c r="E480" s="37">
        <f t="shared" si="39"/>
        <v>2.2558087074216106E-4</v>
      </c>
      <c r="F480" s="37" t="str">
        <f t="shared" si="40"/>
        <v/>
      </c>
      <c r="G480" s="34" t="str">
        <f t="shared" si="41"/>
        <v>0</v>
      </c>
      <c r="H480" s="29">
        <f t="shared" si="42"/>
        <v>0</v>
      </c>
    </row>
    <row r="481" spans="2:8" s="20" customFormat="1" ht="15" x14ac:dyDescent="0.2">
      <c r="B481" s="3" t="s">
        <v>177</v>
      </c>
      <c r="C481" s="47">
        <v>1</v>
      </c>
      <c r="D481" s="47">
        <v>0</v>
      </c>
      <c r="E481" s="37">
        <f t="shared" si="39"/>
        <v>2.2558087074216106E-4</v>
      </c>
      <c r="F481" s="37" t="str">
        <f t="shared" si="40"/>
        <v/>
      </c>
      <c r="G481" s="34" t="str">
        <f t="shared" si="41"/>
        <v>0</v>
      </c>
      <c r="H481" s="29">
        <f t="shared" si="42"/>
        <v>0</v>
      </c>
    </row>
    <row r="482" spans="2:8" s="20" customFormat="1" ht="15" x14ac:dyDescent="0.2">
      <c r="B482" s="3" t="s">
        <v>179</v>
      </c>
      <c r="C482" s="47">
        <v>0</v>
      </c>
      <c r="D482" s="47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47">
        <v>15</v>
      </c>
      <c r="D483" s="47">
        <v>19</v>
      </c>
      <c r="E483" s="37">
        <f t="shared" si="39"/>
        <v>3.383713061132416E-3</v>
      </c>
      <c r="F483" s="37">
        <f t="shared" si="40"/>
        <v>3.171423802370222E-3</v>
      </c>
      <c r="G483" s="34">
        <f t="shared" si="41"/>
        <v>0.26666666666666666</v>
      </c>
      <c r="H483" s="29">
        <f t="shared" si="42"/>
        <v>9.0232348296864426E-4</v>
      </c>
    </row>
    <row r="484" spans="2:8" s="20" customFormat="1" ht="30" x14ac:dyDescent="0.2">
      <c r="B484" s="3" t="s">
        <v>184</v>
      </c>
      <c r="C484" s="47">
        <v>23</v>
      </c>
      <c r="D484" s="47">
        <v>8</v>
      </c>
      <c r="E484" s="37">
        <f t="shared" si="39"/>
        <v>5.1883600270697045E-3</v>
      </c>
      <c r="F484" s="37">
        <f t="shared" si="40"/>
        <v>1.3353363378400935E-3</v>
      </c>
      <c r="G484" s="34">
        <f t="shared" si="41"/>
        <v>-0.65217391304347827</v>
      </c>
      <c r="H484" s="29">
        <f t="shared" si="42"/>
        <v>-3.383713061132416E-3</v>
      </c>
    </row>
    <row r="485" spans="2:8" s="20" customFormat="1" ht="15" x14ac:dyDescent="0.2">
      <c r="B485" s="3" t="s">
        <v>443</v>
      </c>
      <c r="C485" s="47">
        <v>17</v>
      </c>
      <c r="D485" s="47">
        <v>29</v>
      </c>
      <c r="E485" s="37">
        <f t="shared" si="39"/>
        <v>3.8348748026167381E-3</v>
      </c>
      <c r="F485" s="37">
        <f t="shared" si="40"/>
        <v>4.8405942246703389E-3</v>
      </c>
      <c r="G485" s="34">
        <f t="shared" si="41"/>
        <v>0.70588235294117652</v>
      </c>
      <c r="H485" s="29">
        <f t="shared" si="42"/>
        <v>2.7069704489059328E-3</v>
      </c>
    </row>
    <row r="486" spans="2:8" s="20" customFormat="1" ht="15" x14ac:dyDescent="0.2">
      <c r="B486" s="3" t="s">
        <v>171</v>
      </c>
      <c r="C486" s="47">
        <v>0</v>
      </c>
      <c r="D486" s="47">
        <v>2</v>
      </c>
      <c r="E486" s="37" t="str">
        <f t="shared" si="39"/>
        <v/>
      </c>
      <c r="F486" s="37">
        <f t="shared" si="40"/>
        <v>3.3383408446002337E-4</v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47">
        <v>1</v>
      </c>
      <c r="D487" s="47">
        <v>1</v>
      </c>
      <c r="E487" s="37">
        <f t="shared" si="39"/>
        <v>2.2558087074216106E-4</v>
      </c>
      <c r="F487" s="37">
        <f t="shared" si="40"/>
        <v>1.6691704223001168E-4</v>
      </c>
      <c r="G487" s="34">
        <f t="shared" si="41"/>
        <v>0</v>
      </c>
      <c r="H487" s="29">
        <f t="shared" si="42"/>
        <v>0</v>
      </c>
    </row>
    <row r="488" spans="2:8" s="20" customFormat="1" ht="15" x14ac:dyDescent="0.2">
      <c r="B488" s="3" t="s">
        <v>445</v>
      </c>
      <c r="C488" s="47">
        <v>1</v>
      </c>
      <c r="D488" s="47">
        <v>2</v>
      </c>
      <c r="E488" s="37">
        <f t="shared" ref="E488:E499" si="43">+IF(C488=0,"",C488/C$294)</f>
        <v>2.2558087074216106E-4</v>
      </c>
      <c r="F488" s="37">
        <f t="shared" ref="F488:F499" si="44">+IF(D488=0,"",D488/D$294)</f>
        <v>3.3383408446002337E-4</v>
      </c>
      <c r="G488" s="34">
        <f t="shared" ref="G488:G499" si="45">+IF(OR(AND(D488=0),(C488=0)),"0",((D488-C488)/C488))</f>
        <v>1</v>
      </c>
      <c r="H488" s="29">
        <f t="shared" ref="H488:H499" si="46">+IF(OR(AND(E488=""),(G488="")),"",E488*G488)</f>
        <v>2.2558087074216106E-4</v>
      </c>
    </row>
    <row r="489" spans="2:8" s="20" customFormat="1" ht="15" x14ac:dyDescent="0.2">
      <c r="B489" s="3" t="s">
        <v>446</v>
      </c>
      <c r="C489" s="47">
        <v>1</v>
      </c>
      <c r="D489" s="47">
        <v>0</v>
      </c>
      <c r="E489" s="37">
        <f t="shared" si="43"/>
        <v>2.2558087074216106E-4</v>
      </c>
      <c r="F489" s="37" t="str">
        <f t="shared" si="44"/>
        <v/>
      </c>
      <c r="G489" s="34" t="str">
        <f t="shared" si="45"/>
        <v>0</v>
      </c>
      <c r="H489" s="29">
        <f t="shared" si="46"/>
        <v>0</v>
      </c>
    </row>
    <row r="490" spans="2:8" s="20" customFormat="1" ht="15" x14ac:dyDescent="0.2">
      <c r="B490" s="3" t="s">
        <v>172</v>
      </c>
      <c r="C490" s="47">
        <v>10</v>
      </c>
      <c r="D490" s="47">
        <v>8</v>
      </c>
      <c r="E490" s="37">
        <f t="shared" si="43"/>
        <v>2.2558087074216106E-3</v>
      </c>
      <c r="F490" s="37">
        <f t="shared" si="44"/>
        <v>1.3353363378400935E-3</v>
      </c>
      <c r="G490" s="34">
        <f t="shared" si="45"/>
        <v>-0.2</v>
      </c>
      <c r="H490" s="29">
        <f t="shared" si="46"/>
        <v>-4.5116174148432213E-4</v>
      </c>
    </row>
    <row r="491" spans="2:8" s="20" customFormat="1" ht="15" x14ac:dyDescent="0.2">
      <c r="B491" s="3" t="s">
        <v>180</v>
      </c>
      <c r="C491" s="47">
        <v>30</v>
      </c>
      <c r="D491" s="47">
        <v>32</v>
      </c>
      <c r="E491" s="37">
        <f t="shared" si="43"/>
        <v>6.7674261222648319E-3</v>
      </c>
      <c r="F491" s="37">
        <f t="shared" si="44"/>
        <v>5.3413453513603739E-3</v>
      </c>
      <c r="G491" s="34">
        <f t="shared" si="45"/>
        <v>6.6666666666666666E-2</v>
      </c>
      <c r="H491" s="29">
        <f t="shared" si="46"/>
        <v>4.5116174148432213E-4</v>
      </c>
    </row>
    <row r="492" spans="2:8" s="20" customFormat="1" ht="15" x14ac:dyDescent="0.2">
      <c r="B492" s="3" t="s">
        <v>480</v>
      </c>
      <c r="C492" s="47">
        <v>6</v>
      </c>
      <c r="D492" s="47">
        <v>2</v>
      </c>
      <c r="E492" s="37">
        <f t="shared" si="43"/>
        <v>1.3534852244529664E-3</v>
      </c>
      <c r="F492" s="37">
        <f t="shared" si="44"/>
        <v>3.3383408446002337E-4</v>
      </c>
      <c r="G492" s="34">
        <f t="shared" si="45"/>
        <v>-0.66666666666666663</v>
      </c>
      <c r="H492" s="29">
        <f t="shared" si="46"/>
        <v>-9.0232348296864426E-4</v>
      </c>
    </row>
    <row r="493" spans="2:8" s="20" customFormat="1" ht="15" x14ac:dyDescent="0.2">
      <c r="B493" s="3" t="s">
        <v>447</v>
      </c>
      <c r="C493" s="47">
        <v>42</v>
      </c>
      <c r="D493" s="47">
        <v>26</v>
      </c>
      <c r="E493" s="37">
        <f t="shared" si="43"/>
        <v>9.4743965711707647E-3</v>
      </c>
      <c r="F493" s="37">
        <f t="shared" si="44"/>
        <v>4.3398430979803039E-3</v>
      </c>
      <c r="G493" s="34">
        <f t="shared" si="45"/>
        <v>-0.38095238095238093</v>
      </c>
      <c r="H493" s="29">
        <f t="shared" si="46"/>
        <v>-3.609293931874577E-3</v>
      </c>
    </row>
    <row r="494" spans="2:8" s="20" customFormat="1" ht="30" x14ac:dyDescent="0.2">
      <c r="B494" s="3" t="s">
        <v>448</v>
      </c>
      <c r="C494" s="47">
        <v>1</v>
      </c>
      <c r="D494" s="47">
        <v>5</v>
      </c>
      <c r="E494" s="37">
        <f t="shared" si="43"/>
        <v>2.2558087074216106E-4</v>
      </c>
      <c r="F494" s="37">
        <f t="shared" si="44"/>
        <v>8.3458521115005837E-4</v>
      </c>
      <c r="G494" s="34">
        <f t="shared" si="45"/>
        <v>4</v>
      </c>
      <c r="H494" s="29">
        <f t="shared" si="46"/>
        <v>9.0232348296864426E-4</v>
      </c>
    </row>
    <row r="495" spans="2:8" s="20" customFormat="1" ht="30" x14ac:dyDescent="0.2">
      <c r="B495" s="3" t="s">
        <v>449</v>
      </c>
      <c r="C495" s="47">
        <v>0</v>
      </c>
      <c r="D495" s="47">
        <v>1</v>
      </c>
      <c r="E495" s="37" t="str">
        <f t="shared" si="43"/>
        <v/>
      </c>
      <c r="F495" s="37">
        <f t="shared" si="44"/>
        <v>1.6691704223001168E-4</v>
      </c>
      <c r="G495" s="34" t="str">
        <f t="shared" si="45"/>
        <v>0</v>
      </c>
      <c r="H495" s="29" t="str">
        <f t="shared" si="46"/>
        <v/>
      </c>
    </row>
    <row r="496" spans="2:8" s="45" customFormat="1" ht="15" x14ac:dyDescent="0.2">
      <c r="B496" s="3" t="s">
        <v>450</v>
      </c>
      <c r="C496" s="47">
        <v>0</v>
      </c>
      <c r="D496" s="47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47">
        <v>0</v>
      </c>
      <c r="D497" s="47">
        <v>11</v>
      </c>
      <c r="E497" s="37" t="str">
        <f t="shared" si="43"/>
        <v/>
      </c>
      <c r="F497" s="37">
        <f t="shared" si="44"/>
        <v>1.8360874645301285E-3</v>
      </c>
      <c r="G497" s="34" t="str">
        <f t="shared" si="45"/>
        <v>0</v>
      </c>
      <c r="H497" s="29" t="str">
        <f t="shared" si="46"/>
        <v/>
      </c>
    </row>
    <row r="498" spans="2:8" s="20" customFormat="1" ht="30" x14ac:dyDescent="0.2">
      <c r="B498" s="3" t="s">
        <v>452</v>
      </c>
      <c r="C498" s="47">
        <v>0</v>
      </c>
      <c r="D498" s="47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47">
        <v>0</v>
      </c>
      <c r="D499" s="47">
        <v>0</v>
      </c>
      <c r="E499" s="37" t="str">
        <f t="shared" si="43"/>
        <v/>
      </c>
      <c r="F499" s="37" t="str">
        <f t="shared" si="44"/>
        <v/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1585</v>
      </c>
      <c r="D505" s="24">
        <f>SUM(D506:D530)</f>
        <v>1143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-0.27886435331230286</v>
      </c>
      <c r="H505" s="25">
        <f>+IF(OR(AND(E505=""),(G505="")),"",E505*G505)</f>
        <v>-0.27886435331230286</v>
      </c>
    </row>
    <row r="506" spans="2:8" s="20" customFormat="1" ht="15" x14ac:dyDescent="0.2">
      <c r="B506" s="3" t="s">
        <v>454</v>
      </c>
      <c r="C506" s="47">
        <v>3</v>
      </c>
      <c r="D506" s="47">
        <v>2</v>
      </c>
      <c r="E506" s="37">
        <f>+IF(C506=0,"",C506/C$505)</f>
        <v>1.8927444794952682E-3</v>
      </c>
      <c r="F506" s="37">
        <f>+IF(D506=0,"",D506/D$505)</f>
        <v>1.7497812773403325E-3</v>
      </c>
      <c r="G506" s="34">
        <f>+IF(OR(AND(D506=0),(C506=0)),"0",((D506-C506)/C506))</f>
        <v>-0.33333333333333331</v>
      </c>
      <c r="H506" s="29">
        <f>+IF(OR(AND(E506=""),(G506="")),"",E506*G506)</f>
        <v>-6.3091482649842265E-4</v>
      </c>
    </row>
    <row r="507" spans="2:8" s="20" customFormat="1" ht="15" x14ac:dyDescent="0.2">
      <c r="B507" s="3" t="s">
        <v>187</v>
      </c>
      <c r="C507" s="47">
        <v>792</v>
      </c>
      <c r="D507" s="47">
        <v>27</v>
      </c>
      <c r="E507" s="37">
        <f t="shared" ref="E507:E529" si="47">+IF(C507=0,"",C507/C$505)</f>
        <v>0.49968454258675077</v>
      </c>
      <c r="F507" s="37">
        <f t="shared" ref="F507:F529" si="48">+IF(D507=0,"",D507/D$505)</f>
        <v>2.3622047244094488E-2</v>
      </c>
      <c r="G507" s="34">
        <f t="shared" ref="G507:G529" si="49">+IF(OR(AND(D507=0),(C507=0)),"0",((D507-C507)/C507))</f>
        <v>-0.96590909090909094</v>
      </c>
      <c r="H507" s="29">
        <f t="shared" ref="H507:H530" si="50">+IF(OR(AND(E507=""),(G507="")),"",E507*G507)</f>
        <v>-0.48264984227129337</v>
      </c>
    </row>
    <row r="508" spans="2:8" s="20" customFormat="1" ht="15" x14ac:dyDescent="0.2">
      <c r="B508" s="3" t="s">
        <v>455</v>
      </c>
      <c r="C508" s="47">
        <v>68</v>
      </c>
      <c r="D508" s="47">
        <v>110</v>
      </c>
      <c r="E508" s="37">
        <f t="shared" si="47"/>
        <v>4.2902208201892743E-2</v>
      </c>
      <c r="F508" s="37">
        <f t="shared" si="48"/>
        <v>9.6237970253718289E-2</v>
      </c>
      <c r="G508" s="34">
        <f t="shared" si="49"/>
        <v>0.61764705882352944</v>
      </c>
      <c r="H508" s="29">
        <f t="shared" si="50"/>
        <v>2.6498422712933754E-2</v>
      </c>
    </row>
    <row r="509" spans="2:8" s="20" customFormat="1" ht="15" x14ac:dyDescent="0.2">
      <c r="B509" s="3" t="s">
        <v>456</v>
      </c>
      <c r="C509" s="47">
        <v>70</v>
      </c>
      <c r="D509" s="47">
        <v>676</v>
      </c>
      <c r="E509" s="37">
        <f t="shared" si="47"/>
        <v>4.4164037854889593E-2</v>
      </c>
      <c r="F509" s="37">
        <f t="shared" si="48"/>
        <v>0.59142607174103234</v>
      </c>
      <c r="G509" s="34">
        <f t="shared" si="49"/>
        <v>8.6571428571428566</v>
      </c>
      <c r="H509" s="29">
        <f t="shared" si="50"/>
        <v>0.38233438485804416</v>
      </c>
    </row>
    <row r="510" spans="2:8" s="20" customFormat="1" ht="15" x14ac:dyDescent="0.2">
      <c r="B510" s="3" t="s">
        <v>188</v>
      </c>
      <c r="C510" s="47">
        <v>4</v>
      </c>
      <c r="D510" s="47">
        <v>13</v>
      </c>
      <c r="E510" s="37">
        <f t="shared" si="47"/>
        <v>2.523659305993691E-3</v>
      </c>
      <c r="F510" s="37">
        <f t="shared" si="48"/>
        <v>1.1373578302712161E-2</v>
      </c>
      <c r="G510" s="34">
        <f t="shared" si="49"/>
        <v>2.25</v>
      </c>
      <c r="H510" s="29">
        <f t="shared" si="50"/>
        <v>5.6782334384858045E-3</v>
      </c>
    </row>
    <row r="511" spans="2:8" s="20" customFormat="1" ht="15" x14ac:dyDescent="0.2">
      <c r="B511" s="3" t="s">
        <v>186</v>
      </c>
      <c r="C511" s="47">
        <v>0</v>
      </c>
      <c r="D511" s="47">
        <v>0</v>
      </c>
      <c r="E511" s="37" t="str">
        <f t="shared" si="47"/>
        <v/>
      </c>
      <c r="F511" s="37" t="str">
        <f t="shared" si="48"/>
        <v/>
      </c>
      <c r="G511" s="34" t="str">
        <f t="shared" si="49"/>
        <v>0</v>
      </c>
      <c r="H511" s="29" t="str">
        <f t="shared" si="50"/>
        <v/>
      </c>
    </row>
    <row r="512" spans="2:8" s="20" customFormat="1" ht="15" x14ac:dyDescent="0.2">
      <c r="B512" s="3" t="s">
        <v>189</v>
      </c>
      <c r="C512" s="47">
        <v>1</v>
      </c>
      <c r="D512" s="47">
        <v>3</v>
      </c>
      <c r="E512" s="37">
        <f t="shared" si="47"/>
        <v>6.3091482649842276E-4</v>
      </c>
      <c r="F512" s="37">
        <f t="shared" si="48"/>
        <v>2.6246719160104987E-3</v>
      </c>
      <c r="G512" s="34">
        <f t="shared" si="49"/>
        <v>2</v>
      </c>
      <c r="H512" s="29">
        <f t="shared" si="50"/>
        <v>1.2618296529968455E-3</v>
      </c>
    </row>
    <row r="513" spans="2:8" s="20" customFormat="1" ht="15" x14ac:dyDescent="0.2">
      <c r="B513" s="3" t="s">
        <v>457</v>
      </c>
      <c r="C513" s="47">
        <v>0</v>
      </c>
      <c r="D513" s="47">
        <v>3</v>
      </c>
      <c r="E513" s="37" t="str">
        <f t="shared" si="47"/>
        <v/>
      </c>
      <c r="F513" s="37">
        <f t="shared" si="48"/>
        <v>2.6246719160104987E-3</v>
      </c>
      <c r="G513" s="34" t="str">
        <f t="shared" si="49"/>
        <v>0</v>
      </c>
      <c r="H513" s="29" t="str">
        <f t="shared" si="50"/>
        <v/>
      </c>
    </row>
    <row r="514" spans="2:8" s="20" customFormat="1" ht="15" x14ac:dyDescent="0.2">
      <c r="B514" s="3" t="s">
        <v>458</v>
      </c>
      <c r="C514" s="47">
        <v>0</v>
      </c>
      <c r="D514" s="47">
        <v>0</v>
      </c>
      <c r="E514" s="37" t="str">
        <f t="shared" si="47"/>
        <v/>
      </c>
      <c r="F514" s="37" t="str">
        <f t="shared" si="48"/>
        <v/>
      </c>
      <c r="G514" s="34" t="str">
        <f t="shared" si="49"/>
        <v>0</v>
      </c>
      <c r="H514" s="29" t="str">
        <f t="shared" si="50"/>
        <v/>
      </c>
    </row>
    <row r="515" spans="2:8" s="20" customFormat="1" ht="15" x14ac:dyDescent="0.2">
      <c r="B515" s="3" t="s">
        <v>530</v>
      </c>
      <c r="C515" s="47">
        <v>2</v>
      </c>
      <c r="D515" s="47">
        <v>3</v>
      </c>
      <c r="E515" s="37">
        <f t="shared" si="47"/>
        <v>1.2618296529968455E-3</v>
      </c>
      <c r="F515" s="37">
        <f t="shared" si="48"/>
        <v>2.6246719160104987E-3</v>
      </c>
      <c r="G515" s="34">
        <f t="shared" si="49"/>
        <v>0.5</v>
      </c>
      <c r="H515" s="29">
        <f t="shared" si="50"/>
        <v>6.3091482649842276E-4</v>
      </c>
    </row>
    <row r="516" spans="2:8" s="20" customFormat="1" ht="15" x14ac:dyDescent="0.2">
      <c r="B516" s="3" t="s">
        <v>459</v>
      </c>
      <c r="C516" s="47">
        <v>0</v>
      </c>
      <c r="D516" s="47">
        <v>0</v>
      </c>
      <c r="E516" s="37" t="str">
        <f t="shared" si="47"/>
        <v/>
      </c>
      <c r="F516" s="37" t="str">
        <f t="shared" si="48"/>
        <v/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47">
        <v>8</v>
      </c>
      <c r="D517" s="47">
        <v>15</v>
      </c>
      <c r="E517" s="37">
        <f t="shared" si="47"/>
        <v>5.0473186119873821E-3</v>
      </c>
      <c r="F517" s="37">
        <f t="shared" si="48"/>
        <v>1.3123359580052493E-2</v>
      </c>
      <c r="G517" s="34">
        <f t="shared" si="49"/>
        <v>0.875</v>
      </c>
      <c r="H517" s="29">
        <f t="shared" si="50"/>
        <v>4.4164037854889596E-3</v>
      </c>
    </row>
    <row r="518" spans="2:8" s="20" customFormat="1" ht="15" x14ac:dyDescent="0.2">
      <c r="B518" s="3" t="s">
        <v>190</v>
      </c>
      <c r="C518" s="47">
        <v>7</v>
      </c>
      <c r="D518" s="47">
        <v>7</v>
      </c>
      <c r="E518" s="37">
        <f t="shared" si="47"/>
        <v>4.4164037854889588E-3</v>
      </c>
      <c r="F518" s="37">
        <f t="shared" si="48"/>
        <v>6.1242344706911632E-3</v>
      </c>
      <c r="G518" s="34">
        <f t="shared" si="49"/>
        <v>0</v>
      </c>
      <c r="H518" s="29">
        <f t="shared" si="50"/>
        <v>0</v>
      </c>
    </row>
    <row r="519" spans="2:8" s="20" customFormat="1" ht="15" x14ac:dyDescent="0.2">
      <c r="B519" s="3" t="s">
        <v>192</v>
      </c>
      <c r="C519" s="47">
        <v>2</v>
      </c>
      <c r="D519" s="47">
        <v>1</v>
      </c>
      <c r="E519" s="37">
        <f t="shared" si="47"/>
        <v>1.2618296529968455E-3</v>
      </c>
      <c r="F519" s="37">
        <f t="shared" si="48"/>
        <v>8.7489063867016625E-4</v>
      </c>
      <c r="G519" s="34">
        <f t="shared" si="49"/>
        <v>-0.5</v>
      </c>
      <c r="H519" s="29">
        <f t="shared" si="50"/>
        <v>-6.3091482649842276E-4</v>
      </c>
    </row>
    <row r="520" spans="2:8" s="20" customFormat="1" ht="15" x14ac:dyDescent="0.2">
      <c r="B520" s="3" t="s">
        <v>191</v>
      </c>
      <c r="C520" s="47">
        <v>1</v>
      </c>
      <c r="D520" s="47">
        <v>0</v>
      </c>
      <c r="E520" s="37">
        <f t="shared" si="47"/>
        <v>6.3091482649842276E-4</v>
      </c>
      <c r="F520" s="37" t="str">
        <f t="shared" si="48"/>
        <v/>
      </c>
      <c r="G520" s="34" t="str">
        <f t="shared" si="49"/>
        <v>0</v>
      </c>
      <c r="H520" s="29">
        <f t="shared" si="50"/>
        <v>0</v>
      </c>
    </row>
    <row r="521" spans="2:8" s="20" customFormat="1" ht="15" x14ac:dyDescent="0.2">
      <c r="B521" s="3" t="s">
        <v>461</v>
      </c>
      <c r="C521" s="47">
        <v>396</v>
      </c>
      <c r="D521" s="47">
        <v>92</v>
      </c>
      <c r="E521" s="37">
        <f t="shared" si="47"/>
        <v>0.24984227129337538</v>
      </c>
      <c r="F521" s="37">
        <f t="shared" si="48"/>
        <v>8.0489938757655297E-2</v>
      </c>
      <c r="G521" s="34">
        <f t="shared" si="49"/>
        <v>-0.76767676767676762</v>
      </c>
      <c r="H521" s="29">
        <f t="shared" si="50"/>
        <v>-0.19179810725552049</v>
      </c>
    </row>
    <row r="522" spans="2:8" s="20" customFormat="1" ht="15" x14ac:dyDescent="0.2">
      <c r="B522" s="3" t="s">
        <v>193</v>
      </c>
      <c r="C522" s="47">
        <v>32</v>
      </c>
      <c r="D522" s="47">
        <v>63</v>
      </c>
      <c r="E522" s="37">
        <f t="shared" si="47"/>
        <v>2.0189274447949528E-2</v>
      </c>
      <c r="F522" s="37">
        <f t="shared" si="48"/>
        <v>5.5118110236220472E-2</v>
      </c>
      <c r="G522" s="34">
        <f t="shared" si="49"/>
        <v>0.96875</v>
      </c>
      <c r="H522" s="29">
        <f t="shared" si="50"/>
        <v>1.9558359621451107E-2</v>
      </c>
    </row>
    <row r="523" spans="2:8" s="20" customFormat="1" ht="15" x14ac:dyDescent="0.2">
      <c r="B523" s="3" t="s">
        <v>462</v>
      </c>
      <c r="C523" s="47">
        <v>3</v>
      </c>
      <c r="D523" s="47">
        <v>2</v>
      </c>
      <c r="E523" s="37">
        <f t="shared" si="47"/>
        <v>1.8927444794952682E-3</v>
      </c>
      <c r="F523" s="37">
        <f t="shared" si="48"/>
        <v>1.7497812773403325E-3</v>
      </c>
      <c r="G523" s="34">
        <f t="shared" si="49"/>
        <v>-0.33333333333333331</v>
      </c>
      <c r="H523" s="29">
        <f t="shared" si="50"/>
        <v>-6.3091482649842265E-4</v>
      </c>
    </row>
    <row r="524" spans="2:8" s="20" customFormat="1" ht="15" x14ac:dyDescent="0.2">
      <c r="B524" s="3" t="s">
        <v>194</v>
      </c>
      <c r="C524" s="47">
        <v>16</v>
      </c>
      <c r="D524" s="47">
        <v>10</v>
      </c>
      <c r="E524" s="37">
        <f t="shared" si="47"/>
        <v>1.0094637223974764E-2</v>
      </c>
      <c r="F524" s="37">
        <f t="shared" si="48"/>
        <v>8.7489063867016627E-3</v>
      </c>
      <c r="G524" s="34">
        <f t="shared" si="49"/>
        <v>-0.375</v>
      </c>
      <c r="H524" s="29">
        <f t="shared" si="50"/>
        <v>-3.7854889589905363E-3</v>
      </c>
    </row>
    <row r="525" spans="2:8" s="20" customFormat="1" ht="30" x14ac:dyDescent="0.2">
      <c r="B525" s="3" t="s">
        <v>195</v>
      </c>
      <c r="C525" s="47">
        <v>1</v>
      </c>
      <c r="D525" s="47">
        <v>0</v>
      </c>
      <c r="E525" s="37">
        <f t="shared" si="47"/>
        <v>6.3091482649842276E-4</v>
      </c>
      <c r="F525" s="37" t="str">
        <f t="shared" si="48"/>
        <v/>
      </c>
      <c r="G525" s="34" t="str">
        <f t="shared" si="49"/>
        <v>0</v>
      </c>
      <c r="H525" s="29">
        <f t="shared" si="50"/>
        <v>0</v>
      </c>
    </row>
    <row r="526" spans="2:8" s="20" customFormat="1" ht="15" x14ac:dyDescent="0.2">
      <c r="B526" s="3" t="s">
        <v>463</v>
      </c>
      <c r="C526" s="47">
        <v>25</v>
      </c>
      <c r="D526" s="47">
        <v>63</v>
      </c>
      <c r="E526" s="37">
        <f t="shared" si="47"/>
        <v>1.5772870662460567E-2</v>
      </c>
      <c r="F526" s="37">
        <f t="shared" si="48"/>
        <v>5.5118110236220472E-2</v>
      </c>
      <c r="G526" s="34">
        <f t="shared" si="49"/>
        <v>1.52</v>
      </c>
      <c r="H526" s="29">
        <f t="shared" si="50"/>
        <v>2.3974763406940061E-2</v>
      </c>
    </row>
    <row r="527" spans="2:8" s="20" customFormat="1" ht="15" x14ac:dyDescent="0.2">
      <c r="B527" s="3" t="s">
        <v>464</v>
      </c>
      <c r="C527" s="47">
        <v>0</v>
      </c>
      <c r="D527" s="47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47">
        <v>0</v>
      </c>
      <c r="D528" s="47">
        <v>0</v>
      </c>
      <c r="E528" s="37" t="str">
        <f t="shared" si="47"/>
        <v/>
      </c>
      <c r="F528" s="37" t="str">
        <f t="shared" si="48"/>
        <v/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47">
        <v>44</v>
      </c>
      <c r="D529" s="47">
        <v>27</v>
      </c>
      <c r="E529" s="37">
        <f t="shared" si="47"/>
        <v>2.7760252365930601E-2</v>
      </c>
      <c r="F529" s="37">
        <f t="shared" si="48"/>
        <v>2.3622047244094488E-2</v>
      </c>
      <c r="G529" s="34">
        <f t="shared" si="49"/>
        <v>-0.38636363636363635</v>
      </c>
      <c r="H529" s="29">
        <f t="shared" si="50"/>
        <v>-1.0725552050473186E-2</v>
      </c>
    </row>
    <row r="530" spans="2:8" s="20" customFormat="1" ht="30" x14ac:dyDescent="0.2">
      <c r="B530" s="3" t="s">
        <v>467</v>
      </c>
      <c r="C530" s="47">
        <v>110</v>
      </c>
      <c r="D530" s="47">
        <v>26</v>
      </c>
      <c r="E530" s="37">
        <f>+IF(C530=0,"",C530/C$505)</f>
        <v>6.9400630914826497E-2</v>
      </c>
      <c r="F530" s="37">
        <f>+IF(D530=0,"",D530/D$505)</f>
        <v>2.2747156605424323E-2</v>
      </c>
      <c r="G530" s="34">
        <f>+IF(OR(AND(D530=0),(C530=0)),"0",((D530-C530)/C530))</f>
        <v>-0.76363636363636367</v>
      </c>
      <c r="H530" s="29">
        <f t="shared" si="50"/>
        <v>-5.2996845425867509E-2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537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518</v>
      </c>
      <c r="C8" s="23">
        <f>+C18+C70+C151+C294+C505</f>
        <v>63479</v>
      </c>
      <c r="D8" s="24">
        <f>+D18+D70+D151+D294+D505</f>
        <v>94811</v>
      </c>
      <c r="E8" s="25">
        <f>SUM(E9:E13)</f>
        <v>1</v>
      </c>
      <c r="F8" s="25">
        <f>SUM(F9:F13)</f>
        <v>1</v>
      </c>
      <c r="G8" s="25">
        <f t="shared" ref="G8:G13" si="0">+(D8-C8)/C8</f>
        <v>0.49358055419902647</v>
      </c>
      <c r="H8" s="25">
        <f t="shared" ref="H8:H13" si="1">+IF(OR(AND(E8=""),(G8="")),"",E8*G8)</f>
        <v>0.49358055419902647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1755</v>
      </c>
      <c r="D9" s="27">
        <f>+D18</f>
        <v>1122</v>
      </c>
      <c r="E9" s="28">
        <f t="shared" ref="E9:F13" si="2">+C9/C$8</f>
        <v>2.7646938357567069E-2</v>
      </c>
      <c r="F9" s="28">
        <f t="shared" si="2"/>
        <v>1.1834069886405585E-2</v>
      </c>
      <c r="G9" s="28">
        <f t="shared" si="0"/>
        <v>-0.36068376068376068</v>
      </c>
      <c r="H9" s="29">
        <f t="shared" si="1"/>
        <v>-9.9718016981994034E-3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7822</v>
      </c>
      <c r="D10" s="27">
        <f>+D70</f>
        <v>5689</v>
      </c>
      <c r="E10" s="28">
        <f t="shared" si="2"/>
        <v>0.1232218528962334</v>
      </c>
      <c r="F10" s="28">
        <f t="shared" si="2"/>
        <v>6.0003586081783758E-2</v>
      </c>
      <c r="G10" s="28">
        <f t="shared" si="0"/>
        <v>-0.27269240603426231</v>
      </c>
      <c r="H10" s="29">
        <f t="shared" si="1"/>
        <v>-3.360166354227382E-2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11796</v>
      </c>
      <c r="D11" s="27">
        <f>+D151</f>
        <v>8395</v>
      </c>
      <c r="E11" s="28">
        <f t="shared" si="2"/>
        <v>0.18582523354180122</v>
      </c>
      <c r="F11" s="28">
        <f t="shared" si="2"/>
        <v>8.854457816076193E-2</v>
      </c>
      <c r="G11" s="28">
        <f t="shared" si="0"/>
        <v>-0.28831807392336384</v>
      </c>
      <c r="H11" s="29">
        <f t="shared" si="1"/>
        <v>-5.3576773421131395E-2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37842</v>
      </c>
      <c r="D12" s="27">
        <f>+D294</f>
        <v>77153</v>
      </c>
      <c r="E12" s="28">
        <f t="shared" si="2"/>
        <v>0.59613415460230945</v>
      </c>
      <c r="F12" s="28">
        <f t="shared" si="2"/>
        <v>0.81375578783052605</v>
      </c>
      <c r="G12" s="28">
        <f t="shared" si="0"/>
        <v>1.0388193013054279</v>
      </c>
      <c r="H12" s="29">
        <f t="shared" si="1"/>
        <v>0.61927566596827299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4264</v>
      </c>
      <c r="D13" s="27">
        <f>+D505</f>
        <v>2452</v>
      </c>
      <c r="E13" s="28">
        <f t="shared" si="2"/>
        <v>6.7171820602088886E-2</v>
      </c>
      <c r="F13" s="28">
        <f t="shared" si="2"/>
        <v>2.5861978040522725E-2</v>
      </c>
      <c r="G13" s="28">
        <f t="shared" si="0"/>
        <v>-0.424953095684803</v>
      </c>
      <c r="H13" s="29">
        <f t="shared" si="1"/>
        <v>-2.8544873107641901E-2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1755</v>
      </c>
      <c r="D18" s="23">
        <f>SUM(D19:D64)</f>
        <v>1122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-0.36068376068376068</v>
      </c>
      <c r="H18" s="25">
        <f t="shared" ref="H18:H32" si="6">+IF(OR(AND(E18=""),(G18="")),"",E18*G18)</f>
        <v>-0.36068376068376068</v>
      </c>
    </row>
    <row r="19" spans="2:8" s="20" customFormat="1" ht="15" x14ac:dyDescent="0.2">
      <c r="B19" s="3" t="s">
        <v>0</v>
      </c>
      <c r="C19" s="47">
        <v>1</v>
      </c>
      <c r="D19" s="47">
        <v>2</v>
      </c>
      <c r="E19" s="33">
        <f t="shared" si="3"/>
        <v>5.6980056980056976E-4</v>
      </c>
      <c r="F19" s="33">
        <f t="shared" si="4"/>
        <v>1.7825311942959001E-3</v>
      </c>
      <c r="G19" s="34">
        <f t="shared" si="5"/>
        <v>1</v>
      </c>
      <c r="H19" s="29">
        <f t="shared" si="6"/>
        <v>5.6980056980056976E-4</v>
      </c>
    </row>
    <row r="20" spans="2:8" s="20" customFormat="1" ht="15" x14ac:dyDescent="0.2">
      <c r="B20" s="3" t="s">
        <v>196</v>
      </c>
      <c r="C20" s="47">
        <v>87</v>
      </c>
      <c r="D20" s="47">
        <v>73</v>
      </c>
      <c r="E20" s="33">
        <f t="shared" si="3"/>
        <v>4.957264957264957E-2</v>
      </c>
      <c r="F20" s="33">
        <f t="shared" si="4"/>
        <v>6.5062388591800357E-2</v>
      </c>
      <c r="G20" s="34">
        <f t="shared" si="5"/>
        <v>-0.16091954022988506</v>
      </c>
      <c r="H20" s="29">
        <f t="shared" si="6"/>
        <v>-7.977207977207976E-3</v>
      </c>
    </row>
    <row r="21" spans="2:8" s="20" customFormat="1" ht="45" x14ac:dyDescent="0.2">
      <c r="B21" s="3" t="s">
        <v>1</v>
      </c>
      <c r="C21" s="47">
        <v>19</v>
      </c>
      <c r="D21" s="47">
        <v>6</v>
      </c>
      <c r="E21" s="33">
        <f t="shared" si="3"/>
        <v>1.0826210826210826E-2</v>
      </c>
      <c r="F21" s="33">
        <f t="shared" si="4"/>
        <v>5.3475935828877002E-3</v>
      </c>
      <c r="G21" s="34">
        <f t="shared" si="5"/>
        <v>-0.68421052631578949</v>
      </c>
      <c r="H21" s="29">
        <f t="shared" si="6"/>
        <v>-7.4074074074074077E-3</v>
      </c>
    </row>
    <row r="22" spans="2:8" s="20" customFormat="1" ht="45" x14ac:dyDescent="0.2">
      <c r="B22" s="3" t="s">
        <v>197</v>
      </c>
      <c r="C22" s="47">
        <v>21</v>
      </c>
      <c r="D22" s="47">
        <v>21</v>
      </c>
      <c r="E22" s="33">
        <f t="shared" si="3"/>
        <v>1.1965811965811967E-2</v>
      </c>
      <c r="F22" s="33">
        <f t="shared" si="4"/>
        <v>1.871657754010695E-2</v>
      </c>
      <c r="G22" s="34">
        <f t="shared" si="5"/>
        <v>0</v>
      </c>
      <c r="H22" s="29">
        <f t="shared" si="6"/>
        <v>0</v>
      </c>
    </row>
    <row r="23" spans="2:8" s="20" customFormat="1" ht="30" x14ac:dyDescent="0.2">
      <c r="B23" s="3" t="s">
        <v>198</v>
      </c>
      <c r="C23" s="47">
        <v>46</v>
      </c>
      <c r="D23" s="47">
        <v>23</v>
      </c>
      <c r="E23" s="33">
        <f t="shared" si="3"/>
        <v>2.621082621082621E-2</v>
      </c>
      <c r="F23" s="33">
        <f t="shared" si="4"/>
        <v>2.0499108734402853E-2</v>
      </c>
      <c r="G23" s="34">
        <f t="shared" si="5"/>
        <v>-0.5</v>
      </c>
      <c r="H23" s="29">
        <f t="shared" si="6"/>
        <v>-1.3105413105413105E-2</v>
      </c>
    </row>
    <row r="24" spans="2:8" s="20" customFormat="1" ht="45" x14ac:dyDescent="0.2">
      <c r="B24" s="3" t="s">
        <v>199</v>
      </c>
      <c r="C24" s="47">
        <v>37</v>
      </c>
      <c r="D24" s="47">
        <v>17</v>
      </c>
      <c r="E24" s="33">
        <f t="shared" si="3"/>
        <v>2.1082621082621083E-2</v>
      </c>
      <c r="F24" s="33">
        <f t="shared" si="4"/>
        <v>1.5151515151515152E-2</v>
      </c>
      <c r="G24" s="34">
        <f t="shared" si="5"/>
        <v>-0.54054054054054057</v>
      </c>
      <c r="H24" s="29">
        <f t="shared" si="6"/>
        <v>-1.1396011396011397E-2</v>
      </c>
    </row>
    <row r="25" spans="2:8" s="20" customFormat="1" ht="15" x14ac:dyDescent="0.2">
      <c r="B25" s="3" t="s">
        <v>2</v>
      </c>
      <c r="C25" s="47">
        <v>43</v>
      </c>
      <c r="D25" s="47">
        <v>43</v>
      </c>
      <c r="E25" s="33">
        <f t="shared" si="3"/>
        <v>2.45014245014245E-2</v>
      </c>
      <c r="F25" s="33">
        <f t="shared" si="4"/>
        <v>3.8324420677361852E-2</v>
      </c>
      <c r="G25" s="34">
        <f t="shared" si="5"/>
        <v>0</v>
      </c>
      <c r="H25" s="29">
        <f t="shared" si="6"/>
        <v>0</v>
      </c>
    </row>
    <row r="26" spans="2:8" s="20" customFormat="1" ht="15" x14ac:dyDescent="0.2">
      <c r="B26" s="3" t="s">
        <v>6</v>
      </c>
      <c r="C26" s="47">
        <v>129</v>
      </c>
      <c r="D26" s="47">
        <v>49</v>
      </c>
      <c r="E26" s="33">
        <f t="shared" si="3"/>
        <v>7.3504273504273507E-2</v>
      </c>
      <c r="F26" s="33">
        <f t="shared" si="4"/>
        <v>4.3672014260249553E-2</v>
      </c>
      <c r="G26" s="34">
        <f t="shared" si="5"/>
        <v>-0.62015503875968991</v>
      </c>
      <c r="H26" s="29">
        <f t="shared" si="6"/>
        <v>-4.5584045584045586E-2</v>
      </c>
    </row>
    <row r="27" spans="2:8" s="20" customFormat="1" ht="15" x14ac:dyDescent="0.2">
      <c r="B27" s="3" t="s">
        <v>3</v>
      </c>
      <c r="C27" s="47">
        <v>28</v>
      </c>
      <c r="D27" s="47">
        <v>13</v>
      </c>
      <c r="E27" s="33">
        <f t="shared" si="3"/>
        <v>1.5954415954415956E-2</v>
      </c>
      <c r="F27" s="33">
        <f t="shared" si="4"/>
        <v>1.1586452762923352E-2</v>
      </c>
      <c r="G27" s="34">
        <f t="shared" si="5"/>
        <v>-0.5357142857142857</v>
      </c>
      <c r="H27" s="29">
        <f t="shared" si="6"/>
        <v>-8.5470085470085479E-3</v>
      </c>
    </row>
    <row r="28" spans="2:8" s="20" customFormat="1" ht="15" x14ac:dyDescent="0.2">
      <c r="B28" s="3" t="s">
        <v>5</v>
      </c>
      <c r="C28" s="47">
        <v>291</v>
      </c>
      <c r="D28" s="47">
        <v>175</v>
      </c>
      <c r="E28" s="33">
        <f t="shared" si="3"/>
        <v>0.16581196581196581</v>
      </c>
      <c r="F28" s="33">
        <f t="shared" si="4"/>
        <v>0.15597147950089127</v>
      </c>
      <c r="G28" s="34">
        <f t="shared" si="5"/>
        <v>-0.39862542955326463</v>
      </c>
      <c r="H28" s="29">
        <f t="shared" si="6"/>
        <v>-6.6096866096866103E-2</v>
      </c>
    </row>
    <row r="29" spans="2:8" s="20" customFormat="1" ht="30" x14ac:dyDescent="0.2">
      <c r="B29" s="3" t="s">
        <v>200</v>
      </c>
      <c r="C29" s="47">
        <v>9</v>
      </c>
      <c r="D29" s="47">
        <v>4</v>
      </c>
      <c r="E29" s="33">
        <f t="shared" si="3"/>
        <v>5.1282051282051282E-3</v>
      </c>
      <c r="F29" s="33">
        <f t="shared" si="4"/>
        <v>3.5650623885918001E-3</v>
      </c>
      <c r="G29" s="34">
        <f t="shared" si="5"/>
        <v>-0.55555555555555558</v>
      </c>
      <c r="H29" s="29">
        <f t="shared" si="6"/>
        <v>-2.8490028490028491E-3</v>
      </c>
    </row>
    <row r="30" spans="2:8" s="20" customFormat="1" ht="15" x14ac:dyDescent="0.2">
      <c r="B30" s="3" t="s">
        <v>201</v>
      </c>
      <c r="C30" s="47">
        <v>81</v>
      </c>
      <c r="D30" s="47">
        <v>88</v>
      </c>
      <c r="E30" s="33">
        <f t="shared" si="3"/>
        <v>4.6153846153846156E-2</v>
      </c>
      <c r="F30" s="33">
        <f t="shared" si="4"/>
        <v>7.8431372549019607E-2</v>
      </c>
      <c r="G30" s="34">
        <f t="shared" si="5"/>
        <v>8.6419753086419748E-2</v>
      </c>
      <c r="H30" s="29">
        <f t="shared" si="6"/>
        <v>3.9886039886039889E-3</v>
      </c>
    </row>
    <row r="31" spans="2:8" s="20" customFormat="1" ht="15" x14ac:dyDescent="0.2">
      <c r="B31" s="3" t="s">
        <v>4</v>
      </c>
      <c r="C31" s="47">
        <v>13</v>
      </c>
      <c r="D31" s="47">
        <v>44</v>
      </c>
      <c r="E31" s="33">
        <f t="shared" si="3"/>
        <v>7.4074074074074077E-3</v>
      </c>
      <c r="F31" s="33">
        <f t="shared" si="4"/>
        <v>3.9215686274509803E-2</v>
      </c>
      <c r="G31" s="34">
        <f t="shared" si="5"/>
        <v>2.3846153846153846</v>
      </c>
      <c r="H31" s="29">
        <f t="shared" si="6"/>
        <v>1.7663817663817666E-2</v>
      </c>
    </row>
    <row r="32" spans="2:8" s="20" customFormat="1" ht="15" x14ac:dyDescent="0.2">
      <c r="B32" s="3" t="s">
        <v>7</v>
      </c>
      <c r="C32" s="47">
        <v>3</v>
      </c>
      <c r="D32" s="47">
        <v>0</v>
      </c>
      <c r="E32" s="33">
        <f t="shared" si="3"/>
        <v>1.7094017094017094E-3</v>
      </c>
      <c r="F32" s="33" t="str">
        <f t="shared" si="4"/>
        <v/>
      </c>
      <c r="G32" s="34" t="str">
        <f t="shared" si="5"/>
        <v>0</v>
      </c>
      <c r="H32" s="29">
        <f t="shared" si="6"/>
        <v>0</v>
      </c>
    </row>
    <row r="33" spans="2:8" s="20" customFormat="1" ht="15" x14ac:dyDescent="0.2">
      <c r="B33" s="3" t="s">
        <v>202</v>
      </c>
      <c r="C33" s="47">
        <v>11</v>
      </c>
      <c r="D33" s="47">
        <v>6</v>
      </c>
      <c r="E33" s="33">
        <f>+IF(C33=0,"",C33/C$18)</f>
        <v>6.2678062678062675E-3</v>
      </c>
      <c r="F33" s="33">
        <f t="shared" ref="F33:F64" si="7">+IF(D33=0,"",D33/D$18)</f>
        <v>5.3475935828877002E-3</v>
      </c>
      <c r="G33" s="34">
        <f t="shared" ref="G33:G64" si="8">+IF(OR(AND(D33=0),(C33=0)),"0",((D33-C33)/C33))</f>
        <v>-0.45454545454545453</v>
      </c>
      <c r="H33" s="29">
        <f t="shared" ref="H33:H64" si="9">+IF(OR(AND(E33=""),(G33="")),"",E33*G33)</f>
        <v>-2.8490028490028487E-3</v>
      </c>
    </row>
    <row r="34" spans="2:8" s="20" customFormat="1" ht="15" x14ac:dyDescent="0.2">
      <c r="B34" s="3" t="s">
        <v>203</v>
      </c>
      <c r="C34" s="47">
        <v>48</v>
      </c>
      <c r="D34" s="47">
        <v>46</v>
      </c>
      <c r="E34" s="33">
        <f t="shared" ref="E34:E64" si="10">+IF(C34=0,"",C34/C$18)</f>
        <v>2.735042735042735E-2</v>
      </c>
      <c r="F34" s="33">
        <f t="shared" si="7"/>
        <v>4.0998217468805706E-2</v>
      </c>
      <c r="G34" s="34">
        <f t="shared" si="8"/>
        <v>-4.1666666666666664E-2</v>
      </c>
      <c r="H34" s="29">
        <f t="shared" si="9"/>
        <v>-1.1396011396011395E-3</v>
      </c>
    </row>
    <row r="35" spans="2:8" s="20" customFormat="1" ht="30" x14ac:dyDescent="0.2">
      <c r="B35" s="3" t="s">
        <v>204</v>
      </c>
      <c r="C35" s="47">
        <v>1</v>
      </c>
      <c r="D35" s="47">
        <v>4</v>
      </c>
      <c r="E35" s="33">
        <f t="shared" si="10"/>
        <v>5.6980056980056976E-4</v>
      </c>
      <c r="F35" s="33">
        <f t="shared" si="7"/>
        <v>3.5650623885918001E-3</v>
      </c>
      <c r="G35" s="34">
        <f t="shared" si="8"/>
        <v>3</v>
      </c>
      <c r="H35" s="29">
        <f t="shared" si="9"/>
        <v>1.7094017094017094E-3</v>
      </c>
    </row>
    <row r="36" spans="2:8" s="20" customFormat="1" ht="30" x14ac:dyDescent="0.2">
      <c r="B36" s="3" t="s">
        <v>205</v>
      </c>
      <c r="C36" s="47">
        <v>14</v>
      </c>
      <c r="D36" s="47">
        <v>21</v>
      </c>
      <c r="E36" s="33">
        <f t="shared" si="10"/>
        <v>7.9772079772079778E-3</v>
      </c>
      <c r="F36" s="33">
        <f t="shared" si="7"/>
        <v>1.871657754010695E-2</v>
      </c>
      <c r="G36" s="34">
        <f t="shared" si="8"/>
        <v>0.5</v>
      </c>
      <c r="H36" s="29">
        <f t="shared" si="9"/>
        <v>3.9886039886039889E-3</v>
      </c>
    </row>
    <row r="37" spans="2:8" s="20" customFormat="1" ht="15" x14ac:dyDescent="0.2">
      <c r="B37" s="3" t="s">
        <v>8</v>
      </c>
      <c r="C37" s="47">
        <v>34</v>
      </c>
      <c r="D37" s="47">
        <v>14</v>
      </c>
      <c r="E37" s="33">
        <f t="shared" si="10"/>
        <v>1.9373219373219373E-2</v>
      </c>
      <c r="F37" s="33">
        <f t="shared" si="7"/>
        <v>1.2477718360071301E-2</v>
      </c>
      <c r="G37" s="34">
        <f t="shared" si="8"/>
        <v>-0.58823529411764708</v>
      </c>
      <c r="H37" s="29">
        <f t="shared" si="9"/>
        <v>-1.1396011396011397E-2</v>
      </c>
    </row>
    <row r="38" spans="2:8" s="20" customFormat="1" ht="30" x14ac:dyDescent="0.2">
      <c r="B38" s="3" t="s">
        <v>206</v>
      </c>
      <c r="C38" s="47">
        <v>5</v>
      </c>
      <c r="D38" s="47">
        <v>3</v>
      </c>
      <c r="E38" s="33">
        <f t="shared" si="10"/>
        <v>2.8490028490028491E-3</v>
      </c>
      <c r="F38" s="33">
        <f t="shared" si="7"/>
        <v>2.6737967914438501E-3</v>
      </c>
      <c r="G38" s="34">
        <f t="shared" si="8"/>
        <v>-0.4</v>
      </c>
      <c r="H38" s="29">
        <f t="shared" si="9"/>
        <v>-1.1396011396011397E-3</v>
      </c>
    </row>
    <row r="39" spans="2:8" s="20" customFormat="1" ht="30" x14ac:dyDescent="0.2">
      <c r="B39" s="3" t="s">
        <v>207</v>
      </c>
      <c r="C39" s="47">
        <v>11</v>
      </c>
      <c r="D39" s="47">
        <v>1</v>
      </c>
      <c r="E39" s="33">
        <f t="shared" si="10"/>
        <v>6.2678062678062675E-3</v>
      </c>
      <c r="F39" s="33">
        <f t="shared" si="7"/>
        <v>8.9126559714795004E-4</v>
      </c>
      <c r="G39" s="34">
        <f t="shared" si="8"/>
        <v>-0.90909090909090906</v>
      </c>
      <c r="H39" s="29">
        <f t="shared" si="9"/>
        <v>-5.6980056980056974E-3</v>
      </c>
    </row>
    <row r="40" spans="2:8" s="20" customFormat="1" ht="15" x14ac:dyDescent="0.2">
      <c r="B40" s="3" t="s">
        <v>208</v>
      </c>
      <c r="C40" s="47">
        <v>2</v>
      </c>
      <c r="D40" s="47">
        <v>1</v>
      </c>
      <c r="E40" s="33">
        <f t="shared" si="10"/>
        <v>1.1396011396011395E-3</v>
      </c>
      <c r="F40" s="33">
        <f t="shared" si="7"/>
        <v>8.9126559714795004E-4</v>
      </c>
      <c r="G40" s="34">
        <f t="shared" si="8"/>
        <v>-0.5</v>
      </c>
      <c r="H40" s="29">
        <f t="shared" si="9"/>
        <v>-5.6980056980056976E-4</v>
      </c>
    </row>
    <row r="41" spans="2:8" s="20" customFormat="1" ht="15" x14ac:dyDescent="0.2">
      <c r="B41" s="3" t="s">
        <v>209</v>
      </c>
      <c r="C41" s="47">
        <v>4</v>
      </c>
      <c r="D41" s="47">
        <v>1</v>
      </c>
      <c r="E41" s="33">
        <f t="shared" si="10"/>
        <v>2.2792022792022791E-3</v>
      </c>
      <c r="F41" s="33">
        <f t="shared" si="7"/>
        <v>8.9126559714795004E-4</v>
      </c>
      <c r="G41" s="34">
        <f t="shared" si="8"/>
        <v>-0.75</v>
      </c>
      <c r="H41" s="29">
        <f t="shared" si="9"/>
        <v>-1.7094017094017094E-3</v>
      </c>
    </row>
    <row r="42" spans="2:8" s="20" customFormat="1" ht="30" x14ac:dyDescent="0.2">
      <c r="B42" s="3" t="s">
        <v>210</v>
      </c>
      <c r="C42" s="47">
        <v>22</v>
      </c>
      <c r="D42" s="47">
        <v>13</v>
      </c>
      <c r="E42" s="33">
        <f t="shared" si="10"/>
        <v>1.2535612535612535E-2</v>
      </c>
      <c r="F42" s="33">
        <f t="shared" si="7"/>
        <v>1.1586452762923352E-2</v>
      </c>
      <c r="G42" s="34">
        <f t="shared" si="8"/>
        <v>-0.40909090909090912</v>
      </c>
      <c r="H42" s="29">
        <f t="shared" si="9"/>
        <v>-5.1282051282051282E-3</v>
      </c>
    </row>
    <row r="43" spans="2:8" s="20" customFormat="1" ht="30" x14ac:dyDescent="0.2">
      <c r="B43" s="3" t="s">
        <v>211</v>
      </c>
      <c r="C43" s="47">
        <v>21</v>
      </c>
      <c r="D43" s="47">
        <v>13</v>
      </c>
      <c r="E43" s="33">
        <f t="shared" si="10"/>
        <v>1.1965811965811967E-2</v>
      </c>
      <c r="F43" s="33">
        <f t="shared" si="7"/>
        <v>1.1586452762923352E-2</v>
      </c>
      <c r="G43" s="34">
        <f t="shared" si="8"/>
        <v>-0.38095238095238093</v>
      </c>
      <c r="H43" s="29">
        <f t="shared" si="9"/>
        <v>-4.5584045584045581E-3</v>
      </c>
    </row>
    <row r="44" spans="2:8" s="20" customFormat="1" ht="30" x14ac:dyDescent="0.2">
      <c r="B44" s="3" t="s">
        <v>9</v>
      </c>
      <c r="C44" s="47">
        <v>0</v>
      </c>
      <c r="D44" s="47">
        <v>1</v>
      </c>
      <c r="E44" s="33" t="str">
        <f t="shared" si="10"/>
        <v/>
      </c>
      <c r="F44" s="33">
        <f t="shared" si="7"/>
        <v>8.9126559714795004E-4</v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47">
        <v>12</v>
      </c>
      <c r="D45" s="47">
        <v>5</v>
      </c>
      <c r="E45" s="33">
        <f t="shared" si="10"/>
        <v>6.8376068376068376E-3</v>
      </c>
      <c r="F45" s="33">
        <f t="shared" si="7"/>
        <v>4.4563279857397506E-3</v>
      </c>
      <c r="G45" s="34">
        <f t="shared" si="8"/>
        <v>-0.58333333333333337</v>
      </c>
      <c r="H45" s="29">
        <f t="shared" si="9"/>
        <v>-3.9886039886039889E-3</v>
      </c>
    </row>
    <row r="46" spans="2:8" s="20" customFormat="1" ht="30" x14ac:dyDescent="0.2">
      <c r="B46" s="3" t="s">
        <v>213</v>
      </c>
      <c r="C46" s="47">
        <v>5</v>
      </c>
      <c r="D46" s="47">
        <v>3</v>
      </c>
      <c r="E46" s="33">
        <f t="shared" si="10"/>
        <v>2.8490028490028491E-3</v>
      </c>
      <c r="F46" s="33">
        <f t="shared" si="7"/>
        <v>2.6737967914438501E-3</v>
      </c>
      <c r="G46" s="34">
        <f t="shared" si="8"/>
        <v>-0.4</v>
      </c>
      <c r="H46" s="29">
        <f t="shared" si="9"/>
        <v>-1.1396011396011397E-3</v>
      </c>
    </row>
    <row r="47" spans="2:8" s="20" customFormat="1" ht="30" x14ac:dyDescent="0.2">
      <c r="B47" s="3" t="s">
        <v>10</v>
      </c>
      <c r="C47" s="47">
        <v>10</v>
      </c>
      <c r="D47" s="47">
        <v>10</v>
      </c>
      <c r="E47" s="33">
        <f t="shared" si="10"/>
        <v>5.6980056980056983E-3</v>
      </c>
      <c r="F47" s="33">
        <f t="shared" si="7"/>
        <v>8.9126559714795012E-3</v>
      </c>
      <c r="G47" s="34">
        <f t="shared" si="8"/>
        <v>0</v>
      </c>
      <c r="H47" s="29">
        <f t="shared" si="9"/>
        <v>0</v>
      </c>
    </row>
    <row r="48" spans="2:8" s="20" customFormat="1" ht="15" x14ac:dyDescent="0.2">
      <c r="B48" s="3" t="s">
        <v>11</v>
      </c>
      <c r="C48" s="47">
        <v>213</v>
      </c>
      <c r="D48" s="47">
        <v>146</v>
      </c>
      <c r="E48" s="33">
        <f t="shared" si="10"/>
        <v>0.12136752136752137</v>
      </c>
      <c r="F48" s="33">
        <f t="shared" si="7"/>
        <v>0.13012477718360071</v>
      </c>
      <c r="G48" s="34">
        <f t="shared" si="8"/>
        <v>-0.31455399061032863</v>
      </c>
      <c r="H48" s="29">
        <f t="shared" si="9"/>
        <v>-3.8176638176638175E-2</v>
      </c>
    </row>
    <row r="49" spans="2:8" s="20" customFormat="1" ht="15" x14ac:dyDescent="0.2">
      <c r="B49" s="3" t="s">
        <v>16</v>
      </c>
      <c r="C49" s="47">
        <v>63</v>
      </c>
      <c r="D49" s="47">
        <v>37</v>
      </c>
      <c r="E49" s="33">
        <f t="shared" si="10"/>
        <v>3.5897435897435895E-2</v>
      </c>
      <c r="F49" s="33">
        <f t="shared" si="7"/>
        <v>3.2976827094474151E-2</v>
      </c>
      <c r="G49" s="34">
        <f t="shared" si="8"/>
        <v>-0.41269841269841268</v>
      </c>
      <c r="H49" s="29">
        <f t="shared" si="9"/>
        <v>-1.4814814814814814E-2</v>
      </c>
    </row>
    <row r="50" spans="2:8" s="20" customFormat="1" ht="15" x14ac:dyDescent="0.2">
      <c r="B50" s="3" t="s">
        <v>15</v>
      </c>
      <c r="C50" s="47">
        <v>77</v>
      </c>
      <c r="D50" s="47">
        <v>29</v>
      </c>
      <c r="E50" s="33">
        <f t="shared" si="10"/>
        <v>4.3874643874643876E-2</v>
      </c>
      <c r="F50" s="33">
        <f t="shared" si="7"/>
        <v>2.5846702317290554E-2</v>
      </c>
      <c r="G50" s="34">
        <f t="shared" si="8"/>
        <v>-0.62337662337662336</v>
      </c>
      <c r="H50" s="29">
        <f t="shared" si="9"/>
        <v>-2.735042735042735E-2</v>
      </c>
    </row>
    <row r="51" spans="2:8" s="20" customFormat="1" ht="30" x14ac:dyDescent="0.2">
      <c r="B51" s="3" t="s">
        <v>13</v>
      </c>
      <c r="C51" s="47">
        <v>9</v>
      </c>
      <c r="D51" s="47">
        <v>4</v>
      </c>
      <c r="E51" s="33">
        <f t="shared" si="10"/>
        <v>5.1282051282051282E-3</v>
      </c>
      <c r="F51" s="33">
        <f t="shared" si="7"/>
        <v>3.5650623885918001E-3</v>
      </c>
      <c r="G51" s="34">
        <f t="shared" si="8"/>
        <v>-0.55555555555555558</v>
      </c>
      <c r="H51" s="29">
        <f t="shared" si="9"/>
        <v>-2.8490028490028491E-3</v>
      </c>
    </row>
    <row r="52" spans="2:8" s="20" customFormat="1" ht="15" x14ac:dyDescent="0.2">
      <c r="B52" s="3" t="s">
        <v>14</v>
      </c>
      <c r="C52" s="47">
        <v>69</v>
      </c>
      <c r="D52" s="47">
        <v>16</v>
      </c>
      <c r="E52" s="33">
        <f t="shared" si="10"/>
        <v>3.9316239316239315E-2</v>
      </c>
      <c r="F52" s="33">
        <f t="shared" si="7"/>
        <v>1.4260249554367201E-2</v>
      </c>
      <c r="G52" s="34">
        <f t="shared" si="8"/>
        <v>-0.76811594202898548</v>
      </c>
      <c r="H52" s="29">
        <f t="shared" si="9"/>
        <v>-3.0199430199430197E-2</v>
      </c>
    </row>
    <row r="53" spans="2:8" s="20" customFormat="1" ht="15" x14ac:dyDescent="0.2">
      <c r="B53" s="3" t="s">
        <v>12</v>
      </c>
      <c r="C53" s="47">
        <v>22</v>
      </c>
      <c r="D53" s="47">
        <v>6</v>
      </c>
      <c r="E53" s="33">
        <f t="shared" si="10"/>
        <v>1.2535612535612535E-2</v>
      </c>
      <c r="F53" s="33">
        <f t="shared" si="7"/>
        <v>5.3475935828877002E-3</v>
      </c>
      <c r="G53" s="34">
        <f t="shared" si="8"/>
        <v>-0.72727272727272729</v>
      </c>
      <c r="H53" s="29">
        <f t="shared" si="9"/>
        <v>-9.1168091168091162E-3</v>
      </c>
    </row>
    <row r="54" spans="2:8" s="20" customFormat="1" ht="15" x14ac:dyDescent="0.2">
      <c r="B54" s="3" t="s">
        <v>214</v>
      </c>
      <c r="C54" s="47">
        <v>5</v>
      </c>
      <c r="D54" s="47">
        <v>0</v>
      </c>
      <c r="E54" s="33">
        <f t="shared" si="10"/>
        <v>2.8490028490028491E-3</v>
      </c>
      <c r="F54" s="33" t="str">
        <f t="shared" si="7"/>
        <v/>
      </c>
      <c r="G54" s="34" t="str">
        <f t="shared" si="8"/>
        <v>0</v>
      </c>
      <c r="H54" s="29">
        <f t="shared" si="9"/>
        <v>0</v>
      </c>
    </row>
    <row r="55" spans="2:8" s="20" customFormat="1" ht="15" x14ac:dyDescent="0.2">
      <c r="B55" s="3" t="s">
        <v>17</v>
      </c>
      <c r="C55" s="47">
        <v>7</v>
      </c>
      <c r="D55" s="47">
        <v>0</v>
      </c>
      <c r="E55" s="33">
        <f t="shared" si="10"/>
        <v>3.9886039886039889E-3</v>
      </c>
      <c r="F55" s="33" t="str">
        <f t="shared" si="7"/>
        <v/>
      </c>
      <c r="G55" s="34" t="str">
        <f t="shared" si="8"/>
        <v>0</v>
      </c>
      <c r="H55" s="29">
        <f t="shared" si="9"/>
        <v>0</v>
      </c>
    </row>
    <row r="56" spans="2:8" s="20" customFormat="1" ht="15" x14ac:dyDescent="0.2">
      <c r="B56" s="3" t="s">
        <v>18</v>
      </c>
      <c r="C56" s="47">
        <v>3</v>
      </c>
      <c r="D56" s="47">
        <v>4</v>
      </c>
      <c r="E56" s="33">
        <f t="shared" si="10"/>
        <v>1.7094017094017094E-3</v>
      </c>
      <c r="F56" s="33">
        <f t="shared" si="7"/>
        <v>3.5650623885918001E-3</v>
      </c>
      <c r="G56" s="34">
        <f t="shared" si="8"/>
        <v>0.33333333333333331</v>
      </c>
      <c r="H56" s="29">
        <f t="shared" si="9"/>
        <v>5.6980056980056976E-4</v>
      </c>
    </row>
    <row r="57" spans="2:8" s="20" customFormat="1" ht="30" x14ac:dyDescent="0.2">
      <c r="B57" s="3" t="s">
        <v>215</v>
      </c>
      <c r="C57" s="47">
        <v>5</v>
      </c>
      <c r="D57" s="47">
        <v>2</v>
      </c>
      <c r="E57" s="33">
        <f t="shared" si="10"/>
        <v>2.8490028490028491E-3</v>
      </c>
      <c r="F57" s="33">
        <f t="shared" si="7"/>
        <v>1.7825311942959001E-3</v>
      </c>
      <c r="G57" s="34">
        <f t="shared" si="8"/>
        <v>-0.6</v>
      </c>
      <c r="H57" s="29">
        <f t="shared" si="9"/>
        <v>-1.7094017094017094E-3</v>
      </c>
    </row>
    <row r="58" spans="2:8" s="20" customFormat="1" ht="15" x14ac:dyDescent="0.2">
      <c r="B58" s="3" t="s">
        <v>216</v>
      </c>
      <c r="C58" s="47">
        <v>20</v>
      </c>
      <c r="D58" s="47">
        <v>7</v>
      </c>
      <c r="E58" s="33">
        <f t="shared" si="10"/>
        <v>1.1396011396011397E-2</v>
      </c>
      <c r="F58" s="33">
        <f t="shared" si="7"/>
        <v>6.2388591800356507E-3</v>
      </c>
      <c r="G58" s="34">
        <f t="shared" si="8"/>
        <v>-0.65</v>
      </c>
      <c r="H58" s="29">
        <f t="shared" si="9"/>
        <v>-7.4074074074074077E-3</v>
      </c>
    </row>
    <row r="59" spans="2:8" s="20" customFormat="1" ht="15" x14ac:dyDescent="0.2">
      <c r="B59" s="3" t="s">
        <v>217</v>
      </c>
      <c r="C59" s="47">
        <v>7</v>
      </c>
      <c r="D59" s="47">
        <v>11</v>
      </c>
      <c r="E59" s="33">
        <f t="shared" si="10"/>
        <v>3.9886039886039889E-3</v>
      </c>
      <c r="F59" s="33">
        <f t="shared" si="7"/>
        <v>9.8039215686274508E-3</v>
      </c>
      <c r="G59" s="34">
        <f t="shared" si="8"/>
        <v>0.5714285714285714</v>
      </c>
      <c r="H59" s="29">
        <f t="shared" si="9"/>
        <v>2.2792022792022791E-3</v>
      </c>
    </row>
    <row r="60" spans="2:8" s="20" customFormat="1" ht="15" x14ac:dyDescent="0.2">
      <c r="B60" s="3" t="s">
        <v>218</v>
      </c>
      <c r="C60" s="47">
        <v>168</v>
      </c>
      <c r="D60" s="47">
        <v>108</v>
      </c>
      <c r="E60" s="33">
        <f t="shared" si="10"/>
        <v>9.5726495726495733E-2</v>
      </c>
      <c r="F60" s="33">
        <f t="shared" si="7"/>
        <v>9.6256684491978606E-2</v>
      </c>
      <c r="G60" s="34">
        <f t="shared" si="8"/>
        <v>-0.35714285714285715</v>
      </c>
      <c r="H60" s="29">
        <f t="shared" si="9"/>
        <v>-3.4188034188034191E-2</v>
      </c>
    </row>
    <row r="61" spans="2:8" s="20" customFormat="1" ht="15" x14ac:dyDescent="0.2">
      <c r="B61" s="3" t="s">
        <v>219</v>
      </c>
      <c r="C61" s="47">
        <v>21</v>
      </c>
      <c r="D61" s="47">
        <v>8</v>
      </c>
      <c r="E61" s="33">
        <f t="shared" si="10"/>
        <v>1.1965811965811967E-2</v>
      </c>
      <c r="F61" s="33">
        <f t="shared" si="7"/>
        <v>7.1301247771836003E-3</v>
      </c>
      <c r="G61" s="34">
        <f t="shared" si="8"/>
        <v>-0.61904761904761907</v>
      </c>
      <c r="H61" s="29">
        <f t="shared" si="9"/>
        <v>-7.4074074074074086E-3</v>
      </c>
    </row>
    <row r="62" spans="2:8" s="20" customFormat="1" ht="15" x14ac:dyDescent="0.2">
      <c r="B62" s="3" t="s">
        <v>19</v>
      </c>
      <c r="C62" s="47">
        <v>9</v>
      </c>
      <c r="D62" s="47">
        <v>7</v>
      </c>
      <c r="E62" s="33">
        <f t="shared" si="10"/>
        <v>5.1282051282051282E-3</v>
      </c>
      <c r="F62" s="33">
        <f t="shared" si="7"/>
        <v>6.2388591800356507E-3</v>
      </c>
      <c r="G62" s="34">
        <f t="shared" si="8"/>
        <v>-0.22222222222222221</v>
      </c>
      <c r="H62" s="29">
        <f t="shared" si="9"/>
        <v>-1.1396011396011395E-3</v>
      </c>
    </row>
    <row r="63" spans="2:8" s="20" customFormat="1" ht="15" x14ac:dyDescent="0.2">
      <c r="B63" s="3" t="s">
        <v>220</v>
      </c>
      <c r="C63" s="47">
        <v>35</v>
      </c>
      <c r="D63" s="47">
        <v>32</v>
      </c>
      <c r="E63" s="33">
        <f t="shared" si="10"/>
        <v>1.9943019943019943E-2</v>
      </c>
      <c r="F63" s="33">
        <f t="shared" si="7"/>
        <v>2.8520499108734401E-2</v>
      </c>
      <c r="G63" s="34">
        <f t="shared" si="8"/>
        <v>-8.5714285714285715E-2</v>
      </c>
      <c r="H63" s="29">
        <f t="shared" si="9"/>
        <v>-1.7094017094017094E-3</v>
      </c>
    </row>
    <row r="64" spans="2:8" s="20" customFormat="1" ht="15" x14ac:dyDescent="0.2">
      <c r="B64" s="3" t="s">
        <v>221</v>
      </c>
      <c r="C64" s="47">
        <v>14</v>
      </c>
      <c r="D64" s="47">
        <v>5</v>
      </c>
      <c r="E64" s="33">
        <f t="shared" si="10"/>
        <v>7.9772079772079778E-3</v>
      </c>
      <c r="F64" s="33">
        <f t="shared" si="7"/>
        <v>4.4563279857397506E-3</v>
      </c>
      <c r="G64" s="34">
        <f t="shared" si="8"/>
        <v>-0.6428571428571429</v>
      </c>
      <c r="H64" s="29">
        <f t="shared" si="9"/>
        <v>-5.1282051282051291E-3</v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7822</v>
      </c>
      <c r="D70" s="24">
        <f>SUM(D71:D145)</f>
        <v>5689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-0.27269240603426231</v>
      </c>
      <c r="H70" s="25">
        <f>+IF(OR(AND(E70=""),(G70="")),"",E70*G70)</f>
        <v>-0.27269240603426231</v>
      </c>
    </row>
    <row r="71" spans="2:8" s="20" customFormat="1" ht="15" x14ac:dyDescent="0.2">
      <c r="B71" s="3" t="s">
        <v>20</v>
      </c>
      <c r="C71" s="47">
        <v>284</v>
      </c>
      <c r="D71" s="47">
        <v>218</v>
      </c>
      <c r="E71" s="37">
        <f>+IF(C71=0,"",C71/C$70)</f>
        <v>3.6307849654819736E-2</v>
      </c>
      <c r="F71" s="37">
        <f>+IF(D71=0,"",D71/D$70)</f>
        <v>3.8319564071014237E-2</v>
      </c>
      <c r="G71" s="34">
        <f>+IF(OR(AND(D71=0),(C71=0)),"0",((D71-C71)/C71))</f>
        <v>-0.23239436619718309</v>
      </c>
      <c r="H71" s="29">
        <f>+IF(OR(AND(E71=""),(G71="")),"",E71*G71)</f>
        <v>-8.4377397085144464E-3</v>
      </c>
    </row>
    <row r="72" spans="2:8" s="20" customFormat="1" ht="15" x14ac:dyDescent="0.2">
      <c r="B72" s="3" t="s">
        <v>21</v>
      </c>
      <c r="C72" s="47">
        <v>287</v>
      </c>
      <c r="D72" s="47">
        <v>308</v>
      </c>
      <c r="E72" s="37">
        <f t="shared" ref="E72:E135" si="11">+IF(C72=0,"",C72/C$70)</f>
        <v>3.6691383277934031E-2</v>
      </c>
      <c r="F72" s="37">
        <f t="shared" ref="F72:F135" si="12">+IF(D72=0,"",D72/D$70)</f>
        <v>5.4139567586570576E-2</v>
      </c>
      <c r="G72" s="34">
        <f t="shared" ref="G72:G135" si="13">+IF(OR(AND(D72=0),(C72=0)),"0",((D72-C72)/C72))</f>
        <v>7.3170731707317069E-2</v>
      </c>
      <c r="H72" s="29">
        <f t="shared" ref="H72:H135" si="14">+IF(OR(AND(E72=""),(G72="")),"",E72*G72)</f>
        <v>2.684735361800051E-3</v>
      </c>
    </row>
    <row r="73" spans="2:8" s="20" customFormat="1" ht="15" x14ac:dyDescent="0.2">
      <c r="B73" s="3" t="s">
        <v>22</v>
      </c>
      <c r="C73" s="47">
        <v>267</v>
      </c>
      <c r="D73" s="47">
        <v>156</v>
      </c>
      <c r="E73" s="37">
        <f t="shared" si="11"/>
        <v>3.413449245717208E-2</v>
      </c>
      <c r="F73" s="37">
        <f t="shared" si="12"/>
        <v>2.7421339426964318E-2</v>
      </c>
      <c r="G73" s="34">
        <f t="shared" si="13"/>
        <v>-0.4157303370786517</v>
      </c>
      <c r="H73" s="29">
        <f t="shared" si="14"/>
        <v>-1.4190744055228842E-2</v>
      </c>
    </row>
    <row r="74" spans="2:8" s="20" customFormat="1" ht="30" x14ac:dyDescent="0.2">
      <c r="B74" s="3" t="s">
        <v>222</v>
      </c>
      <c r="C74" s="47">
        <v>711</v>
      </c>
      <c r="D74" s="47">
        <v>337</v>
      </c>
      <c r="E74" s="37">
        <f t="shared" si="11"/>
        <v>9.0897468678087442E-2</v>
      </c>
      <c r="F74" s="37">
        <f t="shared" si="12"/>
        <v>5.9237124274916508E-2</v>
      </c>
      <c r="G74" s="34">
        <f t="shared" si="13"/>
        <v>-0.52601969057665265</v>
      </c>
      <c r="H74" s="29">
        <f t="shared" si="14"/>
        <v>-4.7813858348248535E-2</v>
      </c>
    </row>
    <row r="75" spans="2:8" s="20" customFormat="1" ht="15" x14ac:dyDescent="0.2">
      <c r="B75" s="3" t="s">
        <v>23</v>
      </c>
      <c r="C75" s="47">
        <v>7</v>
      </c>
      <c r="D75" s="47">
        <v>12</v>
      </c>
      <c r="E75" s="37">
        <f t="shared" si="11"/>
        <v>8.9491178726668367E-4</v>
      </c>
      <c r="F75" s="37">
        <f t="shared" si="12"/>
        <v>2.109333802074178E-3</v>
      </c>
      <c r="G75" s="34">
        <f t="shared" si="13"/>
        <v>0.7142857142857143</v>
      </c>
      <c r="H75" s="29">
        <f t="shared" si="14"/>
        <v>6.3922270519048831E-4</v>
      </c>
    </row>
    <row r="76" spans="2:8" s="20" customFormat="1" ht="15" x14ac:dyDescent="0.2">
      <c r="B76" s="3" t="s">
        <v>223</v>
      </c>
      <c r="C76" s="47">
        <v>3</v>
      </c>
      <c r="D76" s="47">
        <v>3</v>
      </c>
      <c r="E76" s="37">
        <f t="shared" si="11"/>
        <v>3.8353362311429299E-4</v>
      </c>
      <c r="F76" s="37">
        <f t="shared" si="12"/>
        <v>5.2733345051854451E-4</v>
      </c>
      <c r="G76" s="34">
        <f t="shared" si="13"/>
        <v>0</v>
      </c>
      <c r="H76" s="29">
        <f t="shared" si="14"/>
        <v>0</v>
      </c>
    </row>
    <row r="77" spans="2:8" s="20" customFormat="1" ht="15" x14ac:dyDescent="0.2">
      <c r="B77" s="3" t="s">
        <v>224</v>
      </c>
      <c r="C77" s="47">
        <v>47</v>
      </c>
      <c r="D77" s="47">
        <v>16</v>
      </c>
      <c r="E77" s="37">
        <f t="shared" si="11"/>
        <v>6.0086934287905906E-3</v>
      </c>
      <c r="F77" s="37">
        <f t="shared" si="12"/>
        <v>2.8124450694322375E-3</v>
      </c>
      <c r="G77" s="34">
        <f t="shared" si="13"/>
        <v>-0.65957446808510634</v>
      </c>
      <c r="H77" s="29">
        <f t="shared" si="14"/>
        <v>-3.9631807721810276E-3</v>
      </c>
    </row>
    <row r="78" spans="2:8" s="20" customFormat="1" ht="15" x14ac:dyDescent="0.2">
      <c r="B78" s="3" t="s">
        <v>225</v>
      </c>
      <c r="C78" s="47">
        <v>19</v>
      </c>
      <c r="D78" s="47">
        <v>27</v>
      </c>
      <c r="E78" s="37">
        <f t="shared" si="11"/>
        <v>2.4290462797238559E-3</v>
      </c>
      <c r="F78" s="37">
        <f t="shared" si="12"/>
        <v>4.7460010546669009E-3</v>
      </c>
      <c r="G78" s="34">
        <f t="shared" si="13"/>
        <v>0.42105263157894735</v>
      </c>
      <c r="H78" s="29">
        <f t="shared" si="14"/>
        <v>1.0227563283047815E-3</v>
      </c>
    </row>
    <row r="79" spans="2:8" s="20" customFormat="1" ht="15" x14ac:dyDescent="0.2">
      <c r="B79" s="3" t="s">
        <v>226</v>
      </c>
      <c r="C79" s="47">
        <v>1</v>
      </c>
      <c r="D79" s="47">
        <v>0</v>
      </c>
      <c r="E79" s="37">
        <f t="shared" si="11"/>
        <v>1.2784454103809768E-4</v>
      </c>
      <c r="F79" s="37" t="str">
        <f t="shared" si="12"/>
        <v/>
      </c>
      <c r="G79" s="34" t="str">
        <f t="shared" si="13"/>
        <v>0</v>
      </c>
      <c r="H79" s="29">
        <f t="shared" si="14"/>
        <v>0</v>
      </c>
    </row>
    <row r="80" spans="2:8" s="20" customFormat="1" ht="15" x14ac:dyDescent="0.2">
      <c r="B80" s="3" t="s">
        <v>227</v>
      </c>
      <c r="C80" s="47">
        <v>96</v>
      </c>
      <c r="D80" s="47">
        <v>39</v>
      </c>
      <c r="E80" s="37">
        <f t="shared" si="11"/>
        <v>1.2273075939657376E-2</v>
      </c>
      <c r="F80" s="37">
        <f t="shared" si="12"/>
        <v>6.8553348567410794E-3</v>
      </c>
      <c r="G80" s="34">
        <f t="shared" si="13"/>
        <v>-0.59375</v>
      </c>
      <c r="H80" s="29">
        <f t="shared" si="14"/>
        <v>-7.2871388391715667E-3</v>
      </c>
    </row>
    <row r="81" spans="2:9" s="20" customFormat="1" ht="15" x14ac:dyDescent="0.2">
      <c r="B81" s="3" t="s">
        <v>24</v>
      </c>
      <c r="C81" s="47">
        <v>7</v>
      </c>
      <c r="D81" s="47">
        <v>5</v>
      </c>
      <c r="E81" s="37">
        <f t="shared" si="11"/>
        <v>8.9491178726668367E-4</v>
      </c>
      <c r="F81" s="37">
        <f t="shared" si="12"/>
        <v>8.7888908419757425E-4</v>
      </c>
      <c r="G81" s="34">
        <f t="shared" si="13"/>
        <v>-0.2857142857142857</v>
      </c>
      <c r="H81" s="29">
        <f t="shared" si="14"/>
        <v>-2.5568908207619531E-4</v>
      </c>
    </row>
    <row r="82" spans="2:9" s="20" customFormat="1" ht="15" x14ac:dyDescent="0.2">
      <c r="B82" s="3" t="s">
        <v>228</v>
      </c>
      <c r="C82" s="47">
        <v>62</v>
      </c>
      <c r="D82" s="47">
        <v>20</v>
      </c>
      <c r="E82" s="37">
        <f t="shared" si="11"/>
        <v>7.9263615443620553E-3</v>
      </c>
      <c r="F82" s="37">
        <f t="shared" si="12"/>
        <v>3.515556336790297E-3</v>
      </c>
      <c r="G82" s="34">
        <f t="shared" si="13"/>
        <v>-0.67741935483870963</v>
      </c>
      <c r="H82" s="29">
        <f t="shared" si="14"/>
        <v>-5.3694707236001012E-3</v>
      </c>
      <c r="I82" s="38"/>
    </row>
    <row r="83" spans="2:9" s="20" customFormat="1" ht="15" x14ac:dyDescent="0.2">
      <c r="B83" s="3" t="s">
        <v>229</v>
      </c>
      <c r="C83" s="47">
        <v>140</v>
      </c>
      <c r="D83" s="47">
        <v>107</v>
      </c>
      <c r="E83" s="37">
        <f t="shared" si="11"/>
        <v>1.7898235745333675E-2</v>
      </c>
      <c r="F83" s="37">
        <f t="shared" si="12"/>
        <v>1.8808226401828089E-2</v>
      </c>
      <c r="G83" s="34">
        <f t="shared" si="13"/>
        <v>-0.23571428571428571</v>
      </c>
      <c r="H83" s="29">
        <f t="shared" si="14"/>
        <v>-4.2188698542572232E-3</v>
      </c>
    </row>
    <row r="84" spans="2:9" s="20" customFormat="1" ht="15" x14ac:dyDescent="0.2">
      <c r="B84" s="3" t="s">
        <v>230</v>
      </c>
      <c r="C84" s="47">
        <v>106</v>
      </c>
      <c r="D84" s="47">
        <v>65</v>
      </c>
      <c r="E84" s="37">
        <f t="shared" si="11"/>
        <v>1.3551521350038353E-2</v>
      </c>
      <c r="F84" s="37">
        <f t="shared" si="12"/>
        <v>1.1425558094568465E-2</v>
      </c>
      <c r="G84" s="34">
        <f t="shared" si="13"/>
        <v>-0.3867924528301887</v>
      </c>
      <c r="H84" s="29">
        <f t="shared" si="14"/>
        <v>-5.2416261825620047E-3</v>
      </c>
    </row>
    <row r="85" spans="2:9" s="20" customFormat="1" ht="15" x14ac:dyDescent="0.2">
      <c r="B85" s="3" t="s">
        <v>28</v>
      </c>
      <c r="C85" s="47">
        <v>56</v>
      </c>
      <c r="D85" s="47">
        <v>50</v>
      </c>
      <c r="E85" s="37">
        <f t="shared" si="11"/>
        <v>7.1592942981334694E-3</v>
      </c>
      <c r="F85" s="37">
        <f t="shared" si="12"/>
        <v>8.7888908419757432E-3</v>
      </c>
      <c r="G85" s="34">
        <f t="shared" si="13"/>
        <v>-0.10714285714285714</v>
      </c>
      <c r="H85" s="29">
        <f t="shared" si="14"/>
        <v>-7.6706724622858599E-4</v>
      </c>
    </row>
    <row r="86" spans="2:9" s="20" customFormat="1" ht="15" x14ac:dyDescent="0.2">
      <c r="B86" s="3" t="s">
        <v>231</v>
      </c>
      <c r="C86" s="47">
        <v>131</v>
      </c>
      <c r="D86" s="47">
        <v>106</v>
      </c>
      <c r="E86" s="37">
        <f t="shared" si="11"/>
        <v>1.6747634875990795E-2</v>
      </c>
      <c r="F86" s="37">
        <f t="shared" si="12"/>
        <v>1.8632448584988574E-2</v>
      </c>
      <c r="G86" s="34">
        <f t="shared" si="13"/>
        <v>-0.19083969465648856</v>
      </c>
      <c r="H86" s="29">
        <f t="shared" si="14"/>
        <v>-3.1961135259524417E-3</v>
      </c>
    </row>
    <row r="87" spans="2:9" s="20" customFormat="1" ht="15" x14ac:dyDescent="0.2">
      <c r="B87" s="3" t="s">
        <v>232</v>
      </c>
      <c r="C87" s="47">
        <v>63</v>
      </c>
      <c r="D87" s="47">
        <v>66</v>
      </c>
      <c r="E87" s="37">
        <f t="shared" si="11"/>
        <v>8.0542060854001535E-3</v>
      </c>
      <c r="F87" s="37">
        <f t="shared" si="12"/>
        <v>1.1601335911407981E-2</v>
      </c>
      <c r="G87" s="34">
        <f t="shared" si="13"/>
        <v>4.7619047619047616E-2</v>
      </c>
      <c r="H87" s="29">
        <f t="shared" si="14"/>
        <v>3.8353362311429299E-4</v>
      </c>
    </row>
    <row r="88" spans="2:9" s="20" customFormat="1" ht="15" x14ac:dyDescent="0.2">
      <c r="B88" s="3" t="s">
        <v>233</v>
      </c>
      <c r="C88" s="47">
        <v>218</v>
      </c>
      <c r="D88" s="47">
        <v>171</v>
      </c>
      <c r="E88" s="37">
        <f t="shared" si="11"/>
        <v>2.7870109946305292E-2</v>
      </c>
      <c r="F88" s="37">
        <f t="shared" si="12"/>
        <v>3.0058006679557041E-2</v>
      </c>
      <c r="G88" s="34">
        <f t="shared" si="13"/>
        <v>-0.21559633027522937</v>
      </c>
      <c r="H88" s="29">
        <f t="shared" si="14"/>
        <v>-6.0086934287905906E-3</v>
      </c>
    </row>
    <row r="89" spans="2:9" s="20" customFormat="1" ht="15" x14ac:dyDescent="0.2">
      <c r="B89" s="3" t="s">
        <v>26</v>
      </c>
      <c r="C89" s="47">
        <v>0</v>
      </c>
      <c r="D89" s="47">
        <v>4</v>
      </c>
      <c r="E89" s="37" t="str">
        <f t="shared" si="11"/>
        <v/>
      </c>
      <c r="F89" s="37">
        <f t="shared" si="12"/>
        <v>7.0311126735805938E-4</v>
      </c>
      <c r="G89" s="34" t="str">
        <f t="shared" si="13"/>
        <v>0</v>
      </c>
      <c r="H89" s="29" t="str">
        <f t="shared" si="14"/>
        <v/>
      </c>
    </row>
    <row r="90" spans="2:9" s="20" customFormat="1" ht="15" x14ac:dyDescent="0.2">
      <c r="B90" s="3" t="s">
        <v>29</v>
      </c>
      <c r="C90" s="47">
        <v>7</v>
      </c>
      <c r="D90" s="47">
        <v>2</v>
      </c>
      <c r="E90" s="37">
        <f t="shared" si="11"/>
        <v>8.9491178726668367E-4</v>
      </c>
      <c r="F90" s="37">
        <f t="shared" si="12"/>
        <v>3.5155563367902969E-4</v>
      </c>
      <c r="G90" s="34">
        <f t="shared" si="13"/>
        <v>-0.7142857142857143</v>
      </c>
      <c r="H90" s="29">
        <f t="shared" si="14"/>
        <v>-6.3922270519048831E-4</v>
      </c>
    </row>
    <row r="91" spans="2:9" s="20" customFormat="1" ht="15" x14ac:dyDescent="0.2">
      <c r="B91" s="3" t="s">
        <v>234</v>
      </c>
      <c r="C91" s="47">
        <v>42</v>
      </c>
      <c r="D91" s="47">
        <v>43</v>
      </c>
      <c r="E91" s="37">
        <f t="shared" si="11"/>
        <v>5.369470723600102E-3</v>
      </c>
      <c r="F91" s="37">
        <f t="shared" si="12"/>
        <v>7.5584461240991389E-3</v>
      </c>
      <c r="G91" s="34">
        <f t="shared" si="13"/>
        <v>2.3809523809523808E-2</v>
      </c>
      <c r="H91" s="29">
        <f t="shared" si="14"/>
        <v>1.2784454103809766E-4</v>
      </c>
    </row>
    <row r="92" spans="2:9" s="20" customFormat="1" ht="30" x14ac:dyDescent="0.2">
      <c r="B92" s="3" t="s">
        <v>235</v>
      </c>
      <c r="C92" s="47">
        <v>213</v>
      </c>
      <c r="D92" s="47">
        <v>120</v>
      </c>
      <c r="E92" s="37">
        <f t="shared" si="11"/>
        <v>2.7230887241114804E-2</v>
      </c>
      <c r="F92" s="37">
        <f t="shared" si="12"/>
        <v>2.1093338020741783E-2</v>
      </c>
      <c r="G92" s="34">
        <f t="shared" si="13"/>
        <v>-0.43661971830985913</v>
      </c>
      <c r="H92" s="29">
        <f t="shared" si="14"/>
        <v>-1.1889542316543083E-2</v>
      </c>
    </row>
    <row r="93" spans="2:9" s="20" customFormat="1" ht="15" x14ac:dyDescent="0.2">
      <c r="B93" s="3" t="s">
        <v>524</v>
      </c>
      <c r="C93" s="47">
        <v>285</v>
      </c>
      <c r="D93" s="47">
        <v>157</v>
      </c>
      <c r="E93" s="37">
        <f t="shared" si="11"/>
        <v>3.6435694195857835E-2</v>
      </c>
      <c r="F93" s="37">
        <f t="shared" si="12"/>
        <v>2.7597117243803832E-2</v>
      </c>
      <c r="G93" s="34">
        <f t="shared" si="13"/>
        <v>-0.44912280701754387</v>
      </c>
      <c r="H93" s="29">
        <f t="shared" si="14"/>
        <v>-1.63641012528765E-2</v>
      </c>
    </row>
    <row r="94" spans="2:9" s="20" customFormat="1" ht="15" x14ac:dyDescent="0.2">
      <c r="B94" s="3" t="s">
        <v>25</v>
      </c>
      <c r="C94" s="47">
        <v>123</v>
      </c>
      <c r="D94" s="47">
        <v>73</v>
      </c>
      <c r="E94" s="37">
        <f t="shared" si="11"/>
        <v>1.5724878547686012E-2</v>
      </c>
      <c r="F94" s="37">
        <f t="shared" si="12"/>
        <v>1.2831780629284584E-2</v>
      </c>
      <c r="G94" s="34">
        <f t="shared" si="13"/>
        <v>-0.4065040650406504</v>
      </c>
      <c r="H94" s="29">
        <f t="shared" si="14"/>
        <v>-6.3922270519048826E-3</v>
      </c>
    </row>
    <row r="95" spans="2:9" s="20" customFormat="1" ht="15" x14ac:dyDescent="0.2">
      <c r="B95" s="3" t="s">
        <v>27</v>
      </c>
      <c r="C95" s="47">
        <v>13</v>
      </c>
      <c r="D95" s="47">
        <v>7</v>
      </c>
      <c r="E95" s="37">
        <f t="shared" si="11"/>
        <v>1.6619790334952698E-3</v>
      </c>
      <c r="F95" s="37">
        <f t="shared" si="12"/>
        <v>1.2304447178766039E-3</v>
      </c>
      <c r="G95" s="34">
        <f t="shared" si="13"/>
        <v>-0.46153846153846156</v>
      </c>
      <c r="H95" s="29">
        <f t="shared" si="14"/>
        <v>-7.670672462285861E-4</v>
      </c>
    </row>
    <row r="96" spans="2:9" s="20" customFormat="1" ht="15" x14ac:dyDescent="0.2">
      <c r="B96" s="3" t="s">
        <v>236</v>
      </c>
      <c r="C96" s="47">
        <v>13</v>
      </c>
      <c r="D96" s="47">
        <v>24</v>
      </c>
      <c r="E96" s="37">
        <f t="shared" si="11"/>
        <v>1.6619790334952698E-3</v>
      </c>
      <c r="F96" s="37">
        <f t="shared" si="12"/>
        <v>4.2186676041483561E-3</v>
      </c>
      <c r="G96" s="34">
        <f t="shared" si="13"/>
        <v>0.84615384615384615</v>
      </c>
      <c r="H96" s="29">
        <f t="shared" si="14"/>
        <v>1.4062899514190744E-3</v>
      </c>
    </row>
    <row r="97" spans="2:8" s="20" customFormat="1" ht="15" x14ac:dyDescent="0.2">
      <c r="B97" s="3" t="s">
        <v>237</v>
      </c>
      <c r="C97" s="47">
        <v>16</v>
      </c>
      <c r="D97" s="47">
        <v>9</v>
      </c>
      <c r="E97" s="37">
        <f t="shared" si="11"/>
        <v>2.0455126566095629E-3</v>
      </c>
      <c r="F97" s="37">
        <f t="shared" si="12"/>
        <v>1.5820003515556336E-3</v>
      </c>
      <c r="G97" s="34">
        <f t="shared" si="13"/>
        <v>-0.4375</v>
      </c>
      <c r="H97" s="29">
        <f t="shared" si="14"/>
        <v>-8.9491178726668378E-4</v>
      </c>
    </row>
    <row r="98" spans="2:8" s="20" customFormat="1" ht="15" x14ac:dyDescent="0.2">
      <c r="B98" s="3" t="s">
        <v>238</v>
      </c>
      <c r="C98" s="47">
        <v>588</v>
      </c>
      <c r="D98" s="47">
        <v>252</v>
      </c>
      <c r="E98" s="37">
        <f t="shared" si="11"/>
        <v>7.5172590130401437E-2</v>
      </c>
      <c r="F98" s="37">
        <f t="shared" si="12"/>
        <v>4.4296009843557742E-2</v>
      </c>
      <c r="G98" s="34">
        <f t="shared" si="13"/>
        <v>-0.5714285714285714</v>
      </c>
      <c r="H98" s="29">
        <f t="shared" si="14"/>
        <v>-4.2955765788800816E-2</v>
      </c>
    </row>
    <row r="99" spans="2:8" s="20" customFormat="1" ht="15" x14ac:dyDescent="0.2">
      <c r="B99" s="3" t="s">
        <v>239</v>
      </c>
      <c r="C99" s="47">
        <v>302</v>
      </c>
      <c r="D99" s="47">
        <v>228</v>
      </c>
      <c r="E99" s="37">
        <f t="shared" si="11"/>
        <v>3.8609051393505497E-2</v>
      </c>
      <c r="F99" s="37">
        <f t="shared" si="12"/>
        <v>4.0077342239409383E-2</v>
      </c>
      <c r="G99" s="34">
        <f t="shared" si="13"/>
        <v>-0.24503311258278146</v>
      </c>
      <c r="H99" s="29">
        <f t="shared" si="14"/>
        <v>-9.4604960368192288E-3</v>
      </c>
    </row>
    <row r="100" spans="2:8" s="20" customFormat="1" ht="15" x14ac:dyDescent="0.2">
      <c r="B100" s="3" t="s">
        <v>240</v>
      </c>
      <c r="C100" s="47">
        <v>160</v>
      </c>
      <c r="D100" s="47">
        <v>148</v>
      </c>
      <c r="E100" s="37">
        <f t="shared" si="11"/>
        <v>2.0455126566095629E-2</v>
      </c>
      <c r="F100" s="37">
        <f t="shared" si="12"/>
        <v>2.6015116892248197E-2</v>
      </c>
      <c r="G100" s="34">
        <f t="shared" si="13"/>
        <v>-7.4999999999999997E-2</v>
      </c>
      <c r="H100" s="29">
        <f t="shared" si="14"/>
        <v>-1.5341344924571722E-3</v>
      </c>
    </row>
    <row r="101" spans="2:8" s="20" customFormat="1" ht="15" x14ac:dyDescent="0.2">
      <c r="B101" s="3" t="s">
        <v>241</v>
      </c>
      <c r="C101" s="47">
        <v>58</v>
      </c>
      <c r="D101" s="47">
        <v>7</v>
      </c>
      <c r="E101" s="37">
        <f t="shared" si="11"/>
        <v>7.414983380209665E-3</v>
      </c>
      <c r="F101" s="37">
        <f t="shared" si="12"/>
        <v>1.2304447178766039E-3</v>
      </c>
      <c r="G101" s="34">
        <f t="shared" si="13"/>
        <v>-0.87931034482758619</v>
      </c>
      <c r="H101" s="29">
        <f t="shared" si="14"/>
        <v>-6.5200715929429809E-3</v>
      </c>
    </row>
    <row r="102" spans="2:8" s="20" customFormat="1" ht="15" x14ac:dyDescent="0.2">
      <c r="B102" s="3" t="s">
        <v>242</v>
      </c>
      <c r="C102" s="47">
        <v>41</v>
      </c>
      <c r="D102" s="47">
        <v>22</v>
      </c>
      <c r="E102" s="37">
        <f t="shared" si="11"/>
        <v>5.2416261825620047E-3</v>
      </c>
      <c r="F102" s="37">
        <f t="shared" si="12"/>
        <v>3.8671119704693268E-3</v>
      </c>
      <c r="G102" s="34">
        <f t="shared" si="13"/>
        <v>-0.46341463414634149</v>
      </c>
      <c r="H102" s="29">
        <f t="shared" si="14"/>
        <v>-2.4290462797238559E-3</v>
      </c>
    </row>
    <row r="103" spans="2:8" s="20" customFormat="1" ht="15" x14ac:dyDescent="0.2">
      <c r="B103" s="3" t="s">
        <v>243</v>
      </c>
      <c r="C103" s="47">
        <v>48</v>
      </c>
      <c r="D103" s="47">
        <v>30</v>
      </c>
      <c r="E103" s="37">
        <f t="shared" si="11"/>
        <v>6.1365379698286879E-3</v>
      </c>
      <c r="F103" s="37">
        <f t="shared" si="12"/>
        <v>5.2733345051854457E-3</v>
      </c>
      <c r="G103" s="34">
        <f t="shared" si="13"/>
        <v>-0.375</v>
      </c>
      <c r="H103" s="29">
        <f t="shared" si="14"/>
        <v>-2.3012017386857581E-3</v>
      </c>
    </row>
    <row r="104" spans="2:8" s="20" customFormat="1" ht="15" x14ac:dyDescent="0.2">
      <c r="B104" s="3" t="s">
        <v>34</v>
      </c>
      <c r="C104" s="47">
        <v>48</v>
      </c>
      <c r="D104" s="47">
        <v>19</v>
      </c>
      <c r="E104" s="37">
        <f t="shared" si="11"/>
        <v>6.1365379698286879E-3</v>
      </c>
      <c r="F104" s="37">
        <f t="shared" si="12"/>
        <v>3.3397785199507824E-3</v>
      </c>
      <c r="G104" s="34">
        <f t="shared" si="13"/>
        <v>-0.60416666666666663</v>
      </c>
      <c r="H104" s="29">
        <f t="shared" si="14"/>
        <v>-3.707491690104832E-3</v>
      </c>
    </row>
    <row r="105" spans="2:8" s="20" customFormat="1" ht="15" x14ac:dyDescent="0.2">
      <c r="B105" s="3" t="s">
        <v>244</v>
      </c>
      <c r="C105" s="47">
        <v>13</v>
      </c>
      <c r="D105" s="47">
        <v>7</v>
      </c>
      <c r="E105" s="37">
        <f t="shared" si="11"/>
        <v>1.6619790334952698E-3</v>
      </c>
      <c r="F105" s="37">
        <f t="shared" si="12"/>
        <v>1.2304447178766039E-3</v>
      </c>
      <c r="G105" s="34">
        <f t="shared" si="13"/>
        <v>-0.46153846153846156</v>
      </c>
      <c r="H105" s="29">
        <f t="shared" si="14"/>
        <v>-7.670672462285861E-4</v>
      </c>
    </row>
    <row r="106" spans="2:8" s="20" customFormat="1" ht="30" x14ac:dyDescent="0.2">
      <c r="B106" s="3" t="s">
        <v>245</v>
      </c>
      <c r="C106" s="47">
        <v>2</v>
      </c>
      <c r="D106" s="47">
        <v>0</v>
      </c>
      <c r="E106" s="37">
        <f t="shared" si="11"/>
        <v>2.5568908207619537E-4</v>
      </c>
      <c r="F106" s="37" t="str">
        <f t="shared" si="12"/>
        <v/>
      </c>
      <c r="G106" s="34" t="str">
        <f t="shared" si="13"/>
        <v>0</v>
      </c>
      <c r="H106" s="29">
        <f t="shared" si="14"/>
        <v>0</v>
      </c>
    </row>
    <row r="107" spans="2:8" s="20" customFormat="1" ht="15" x14ac:dyDescent="0.2">
      <c r="B107" s="3" t="s">
        <v>246</v>
      </c>
      <c r="C107" s="47">
        <v>95</v>
      </c>
      <c r="D107" s="47">
        <v>25</v>
      </c>
      <c r="E107" s="37">
        <f t="shared" si="11"/>
        <v>1.2145231398619279E-2</v>
      </c>
      <c r="F107" s="37">
        <f t="shared" si="12"/>
        <v>4.3944454209878716E-3</v>
      </c>
      <c r="G107" s="34">
        <f t="shared" si="13"/>
        <v>-0.73684210526315785</v>
      </c>
      <c r="H107" s="29">
        <f t="shared" si="14"/>
        <v>-8.9491178726668376E-3</v>
      </c>
    </row>
    <row r="108" spans="2:8" s="20" customFormat="1" ht="15" x14ac:dyDescent="0.2">
      <c r="B108" s="3" t="s">
        <v>31</v>
      </c>
      <c r="C108" s="47">
        <v>17</v>
      </c>
      <c r="D108" s="47">
        <v>18</v>
      </c>
      <c r="E108" s="37">
        <f t="shared" si="11"/>
        <v>2.1733571976476603E-3</v>
      </c>
      <c r="F108" s="37">
        <f t="shared" si="12"/>
        <v>3.1640007031112673E-3</v>
      </c>
      <c r="G108" s="34">
        <f t="shared" si="13"/>
        <v>5.8823529411764705E-2</v>
      </c>
      <c r="H108" s="29">
        <f t="shared" si="14"/>
        <v>1.2784454103809766E-4</v>
      </c>
    </row>
    <row r="109" spans="2:8" s="20" customFormat="1" ht="15" x14ac:dyDescent="0.2">
      <c r="B109" s="3" t="s">
        <v>247</v>
      </c>
      <c r="C109" s="47">
        <v>12</v>
      </c>
      <c r="D109" s="47">
        <v>80</v>
      </c>
      <c r="E109" s="37">
        <f t="shared" si="11"/>
        <v>1.534134492457172E-3</v>
      </c>
      <c r="F109" s="37">
        <f t="shared" si="12"/>
        <v>1.4062225347161188E-2</v>
      </c>
      <c r="G109" s="34">
        <f t="shared" si="13"/>
        <v>5.666666666666667</v>
      </c>
      <c r="H109" s="29">
        <f t="shared" si="14"/>
        <v>8.6934287905906411E-3</v>
      </c>
    </row>
    <row r="110" spans="2:8" s="20" customFormat="1" ht="15" x14ac:dyDescent="0.2">
      <c r="B110" s="3" t="s">
        <v>32</v>
      </c>
      <c r="C110" s="47">
        <v>51</v>
      </c>
      <c r="D110" s="47">
        <v>29</v>
      </c>
      <c r="E110" s="37">
        <f t="shared" si="11"/>
        <v>6.5200715929429817E-3</v>
      </c>
      <c r="F110" s="37">
        <f t="shared" si="12"/>
        <v>5.0975566883459311E-3</v>
      </c>
      <c r="G110" s="34">
        <f t="shared" si="13"/>
        <v>-0.43137254901960786</v>
      </c>
      <c r="H110" s="29">
        <f t="shared" si="14"/>
        <v>-2.8125799028381492E-3</v>
      </c>
    </row>
    <row r="111" spans="2:8" s="20" customFormat="1" ht="15" x14ac:dyDescent="0.2">
      <c r="B111" s="3" t="s">
        <v>30</v>
      </c>
      <c r="C111" s="47">
        <v>15</v>
      </c>
      <c r="D111" s="47">
        <v>9</v>
      </c>
      <c r="E111" s="37">
        <f t="shared" si="11"/>
        <v>1.9176681155714651E-3</v>
      </c>
      <c r="F111" s="37">
        <f t="shared" si="12"/>
        <v>1.5820003515556336E-3</v>
      </c>
      <c r="G111" s="34">
        <f t="shared" si="13"/>
        <v>-0.4</v>
      </c>
      <c r="H111" s="29">
        <f t="shared" si="14"/>
        <v>-7.670672462285861E-4</v>
      </c>
    </row>
    <row r="112" spans="2:8" s="20" customFormat="1" ht="15" x14ac:dyDescent="0.2">
      <c r="B112" s="3" t="s">
        <v>33</v>
      </c>
      <c r="C112" s="47">
        <v>164</v>
      </c>
      <c r="D112" s="47">
        <v>102</v>
      </c>
      <c r="E112" s="37">
        <f t="shared" si="11"/>
        <v>2.0966504730248019E-2</v>
      </c>
      <c r="F112" s="37">
        <f t="shared" si="12"/>
        <v>1.7929337317630516E-2</v>
      </c>
      <c r="G112" s="34">
        <f t="shared" si="13"/>
        <v>-0.37804878048780488</v>
      </c>
      <c r="H112" s="29">
        <f t="shared" si="14"/>
        <v>-7.9263615443620553E-3</v>
      </c>
    </row>
    <row r="113" spans="2:8" s="20" customFormat="1" ht="15" x14ac:dyDescent="0.2">
      <c r="B113" s="3" t="s">
        <v>248</v>
      </c>
      <c r="C113" s="47">
        <v>191</v>
      </c>
      <c r="D113" s="47">
        <v>163</v>
      </c>
      <c r="E113" s="37">
        <f t="shared" si="11"/>
        <v>2.4418307338276657E-2</v>
      </c>
      <c r="F113" s="37">
        <f t="shared" si="12"/>
        <v>2.865178414484092E-2</v>
      </c>
      <c r="G113" s="34">
        <f t="shared" si="13"/>
        <v>-0.14659685863874344</v>
      </c>
      <c r="H113" s="29">
        <f t="shared" si="14"/>
        <v>-3.5796471490667347E-3</v>
      </c>
    </row>
    <row r="114" spans="2:8" s="20" customFormat="1" ht="15" x14ac:dyDescent="0.2">
      <c r="B114" s="3" t="s">
        <v>38</v>
      </c>
      <c r="C114" s="47">
        <v>2</v>
      </c>
      <c r="D114" s="47">
        <v>9</v>
      </c>
      <c r="E114" s="37">
        <f t="shared" si="11"/>
        <v>2.5568908207619537E-4</v>
      </c>
      <c r="F114" s="37">
        <f t="shared" si="12"/>
        <v>1.5820003515556336E-3</v>
      </c>
      <c r="G114" s="34">
        <f t="shared" si="13"/>
        <v>3.5</v>
      </c>
      <c r="H114" s="29">
        <f t="shared" si="14"/>
        <v>8.9491178726668378E-4</v>
      </c>
    </row>
    <row r="115" spans="2:8" s="20" customFormat="1" ht="15" x14ac:dyDescent="0.2">
      <c r="B115" s="3" t="s">
        <v>40</v>
      </c>
      <c r="C115" s="47">
        <v>286</v>
      </c>
      <c r="D115" s="47">
        <v>571</v>
      </c>
      <c r="E115" s="37">
        <f t="shared" si="11"/>
        <v>3.6563538736895933E-2</v>
      </c>
      <c r="F115" s="37">
        <f t="shared" si="12"/>
        <v>0.10036913341536298</v>
      </c>
      <c r="G115" s="34">
        <f t="shared" si="13"/>
        <v>0.99650349650349646</v>
      </c>
      <c r="H115" s="29">
        <f t="shared" si="14"/>
        <v>3.6435694195857835E-2</v>
      </c>
    </row>
    <row r="116" spans="2:8" s="20" customFormat="1" ht="15" x14ac:dyDescent="0.2">
      <c r="B116" s="3" t="s">
        <v>249</v>
      </c>
      <c r="C116" s="47">
        <v>180</v>
      </c>
      <c r="D116" s="47">
        <v>186</v>
      </c>
      <c r="E116" s="37">
        <f t="shared" si="11"/>
        <v>2.301201738685758E-2</v>
      </c>
      <c r="F116" s="37">
        <f t="shared" si="12"/>
        <v>3.2694673932149761E-2</v>
      </c>
      <c r="G116" s="34">
        <f t="shared" si="13"/>
        <v>3.3333333333333333E-2</v>
      </c>
      <c r="H116" s="29">
        <f t="shared" si="14"/>
        <v>7.6706724622858599E-4</v>
      </c>
    </row>
    <row r="117" spans="2:8" s="20" customFormat="1" ht="30" x14ac:dyDescent="0.2">
      <c r="B117" s="3" t="s">
        <v>250</v>
      </c>
      <c r="C117" s="47">
        <v>5</v>
      </c>
      <c r="D117" s="47">
        <v>17</v>
      </c>
      <c r="E117" s="37">
        <f t="shared" si="11"/>
        <v>6.3922270519048841E-4</v>
      </c>
      <c r="F117" s="37">
        <f t="shared" si="12"/>
        <v>2.9882228862717526E-3</v>
      </c>
      <c r="G117" s="34">
        <f t="shared" si="13"/>
        <v>2.4</v>
      </c>
      <c r="H117" s="29">
        <f t="shared" si="14"/>
        <v>1.5341344924571722E-3</v>
      </c>
    </row>
    <row r="118" spans="2:8" s="20" customFormat="1" ht="15" x14ac:dyDescent="0.2">
      <c r="B118" s="3" t="s">
        <v>251</v>
      </c>
      <c r="C118" s="47">
        <v>403</v>
      </c>
      <c r="D118" s="47">
        <v>266</v>
      </c>
      <c r="E118" s="37">
        <f t="shared" si="11"/>
        <v>5.1521350038353363E-2</v>
      </c>
      <c r="F118" s="37">
        <f t="shared" si="12"/>
        <v>4.6756899279310954E-2</v>
      </c>
      <c r="G118" s="34">
        <f t="shared" si="13"/>
        <v>-0.33995037220843671</v>
      </c>
      <c r="H118" s="29">
        <f t="shared" si="14"/>
        <v>-1.751470212221938E-2</v>
      </c>
    </row>
    <row r="119" spans="2:8" s="20" customFormat="1" ht="30" x14ac:dyDescent="0.2">
      <c r="B119" s="3" t="s">
        <v>252</v>
      </c>
      <c r="C119" s="47">
        <v>196</v>
      </c>
      <c r="D119" s="47">
        <v>194</v>
      </c>
      <c r="E119" s="37">
        <f t="shared" si="11"/>
        <v>2.5057530043467145E-2</v>
      </c>
      <c r="F119" s="37">
        <f t="shared" si="12"/>
        <v>3.4100896466865885E-2</v>
      </c>
      <c r="G119" s="34">
        <f t="shared" si="13"/>
        <v>-1.020408163265306E-2</v>
      </c>
      <c r="H119" s="29">
        <f t="shared" si="14"/>
        <v>-2.5568908207619531E-4</v>
      </c>
    </row>
    <row r="120" spans="2:8" s="20" customFormat="1" ht="15" x14ac:dyDescent="0.2">
      <c r="B120" s="3" t="s">
        <v>253</v>
      </c>
      <c r="C120" s="47">
        <v>218</v>
      </c>
      <c r="D120" s="47">
        <v>123</v>
      </c>
      <c r="E120" s="37">
        <f t="shared" si="11"/>
        <v>2.7870109946305292E-2</v>
      </c>
      <c r="F120" s="37">
        <f t="shared" si="12"/>
        <v>2.1620671471260327E-2</v>
      </c>
      <c r="G120" s="34">
        <f t="shared" si="13"/>
        <v>-0.43577981651376146</v>
      </c>
      <c r="H120" s="29">
        <f t="shared" si="14"/>
        <v>-1.2145231398619278E-2</v>
      </c>
    </row>
    <row r="121" spans="2:8" s="20" customFormat="1" ht="15" x14ac:dyDescent="0.2">
      <c r="B121" s="3" t="s">
        <v>35</v>
      </c>
      <c r="C121" s="47">
        <v>164</v>
      </c>
      <c r="D121" s="47">
        <v>62</v>
      </c>
      <c r="E121" s="37">
        <f t="shared" si="11"/>
        <v>2.0966504730248019E-2</v>
      </c>
      <c r="F121" s="37">
        <f t="shared" si="12"/>
        <v>1.0898224644049921E-2</v>
      </c>
      <c r="G121" s="34">
        <f t="shared" si="13"/>
        <v>-0.62195121951219512</v>
      </c>
      <c r="H121" s="29">
        <f t="shared" si="14"/>
        <v>-1.3040143185885963E-2</v>
      </c>
    </row>
    <row r="122" spans="2:8" s="20" customFormat="1" ht="15" x14ac:dyDescent="0.2">
      <c r="B122" s="3" t="s">
        <v>39</v>
      </c>
      <c r="C122" s="47">
        <v>5</v>
      </c>
      <c r="D122" s="47">
        <v>11</v>
      </c>
      <c r="E122" s="37">
        <f t="shared" si="11"/>
        <v>6.3922270519048841E-4</v>
      </c>
      <c r="F122" s="37">
        <f t="shared" si="12"/>
        <v>1.9335559852346634E-3</v>
      </c>
      <c r="G122" s="34">
        <f t="shared" si="13"/>
        <v>1.2</v>
      </c>
      <c r="H122" s="29">
        <f t="shared" si="14"/>
        <v>7.670672462285861E-4</v>
      </c>
    </row>
    <row r="123" spans="2:8" s="20" customFormat="1" ht="15" x14ac:dyDescent="0.2">
      <c r="B123" s="3" t="s">
        <v>37</v>
      </c>
      <c r="C123" s="47">
        <v>84</v>
      </c>
      <c r="D123" s="47">
        <v>73</v>
      </c>
      <c r="E123" s="37">
        <f t="shared" si="11"/>
        <v>1.0738941447200204E-2</v>
      </c>
      <c r="F123" s="37">
        <f t="shared" si="12"/>
        <v>1.2831780629284584E-2</v>
      </c>
      <c r="G123" s="34">
        <f t="shared" si="13"/>
        <v>-0.13095238095238096</v>
      </c>
      <c r="H123" s="29">
        <f t="shared" si="14"/>
        <v>-1.4062899514190744E-3</v>
      </c>
    </row>
    <row r="124" spans="2:8" s="20" customFormat="1" ht="15" x14ac:dyDescent="0.2">
      <c r="B124" s="3" t="s">
        <v>36</v>
      </c>
      <c r="C124" s="47">
        <v>17</v>
      </c>
      <c r="D124" s="47">
        <v>1</v>
      </c>
      <c r="E124" s="37">
        <f t="shared" si="11"/>
        <v>2.1733571976476603E-3</v>
      </c>
      <c r="F124" s="37">
        <f t="shared" si="12"/>
        <v>1.7577781683951485E-4</v>
      </c>
      <c r="G124" s="34">
        <f t="shared" si="13"/>
        <v>-0.94117647058823528</v>
      </c>
      <c r="H124" s="29">
        <f t="shared" si="14"/>
        <v>-2.0455126566095625E-3</v>
      </c>
    </row>
    <row r="125" spans="2:8" s="20" customFormat="1" ht="15" x14ac:dyDescent="0.2">
      <c r="B125" s="3" t="s">
        <v>254</v>
      </c>
      <c r="C125" s="47">
        <v>25</v>
      </c>
      <c r="D125" s="47">
        <v>22</v>
      </c>
      <c r="E125" s="37">
        <f t="shared" si="11"/>
        <v>3.1961135259524417E-3</v>
      </c>
      <c r="F125" s="37">
        <f t="shared" si="12"/>
        <v>3.8671119704693268E-3</v>
      </c>
      <c r="G125" s="34">
        <f t="shared" si="13"/>
        <v>-0.12</v>
      </c>
      <c r="H125" s="29">
        <f t="shared" si="14"/>
        <v>-3.8353362311429299E-4</v>
      </c>
    </row>
    <row r="126" spans="2:8" s="20" customFormat="1" ht="15" x14ac:dyDescent="0.2">
      <c r="B126" s="3" t="s">
        <v>255</v>
      </c>
      <c r="C126" s="47">
        <v>45</v>
      </c>
      <c r="D126" s="47">
        <v>20</v>
      </c>
      <c r="E126" s="37">
        <f t="shared" si="11"/>
        <v>5.753004346714395E-3</v>
      </c>
      <c r="F126" s="37">
        <f t="shared" si="12"/>
        <v>3.515556336790297E-3</v>
      </c>
      <c r="G126" s="34">
        <f t="shared" si="13"/>
        <v>-0.55555555555555558</v>
      </c>
      <c r="H126" s="29">
        <f t="shared" si="14"/>
        <v>-3.1961135259524417E-3</v>
      </c>
    </row>
    <row r="127" spans="2:8" s="20" customFormat="1" ht="30" x14ac:dyDescent="0.2">
      <c r="B127" s="3" t="s">
        <v>256</v>
      </c>
      <c r="C127" s="47">
        <v>117</v>
      </c>
      <c r="D127" s="47">
        <v>81</v>
      </c>
      <c r="E127" s="37">
        <f t="shared" si="11"/>
        <v>1.4957811301457428E-2</v>
      </c>
      <c r="F127" s="37">
        <f t="shared" si="12"/>
        <v>1.4238003164000703E-2</v>
      </c>
      <c r="G127" s="34">
        <f t="shared" si="13"/>
        <v>-0.30769230769230771</v>
      </c>
      <c r="H127" s="29">
        <f t="shared" si="14"/>
        <v>-4.602403477371517E-3</v>
      </c>
    </row>
    <row r="128" spans="2:8" s="20" customFormat="1" ht="30" x14ac:dyDescent="0.2">
      <c r="B128" s="3" t="s">
        <v>257</v>
      </c>
      <c r="C128" s="47">
        <v>114</v>
      </c>
      <c r="D128" s="47">
        <v>134</v>
      </c>
      <c r="E128" s="37">
        <f t="shared" si="11"/>
        <v>1.4574277678343135E-2</v>
      </c>
      <c r="F128" s="37">
        <f t="shared" si="12"/>
        <v>2.3554227456494992E-2</v>
      </c>
      <c r="G128" s="34">
        <f t="shared" si="13"/>
        <v>0.17543859649122806</v>
      </c>
      <c r="H128" s="29">
        <f t="shared" si="14"/>
        <v>2.5568908207619532E-3</v>
      </c>
    </row>
    <row r="129" spans="2:8" s="20" customFormat="1" ht="30" x14ac:dyDescent="0.2">
      <c r="B129" s="3" t="s">
        <v>258</v>
      </c>
      <c r="C129" s="47">
        <v>22</v>
      </c>
      <c r="D129" s="47">
        <v>64</v>
      </c>
      <c r="E129" s="37">
        <f t="shared" si="11"/>
        <v>2.8125799028381488E-3</v>
      </c>
      <c r="F129" s="37">
        <f t="shared" si="12"/>
        <v>1.124978027772895E-2</v>
      </c>
      <c r="G129" s="34">
        <f t="shared" si="13"/>
        <v>1.9090909090909092</v>
      </c>
      <c r="H129" s="29">
        <f t="shared" si="14"/>
        <v>5.3694707236001029E-3</v>
      </c>
    </row>
    <row r="130" spans="2:8" s="20" customFormat="1" ht="30" x14ac:dyDescent="0.2">
      <c r="B130" s="3" t="s">
        <v>259</v>
      </c>
      <c r="C130" s="47">
        <v>28</v>
      </c>
      <c r="D130" s="47">
        <v>20</v>
      </c>
      <c r="E130" s="37">
        <f t="shared" si="11"/>
        <v>3.5796471490667347E-3</v>
      </c>
      <c r="F130" s="37">
        <f t="shared" si="12"/>
        <v>3.515556336790297E-3</v>
      </c>
      <c r="G130" s="34">
        <f t="shared" si="13"/>
        <v>-0.2857142857142857</v>
      </c>
      <c r="H130" s="29">
        <f t="shared" si="14"/>
        <v>-1.0227563283047812E-3</v>
      </c>
    </row>
    <row r="131" spans="2:8" s="20" customFormat="1" ht="30" x14ac:dyDescent="0.2">
      <c r="B131" s="3" t="s">
        <v>260</v>
      </c>
      <c r="C131" s="47">
        <v>143</v>
      </c>
      <c r="D131" s="47">
        <v>86</v>
      </c>
      <c r="E131" s="37">
        <f t="shared" si="11"/>
        <v>1.8281769368447966E-2</v>
      </c>
      <c r="F131" s="37">
        <f t="shared" si="12"/>
        <v>1.5116892248198278E-2</v>
      </c>
      <c r="G131" s="34">
        <f t="shared" si="13"/>
        <v>-0.39860139860139859</v>
      </c>
      <c r="H131" s="29">
        <f t="shared" si="14"/>
        <v>-7.2871388391715667E-3</v>
      </c>
    </row>
    <row r="132" spans="2:8" s="20" customFormat="1" ht="15" x14ac:dyDescent="0.2">
      <c r="B132" s="3" t="s">
        <v>50</v>
      </c>
      <c r="C132" s="47">
        <v>60</v>
      </c>
      <c r="D132" s="47">
        <v>40</v>
      </c>
      <c r="E132" s="37">
        <f t="shared" si="11"/>
        <v>7.6706724622858605E-3</v>
      </c>
      <c r="F132" s="37">
        <f t="shared" si="12"/>
        <v>7.031112673580594E-3</v>
      </c>
      <c r="G132" s="34">
        <f t="shared" si="13"/>
        <v>-0.33333333333333331</v>
      </c>
      <c r="H132" s="29">
        <f t="shared" si="14"/>
        <v>-2.5568908207619532E-3</v>
      </c>
    </row>
    <row r="133" spans="2:8" s="20" customFormat="1" ht="15" x14ac:dyDescent="0.2">
      <c r="B133" s="3" t="s">
        <v>45</v>
      </c>
      <c r="C133" s="47">
        <v>2</v>
      </c>
      <c r="D133" s="47">
        <v>0</v>
      </c>
      <c r="E133" s="37">
        <f t="shared" si="11"/>
        <v>2.5568908207619537E-4</v>
      </c>
      <c r="F133" s="37" t="str">
        <f t="shared" si="12"/>
        <v/>
      </c>
      <c r="G133" s="34" t="str">
        <f t="shared" si="13"/>
        <v>0</v>
      </c>
      <c r="H133" s="29">
        <f t="shared" si="14"/>
        <v>0</v>
      </c>
    </row>
    <row r="134" spans="2:8" s="20" customFormat="1" ht="15" x14ac:dyDescent="0.2">
      <c r="B134" s="3" t="s">
        <v>42</v>
      </c>
      <c r="C134" s="47">
        <v>114</v>
      </c>
      <c r="D134" s="47">
        <v>78</v>
      </c>
      <c r="E134" s="37">
        <f t="shared" si="11"/>
        <v>1.4574277678343135E-2</v>
      </c>
      <c r="F134" s="37">
        <f t="shared" si="12"/>
        <v>1.3710669713482159E-2</v>
      </c>
      <c r="G134" s="34">
        <f t="shared" si="13"/>
        <v>-0.31578947368421051</v>
      </c>
      <c r="H134" s="29">
        <f t="shared" si="14"/>
        <v>-4.6024034773715162E-3</v>
      </c>
    </row>
    <row r="135" spans="2:8" s="20" customFormat="1" ht="15" x14ac:dyDescent="0.2">
      <c r="B135" s="3" t="s">
        <v>43</v>
      </c>
      <c r="C135" s="47">
        <v>4</v>
      </c>
      <c r="D135" s="47">
        <v>4</v>
      </c>
      <c r="E135" s="37">
        <f t="shared" si="11"/>
        <v>5.1137816415239073E-4</v>
      </c>
      <c r="F135" s="37">
        <f t="shared" si="12"/>
        <v>7.0311126735805938E-4</v>
      </c>
      <c r="G135" s="34">
        <f t="shared" si="13"/>
        <v>0</v>
      </c>
      <c r="H135" s="29">
        <f t="shared" si="14"/>
        <v>0</v>
      </c>
    </row>
    <row r="136" spans="2:8" s="20" customFormat="1" ht="15" x14ac:dyDescent="0.2">
      <c r="B136" s="3" t="s">
        <v>44</v>
      </c>
      <c r="C136" s="47">
        <v>12</v>
      </c>
      <c r="D136" s="47">
        <v>23</v>
      </c>
      <c r="E136" s="37">
        <f t="shared" ref="E136:E145" si="15">+IF(C136=0,"",C136/C$70)</f>
        <v>1.534134492457172E-3</v>
      </c>
      <c r="F136" s="37">
        <f t="shared" ref="F136:F145" si="16">+IF(D136=0,"",D136/D$70)</f>
        <v>4.0428897873088414E-3</v>
      </c>
      <c r="G136" s="34">
        <f t="shared" ref="G136:G145" si="17">+IF(OR(AND(D136=0),(C136=0)),"0",((D136-C136)/C136))</f>
        <v>0.91666666666666663</v>
      </c>
      <c r="H136" s="29">
        <f t="shared" ref="H136:H145" si="18">+IF(OR(AND(E136=""),(G136="")),"",E136*G136)</f>
        <v>1.4062899514190742E-3</v>
      </c>
    </row>
    <row r="137" spans="2:8" s="20" customFormat="1" ht="15" x14ac:dyDescent="0.2">
      <c r="B137" s="3" t="s">
        <v>41</v>
      </c>
      <c r="C137" s="47">
        <v>163</v>
      </c>
      <c r="D137" s="47">
        <v>96</v>
      </c>
      <c r="E137" s="37">
        <f t="shared" si="15"/>
        <v>2.083866018920992E-2</v>
      </c>
      <c r="F137" s="37">
        <f t="shared" si="16"/>
        <v>1.6874670416593424E-2</v>
      </c>
      <c r="G137" s="34">
        <f t="shared" si="17"/>
        <v>-0.41104294478527609</v>
      </c>
      <c r="H137" s="29">
        <f t="shared" si="18"/>
        <v>-8.5655842495525446E-3</v>
      </c>
    </row>
    <row r="138" spans="2:8" s="20" customFormat="1" ht="15" x14ac:dyDescent="0.2">
      <c r="B138" s="3" t="s">
        <v>261</v>
      </c>
      <c r="C138" s="47">
        <v>20</v>
      </c>
      <c r="D138" s="47">
        <v>13</v>
      </c>
      <c r="E138" s="37">
        <f t="shared" si="15"/>
        <v>2.5568908207619537E-3</v>
      </c>
      <c r="F138" s="37">
        <f t="shared" si="16"/>
        <v>2.2851116189136931E-3</v>
      </c>
      <c r="G138" s="34">
        <f t="shared" si="17"/>
        <v>-0.35</v>
      </c>
      <c r="H138" s="29">
        <f t="shared" si="18"/>
        <v>-8.9491178726668367E-4</v>
      </c>
    </row>
    <row r="139" spans="2:8" s="20" customFormat="1" ht="30" x14ac:dyDescent="0.2">
      <c r="B139" s="3" t="s">
        <v>262</v>
      </c>
      <c r="C139" s="47">
        <v>83</v>
      </c>
      <c r="D139" s="47">
        <v>71</v>
      </c>
      <c r="E139" s="37">
        <f t="shared" si="15"/>
        <v>1.0611096906162108E-2</v>
      </c>
      <c r="F139" s="37">
        <f t="shared" si="16"/>
        <v>1.2480224995605554E-2</v>
      </c>
      <c r="G139" s="34">
        <f t="shared" si="17"/>
        <v>-0.14457831325301204</v>
      </c>
      <c r="H139" s="29">
        <f t="shared" si="18"/>
        <v>-1.5341344924571722E-3</v>
      </c>
    </row>
    <row r="140" spans="2:8" s="20" customFormat="1" ht="30" x14ac:dyDescent="0.2">
      <c r="B140" s="3" t="s">
        <v>263</v>
      </c>
      <c r="C140" s="47">
        <v>26</v>
      </c>
      <c r="D140" s="47">
        <v>27</v>
      </c>
      <c r="E140" s="37">
        <f t="shared" si="15"/>
        <v>3.3239580669905395E-3</v>
      </c>
      <c r="F140" s="37">
        <f t="shared" si="16"/>
        <v>4.7460010546669009E-3</v>
      </c>
      <c r="G140" s="34">
        <f t="shared" si="17"/>
        <v>3.8461538461538464E-2</v>
      </c>
      <c r="H140" s="29">
        <f t="shared" si="18"/>
        <v>1.2784454103809768E-4</v>
      </c>
    </row>
    <row r="141" spans="2:8" s="20" customFormat="1" ht="15" x14ac:dyDescent="0.2">
      <c r="B141" s="3" t="s">
        <v>48</v>
      </c>
      <c r="C141" s="47">
        <v>9</v>
      </c>
      <c r="D141" s="47">
        <v>7</v>
      </c>
      <c r="E141" s="37">
        <f t="shared" si="15"/>
        <v>1.150600869342879E-3</v>
      </c>
      <c r="F141" s="37">
        <f t="shared" si="16"/>
        <v>1.2304447178766039E-3</v>
      </c>
      <c r="G141" s="34">
        <f t="shared" si="17"/>
        <v>-0.22222222222222221</v>
      </c>
      <c r="H141" s="29">
        <f t="shared" si="18"/>
        <v>-2.5568908207619531E-4</v>
      </c>
    </row>
    <row r="142" spans="2:8" s="20" customFormat="1" ht="15" x14ac:dyDescent="0.2">
      <c r="B142" s="3" t="s">
        <v>264</v>
      </c>
      <c r="C142" s="47">
        <v>64</v>
      </c>
      <c r="D142" s="47">
        <v>25</v>
      </c>
      <c r="E142" s="37">
        <f t="shared" si="15"/>
        <v>8.1820506264382517E-3</v>
      </c>
      <c r="F142" s="37">
        <f t="shared" si="16"/>
        <v>4.3944454209878716E-3</v>
      </c>
      <c r="G142" s="34">
        <f t="shared" si="17"/>
        <v>-0.609375</v>
      </c>
      <c r="H142" s="29">
        <f t="shared" si="18"/>
        <v>-4.98593710048581E-3</v>
      </c>
    </row>
    <row r="143" spans="2:8" s="20" customFormat="1" ht="15" x14ac:dyDescent="0.2">
      <c r="B143" s="3" t="s">
        <v>49</v>
      </c>
      <c r="C143" s="47">
        <v>60</v>
      </c>
      <c r="D143" s="47">
        <v>48</v>
      </c>
      <c r="E143" s="37">
        <f t="shared" si="15"/>
        <v>7.6706724622858605E-3</v>
      </c>
      <c r="F143" s="37">
        <f t="shared" si="16"/>
        <v>8.4373352082967121E-3</v>
      </c>
      <c r="G143" s="34">
        <f t="shared" si="17"/>
        <v>-0.2</v>
      </c>
      <c r="H143" s="29">
        <f t="shared" si="18"/>
        <v>-1.5341344924571722E-3</v>
      </c>
    </row>
    <row r="144" spans="2:8" s="20" customFormat="1" ht="15" x14ac:dyDescent="0.2">
      <c r="B144" s="3" t="s">
        <v>46</v>
      </c>
      <c r="C144" s="47">
        <v>110</v>
      </c>
      <c r="D144" s="47">
        <v>28</v>
      </c>
      <c r="E144" s="37">
        <f t="shared" si="15"/>
        <v>1.4062899514190744E-2</v>
      </c>
      <c r="F144" s="37">
        <f t="shared" si="16"/>
        <v>4.9217788715064156E-3</v>
      </c>
      <c r="G144" s="34">
        <f t="shared" si="17"/>
        <v>-0.74545454545454548</v>
      </c>
      <c r="H144" s="29">
        <f t="shared" si="18"/>
        <v>-1.0483252365124009E-2</v>
      </c>
    </row>
    <row r="145" spans="2:8" s="20" customFormat="1" ht="15" x14ac:dyDescent="0.2">
      <c r="B145" s="3" t="s">
        <v>47</v>
      </c>
      <c r="C145" s="47">
        <v>19</v>
      </c>
      <c r="D145" s="47">
        <v>5</v>
      </c>
      <c r="E145" s="37">
        <f t="shared" si="15"/>
        <v>2.4290462797238559E-3</v>
      </c>
      <c r="F145" s="37">
        <f t="shared" si="16"/>
        <v>8.7888908419757425E-4</v>
      </c>
      <c r="G145" s="34">
        <f t="shared" si="17"/>
        <v>-0.73684210526315785</v>
      </c>
      <c r="H145" s="29">
        <f t="shared" si="18"/>
        <v>-1.7898235745333673E-3</v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11796</v>
      </c>
      <c r="D151" s="24">
        <f>SUM(D152:D288)</f>
        <v>8395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-0.28831807392336384</v>
      </c>
      <c r="H151" s="25">
        <f>+IF(OR(AND(E151=""),(G151="")),"",E151*G151)</f>
        <v>-0.28831807392336384</v>
      </c>
    </row>
    <row r="152" spans="2:8" s="20" customFormat="1" ht="30" x14ac:dyDescent="0.2">
      <c r="B152" s="4" t="s">
        <v>54</v>
      </c>
      <c r="C152" s="47">
        <v>117</v>
      </c>
      <c r="D152" s="47">
        <v>70</v>
      </c>
      <c r="E152" s="37">
        <f>+IF(C152=0,"",C152/C$151)</f>
        <v>9.9186164801627671E-3</v>
      </c>
      <c r="F152" s="37">
        <f>+IF(D152=0,"",D152/D$151)</f>
        <v>8.3382966051220968E-3</v>
      </c>
      <c r="G152" s="34">
        <f>+IF(OR(AND(D152=0),(C152=0)),"0",((D152-C152)/C152))</f>
        <v>-0.40170940170940173</v>
      </c>
      <c r="H152" s="29">
        <f>+IF(OR(AND(E152=""),(G152="")),"",E152*G152)</f>
        <v>-3.9844014920311973E-3</v>
      </c>
    </row>
    <row r="153" spans="2:8" s="20" customFormat="1" ht="15" x14ac:dyDescent="0.2">
      <c r="B153" s="4" t="s">
        <v>58</v>
      </c>
      <c r="C153" s="47">
        <v>48</v>
      </c>
      <c r="D153" s="47">
        <v>19</v>
      </c>
      <c r="E153" s="37">
        <f t="shared" ref="E153:E216" si="19">+IF(C153=0,"",C153/C$151)</f>
        <v>4.0691759918616479E-3</v>
      </c>
      <c r="F153" s="37">
        <f t="shared" ref="F153:F216" si="20">+IF(D153=0,"",D153/D$151)</f>
        <v>2.2632519356759976E-3</v>
      </c>
      <c r="G153" s="34">
        <f t="shared" ref="G153:G216" si="21">+IF(OR(AND(D153=0),(C153=0)),"0",((D153-C153)/C153))</f>
        <v>-0.60416666666666663</v>
      </c>
      <c r="H153" s="29">
        <f t="shared" ref="H153:H216" si="22">+IF(OR(AND(E153=""),(G153="")),"",E153*G153)</f>
        <v>-2.4584604950830787E-3</v>
      </c>
    </row>
    <row r="154" spans="2:8" s="20" customFormat="1" ht="30" x14ac:dyDescent="0.2">
      <c r="B154" s="4" t="s">
        <v>265</v>
      </c>
      <c r="C154" s="47">
        <v>76</v>
      </c>
      <c r="D154" s="47">
        <v>85</v>
      </c>
      <c r="E154" s="37">
        <f t="shared" si="19"/>
        <v>6.442861987114276E-3</v>
      </c>
      <c r="F154" s="37">
        <f t="shared" si="20"/>
        <v>1.0125074449076831E-2</v>
      </c>
      <c r="G154" s="34">
        <f t="shared" si="21"/>
        <v>0.11842105263157894</v>
      </c>
      <c r="H154" s="29">
        <f t="shared" si="22"/>
        <v>7.6297049847405898E-4</v>
      </c>
    </row>
    <row r="155" spans="2:8" s="20" customFormat="1" ht="15" x14ac:dyDescent="0.2">
      <c r="B155" s="4" t="s">
        <v>266</v>
      </c>
      <c r="C155" s="47">
        <v>1</v>
      </c>
      <c r="D155" s="47">
        <v>1</v>
      </c>
      <c r="E155" s="37">
        <f t="shared" si="19"/>
        <v>8.4774499830451007E-5</v>
      </c>
      <c r="F155" s="37">
        <f t="shared" si="20"/>
        <v>1.1911852293031566E-4</v>
      </c>
      <c r="G155" s="34">
        <f t="shared" si="21"/>
        <v>0</v>
      </c>
      <c r="H155" s="29">
        <f t="shared" si="22"/>
        <v>0</v>
      </c>
    </row>
    <row r="156" spans="2:8" s="20" customFormat="1" ht="30" x14ac:dyDescent="0.2">
      <c r="B156" s="4" t="s">
        <v>267</v>
      </c>
      <c r="C156" s="47">
        <v>182</v>
      </c>
      <c r="D156" s="47">
        <v>110</v>
      </c>
      <c r="E156" s="37">
        <f t="shared" si="19"/>
        <v>1.5428958969142082E-2</v>
      </c>
      <c r="F156" s="37">
        <f t="shared" si="20"/>
        <v>1.3103037522334724E-2</v>
      </c>
      <c r="G156" s="34">
        <f t="shared" si="21"/>
        <v>-0.39560439560439559</v>
      </c>
      <c r="H156" s="29">
        <f t="shared" si="22"/>
        <v>-6.1037639877924718E-3</v>
      </c>
    </row>
    <row r="157" spans="2:8" s="20" customFormat="1" ht="15" x14ac:dyDescent="0.2">
      <c r="B157" s="4" t="s">
        <v>53</v>
      </c>
      <c r="C157" s="47">
        <v>2837</v>
      </c>
      <c r="D157" s="47">
        <v>1384</v>
      </c>
      <c r="E157" s="37">
        <f t="shared" si="19"/>
        <v>0.24050525601898948</v>
      </c>
      <c r="F157" s="37">
        <f t="shared" si="20"/>
        <v>0.16486003573555688</v>
      </c>
      <c r="G157" s="34">
        <f t="shared" si="21"/>
        <v>-0.51216073316884037</v>
      </c>
      <c r="H157" s="29">
        <f t="shared" si="22"/>
        <v>-0.12317734825364531</v>
      </c>
    </row>
    <row r="158" spans="2:8" s="20" customFormat="1" ht="15" x14ac:dyDescent="0.2">
      <c r="B158" s="4" t="s">
        <v>59</v>
      </c>
      <c r="C158" s="47">
        <v>43</v>
      </c>
      <c r="D158" s="47">
        <v>42</v>
      </c>
      <c r="E158" s="37">
        <f t="shared" si="19"/>
        <v>3.6453034927093932E-3</v>
      </c>
      <c r="F158" s="37">
        <f t="shared" si="20"/>
        <v>5.0029779630732579E-3</v>
      </c>
      <c r="G158" s="34">
        <f t="shared" si="21"/>
        <v>-2.3255813953488372E-2</v>
      </c>
      <c r="H158" s="29">
        <f t="shared" si="22"/>
        <v>-8.4774499830451007E-5</v>
      </c>
    </row>
    <row r="159" spans="2:8" s="20" customFormat="1" ht="15" x14ac:dyDescent="0.2">
      <c r="B159" s="4" t="s">
        <v>268</v>
      </c>
      <c r="C159" s="47">
        <v>564</v>
      </c>
      <c r="D159" s="47">
        <v>216</v>
      </c>
      <c r="E159" s="37">
        <f t="shared" si="19"/>
        <v>4.7812817904374368E-2</v>
      </c>
      <c r="F159" s="37">
        <f t="shared" si="20"/>
        <v>2.5729600952948184E-2</v>
      </c>
      <c r="G159" s="34">
        <f t="shared" si="21"/>
        <v>-0.61702127659574468</v>
      </c>
      <c r="H159" s="29">
        <f t="shared" si="22"/>
        <v>-2.9501525940996951E-2</v>
      </c>
    </row>
    <row r="160" spans="2:8" s="20" customFormat="1" ht="15" x14ac:dyDescent="0.2">
      <c r="B160" s="4" t="s">
        <v>55</v>
      </c>
      <c r="C160" s="47">
        <v>29</v>
      </c>
      <c r="D160" s="47">
        <v>27</v>
      </c>
      <c r="E160" s="37">
        <f t="shared" si="19"/>
        <v>2.4584604950830791E-3</v>
      </c>
      <c r="F160" s="37">
        <f t="shared" si="20"/>
        <v>3.216200119118523E-3</v>
      </c>
      <c r="G160" s="34">
        <f t="shared" si="21"/>
        <v>-6.8965517241379309E-2</v>
      </c>
      <c r="H160" s="29">
        <f t="shared" si="22"/>
        <v>-1.6954899966090201E-4</v>
      </c>
    </row>
    <row r="161" spans="2:8" s="20" customFormat="1" ht="15" x14ac:dyDescent="0.2">
      <c r="B161" s="4" t="s">
        <v>51</v>
      </c>
      <c r="C161" s="47">
        <v>6</v>
      </c>
      <c r="D161" s="47">
        <v>33</v>
      </c>
      <c r="E161" s="37">
        <f t="shared" si="19"/>
        <v>5.0864699898270599E-4</v>
      </c>
      <c r="F161" s="37">
        <f t="shared" si="20"/>
        <v>3.9309112567004166E-3</v>
      </c>
      <c r="G161" s="34">
        <f t="shared" si="21"/>
        <v>4.5</v>
      </c>
      <c r="H161" s="29">
        <f t="shared" si="22"/>
        <v>2.2889114954221771E-3</v>
      </c>
    </row>
    <row r="162" spans="2:8" s="20" customFormat="1" ht="30" x14ac:dyDescent="0.2">
      <c r="B162" s="4" t="s">
        <v>269</v>
      </c>
      <c r="C162" s="47">
        <v>10</v>
      </c>
      <c r="D162" s="47">
        <v>6</v>
      </c>
      <c r="E162" s="37">
        <f t="shared" si="19"/>
        <v>8.4774499830451001E-4</v>
      </c>
      <c r="F162" s="37">
        <f t="shared" si="20"/>
        <v>7.1471113758189394E-4</v>
      </c>
      <c r="G162" s="34">
        <f t="shared" si="21"/>
        <v>-0.4</v>
      </c>
      <c r="H162" s="29">
        <f t="shared" si="22"/>
        <v>-3.3909799932180403E-4</v>
      </c>
    </row>
    <row r="163" spans="2:8" s="20" customFormat="1" ht="15" x14ac:dyDescent="0.2">
      <c r="B163" s="4" t="s">
        <v>61</v>
      </c>
      <c r="C163" s="47">
        <v>216</v>
      </c>
      <c r="D163" s="47">
        <v>131</v>
      </c>
      <c r="E163" s="37">
        <f t="shared" si="19"/>
        <v>1.8311291963377416E-2</v>
      </c>
      <c r="F163" s="37">
        <f t="shared" si="20"/>
        <v>1.5604526503871351E-2</v>
      </c>
      <c r="G163" s="34">
        <f t="shared" si="21"/>
        <v>-0.39351851851851855</v>
      </c>
      <c r="H163" s="29">
        <f t="shared" si="22"/>
        <v>-7.2058324855883357E-3</v>
      </c>
    </row>
    <row r="164" spans="2:8" s="20" customFormat="1" ht="15" x14ac:dyDescent="0.2">
      <c r="B164" s="4" t="s">
        <v>56</v>
      </c>
      <c r="C164" s="47">
        <v>99</v>
      </c>
      <c r="D164" s="47">
        <v>56</v>
      </c>
      <c r="E164" s="37">
        <f t="shared" si="19"/>
        <v>8.3926754832146493E-3</v>
      </c>
      <c r="F164" s="37">
        <f t="shared" si="20"/>
        <v>6.6706372840976769E-3</v>
      </c>
      <c r="G164" s="34">
        <f t="shared" si="21"/>
        <v>-0.43434343434343436</v>
      </c>
      <c r="H164" s="29">
        <f t="shared" si="22"/>
        <v>-3.6453034927093932E-3</v>
      </c>
    </row>
    <row r="165" spans="2:8" s="20" customFormat="1" ht="15" x14ac:dyDescent="0.2">
      <c r="B165" s="4" t="s">
        <v>57</v>
      </c>
      <c r="C165" s="47">
        <v>497</v>
      </c>
      <c r="D165" s="47">
        <v>1303</v>
      </c>
      <c r="E165" s="37">
        <f t="shared" si="19"/>
        <v>4.213292641573415E-2</v>
      </c>
      <c r="F165" s="37">
        <f t="shared" si="20"/>
        <v>0.15521143537820131</v>
      </c>
      <c r="G165" s="34">
        <f t="shared" si="21"/>
        <v>1.6217303822937625</v>
      </c>
      <c r="H165" s="29">
        <f t="shared" si="22"/>
        <v>6.8328246863343503E-2</v>
      </c>
    </row>
    <row r="166" spans="2:8" s="20" customFormat="1" ht="15" x14ac:dyDescent="0.2">
      <c r="B166" s="4" t="s">
        <v>270</v>
      </c>
      <c r="C166" s="47">
        <v>165</v>
      </c>
      <c r="D166" s="47">
        <v>37</v>
      </c>
      <c r="E166" s="37">
        <f t="shared" si="19"/>
        <v>1.3987792472024415E-2</v>
      </c>
      <c r="F166" s="37">
        <f t="shared" si="20"/>
        <v>4.4073853484216793E-3</v>
      </c>
      <c r="G166" s="34">
        <f t="shared" si="21"/>
        <v>-0.77575757575757576</v>
      </c>
      <c r="H166" s="29">
        <f t="shared" si="22"/>
        <v>-1.0851135978297727E-2</v>
      </c>
    </row>
    <row r="167" spans="2:8" s="20" customFormat="1" ht="15" x14ac:dyDescent="0.2">
      <c r="B167" s="4" t="s">
        <v>52</v>
      </c>
      <c r="C167" s="47">
        <v>133</v>
      </c>
      <c r="D167" s="47">
        <v>108</v>
      </c>
      <c r="E167" s="37">
        <f t="shared" si="19"/>
        <v>1.1275008477449984E-2</v>
      </c>
      <c r="F167" s="37">
        <f t="shared" si="20"/>
        <v>1.2864800476474092E-2</v>
      </c>
      <c r="G167" s="34">
        <f t="shared" si="21"/>
        <v>-0.18796992481203006</v>
      </c>
      <c r="H167" s="29">
        <f t="shared" si="22"/>
        <v>-2.119362495761275E-3</v>
      </c>
    </row>
    <row r="168" spans="2:8" s="20" customFormat="1" ht="15" x14ac:dyDescent="0.2">
      <c r="B168" s="4" t="s">
        <v>60</v>
      </c>
      <c r="C168" s="47">
        <v>31</v>
      </c>
      <c r="D168" s="47">
        <v>8</v>
      </c>
      <c r="E168" s="37">
        <f t="shared" si="19"/>
        <v>2.6280094947439812E-3</v>
      </c>
      <c r="F168" s="37">
        <f t="shared" si="20"/>
        <v>9.5294818344252529E-4</v>
      </c>
      <c r="G168" s="34">
        <f t="shared" si="21"/>
        <v>-0.74193548387096775</v>
      </c>
      <c r="H168" s="29">
        <f t="shared" si="22"/>
        <v>-1.9498134961003731E-3</v>
      </c>
    </row>
    <row r="169" spans="2:8" s="20" customFormat="1" ht="15" x14ac:dyDescent="0.2">
      <c r="B169" s="4" t="s">
        <v>271</v>
      </c>
      <c r="C169" s="47">
        <v>169</v>
      </c>
      <c r="D169" s="47">
        <v>90</v>
      </c>
      <c r="E169" s="37">
        <f t="shared" si="19"/>
        <v>1.4326890471346219E-2</v>
      </c>
      <c r="F169" s="37">
        <f t="shared" si="20"/>
        <v>1.0720667063728409E-2</v>
      </c>
      <c r="G169" s="34">
        <f t="shared" si="21"/>
        <v>-0.46745562130177515</v>
      </c>
      <c r="H169" s="29">
        <f t="shared" si="22"/>
        <v>-6.6971854866056287E-3</v>
      </c>
    </row>
    <row r="170" spans="2:8" s="20" customFormat="1" ht="15" x14ac:dyDescent="0.2">
      <c r="B170" s="4" t="s">
        <v>272</v>
      </c>
      <c r="C170" s="47">
        <v>6</v>
      </c>
      <c r="D170" s="47">
        <v>2</v>
      </c>
      <c r="E170" s="37">
        <f t="shared" si="19"/>
        <v>5.0864699898270599E-4</v>
      </c>
      <c r="F170" s="37">
        <f t="shared" si="20"/>
        <v>2.3823704586063132E-4</v>
      </c>
      <c r="G170" s="34">
        <f t="shared" si="21"/>
        <v>-0.66666666666666663</v>
      </c>
      <c r="H170" s="29">
        <f t="shared" si="22"/>
        <v>-3.3909799932180397E-4</v>
      </c>
    </row>
    <row r="171" spans="2:8" s="20" customFormat="1" ht="15" x14ac:dyDescent="0.2">
      <c r="B171" s="4" t="s">
        <v>273</v>
      </c>
      <c r="C171" s="47">
        <v>0</v>
      </c>
      <c r="D171" s="47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47">
        <v>6</v>
      </c>
      <c r="D172" s="47">
        <v>7</v>
      </c>
      <c r="E172" s="37">
        <f t="shared" si="19"/>
        <v>5.0864699898270599E-4</v>
      </c>
      <c r="F172" s="37">
        <f t="shared" si="20"/>
        <v>8.3382966051220961E-4</v>
      </c>
      <c r="G172" s="34">
        <f t="shared" si="21"/>
        <v>0.16666666666666666</v>
      </c>
      <c r="H172" s="29">
        <f t="shared" si="22"/>
        <v>8.4774499830450993E-5</v>
      </c>
    </row>
    <row r="173" spans="2:8" s="20" customFormat="1" ht="15" x14ac:dyDescent="0.2">
      <c r="B173" s="4" t="s">
        <v>275</v>
      </c>
      <c r="C173" s="47">
        <v>81</v>
      </c>
      <c r="D173" s="47">
        <v>53</v>
      </c>
      <c r="E173" s="37">
        <f t="shared" si="19"/>
        <v>6.8667344862665307E-3</v>
      </c>
      <c r="F173" s="37">
        <f t="shared" si="20"/>
        <v>6.3132817153067301E-3</v>
      </c>
      <c r="G173" s="34">
        <f t="shared" si="21"/>
        <v>-0.34567901234567899</v>
      </c>
      <c r="H173" s="29">
        <f t="shared" si="22"/>
        <v>-2.3736859952526277E-3</v>
      </c>
    </row>
    <row r="174" spans="2:8" s="20" customFormat="1" ht="15" x14ac:dyDescent="0.2">
      <c r="B174" s="4" t="s">
        <v>276</v>
      </c>
      <c r="C174" s="47">
        <v>175</v>
      </c>
      <c r="D174" s="47">
        <v>164</v>
      </c>
      <c r="E174" s="37">
        <f t="shared" si="19"/>
        <v>1.4835537470328924E-2</v>
      </c>
      <c r="F174" s="37">
        <f t="shared" si="20"/>
        <v>1.9535437760571768E-2</v>
      </c>
      <c r="G174" s="34">
        <f t="shared" si="21"/>
        <v>-6.2857142857142861E-2</v>
      </c>
      <c r="H174" s="29">
        <f t="shared" si="22"/>
        <v>-9.3251949813496105E-4</v>
      </c>
    </row>
    <row r="175" spans="2:8" s="20" customFormat="1" ht="15" x14ac:dyDescent="0.2">
      <c r="B175" s="4" t="s">
        <v>277</v>
      </c>
      <c r="C175" s="47">
        <v>108</v>
      </c>
      <c r="D175" s="47">
        <v>140</v>
      </c>
      <c r="E175" s="37">
        <f t="shared" si="19"/>
        <v>9.1556459816887082E-3</v>
      </c>
      <c r="F175" s="37">
        <f t="shared" si="20"/>
        <v>1.6676593210244194E-2</v>
      </c>
      <c r="G175" s="34">
        <f t="shared" si="21"/>
        <v>0.29629629629629628</v>
      </c>
      <c r="H175" s="29">
        <f t="shared" si="22"/>
        <v>2.7127839945744318E-3</v>
      </c>
    </row>
    <row r="176" spans="2:8" s="20" customFormat="1" ht="15" x14ac:dyDescent="0.2">
      <c r="B176" s="4" t="s">
        <v>278</v>
      </c>
      <c r="C176" s="47">
        <v>262</v>
      </c>
      <c r="D176" s="47">
        <v>286</v>
      </c>
      <c r="E176" s="37">
        <f t="shared" si="19"/>
        <v>2.2210918955578161E-2</v>
      </c>
      <c r="F176" s="37">
        <f t="shared" si="20"/>
        <v>3.4067897558070277E-2</v>
      </c>
      <c r="G176" s="34">
        <f t="shared" si="21"/>
        <v>9.1603053435114504E-2</v>
      </c>
      <c r="H176" s="29">
        <f t="shared" si="22"/>
        <v>2.0345879959308239E-3</v>
      </c>
    </row>
    <row r="177" spans="2:8" s="20" customFormat="1" ht="15" x14ac:dyDescent="0.2">
      <c r="B177" s="4" t="s">
        <v>279</v>
      </c>
      <c r="C177" s="47">
        <v>160</v>
      </c>
      <c r="D177" s="47">
        <v>113</v>
      </c>
      <c r="E177" s="37">
        <f t="shared" si="19"/>
        <v>1.356391997287216E-2</v>
      </c>
      <c r="F177" s="37">
        <f t="shared" si="20"/>
        <v>1.3460393091125671E-2</v>
      </c>
      <c r="G177" s="34">
        <f t="shared" si="21"/>
        <v>-0.29375000000000001</v>
      </c>
      <c r="H177" s="29">
        <f t="shared" si="22"/>
        <v>-3.9844014920311973E-3</v>
      </c>
    </row>
    <row r="178" spans="2:8" s="20" customFormat="1" ht="15" x14ac:dyDescent="0.2">
      <c r="B178" s="4" t="s">
        <v>280</v>
      </c>
      <c r="C178" s="47">
        <v>531</v>
      </c>
      <c r="D178" s="47">
        <v>252</v>
      </c>
      <c r="E178" s="37">
        <f t="shared" si="19"/>
        <v>4.5015259409969484E-2</v>
      </c>
      <c r="F178" s="37">
        <f t="shared" si="20"/>
        <v>3.0017867778439546E-2</v>
      </c>
      <c r="G178" s="34">
        <f t="shared" si="21"/>
        <v>-0.52542372881355937</v>
      </c>
      <c r="H178" s="29">
        <f t="shared" si="22"/>
        <v>-2.3652085452695832E-2</v>
      </c>
    </row>
    <row r="179" spans="2:8" s="20" customFormat="1" ht="15" x14ac:dyDescent="0.2">
      <c r="B179" s="4" t="s">
        <v>281</v>
      </c>
      <c r="C179" s="47">
        <v>35</v>
      </c>
      <c r="D179" s="47">
        <v>18</v>
      </c>
      <c r="E179" s="37">
        <f t="shared" si="19"/>
        <v>2.9671074940657849E-3</v>
      </c>
      <c r="F179" s="37">
        <f t="shared" si="20"/>
        <v>2.1441334127456821E-3</v>
      </c>
      <c r="G179" s="34">
        <f t="shared" si="21"/>
        <v>-0.48571428571428571</v>
      </c>
      <c r="H179" s="29">
        <f t="shared" si="22"/>
        <v>-1.4411664971176669E-3</v>
      </c>
    </row>
    <row r="180" spans="2:8" s="20" customFormat="1" ht="15" x14ac:dyDescent="0.2">
      <c r="B180" s="4" t="s">
        <v>282</v>
      </c>
      <c r="C180" s="47">
        <v>3</v>
      </c>
      <c r="D180" s="47">
        <v>5</v>
      </c>
      <c r="E180" s="37">
        <f t="shared" si="19"/>
        <v>2.5432349949135299E-4</v>
      </c>
      <c r="F180" s="37">
        <f t="shared" si="20"/>
        <v>5.9559261465157837E-4</v>
      </c>
      <c r="G180" s="34">
        <f t="shared" si="21"/>
        <v>0.66666666666666663</v>
      </c>
      <c r="H180" s="29">
        <f t="shared" si="22"/>
        <v>1.6954899966090199E-4</v>
      </c>
    </row>
    <row r="181" spans="2:8" s="20" customFormat="1" ht="15" x14ac:dyDescent="0.2">
      <c r="B181" s="4" t="s">
        <v>283</v>
      </c>
      <c r="C181" s="47">
        <v>60</v>
      </c>
      <c r="D181" s="47">
        <v>102</v>
      </c>
      <c r="E181" s="37">
        <f t="shared" si="19"/>
        <v>5.0864699898270603E-3</v>
      </c>
      <c r="F181" s="37">
        <f t="shared" si="20"/>
        <v>1.2150089338892198E-2</v>
      </c>
      <c r="G181" s="34">
        <f t="shared" si="21"/>
        <v>0.7</v>
      </c>
      <c r="H181" s="29">
        <f t="shared" si="22"/>
        <v>3.5605289928789421E-3</v>
      </c>
    </row>
    <row r="182" spans="2:8" s="20" customFormat="1" ht="15" x14ac:dyDescent="0.2">
      <c r="B182" s="4" t="s">
        <v>284</v>
      </c>
      <c r="C182" s="47">
        <v>127</v>
      </c>
      <c r="D182" s="47">
        <v>117</v>
      </c>
      <c r="E182" s="37">
        <f t="shared" si="19"/>
        <v>1.0766361478467277E-2</v>
      </c>
      <c r="F182" s="37">
        <f t="shared" si="20"/>
        <v>1.3936867182846932E-2</v>
      </c>
      <c r="G182" s="34">
        <f t="shared" si="21"/>
        <v>-7.874015748031496E-2</v>
      </c>
      <c r="H182" s="29">
        <f t="shared" si="22"/>
        <v>-8.4774499830450991E-4</v>
      </c>
    </row>
    <row r="183" spans="2:8" s="20" customFormat="1" ht="15" x14ac:dyDescent="0.2">
      <c r="B183" s="4" t="s">
        <v>285</v>
      </c>
      <c r="C183" s="47">
        <v>63</v>
      </c>
      <c r="D183" s="47">
        <v>103</v>
      </c>
      <c r="E183" s="37">
        <f t="shared" si="19"/>
        <v>5.340793489318413E-3</v>
      </c>
      <c r="F183" s="37">
        <f t="shared" si="20"/>
        <v>1.2269207861822513E-2</v>
      </c>
      <c r="G183" s="34">
        <f t="shared" si="21"/>
        <v>0.63492063492063489</v>
      </c>
      <c r="H183" s="29">
        <f t="shared" si="22"/>
        <v>3.3909799932180396E-3</v>
      </c>
    </row>
    <row r="184" spans="2:8" s="20" customFormat="1" ht="15" x14ac:dyDescent="0.2">
      <c r="B184" s="4" t="s">
        <v>286</v>
      </c>
      <c r="C184" s="47">
        <v>3</v>
      </c>
      <c r="D184" s="47">
        <v>7</v>
      </c>
      <c r="E184" s="37">
        <f t="shared" si="19"/>
        <v>2.5432349949135299E-4</v>
      </c>
      <c r="F184" s="37">
        <f t="shared" si="20"/>
        <v>8.3382966051220961E-4</v>
      </c>
      <c r="G184" s="34">
        <f t="shared" si="21"/>
        <v>1.3333333333333333</v>
      </c>
      <c r="H184" s="29">
        <f t="shared" si="22"/>
        <v>3.3909799932180397E-4</v>
      </c>
    </row>
    <row r="185" spans="2:8" s="20" customFormat="1" ht="15" x14ac:dyDescent="0.2">
      <c r="B185" s="4" t="s">
        <v>62</v>
      </c>
      <c r="C185" s="47">
        <v>6</v>
      </c>
      <c r="D185" s="47">
        <v>3</v>
      </c>
      <c r="E185" s="37">
        <f t="shared" si="19"/>
        <v>5.0864699898270599E-4</v>
      </c>
      <c r="F185" s="37">
        <f t="shared" si="20"/>
        <v>3.5735556879094697E-4</v>
      </c>
      <c r="G185" s="34">
        <f t="shared" si="21"/>
        <v>-0.5</v>
      </c>
      <c r="H185" s="29">
        <f t="shared" si="22"/>
        <v>-2.5432349949135299E-4</v>
      </c>
    </row>
    <row r="186" spans="2:8" s="20" customFormat="1" ht="30" x14ac:dyDescent="0.2">
      <c r="B186" s="4" t="s">
        <v>63</v>
      </c>
      <c r="C186" s="47">
        <v>202</v>
      </c>
      <c r="D186" s="47">
        <v>122</v>
      </c>
      <c r="E186" s="37">
        <f t="shared" si="19"/>
        <v>1.7124448965751101E-2</v>
      </c>
      <c r="F186" s="37">
        <f t="shared" si="20"/>
        <v>1.4532459797498511E-2</v>
      </c>
      <c r="G186" s="34">
        <f t="shared" si="21"/>
        <v>-0.39603960396039606</v>
      </c>
      <c r="H186" s="29">
        <f t="shared" si="22"/>
        <v>-6.7819599864360801E-3</v>
      </c>
    </row>
    <row r="187" spans="2:8" s="20" customFormat="1" ht="15" x14ac:dyDescent="0.2">
      <c r="B187" s="4" t="s">
        <v>287</v>
      </c>
      <c r="C187" s="47">
        <v>12</v>
      </c>
      <c r="D187" s="47">
        <v>9</v>
      </c>
      <c r="E187" s="37">
        <f t="shared" si="19"/>
        <v>1.017293997965412E-3</v>
      </c>
      <c r="F187" s="37">
        <f t="shared" si="20"/>
        <v>1.0720667063728411E-3</v>
      </c>
      <c r="G187" s="34">
        <f t="shared" si="21"/>
        <v>-0.25</v>
      </c>
      <c r="H187" s="29">
        <f t="shared" si="22"/>
        <v>-2.5432349949135299E-4</v>
      </c>
    </row>
    <row r="188" spans="2:8" s="20" customFormat="1" ht="30" x14ac:dyDescent="0.2">
      <c r="B188" s="4" t="s">
        <v>288</v>
      </c>
      <c r="C188" s="47">
        <v>7</v>
      </c>
      <c r="D188" s="47">
        <v>3</v>
      </c>
      <c r="E188" s="37">
        <f t="shared" si="19"/>
        <v>5.9342149881315702E-4</v>
      </c>
      <c r="F188" s="37">
        <f t="shared" si="20"/>
        <v>3.5735556879094697E-4</v>
      </c>
      <c r="G188" s="34">
        <f t="shared" si="21"/>
        <v>-0.5714285714285714</v>
      </c>
      <c r="H188" s="29">
        <f t="shared" si="22"/>
        <v>-3.3909799932180397E-4</v>
      </c>
    </row>
    <row r="189" spans="2:8" s="20" customFormat="1" ht="30" x14ac:dyDescent="0.2">
      <c r="B189" s="4" t="s">
        <v>289</v>
      </c>
      <c r="C189" s="47">
        <v>2</v>
      </c>
      <c r="D189" s="47">
        <v>0</v>
      </c>
      <c r="E189" s="37">
        <f t="shared" si="19"/>
        <v>1.6954899966090201E-4</v>
      </c>
      <c r="F189" s="37" t="str">
        <f t="shared" si="20"/>
        <v/>
      </c>
      <c r="G189" s="34" t="str">
        <f t="shared" si="21"/>
        <v>0</v>
      </c>
      <c r="H189" s="29">
        <f t="shared" si="22"/>
        <v>0</v>
      </c>
    </row>
    <row r="190" spans="2:8" s="20" customFormat="1" ht="15" x14ac:dyDescent="0.2">
      <c r="B190" s="4" t="s">
        <v>65</v>
      </c>
      <c r="C190" s="47">
        <v>7</v>
      </c>
      <c r="D190" s="47">
        <v>1</v>
      </c>
      <c r="E190" s="37">
        <f t="shared" si="19"/>
        <v>5.9342149881315702E-4</v>
      </c>
      <c r="F190" s="37">
        <f t="shared" si="20"/>
        <v>1.1911852293031566E-4</v>
      </c>
      <c r="G190" s="34">
        <f t="shared" si="21"/>
        <v>-0.8571428571428571</v>
      </c>
      <c r="H190" s="29">
        <f t="shared" si="22"/>
        <v>-5.0864699898270599E-4</v>
      </c>
    </row>
    <row r="191" spans="2:8" s="20" customFormat="1" ht="15" x14ac:dyDescent="0.2">
      <c r="B191" s="4" t="s">
        <v>290</v>
      </c>
      <c r="C191" s="47">
        <v>6</v>
      </c>
      <c r="D191" s="47">
        <v>1</v>
      </c>
      <c r="E191" s="37">
        <f t="shared" si="19"/>
        <v>5.0864699898270599E-4</v>
      </c>
      <c r="F191" s="37">
        <f t="shared" si="20"/>
        <v>1.1911852293031566E-4</v>
      </c>
      <c r="G191" s="34">
        <f t="shared" si="21"/>
        <v>-0.83333333333333337</v>
      </c>
      <c r="H191" s="29">
        <f t="shared" si="22"/>
        <v>-4.2387249915225501E-4</v>
      </c>
    </row>
    <row r="192" spans="2:8" s="20" customFormat="1" ht="15" x14ac:dyDescent="0.2">
      <c r="B192" s="4" t="s">
        <v>64</v>
      </c>
      <c r="C192" s="47">
        <v>1</v>
      </c>
      <c r="D192" s="47">
        <v>0</v>
      </c>
      <c r="E192" s="37">
        <f t="shared" si="19"/>
        <v>8.4774499830451007E-5</v>
      </c>
      <c r="F192" s="37" t="str">
        <f t="shared" si="20"/>
        <v/>
      </c>
      <c r="G192" s="34" t="str">
        <f t="shared" si="21"/>
        <v>0</v>
      </c>
      <c r="H192" s="29">
        <f t="shared" si="22"/>
        <v>0</v>
      </c>
    </row>
    <row r="193" spans="2:8" s="20" customFormat="1" ht="15" x14ac:dyDescent="0.2">
      <c r="B193" s="4" t="s">
        <v>291</v>
      </c>
      <c r="C193" s="47">
        <v>2</v>
      </c>
      <c r="D193" s="47">
        <v>2</v>
      </c>
      <c r="E193" s="37">
        <f t="shared" si="19"/>
        <v>1.6954899966090201E-4</v>
      </c>
      <c r="F193" s="37">
        <f t="shared" si="20"/>
        <v>2.3823704586063132E-4</v>
      </c>
      <c r="G193" s="34">
        <f t="shared" si="21"/>
        <v>0</v>
      </c>
      <c r="H193" s="29">
        <f t="shared" si="22"/>
        <v>0</v>
      </c>
    </row>
    <row r="194" spans="2:8" s="20" customFormat="1" ht="15" x14ac:dyDescent="0.2">
      <c r="B194" s="4" t="s">
        <v>292</v>
      </c>
      <c r="C194" s="47">
        <v>0</v>
      </c>
      <c r="D194" s="47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47">
        <v>57</v>
      </c>
      <c r="D195" s="47">
        <v>5</v>
      </c>
      <c r="E195" s="37">
        <f t="shared" si="19"/>
        <v>4.8321464903357068E-3</v>
      </c>
      <c r="F195" s="37">
        <f t="shared" si="20"/>
        <v>5.9559261465157837E-4</v>
      </c>
      <c r="G195" s="34">
        <f t="shared" si="21"/>
        <v>-0.91228070175438591</v>
      </c>
      <c r="H195" s="29">
        <f t="shared" si="22"/>
        <v>-4.4082739911834512E-3</v>
      </c>
    </row>
    <row r="196" spans="2:8" s="20" customFormat="1" ht="15" x14ac:dyDescent="0.2">
      <c r="B196" s="4" t="s">
        <v>293</v>
      </c>
      <c r="C196" s="47">
        <v>694</v>
      </c>
      <c r="D196" s="47">
        <v>460</v>
      </c>
      <c r="E196" s="37">
        <f t="shared" si="19"/>
        <v>5.8833502882332994E-2</v>
      </c>
      <c r="F196" s="37">
        <f t="shared" si="20"/>
        <v>5.4794520547945202E-2</v>
      </c>
      <c r="G196" s="34">
        <f t="shared" si="21"/>
        <v>-0.33717579250720459</v>
      </c>
      <c r="H196" s="29">
        <f t="shared" si="22"/>
        <v>-1.9837232960325534E-2</v>
      </c>
    </row>
    <row r="197" spans="2:8" s="20" customFormat="1" ht="15" x14ac:dyDescent="0.2">
      <c r="B197" s="4" t="s">
        <v>294</v>
      </c>
      <c r="C197" s="47">
        <v>10</v>
      </c>
      <c r="D197" s="47">
        <v>1</v>
      </c>
      <c r="E197" s="37">
        <f t="shared" si="19"/>
        <v>8.4774499830451001E-4</v>
      </c>
      <c r="F197" s="37">
        <f t="shared" si="20"/>
        <v>1.1911852293031566E-4</v>
      </c>
      <c r="G197" s="34">
        <f t="shared" si="21"/>
        <v>-0.9</v>
      </c>
      <c r="H197" s="29">
        <f t="shared" si="22"/>
        <v>-7.6297049847405898E-4</v>
      </c>
    </row>
    <row r="198" spans="2:8" s="20" customFormat="1" ht="15" x14ac:dyDescent="0.2">
      <c r="B198" s="4" t="s">
        <v>295</v>
      </c>
      <c r="C198" s="47">
        <v>2</v>
      </c>
      <c r="D198" s="47">
        <v>5</v>
      </c>
      <c r="E198" s="37">
        <f t="shared" si="19"/>
        <v>1.6954899966090201E-4</v>
      </c>
      <c r="F198" s="37">
        <f t="shared" si="20"/>
        <v>5.9559261465157837E-4</v>
      </c>
      <c r="G198" s="34">
        <f t="shared" si="21"/>
        <v>1.5</v>
      </c>
      <c r="H198" s="29">
        <f t="shared" si="22"/>
        <v>2.5432349949135299E-4</v>
      </c>
    </row>
    <row r="199" spans="2:8" s="20" customFormat="1" ht="15" x14ac:dyDescent="0.2">
      <c r="B199" s="4" t="s">
        <v>296</v>
      </c>
      <c r="C199" s="47">
        <v>27</v>
      </c>
      <c r="D199" s="47">
        <v>15</v>
      </c>
      <c r="E199" s="37">
        <f t="shared" si="19"/>
        <v>2.2889114954221771E-3</v>
      </c>
      <c r="F199" s="37">
        <f t="shared" si="20"/>
        <v>1.7867778439547349E-3</v>
      </c>
      <c r="G199" s="34">
        <f t="shared" si="21"/>
        <v>-0.44444444444444442</v>
      </c>
      <c r="H199" s="29">
        <f t="shared" si="22"/>
        <v>-1.017293997965412E-3</v>
      </c>
    </row>
    <row r="200" spans="2:8" s="20" customFormat="1" ht="15" x14ac:dyDescent="0.2">
      <c r="B200" s="4" t="s">
        <v>297</v>
      </c>
      <c r="C200" s="47">
        <v>14</v>
      </c>
      <c r="D200" s="47">
        <v>4</v>
      </c>
      <c r="E200" s="37">
        <f t="shared" si="19"/>
        <v>1.186842997626314E-3</v>
      </c>
      <c r="F200" s="37">
        <f t="shared" si="20"/>
        <v>4.7647409172126264E-4</v>
      </c>
      <c r="G200" s="34">
        <f t="shared" si="21"/>
        <v>-0.7142857142857143</v>
      </c>
      <c r="H200" s="29">
        <f t="shared" si="22"/>
        <v>-8.4774499830451001E-4</v>
      </c>
    </row>
    <row r="201" spans="2:8" s="20" customFormat="1" ht="15" x14ac:dyDescent="0.2">
      <c r="B201" s="4" t="s">
        <v>298</v>
      </c>
      <c r="C201" s="47">
        <v>9</v>
      </c>
      <c r="D201" s="47">
        <v>4</v>
      </c>
      <c r="E201" s="37">
        <f t="shared" si="19"/>
        <v>7.6297049847405898E-4</v>
      </c>
      <c r="F201" s="37">
        <f t="shared" si="20"/>
        <v>4.7647409172126264E-4</v>
      </c>
      <c r="G201" s="34">
        <f t="shared" si="21"/>
        <v>-0.55555555555555558</v>
      </c>
      <c r="H201" s="29">
        <f t="shared" si="22"/>
        <v>-4.2387249915225501E-4</v>
      </c>
    </row>
    <row r="202" spans="2:8" s="20" customFormat="1" ht="15" x14ac:dyDescent="0.2">
      <c r="B202" s="4" t="s">
        <v>299</v>
      </c>
      <c r="C202" s="47">
        <v>6</v>
      </c>
      <c r="D202" s="47">
        <v>2</v>
      </c>
      <c r="E202" s="37">
        <f t="shared" si="19"/>
        <v>5.0864699898270599E-4</v>
      </c>
      <c r="F202" s="37">
        <f t="shared" si="20"/>
        <v>2.3823704586063132E-4</v>
      </c>
      <c r="G202" s="34">
        <f t="shared" si="21"/>
        <v>-0.66666666666666663</v>
      </c>
      <c r="H202" s="29">
        <f t="shared" si="22"/>
        <v>-3.3909799932180397E-4</v>
      </c>
    </row>
    <row r="203" spans="2:8" s="20" customFormat="1" ht="15" x14ac:dyDescent="0.2">
      <c r="B203" s="4" t="s">
        <v>67</v>
      </c>
      <c r="C203" s="47">
        <v>20</v>
      </c>
      <c r="D203" s="47">
        <v>7</v>
      </c>
      <c r="E203" s="37">
        <f t="shared" si="19"/>
        <v>1.69548999660902E-3</v>
      </c>
      <c r="F203" s="37">
        <f t="shared" si="20"/>
        <v>8.3382966051220961E-4</v>
      </c>
      <c r="G203" s="34">
        <f t="shared" si="21"/>
        <v>-0.65</v>
      </c>
      <c r="H203" s="29">
        <f t="shared" si="22"/>
        <v>-1.102068497795863E-3</v>
      </c>
    </row>
    <row r="204" spans="2:8" s="20" customFormat="1" ht="15" x14ac:dyDescent="0.2">
      <c r="B204" s="4" t="s">
        <v>300</v>
      </c>
      <c r="C204" s="47">
        <v>2</v>
      </c>
      <c r="D204" s="47">
        <v>2</v>
      </c>
      <c r="E204" s="37">
        <f t="shared" si="19"/>
        <v>1.6954899966090201E-4</v>
      </c>
      <c r="F204" s="37">
        <f t="shared" si="20"/>
        <v>2.3823704586063132E-4</v>
      </c>
      <c r="G204" s="34">
        <f t="shared" si="21"/>
        <v>0</v>
      </c>
      <c r="H204" s="29">
        <f t="shared" si="22"/>
        <v>0</v>
      </c>
    </row>
    <row r="205" spans="2:8" s="20" customFormat="1" ht="15" x14ac:dyDescent="0.2">
      <c r="B205" s="4" t="s">
        <v>66</v>
      </c>
      <c r="C205" s="47">
        <v>6</v>
      </c>
      <c r="D205" s="47">
        <v>1</v>
      </c>
      <c r="E205" s="37">
        <f t="shared" si="19"/>
        <v>5.0864699898270599E-4</v>
      </c>
      <c r="F205" s="37">
        <f t="shared" si="20"/>
        <v>1.1911852293031566E-4</v>
      </c>
      <c r="G205" s="34">
        <f t="shared" si="21"/>
        <v>-0.83333333333333337</v>
      </c>
      <c r="H205" s="29">
        <f t="shared" si="22"/>
        <v>-4.2387249915225501E-4</v>
      </c>
    </row>
    <row r="206" spans="2:8" s="20" customFormat="1" ht="30" x14ac:dyDescent="0.2">
      <c r="B206" s="4" t="s">
        <v>301</v>
      </c>
      <c r="C206" s="47">
        <v>15</v>
      </c>
      <c r="D206" s="47">
        <v>2</v>
      </c>
      <c r="E206" s="37">
        <f t="shared" si="19"/>
        <v>1.2716174974567651E-3</v>
      </c>
      <c r="F206" s="37">
        <f t="shared" si="20"/>
        <v>2.3823704586063132E-4</v>
      </c>
      <c r="G206" s="34">
        <f t="shared" si="21"/>
        <v>-0.8666666666666667</v>
      </c>
      <c r="H206" s="29">
        <f t="shared" si="22"/>
        <v>-1.102068497795863E-3</v>
      </c>
    </row>
    <row r="207" spans="2:8" s="20" customFormat="1" ht="30" x14ac:dyDescent="0.2">
      <c r="B207" s="4" t="s">
        <v>525</v>
      </c>
      <c r="C207" s="47">
        <v>0</v>
      </c>
      <c r="D207" s="47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47">
        <v>151</v>
      </c>
      <c r="D208" s="47">
        <v>88</v>
      </c>
      <c r="E208" s="37">
        <f t="shared" si="19"/>
        <v>1.2800949474398101E-2</v>
      </c>
      <c r="F208" s="37">
        <f t="shared" si="20"/>
        <v>1.0482430017867778E-2</v>
      </c>
      <c r="G208" s="34">
        <f t="shared" si="21"/>
        <v>-0.41721854304635764</v>
      </c>
      <c r="H208" s="29">
        <f t="shared" si="22"/>
        <v>-5.3407934893184138E-3</v>
      </c>
    </row>
    <row r="209" spans="2:8" s="20" customFormat="1" ht="15" x14ac:dyDescent="0.2">
      <c r="B209" s="4" t="s">
        <v>71</v>
      </c>
      <c r="C209" s="47">
        <v>12</v>
      </c>
      <c r="D209" s="47">
        <v>27</v>
      </c>
      <c r="E209" s="37">
        <f t="shared" si="19"/>
        <v>1.017293997965412E-3</v>
      </c>
      <c r="F209" s="37">
        <f t="shared" si="20"/>
        <v>3.216200119118523E-3</v>
      </c>
      <c r="G209" s="34">
        <f t="shared" si="21"/>
        <v>1.25</v>
      </c>
      <c r="H209" s="29">
        <f t="shared" si="22"/>
        <v>1.2716174974567651E-3</v>
      </c>
    </row>
    <row r="210" spans="2:8" s="20" customFormat="1" ht="30" x14ac:dyDescent="0.2">
      <c r="B210" s="4" t="s">
        <v>73</v>
      </c>
      <c r="C210" s="47">
        <v>3</v>
      </c>
      <c r="D210" s="47">
        <v>1</v>
      </c>
      <c r="E210" s="37">
        <f t="shared" si="19"/>
        <v>2.5432349949135299E-4</v>
      </c>
      <c r="F210" s="37">
        <f t="shared" si="20"/>
        <v>1.1911852293031566E-4</v>
      </c>
      <c r="G210" s="34">
        <f t="shared" si="21"/>
        <v>-0.66666666666666663</v>
      </c>
      <c r="H210" s="29">
        <f t="shared" si="22"/>
        <v>-1.6954899966090199E-4</v>
      </c>
    </row>
    <row r="211" spans="2:8" s="20" customFormat="1" ht="15" x14ac:dyDescent="0.2">
      <c r="B211" s="4" t="s">
        <v>69</v>
      </c>
      <c r="C211" s="47">
        <v>9</v>
      </c>
      <c r="D211" s="47">
        <v>0</v>
      </c>
      <c r="E211" s="37">
        <f t="shared" si="19"/>
        <v>7.6297049847405898E-4</v>
      </c>
      <c r="F211" s="37" t="str">
        <f t="shared" si="20"/>
        <v/>
      </c>
      <c r="G211" s="34" t="str">
        <f t="shared" si="21"/>
        <v>0</v>
      </c>
      <c r="H211" s="29">
        <f t="shared" si="22"/>
        <v>0</v>
      </c>
    </row>
    <row r="212" spans="2:8" s="20" customFormat="1" ht="15" x14ac:dyDescent="0.2">
      <c r="B212" s="4" t="s">
        <v>68</v>
      </c>
      <c r="C212" s="47">
        <v>2</v>
      </c>
      <c r="D212" s="47">
        <v>0</v>
      </c>
      <c r="E212" s="37">
        <f t="shared" si="19"/>
        <v>1.6954899966090201E-4</v>
      </c>
      <c r="F212" s="37" t="str">
        <f t="shared" si="20"/>
        <v/>
      </c>
      <c r="G212" s="34" t="str">
        <f t="shared" si="21"/>
        <v>0</v>
      </c>
      <c r="H212" s="29">
        <f t="shared" si="22"/>
        <v>0</v>
      </c>
    </row>
    <row r="213" spans="2:8" s="20" customFormat="1" ht="15" x14ac:dyDescent="0.2">
      <c r="B213" s="4" t="s">
        <v>302</v>
      </c>
      <c r="C213" s="47">
        <v>24</v>
      </c>
      <c r="D213" s="47">
        <v>57</v>
      </c>
      <c r="E213" s="37">
        <f t="shared" si="19"/>
        <v>2.0345879959308239E-3</v>
      </c>
      <c r="F213" s="37">
        <f t="shared" si="20"/>
        <v>6.7897558070279928E-3</v>
      </c>
      <c r="G213" s="34">
        <f t="shared" si="21"/>
        <v>1.375</v>
      </c>
      <c r="H213" s="29">
        <f t="shared" si="22"/>
        <v>2.7975584944048828E-3</v>
      </c>
    </row>
    <row r="214" spans="2:8" s="20" customFormat="1" ht="15" x14ac:dyDescent="0.2">
      <c r="B214" s="4" t="s">
        <v>70</v>
      </c>
      <c r="C214" s="47">
        <v>124</v>
      </c>
      <c r="D214" s="47">
        <v>132</v>
      </c>
      <c r="E214" s="37">
        <f t="shared" si="19"/>
        <v>1.0512037978975925E-2</v>
      </c>
      <c r="F214" s="37">
        <f t="shared" si="20"/>
        <v>1.5723645026801666E-2</v>
      </c>
      <c r="G214" s="34">
        <f t="shared" si="21"/>
        <v>6.4516129032258063E-2</v>
      </c>
      <c r="H214" s="29">
        <f t="shared" si="22"/>
        <v>6.7819599864360806E-4</v>
      </c>
    </row>
    <row r="215" spans="2:8" s="20" customFormat="1" ht="30" x14ac:dyDescent="0.2">
      <c r="B215" s="4" t="s">
        <v>303</v>
      </c>
      <c r="C215" s="47">
        <v>2</v>
      </c>
      <c r="D215" s="47">
        <v>8</v>
      </c>
      <c r="E215" s="37">
        <f t="shared" si="19"/>
        <v>1.6954899966090201E-4</v>
      </c>
      <c r="F215" s="37">
        <f t="shared" si="20"/>
        <v>9.5294818344252529E-4</v>
      </c>
      <c r="G215" s="34">
        <f t="shared" si="21"/>
        <v>3</v>
      </c>
      <c r="H215" s="29">
        <f t="shared" si="22"/>
        <v>5.0864699898270599E-4</v>
      </c>
    </row>
    <row r="216" spans="2:8" s="20" customFormat="1" ht="15" x14ac:dyDescent="0.2">
      <c r="B216" s="4" t="s">
        <v>304</v>
      </c>
      <c r="C216" s="47">
        <v>57</v>
      </c>
      <c r="D216" s="47">
        <v>24</v>
      </c>
      <c r="E216" s="37">
        <f t="shared" si="19"/>
        <v>4.8321464903357068E-3</v>
      </c>
      <c r="F216" s="37">
        <f t="shared" si="20"/>
        <v>2.8588445503275758E-3</v>
      </c>
      <c r="G216" s="34">
        <f t="shared" si="21"/>
        <v>-0.57894736842105265</v>
      </c>
      <c r="H216" s="29">
        <f t="shared" si="22"/>
        <v>-2.7975584944048828E-3</v>
      </c>
    </row>
    <row r="217" spans="2:8" s="20" customFormat="1" ht="30" x14ac:dyDescent="0.2">
      <c r="B217" s="4" t="s">
        <v>469</v>
      </c>
      <c r="C217" s="47">
        <v>4</v>
      </c>
      <c r="D217" s="47">
        <v>5</v>
      </c>
      <c r="E217" s="37">
        <f t="shared" ref="E217:E280" si="23">+IF(C217=0,"",C217/C$151)</f>
        <v>3.3909799932180403E-4</v>
      </c>
      <c r="F217" s="37">
        <f t="shared" ref="F217:F280" si="24">+IF(D217=0,"",D217/D$151)</f>
        <v>5.9559261465157837E-4</v>
      </c>
      <c r="G217" s="34">
        <f t="shared" ref="G217:G280" si="25">+IF(OR(AND(D217=0),(C217=0)),"0",((D217-C217)/C217))</f>
        <v>0.25</v>
      </c>
      <c r="H217" s="29">
        <f t="shared" ref="H217:H280" si="26">+IF(OR(AND(E217=""),(G217="")),"",E217*G217)</f>
        <v>8.4774499830451007E-5</v>
      </c>
    </row>
    <row r="218" spans="2:8" s="20" customFormat="1" ht="15" x14ac:dyDescent="0.2">
      <c r="B218" s="4" t="s">
        <v>305</v>
      </c>
      <c r="C218" s="47">
        <v>41</v>
      </c>
      <c r="D218" s="47">
        <v>30</v>
      </c>
      <c r="E218" s="37">
        <f t="shared" si="23"/>
        <v>3.4757544930484911E-3</v>
      </c>
      <c r="F218" s="37">
        <f t="shared" si="24"/>
        <v>3.5735556879094698E-3</v>
      </c>
      <c r="G218" s="34">
        <f t="shared" si="25"/>
        <v>-0.26829268292682928</v>
      </c>
      <c r="H218" s="29">
        <f t="shared" si="26"/>
        <v>-9.3251949813496105E-4</v>
      </c>
    </row>
    <row r="219" spans="2:8" s="20" customFormat="1" ht="15" x14ac:dyDescent="0.2">
      <c r="B219" s="4" t="s">
        <v>306</v>
      </c>
      <c r="C219" s="47">
        <v>21</v>
      </c>
      <c r="D219" s="47">
        <v>7</v>
      </c>
      <c r="E219" s="37">
        <f t="shared" si="23"/>
        <v>1.7802644964394711E-3</v>
      </c>
      <c r="F219" s="37">
        <f t="shared" si="24"/>
        <v>8.3382966051220961E-4</v>
      </c>
      <c r="G219" s="34">
        <f t="shared" si="25"/>
        <v>-0.66666666666666663</v>
      </c>
      <c r="H219" s="29">
        <f t="shared" si="26"/>
        <v>-1.186842997626314E-3</v>
      </c>
    </row>
    <row r="220" spans="2:8" s="20" customFormat="1" ht="15" x14ac:dyDescent="0.2">
      <c r="B220" s="4" t="s">
        <v>307</v>
      </c>
      <c r="C220" s="47">
        <v>38</v>
      </c>
      <c r="D220" s="47">
        <v>11</v>
      </c>
      <c r="E220" s="37">
        <f t="shared" si="23"/>
        <v>3.221430993557138E-3</v>
      </c>
      <c r="F220" s="37">
        <f t="shared" si="24"/>
        <v>1.3103037522334722E-3</v>
      </c>
      <c r="G220" s="34">
        <f t="shared" si="25"/>
        <v>-0.71052631578947367</v>
      </c>
      <c r="H220" s="29">
        <f t="shared" si="26"/>
        <v>-2.2889114954221771E-3</v>
      </c>
    </row>
    <row r="221" spans="2:8" s="20" customFormat="1" ht="15" x14ac:dyDescent="0.2">
      <c r="B221" s="4" t="s">
        <v>308</v>
      </c>
      <c r="C221" s="47">
        <v>2</v>
      </c>
      <c r="D221" s="47">
        <v>3</v>
      </c>
      <c r="E221" s="37">
        <f t="shared" si="23"/>
        <v>1.6954899966090201E-4</v>
      </c>
      <c r="F221" s="37">
        <f t="shared" si="24"/>
        <v>3.5735556879094697E-4</v>
      </c>
      <c r="G221" s="34">
        <f t="shared" si="25"/>
        <v>0.5</v>
      </c>
      <c r="H221" s="29">
        <f t="shared" si="26"/>
        <v>8.4774499830451007E-5</v>
      </c>
    </row>
    <row r="222" spans="2:8" s="20" customFormat="1" ht="15" x14ac:dyDescent="0.2">
      <c r="B222" s="4" t="s">
        <v>309</v>
      </c>
      <c r="C222" s="47">
        <v>49</v>
      </c>
      <c r="D222" s="47">
        <v>39</v>
      </c>
      <c r="E222" s="37">
        <f t="shared" si="23"/>
        <v>4.1539504916920994E-3</v>
      </c>
      <c r="F222" s="37">
        <f t="shared" si="24"/>
        <v>4.6456223942823111E-3</v>
      </c>
      <c r="G222" s="34">
        <f t="shared" si="25"/>
        <v>-0.20408163265306123</v>
      </c>
      <c r="H222" s="29">
        <f t="shared" si="26"/>
        <v>-8.4774499830451012E-4</v>
      </c>
    </row>
    <row r="223" spans="2:8" s="20" customFormat="1" ht="30" x14ac:dyDescent="0.2">
      <c r="B223" s="4" t="s">
        <v>526</v>
      </c>
      <c r="C223" s="47">
        <v>39</v>
      </c>
      <c r="D223" s="47">
        <v>20</v>
      </c>
      <c r="E223" s="37">
        <f t="shared" si="23"/>
        <v>3.306205493387589E-3</v>
      </c>
      <c r="F223" s="37">
        <f t="shared" si="24"/>
        <v>2.3823704586063135E-3</v>
      </c>
      <c r="G223" s="34">
        <f t="shared" si="25"/>
        <v>-0.48717948717948717</v>
      </c>
      <c r="H223" s="29">
        <f t="shared" si="26"/>
        <v>-1.610715496778569E-3</v>
      </c>
    </row>
    <row r="224" spans="2:8" s="20" customFormat="1" ht="30" x14ac:dyDescent="0.2">
      <c r="B224" s="4" t="s">
        <v>310</v>
      </c>
      <c r="C224" s="47">
        <v>0</v>
      </c>
      <c r="D224" s="47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47">
        <v>0</v>
      </c>
      <c r="D225" s="47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47">
        <v>18</v>
      </c>
      <c r="D226" s="47">
        <v>9</v>
      </c>
      <c r="E226" s="37">
        <f t="shared" si="23"/>
        <v>1.525940996948118E-3</v>
      </c>
      <c r="F226" s="37">
        <f t="shared" si="24"/>
        <v>1.0720667063728411E-3</v>
      </c>
      <c r="G226" s="34">
        <f t="shared" si="25"/>
        <v>-0.5</v>
      </c>
      <c r="H226" s="29">
        <f t="shared" si="26"/>
        <v>-7.6297049847405898E-4</v>
      </c>
    </row>
    <row r="227" spans="2:8" s="20" customFormat="1" ht="15" x14ac:dyDescent="0.2">
      <c r="B227" s="4" t="s">
        <v>471</v>
      </c>
      <c r="C227" s="47">
        <v>0</v>
      </c>
      <c r="D227" s="47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47">
        <v>18</v>
      </c>
      <c r="D228" s="47">
        <v>2</v>
      </c>
      <c r="E228" s="37">
        <f t="shared" si="23"/>
        <v>1.525940996948118E-3</v>
      </c>
      <c r="F228" s="37">
        <f t="shared" si="24"/>
        <v>2.3823704586063132E-4</v>
      </c>
      <c r="G228" s="34">
        <f t="shared" si="25"/>
        <v>-0.88888888888888884</v>
      </c>
      <c r="H228" s="29">
        <f t="shared" si="26"/>
        <v>-1.3563919972872159E-3</v>
      </c>
    </row>
    <row r="229" spans="2:8" s="20" customFormat="1" ht="15" x14ac:dyDescent="0.2">
      <c r="B229" s="4" t="s">
        <v>311</v>
      </c>
      <c r="C229" s="47">
        <v>587</v>
      </c>
      <c r="D229" s="47">
        <v>336</v>
      </c>
      <c r="E229" s="37">
        <f t="shared" si="23"/>
        <v>4.9762631400474738E-2</v>
      </c>
      <c r="F229" s="37">
        <f t="shared" si="24"/>
        <v>4.0023823704586063E-2</v>
      </c>
      <c r="G229" s="34">
        <f t="shared" si="25"/>
        <v>-0.42759795570698467</v>
      </c>
      <c r="H229" s="29">
        <f t="shared" si="26"/>
        <v>-2.1278399457443201E-2</v>
      </c>
    </row>
    <row r="230" spans="2:8" s="20" customFormat="1" ht="15" x14ac:dyDescent="0.2">
      <c r="B230" s="4" t="s">
        <v>312</v>
      </c>
      <c r="C230" s="47">
        <v>27</v>
      </c>
      <c r="D230" s="47">
        <v>14</v>
      </c>
      <c r="E230" s="37">
        <f t="shared" si="23"/>
        <v>2.2889114954221771E-3</v>
      </c>
      <c r="F230" s="37">
        <f t="shared" si="24"/>
        <v>1.6676593210244192E-3</v>
      </c>
      <c r="G230" s="34">
        <f t="shared" si="25"/>
        <v>-0.48148148148148145</v>
      </c>
      <c r="H230" s="29">
        <f t="shared" si="26"/>
        <v>-1.102068497795863E-3</v>
      </c>
    </row>
    <row r="231" spans="2:8" s="20" customFormat="1" ht="30" x14ac:dyDescent="0.2">
      <c r="B231" s="4" t="s">
        <v>313</v>
      </c>
      <c r="C231" s="47">
        <v>107</v>
      </c>
      <c r="D231" s="47">
        <v>53</v>
      </c>
      <c r="E231" s="37">
        <f t="shared" si="23"/>
        <v>9.0708714818582576E-3</v>
      </c>
      <c r="F231" s="37">
        <f t="shared" si="24"/>
        <v>6.3132817153067301E-3</v>
      </c>
      <c r="G231" s="34">
        <f t="shared" si="25"/>
        <v>-0.50467289719626163</v>
      </c>
      <c r="H231" s="29">
        <f t="shared" si="26"/>
        <v>-4.5778229908443541E-3</v>
      </c>
    </row>
    <row r="232" spans="2:8" s="20" customFormat="1" ht="15" x14ac:dyDescent="0.2">
      <c r="B232" s="4" t="s">
        <v>77</v>
      </c>
      <c r="C232" s="47">
        <v>142</v>
      </c>
      <c r="D232" s="47">
        <v>29</v>
      </c>
      <c r="E232" s="37">
        <f t="shared" si="23"/>
        <v>1.2037978975924042E-2</v>
      </c>
      <c r="F232" s="37">
        <f t="shared" si="24"/>
        <v>3.4544371649791543E-3</v>
      </c>
      <c r="G232" s="34">
        <f t="shared" si="25"/>
        <v>-0.79577464788732399</v>
      </c>
      <c r="H232" s="29">
        <f t="shared" si="26"/>
        <v>-9.5795184808409647E-3</v>
      </c>
    </row>
    <row r="233" spans="2:8" s="20" customFormat="1" ht="15" x14ac:dyDescent="0.2">
      <c r="B233" s="4" t="s">
        <v>74</v>
      </c>
      <c r="C233" s="47">
        <v>6</v>
      </c>
      <c r="D233" s="47">
        <v>15</v>
      </c>
      <c r="E233" s="37">
        <f t="shared" si="23"/>
        <v>5.0864699898270599E-4</v>
      </c>
      <c r="F233" s="37">
        <f t="shared" si="24"/>
        <v>1.7867778439547349E-3</v>
      </c>
      <c r="G233" s="34">
        <f t="shared" si="25"/>
        <v>1.5</v>
      </c>
      <c r="H233" s="29">
        <f t="shared" si="26"/>
        <v>7.6297049847405898E-4</v>
      </c>
    </row>
    <row r="234" spans="2:8" s="20" customFormat="1" ht="15" x14ac:dyDescent="0.2">
      <c r="B234" s="4" t="s">
        <v>75</v>
      </c>
      <c r="C234" s="47">
        <v>19</v>
      </c>
      <c r="D234" s="47">
        <v>7</v>
      </c>
      <c r="E234" s="37">
        <f t="shared" si="23"/>
        <v>1.610715496778569E-3</v>
      </c>
      <c r="F234" s="37">
        <f t="shared" si="24"/>
        <v>8.3382966051220961E-4</v>
      </c>
      <c r="G234" s="34">
        <f t="shared" si="25"/>
        <v>-0.63157894736842102</v>
      </c>
      <c r="H234" s="29">
        <f t="shared" si="26"/>
        <v>-1.017293997965412E-3</v>
      </c>
    </row>
    <row r="235" spans="2:8" s="20" customFormat="1" ht="15" x14ac:dyDescent="0.2">
      <c r="B235" s="4" t="s">
        <v>314</v>
      </c>
      <c r="C235" s="47">
        <v>415</v>
      </c>
      <c r="D235" s="47">
        <v>548</v>
      </c>
      <c r="E235" s="37">
        <f t="shared" si="23"/>
        <v>3.5181417429637166E-2</v>
      </c>
      <c r="F235" s="37">
        <f t="shared" si="24"/>
        <v>6.527695056581298E-2</v>
      </c>
      <c r="G235" s="34">
        <f t="shared" si="25"/>
        <v>0.32048192771084338</v>
      </c>
      <c r="H235" s="29">
        <f t="shared" si="26"/>
        <v>1.1275008477449984E-2</v>
      </c>
    </row>
    <row r="236" spans="2:8" s="20" customFormat="1" ht="15" x14ac:dyDescent="0.2">
      <c r="B236" s="4" t="s">
        <v>315</v>
      </c>
      <c r="C236" s="47">
        <v>3</v>
      </c>
      <c r="D236" s="47">
        <v>0</v>
      </c>
      <c r="E236" s="37">
        <f t="shared" si="23"/>
        <v>2.5432349949135299E-4</v>
      </c>
      <c r="F236" s="37" t="str">
        <f t="shared" si="24"/>
        <v/>
      </c>
      <c r="G236" s="34" t="str">
        <f t="shared" si="25"/>
        <v>0</v>
      </c>
      <c r="H236" s="29">
        <f t="shared" si="26"/>
        <v>0</v>
      </c>
    </row>
    <row r="237" spans="2:8" s="20" customFormat="1" ht="15" x14ac:dyDescent="0.2">
      <c r="B237" s="4" t="s">
        <v>80</v>
      </c>
      <c r="C237" s="47">
        <v>66</v>
      </c>
      <c r="D237" s="47">
        <v>56</v>
      </c>
      <c r="E237" s="37">
        <f t="shared" si="23"/>
        <v>5.5951169888097656E-3</v>
      </c>
      <c r="F237" s="37">
        <f t="shared" si="24"/>
        <v>6.6706372840976769E-3</v>
      </c>
      <c r="G237" s="34">
        <f t="shared" si="25"/>
        <v>-0.15151515151515152</v>
      </c>
      <c r="H237" s="29">
        <f t="shared" si="26"/>
        <v>-8.4774499830451001E-4</v>
      </c>
    </row>
    <row r="238" spans="2:8" s="20" customFormat="1" ht="30" x14ac:dyDescent="0.2">
      <c r="B238" s="4" t="s">
        <v>85</v>
      </c>
      <c r="C238" s="47">
        <v>335</v>
      </c>
      <c r="D238" s="47">
        <v>394</v>
      </c>
      <c r="E238" s="37">
        <f t="shared" si="23"/>
        <v>2.8399457443201086E-2</v>
      </c>
      <c r="F238" s="37">
        <f t="shared" si="24"/>
        <v>4.6932698034544369E-2</v>
      </c>
      <c r="G238" s="34">
        <f t="shared" si="25"/>
        <v>0.17611940298507461</v>
      </c>
      <c r="H238" s="29">
        <f t="shared" si="26"/>
        <v>5.0016954899966088E-3</v>
      </c>
    </row>
    <row r="239" spans="2:8" s="20" customFormat="1" ht="15" x14ac:dyDescent="0.2">
      <c r="B239" s="4" t="s">
        <v>81</v>
      </c>
      <c r="C239" s="47">
        <v>49</v>
      </c>
      <c r="D239" s="47">
        <v>43</v>
      </c>
      <c r="E239" s="37">
        <f t="shared" si="23"/>
        <v>4.1539504916920994E-3</v>
      </c>
      <c r="F239" s="37">
        <f t="shared" si="24"/>
        <v>5.1220964860035738E-3</v>
      </c>
      <c r="G239" s="34">
        <f t="shared" si="25"/>
        <v>-0.12244897959183673</v>
      </c>
      <c r="H239" s="29">
        <f t="shared" si="26"/>
        <v>-5.0864699898270599E-4</v>
      </c>
    </row>
    <row r="240" spans="2:8" s="20" customFormat="1" ht="15" x14ac:dyDescent="0.2">
      <c r="B240" s="4" t="s">
        <v>316</v>
      </c>
      <c r="C240" s="47">
        <v>37</v>
      </c>
      <c r="D240" s="47">
        <v>19</v>
      </c>
      <c r="E240" s="37">
        <f t="shared" si="23"/>
        <v>3.136656493726687E-3</v>
      </c>
      <c r="F240" s="37">
        <f t="shared" si="24"/>
        <v>2.2632519356759976E-3</v>
      </c>
      <c r="G240" s="34">
        <f t="shared" si="25"/>
        <v>-0.48648648648648651</v>
      </c>
      <c r="H240" s="29">
        <f t="shared" si="26"/>
        <v>-1.525940996948118E-3</v>
      </c>
    </row>
    <row r="241" spans="2:8" s="20" customFormat="1" ht="15" x14ac:dyDescent="0.2">
      <c r="B241" s="4" t="s">
        <v>78</v>
      </c>
      <c r="C241" s="47">
        <v>1</v>
      </c>
      <c r="D241" s="47">
        <v>0</v>
      </c>
      <c r="E241" s="37">
        <f t="shared" si="23"/>
        <v>8.4774499830451007E-5</v>
      </c>
      <c r="F241" s="37" t="str">
        <f t="shared" si="24"/>
        <v/>
      </c>
      <c r="G241" s="34" t="str">
        <f t="shared" si="25"/>
        <v>0</v>
      </c>
      <c r="H241" s="29">
        <f t="shared" si="26"/>
        <v>0</v>
      </c>
    </row>
    <row r="242" spans="2:8" s="20" customFormat="1" ht="15" x14ac:dyDescent="0.2">
      <c r="B242" s="4" t="s">
        <v>83</v>
      </c>
      <c r="C242" s="47">
        <v>13</v>
      </c>
      <c r="D242" s="47">
        <v>6</v>
      </c>
      <c r="E242" s="37">
        <f t="shared" si="23"/>
        <v>1.102068497795863E-3</v>
      </c>
      <c r="F242" s="37">
        <f t="shared" si="24"/>
        <v>7.1471113758189394E-4</v>
      </c>
      <c r="G242" s="34">
        <f t="shared" si="25"/>
        <v>-0.53846153846153844</v>
      </c>
      <c r="H242" s="29">
        <f t="shared" si="26"/>
        <v>-5.9342149881315702E-4</v>
      </c>
    </row>
    <row r="243" spans="2:8" s="20" customFormat="1" ht="15" x14ac:dyDescent="0.2">
      <c r="B243" s="4" t="s">
        <v>317</v>
      </c>
      <c r="C243" s="47">
        <v>4</v>
      </c>
      <c r="D243" s="47">
        <v>5</v>
      </c>
      <c r="E243" s="37">
        <f t="shared" si="23"/>
        <v>3.3909799932180403E-4</v>
      </c>
      <c r="F243" s="37">
        <f t="shared" si="24"/>
        <v>5.9559261465157837E-4</v>
      </c>
      <c r="G243" s="34">
        <f t="shared" si="25"/>
        <v>0.25</v>
      </c>
      <c r="H243" s="29">
        <f t="shared" si="26"/>
        <v>8.4774499830451007E-5</v>
      </c>
    </row>
    <row r="244" spans="2:8" s="20" customFormat="1" ht="15" x14ac:dyDescent="0.2">
      <c r="B244" s="4" t="s">
        <v>79</v>
      </c>
      <c r="C244" s="47">
        <v>64</v>
      </c>
      <c r="D244" s="47">
        <v>30</v>
      </c>
      <c r="E244" s="37">
        <f t="shared" si="23"/>
        <v>5.4255679891488644E-3</v>
      </c>
      <c r="F244" s="37">
        <f t="shared" si="24"/>
        <v>3.5735556879094698E-3</v>
      </c>
      <c r="G244" s="34">
        <f t="shared" si="25"/>
        <v>-0.53125</v>
      </c>
      <c r="H244" s="29">
        <f t="shared" si="26"/>
        <v>-2.8823329942353343E-3</v>
      </c>
    </row>
    <row r="245" spans="2:8" s="20" customFormat="1" ht="15" x14ac:dyDescent="0.2">
      <c r="B245" s="4" t="s">
        <v>84</v>
      </c>
      <c r="C245" s="47">
        <v>33</v>
      </c>
      <c r="D245" s="47">
        <v>66</v>
      </c>
      <c r="E245" s="37">
        <f t="shared" si="23"/>
        <v>2.7975584944048828E-3</v>
      </c>
      <c r="F245" s="37">
        <f t="shared" si="24"/>
        <v>7.8618225134008332E-3</v>
      </c>
      <c r="G245" s="34">
        <f t="shared" si="25"/>
        <v>1</v>
      </c>
      <c r="H245" s="29">
        <f t="shared" si="26"/>
        <v>2.7975584944048828E-3</v>
      </c>
    </row>
    <row r="246" spans="2:8" s="20" customFormat="1" ht="15" x14ac:dyDescent="0.2">
      <c r="B246" s="4" t="s">
        <v>318</v>
      </c>
      <c r="C246" s="47">
        <v>25</v>
      </c>
      <c r="D246" s="47">
        <v>4</v>
      </c>
      <c r="E246" s="37">
        <f t="shared" si="23"/>
        <v>2.119362495761275E-3</v>
      </c>
      <c r="F246" s="37">
        <f t="shared" si="24"/>
        <v>4.7647409172126264E-4</v>
      </c>
      <c r="G246" s="34">
        <f t="shared" si="25"/>
        <v>-0.84</v>
      </c>
      <c r="H246" s="29">
        <f t="shared" si="26"/>
        <v>-1.7802644964394708E-3</v>
      </c>
    </row>
    <row r="247" spans="2:8" s="20" customFormat="1" ht="15" x14ac:dyDescent="0.2">
      <c r="B247" s="4" t="s">
        <v>319</v>
      </c>
      <c r="C247" s="47">
        <v>238</v>
      </c>
      <c r="D247" s="47">
        <v>103</v>
      </c>
      <c r="E247" s="37">
        <f t="shared" si="23"/>
        <v>2.0176330959647337E-2</v>
      </c>
      <c r="F247" s="37">
        <f t="shared" si="24"/>
        <v>1.2269207861822513E-2</v>
      </c>
      <c r="G247" s="34">
        <f t="shared" si="25"/>
        <v>-0.5672268907563025</v>
      </c>
      <c r="H247" s="29">
        <f t="shared" si="26"/>
        <v>-1.1444557477110883E-2</v>
      </c>
    </row>
    <row r="248" spans="2:8" s="20" customFormat="1" ht="15" x14ac:dyDescent="0.2">
      <c r="B248" s="4" t="s">
        <v>86</v>
      </c>
      <c r="C248" s="47">
        <v>120</v>
      </c>
      <c r="D248" s="47">
        <v>80</v>
      </c>
      <c r="E248" s="37">
        <f t="shared" si="23"/>
        <v>1.0172939979654121E-2</v>
      </c>
      <c r="F248" s="37">
        <f t="shared" si="24"/>
        <v>9.529481834425254E-3</v>
      </c>
      <c r="G248" s="34">
        <f t="shared" si="25"/>
        <v>-0.33333333333333331</v>
      </c>
      <c r="H248" s="29">
        <f t="shared" si="26"/>
        <v>-3.3909799932180401E-3</v>
      </c>
    </row>
    <row r="249" spans="2:8" s="20" customFormat="1" ht="15" x14ac:dyDescent="0.2">
      <c r="B249" s="4" t="s">
        <v>87</v>
      </c>
      <c r="C249" s="47">
        <v>160</v>
      </c>
      <c r="D249" s="47">
        <v>65</v>
      </c>
      <c r="E249" s="37">
        <f t="shared" si="23"/>
        <v>1.356391997287216E-2</v>
      </c>
      <c r="F249" s="37">
        <f t="shared" si="24"/>
        <v>7.7427039904705182E-3</v>
      </c>
      <c r="G249" s="34">
        <f t="shared" si="25"/>
        <v>-0.59375</v>
      </c>
      <c r="H249" s="29">
        <f t="shared" si="26"/>
        <v>-8.0535774838928452E-3</v>
      </c>
    </row>
    <row r="250" spans="2:8" s="20" customFormat="1" ht="15" x14ac:dyDescent="0.2">
      <c r="B250" s="4" t="s">
        <v>82</v>
      </c>
      <c r="C250" s="47">
        <v>36</v>
      </c>
      <c r="D250" s="47">
        <v>28</v>
      </c>
      <c r="E250" s="37">
        <f t="shared" si="23"/>
        <v>3.0518819938962359E-3</v>
      </c>
      <c r="F250" s="37">
        <f t="shared" si="24"/>
        <v>3.3353186420488385E-3</v>
      </c>
      <c r="G250" s="34">
        <f t="shared" si="25"/>
        <v>-0.22222222222222221</v>
      </c>
      <c r="H250" s="29">
        <f t="shared" si="26"/>
        <v>-6.7819599864360795E-4</v>
      </c>
    </row>
    <row r="251" spans="2:8" s="20" customFormat="1" ht="15" x14ac:dyDescent="0.2">
      <c r="B251" s="4" t="s">
        <v>320</v>
      </c>
      <c r="C251" s="47">
        <v>5</v>
      </c>
      <c r="D251" s="47">
        <v>6</v>
      </c>
      <c r="E251" s="37">
        <f t="shared" si="23"/>
        <v>4.2387249915225501E-4</v>
      </c>
      <c r="F251" s="37">
        <f t="shared" si="24"/>
        <v>7.1471113758189394E-4</v>
      </c>
      <c r="G251" s="34">
        <f t="shared" si="25"/>
        <v>0.2</v>
      </c>
      <c r="H251" s="29">
        <f t="shared" si="26"/>
        <v>8.4774499830451007E-5</v>
      </c>
    </row>
    <row r="252" spans="2:8" s="20" customFormat="1" ht="30" x14ac:dyDescent="0.2">
      <c r="B252" s="4" t="s">
        <v>321</v>
      </c>
      <c r="C252" s="47">
        <v>21</v>
      </c>
      <c r="D252" s="47">
        <v>7</v>
      </c>
      <c r="E252" s="37">
        <f t="shared" si="23"/>
        <v>1.7802644964394711E-3</v>
      </c>
      <c r="F252" s="37">
        <f t="shared" si="24"/>
        <v>8.3382966051220961E-4</v>
      </c>
      <c r="G252" s="34">
        <f t="shared" si="25"/>
        <v>-0.66666666666666663</v>
      </c>
      <c r="H252" s="29">
        <f t="shared" si="26"/>
        <v>-1.186842997626314E-3</v>
      </c>
    </row>
    <row r="253" spans="2:8" s="20" customFormat="1" ht="15" x14ac:dyDescent="0.2">
      <c r="B253" s="4" t="s">
        <v>322</v>
      </c>
      <c r="C253" s="47">
        <v>16</v>
      </c>
      <c r="D253" s="47">
        <v>4</v>
      </c>
      <c r="E253" s="37">
        <f t="shared" si="23"/>
        <v>1.3563919972872161E-3</v>
      </c>
      <c r="F253" s="37">
        <f t="shared" si="24"/>
        <v>4.7647409172126264E-4</v>
      </c>
      <c r="G253" s="34">
        <f t="shared" si="25"/>
        <v>-0.75</v>
      </c>
      <c r="H253" s="29">
        <f t="shared" si="26"/>
        <v>-1.017293997965412E-3</v>
      </c>
    </row>
    <row r="254" spans="2:8" s="20" customFormat="1" ht="15" x14ac:dyDescent="0.2">
      <c r="B254" s="4" t="s">
        <v>323</v>
      </c>
      <c r="C254" s="47">
        <v>8</v>
      </c>
      <c r="D254" s="47">
        <v>6</v>
      </c>
      <c r="E254" s="37">
        <f t="shared" si="23"/>
        <v>6.7819599864360806E-4</v>
      </c>
      <c r="F254" s="37">
        <f t="shared" si="24"/>
        <v>7.1471113758189394E-4</v>
      </c>
      <c r="G254" s="34">
        <f t="shared" si="25"/>
        <v>-0.25</v>
      </c>
      <c r="H254" s="29">
        <f t="shared" si="26"/>
        <v>-1.6954899966090201E-4</v>
      </c>
    </row>
    <row r="255" spans="2:8" s="20" customFormat="1" ht="15" x14ac:dyDescent="0.2">
      <c r="B255" s="4" t="s">
        <v>324</v>
      </c>
      <c r="C255" s="47">
        <v>2</v>
      </c>
      <c r="D255" s="47">
        <v>0</v>
      </c>
      <c r="E255" s="37">
        <f t="shared" si="23"/>
        <v>1.6954899966090201E-4</v>
      </c>
      <c r="F255" s="37" t="str">
        <f t="shared" si="24"/>
        <v/>
      </c>
      <c r="G255" s="34" t="str">
        <f t="shared" si="25"/>
        <v>0</v>
      </c>
      <c r="H255" s="29">
        <f t="shared" si="26"/>
        <v>0</v>
      </c>
    </row>
    <row r="256" spans="2:8" s="20" customFormat="1" ht="15" x14ac:dyDescent="0.2">
      <c r="B256" s="4" t="s">
        <v>88</v>
      </c>
      <c r="C256" s="47">
        <v>329</v>
      </c>
      <c r="D256" s="47">
        <v>45</v>
      </c>
      <c r="E256" s="37">
        <f t="shared" si="23"/>
        <v>2.7890810444218379E-2</v>
      </c>
      <c r="F256" s="37">
        <f t="shared" si="24"/>
        <v>5.3603335318642047E-3</v>
      </c>
      <c r="G256" s="34">
        <f t="shared" si="25"/>
        <v>-0.86322188449848025</v>
      </c>
      <c r="H256" s="29">
        <f t="shared" si="26"/>
        <v>-2.4075957951848085E-2</v>
      </c>
    </row>
    <row r="257" spans="2:8" s="20" customFormat="1" ht="15" x14ac:dyDescent="0.2">
      <c r="B257" s="4" t="s">
        <v>325</v>
      </c>
      <c r="C257" s="47">
        <v>4</v>
      </c>
      <c r="D257" s="47">
        <v>0</v>
      </c>
      <c r="E257" s="37">
        <f t="shared" si="23"/>
        <v>3.3909799932180403E-4</v>
      </c>
      <c r="F257" s="37" t="str">
        <f t="shared" si="24"/>
        <v/>
      </c>
      <c r="G257" s="34" t="str">
        <f t="shared" si="25"/>
        <v>0</v>
      </c>
      <c r="H257" s="29">
        <f t="shared" si="26"/>
        <v>0</v>
      </c>
    </row>
    <row r="258" spans="2:8" s="20" customFormat="1" ht="30" x14ac:dyDescent="0.2">
      <c r="B258" s="4" t="s">
        <v>326</v>
      </c>
      <c r="C258" s="47">
        <v>7</v>
      </c>
      <c r="D258" s="47">
        <v>6</v>
      </c>
      <c r="E258" s="37">
        <f t="shared" si="23"/>
        <v>5.9342149881315702E-4</v>
      </c>
      <c r="F258" s="37">
        <f t="shared" si="24"/>
        <v>7.1471113758189394E-4</v>
      </c>
      <c r="G258" s="34">
        <f t="shared" si="25"/>
        <v>-0.14285714285714285</v>
      </c>
      <c r="H258" s="29">
        <f t="shared" si="26"/>
        <v>-8.4774499830450993E-5</v>
      </c>
    </row>
    <row r="259" spans="2:8" s="20" customFormat="1" ht="15" x14ac:dyDescent="0.2">
      <c r="B259" s="4" t="s">
        <v>327</v>
      </c>
      <c r="C259" s="47">
        <v>0</v>
      </c>
      <c r="D259" s="47">
        <v>1</v>
      </c>
      <c r="E259" s="37" t="str">
        <f t="shared" si="23"/>
        <v/>
      </c>
      <c r="F259" s="37">
        <f t="shared" si="24"/>
        <v>1.1911852293031566E-4</v>
      </c>
      <c r="G259" s="34" t="str">
        <f t="shared" si="25"/>
        <v>0</v>
      </c>
      <c r="H259" s="29" t="str">
        <f t="shared" si="26"/>
        <v/>
      </c>
    </row>
    <row r="260" spans="2:8" s="20" customFormat="1" ht="15" x14ac:dyDescent="0.2">
      <c r="B260" s="4" t="s">
        <v>89</v>
      </c>
      <c r="C260" s="47">
        <v>1</v>
      </c>
      <c r="D260" s="47">
        <v>0</v>
      </c>
      <c r="E260" s="37">
        <f t="shared" si="23"/>
        <v>8.4774499830451007E-5</v>
      </c>
      <c r="F260" s="37" t="str">
        <f t="shared" si="24"/>
        <v/>
      </c>
      <c r="G260" s="34" t="str">
        <f t="shared" si="25"/>
        <v>0</v>
      </c>
      <c r="H260" s="29">
        <f t="shared" si="26"/>
        <v>0</v>
      </c>
    </row>
    <row r="261" spans="2:8" s="20" customFormat="1" ht="45" x14ac:dyDescent="0.2">
      <c r="B261" s="4" t="s">
        <v>328</v>
      </c>
      <c r="C261" s="47">
        <v>14</v>
      </c>
      <c r="D261" s="47">
        <v>3</v>
      </c>
      <c r="E261" s="37">
        <f t="shared" si="23"/>
        <v>1.186842997626314E-3</v>
      </c>
      <c r="F261" s="37">
        <f t="shared" si="24"/>
        <v>3.5735556879094697E-4</v>
      </c>
      <c r="G261" s="34">
        <f t="shared" si="25"/>
        <v>-0.7857142857142857</v>
      </c>
      <c r="H261" s="29">
        <f t="shared" si="26"/>
        <v>-9.3251949813496105E-4</v>
      </c>
    </row>
    <row r="262" spans="2:8" s="20" customFormat="1" ht="30" x14ac:dyDescent="0.2">
      <c r="B262" s="4" t="s">
        <v>90</v>
      </c>
      <c r="C262" s="47">
        <v>29</v>
      </c>
      <c r="D262" s="47">
        <v>34</v>
      </c>
      <c r="E262" s="37">
        <f t="shared" si="23"/>
        <v>2.4584604950830791E-3</v>
      </c>
      <c r="F262" s="37">
        <f t="shared" si="24"/>
        <v>4.0500297796307325E-3</v>
      </c>
      <c r="G262" s="34">
        <f t="shared" si="25"/>
        <v>0.17241379310344829</v>
      </c>
      <c r="H262" s="29">
        <f t="shared" si="26"/>
        <v>4.2387249915225506E-4</v>
      </c>
    </row>
    <row r="263" spans="2:8" s="20" customFormat="1" ht="30" x14ac:dyDescent="0.2">
      <c r="B263" s="4" t="s">
        <v>329</v>
      </c>
      <c r="C263" s="47">
        <v>8</v>
      </c>
      <c r="D263" s="47">
        <v>3</v>
      </c>
      <c r="E263" s="37">
        <f t="shared" si="23"/>
        <v>6.7819599864360806E-4</v>
      </c>
      <c r="F263" s="37">
        <f t="shared" si="24"/>
        <v>3.5735556879094697E-4</v>
      </c>
      <c r="G263" s="34">
        <f t="shared" si="25"/>
        <v>-0.625</v>
      </c>
      <c r="H263" s="29">
        <f t="shared" si="26"/>
        <v>-4.2387249915225506E-4</v>
      </c>
    </row>
    <row r="264" spans="2:8" s="20" customFormat="1" ht="30" x14ac:dyDescent="0.2">
      <c r="B264" s="4" t="s">
        <v>330</v>
      </c>
      <c r="C264" s="47">
        <v>2</v>
      </c>
      <c r="D264" s="47">
        <v>2</v>
      </c>
      <c r="E264" s="37">
        <f t="shared" si="23"/>
        <v>1.6954899966090201E-4</v>
      </c>
      <c r="F264" s="37">
        <f t="shared" si="24"/>
        <v>2.3823704586063132E-4</v>
      </c>
      <c r="G264" s="34">
        <f t="shared" si="25"/>
        <v>0</v>
      </c>
      <c r="H264" s="29">
        <f t="shared" si="26"/>
        <v>0</v>
      </c>
    </row>
    <row r="265" spans="2:8" s="20" customFormat="1" ht="15" x14ac:dyDescent="0.2">
      <c r="B265" s="4" t="s">
        <v>331</v>
      </c>
      <c r="C265" s="47">
        <v>10</v>
      </c>
      <c r="D265" s="47">
        <v>3</v>
      </c>
      <c r="E265" s="37">
        <f t="shared" si="23"/>
        <v>8.4774499830451001E-4</v>
      </c>
      <c r="F265" s="37">
        <f t="shared" si="24"/>
        <v>3.5735556879094697E-4</v>
      </c>
      <c r="G265" s="34">
        <f t="shared" si="25"/>
        <v>-0.7</v>
      </c>
      <c r="H265" s="29">
        <f t="shared" si="26"/>
        <v>-5.9342149881315702E-4</v>
      </c>
    </row>
    <row r="266" spans="2:8" s="20" customFormat="1" ht="15" x14ac:dyDescent="0.2">
      <c r="B266" s="4" t="s">
        <v>332</v>
      </c>
      <c r="C266" s="47">
        <v>36</v>
      </c>
      <c r="D266" s="47">
        <v>46</v>
      </c>
      <c r="E266" s="37">
        <f t="shared" si="23"/>
        <v>3.0518819938962359E-3</v>
      </c>
      <c r="F266" s="37">
        <f t="shared" si="24"/>
        <v>5.4794520547945206E-3</v>
      </c>
      <c r="G266" s="34">
        <f t="shared" si="25"/>
        <v>0.27777777777777779</v>
      </c>
      <c r="H266" s="29">
        <f t="shared" si="26"/>
        <v>8.4774499830451001E-4</v>
      </c>
    </row>
    <row r="267" spans="2:8" s="20" customFormat="1" ht="30" x14ac:dyDescent="0.2">
      <c r="B267" s="4" t="s">
        <v>333</v>
      </c>
      <c r="C267" s="47">
        <v>1</v>
      </c>
      <c r="D267" s="47">
        <v>4</v>
      </c>
      <c r="E267" s="37">
        <f t="shared" si="23"/>
        <v>8.4774499830451007E-5</v>
      </c>
      <c r="F267" s="37">
        <f t="shared" si="24"/>
        <v>4.7647409172126264E-4</v>
      </c>
      <c r="G267" s="34">
        <f t="shared" si="25"/>
        <v>3</v>
      </c>
      <c r="H267" s="29">
        <f t="shared" si="26"/>
        <v>2.5432349949135299E-4</v>
      </c>
    </row>
    <row r="268" spans="2:8" s="20" customFormat="1" ht="30" x14ac:dyDescent="0.2">
      <c r="B268" s="4" t="s">
        <v>334</v>
      </c>
      <c r="C268" s="47">
        <v>116</v>
      </c>
      <c r="D268" s="47">
        <v>35</v>
      </c>
      <c r="E268" s="37">
        <f t="shared" si="23"/>
        <v>9.8338419803323165E-3</v>
      </c>
      <c r="F268" s="37">
        <f t="shared" si="24"/>
        <v>4.1691483025610484E-3</v>
      </c>
      <c r="G268" s="34">
        <f t="shared" si="25"/>
        <v>-0.69827586206896552</v>
      </c>
      <c r="H268" s="29">
        <f t="shared" si="26"/>
        <v>-6.8667344862665316E-3</v>
      </c>
    </row>
    <row r="269" spans="2:8" s="20" customFormat="1" ht="30" x14ac:dyDescent="0.2">
      <c r="B269" s="4" t="s">
        <v>335</v>
      </c>
      <c r="C269" s="47">
        <v>0</v>
      </c>
      <c r="D269" s="47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47">
        <v>13</v>
      </c>
      <c r="D270" s="47">
        <v>24</v>
      </c>
      <c r="E270" s="37">
        <f t="shared" si="23"/>
        <v>1.102068497795863E-3</v>
      </c>
      <c r="F270" s="37">
        <f t="shared" si="24"/>
        <v>2.8588445503275758E-3</v>
      </c>
      <c r="G270" s="34">
        <f t="shared" si="25"/>
        <v>0.84615384615384615</v>
      </c>
      <c r="H270" s="29">
        <f t="shared" si="26"/>
        <v>9.3251949813496105E-4</v>
      </c>
    </row>
    <row r="271" spans="2:8" s="20" customFormat="1" ht="15" x14ac:dyDescent="0.2">
      <c r="B271" s="4" t="s">
        <v>93</v>
      </c>
      <c r="C271" s="47">
        <v>0</v>
      </c>
      <c r="D271" s="47">
        <v>2</v>
      </c>
      <c r="E271" s="37" t="str">
        <f t="shared" si="23"/>
        <v/>
      </c>
      <c r="F271" s="37">
        <f t="shared" si="24"/>
        <v>2.3823704586063132E-4</v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47">
        <v>6</v>
      </c>
      <c r="D272" s="47">
        <v>4</v>
      </c>
      <c r="E272" s="37">
        <f t="shared" si="23"/>
        <v>5.0864699898270599E-4</v>
      </c>
      <c r="F272" s="37">
        <f t="shared" si="24"/>
        <v>4.7647409172126264E-4</v>
      </c>
      <c r="G272" s="34">
        <f t="shared" si="25"/>
        <v>-0.33333333333333331</v>
      </c>
      <c r="H272" s="29">
        <f t="shared" si="26"/>
        <v>-1.6954899966090199E-4</v>
      </c>
    </row>
    <row r="273" spans="2:8" s="20" customFormat="1" ht="30" x14ac:dyDescent="0.2">
      <c r="B273" s="4" t="s">
        <v>91</v>
      </c>
      <c r="C273" s="47">
        <v>17</v>
      </c>
      <c r="D273" s="47">
        <v>23</v>
      </c>
      <c r="E273" s="37">
        <f t="shared" si="23"/>
        <v>1.4411664971176669E-3</v>
      </c>
      <c r="F273" s="37">
        <f t="shared" si="24"/>
        <v>2.7397260273972603E-3</v>
      </c>
      <c r="G273" s="34">
        <f t="shared" si="25"/>
        <v>0.35294117647058826</v>
      </c>
      <c r="H273" s="29">
        <f t="shared" si="26"/>
        <v>5.0864699898270599E-4</v>
      </c>
    </row>
    <row r="274" spans="2:8" s="20" customFormat="1" ht="30" x14ac:dyDescent="0.2">
      <c r="B274" s="4" t="s">
        <v>338</v>
      </c>
      <c r="C274" s="47">
        <v>7</v>
      </c>
      <c r="D274" s="47">
        <v>3</v>
      </c>
      <c r="E274" s="37">
        <f t="shared" si="23"/>
        <v>5.9342149881315702E-4</v>
      </c>
      <c r="F274" s="37">
        <f t="shared" si="24"/>
        <v>3.5735556879094697E-4</v>
      </c>
      <c r="G274" s="34">
        <f t="shared" si="25"/>
        <v>-0.5714285714285714</v>
      </c>
      <c r="H274" s="29">
        <f t="shared" si="26"/>
        <v>-3.3909799932180397E-4</v>
      </c>
    </row>
    <row r="275" spans="2:8" s="20" customFormat="1" ht="30" x14ac:dyDescent="0.2">
      <c r="B275" s="4" t="s">
        <v>339</v>
      </c>
      <c r="C275" s="47">
        <v>0</v>
      </c>
      <c r="D275" s="47">
        <v>2</v>
      </c>
      <c r="E275" s="37" t="str">
        <f t="shared" si="23"/>
        <v/>
      </c>
      <c r="F275" s="37">
        <f t="shared" si="24"/>
        <v>2.3823704586063132E-4</v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47">
        <v>7</v>
      </c>
      <c r="D276" s="47">
        <v>2</v>
      </c>
      <c r="E276" s="37">
        <f t="shared" si="23"/>
        <v>5.9342149881315702E-4</v>
      </c>
      <c r="F276" s="37">
        <f t="shared" si="24"/>
        <v>2.3823704586063132E-4</v>
      </c>
      <c r="G276" s="34">
        <f t="shared" si="25"/>
        <v>-0.7142857142857143</v>
      </c>
      <c r="H276" s="29">
        <f t="shared" si="26"/>
        <v>-4.2387249915225501E-4</v>
      </c>
    </row>
    <row r="277" spans="2:8" s="20" customFormat="1" ht="15" x14ac:dyDescent="0.2">
      <c r="B277" s="4" t="s">
        <v>340</v>
      </c>
      <c r="C277" s="47">
        <v>0</v>
      </c>
      <c r="D277" s="47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47">
        <v>2</v>
      </c>
      <c r="D278" s="47">
        <v>0</v>
      </c>
      <c r="E278" s="37">
        <f t="shared" si="23"/>
        <v>1.6954899966090201E-4</v>
      </c>
      <c r="F278" s="37" t="str">
        <f t="shared" si="24"/>
        <v/>
      </c>
      <c r="G278" s="34" t="str">
        <f t="shared" si="25"/>
        <v>0</v>
      </c>
      <c r="H278" s="29">
        <f t="shared" si="26"/>
        <v>0</v>
      </c>
    </row>
    <row r="279" spans="2:8" s="20" customFormat="1" ht="15" x14ac:dyDescent="0.2">
      <c r="B279" s="4" t="s">
        <v>342</v>
      </c>
      <c r="C279" s="47">
        <v>0</v>
      </c>
      <c r="D279" s="47">
        <v>1</v>
      </c>
      <c r="E279" s="37" t="str">
        <f t="shared" si="23"/>
        <v/>
      </c>
      <c r="F279" s="37">
        <f t="shared" si="24"/>
        <v>1.1911852293031566E-4</v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47">
        <v>4</v>
      </c>
      <c r="D280" s="47">
        <v>1</v>
      </c>
      <c r="E280" s="37">
        <f t="shared" si="23"/>
        <v>3.3909799932180403E-4</v>
      </c>
      <c r="F280" s="37">
        <f t="shared" si="24"/>
        <v>1.1911852293031566E-4</v>
      </c>
      <c r="G280" s="34">
        <f t="shared" si="25"/>
        <v>-0.75</v>
      </c>
      <c r="H280" s="29">
        <f t="shared" si="26"/>
        <v>-2.5432349949135299E-4</v>
      </c>
    </row>
    <row r="281" spans="2:8" s="20" customFormat="1" ht="30" x14ac:dyDescent="0.2">
      <c r="B281" s="4" t="s">
        <v>344</v>
      </c>
      <c r="C281" s="47">
        <v>13</v>
      </c>
      <c r="D281" s="47">
        <v>3</v>
      </c>
      <c r="E281" s="37">
        <f t="shared" ref="E281:E288" si="27">+IF(C281=0,"",C281/C$151)</f>
        <v>1.102068497795863E-3</v>
      </c>
      <c r="F281" s="37">
        <f t="shared" ref="F281:F288" si="28">+IF(D281=0,"",D281/D$151)</f>
        <v>3.5735556879094697E-4</v>
      </c>
      <c r="G281" s="34">
        <f t="shared" ref="G281:G288" si="29">+IF(OR(AND(D281=0),(C281=0)),"0",((D281-C281)/C281))</f>
        <v>-0.76923076923076927</v>
      </c>
      <c r="H281" s="29">
        <f t="shared" ref="H281:H288" si="30">+IF(OR(AND(E281=""),(G281="")),"",E281*G281)</f>
        <v>-8.4774499830451001E-4</v>
      </c>
    </row>
    <row r="282" spans="2:8" s="20" customFormat="1" ht="30" x14ac:dyDescent="0.2">
      <c r="B282" s="4" t="s">
        <v>345</v>
      </c>
      <c r="C282" s="47">
        <v>36</v>
      </c>
      <c r="D282" s="47">
        <v>5</v>
      </c>
      <c r="E282" s="37">
        <f t="shared" si="27"/>
        <v>3.0518819938962359E-3</v>
      </c>
      <c r="F282" s="37">
        <f t="shared" si="28"/>
        <v>5.9559261465157837E-4</v>
      </c>
      <c r="G282" s="34">
        <f t="shared" si="29"/>
        <v>-0.86111111111111116</v>
      </c>
      <c r="H282" s="29">
        <f t="shared" si="30"/>
        <v>-2.6280094947439812E-3</v>
      </c>
    </row>
    <row r="283" spans="2:8" s="20" customFormat="1" ht="30" x14ac:dyDescent="0.2">
      <c r="B283" s="4" t="s">
        <v>346</v>
      </c>
      <c r="C283" s="47">
        <v>7</v>
      </c>
      <c r="D283" s="47">
        <v>4</v>
      </c>
      <c r="E283" s="37">
        <f t="shared" si="27"/>
        <v>5.9342149881315702E-4</v>
      </c>
      <c r="F283" s="37">
        <f t="shared" si="28"/>
        <v>4.7647409172126264E-4</v>
      </c>
      <c r="G283" s="34">
        <f t="shared" si="29"/>
        <v>-0.42857142857142855</v>
      </c>
      <c r="H283" s="29">
        <f t="shared" si="30"/>
        <v>-2.5432349949135299E-4</v>
      </c>
    </row>
    <row r="284" spans="2:8" s="20" customFormat="1" ht="30" x14ac:dyDescent="0.2">
      <c r="B284" s="4" t="s">
        <v>347</v>
      </c>
      <c r="C284" s="47">
        <v>1</v>
      </c>
      <c r="D284" s="47">
        <v>0</v>
      </c>
      <c r="E284" s="37">
        <f t="shared" si="27"/>
        <v>8.4774499830451007E-5</v>
      </c>
      <c r="F284" s="37" t="str">
        <f t="shared" si="28"/>
        <v/>
      </c>
      <c r="G284" s="34" t="str">
        <f t="shared" si="29"/>
        <v>0</v>
      </c>
      <c r="H284" s="29">
        <f t="shared" si="30"/>
        <v>0</v>
      </c>
    </row>
    <row r="285" spans="2:8" s="20" customFormat="1" ht="30" x14ac:dyDescent="0.2">
      <c r="B285" s="4" t="s">
        <v>94</v>
      </c>
      <c r="C285" s="47">
        <v>1</v>
      </c>
      <c r="D285" s="47">
        <v>0</v>
      </c>
      <c r="E285" s="37">
        <f t="shared" si="27"/>
        <v>8.4774499830451007E-5</v>
      </c>
      <c r="F285" s="37" t="str">
        <f t="shared" si="28"/>
        <v/>
      </c>
      <c r="G285" s="34" t="str">
        <f t="shared" si="29"/>
        <v>0</v>
      </c>
      <c r="H285" s="29">
        <f t="shared" si="30"/>
        <v>0</v>
      </c>
    </row>
    <row r="286" spans="2:8" s="20" customFormat="1" ht="30" x14ac:dyDescent="0.2">
      <c r="B286" s="4" t="s">
        <v>348</v>
      </c>
      <c r="C286" s="47">
        <v>20</v>
      </c>
      <c r="D286" s="47">
        <v>7</v>
      </c>
      <c r="E286" s="37">
        <f t="shared" si="27"/>
        <v>1.69548999660902E-3</v>
      </c>
      <c r="F286" s="37">
        <f t="shared" si="28"/>
        <v>8.3382966051220961E-4</v>
      </c>
      <c r="G286" s="34">
        <f t="shared" si="29"/>
        <v>-0.65</v>
      </c>
      <c r="H286" s="29">
        <f t="shared" si="30"/>
        <v>-1.102068497795863E-3</v>
      </c>
    </row>
    <row r="287" spans="2:8" s="20" customFormat="1" ht="30" x14ac:dyDescent="0.2">
      <c r="B287" s="4" t="s">
        <v>349</v>
      </c>
      <c r="C287" s="47">
        <v>0</v>
      </c>
      <c r="D287" s="47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47">
        <v>2</v>
      </c>
      <c r="D288" s="47">
        <v>1</v>
      </c>
      <c r="E288" s="37">
        <f t="shared" si="27"/>
        <v>1.6954899966090201E-4</v>
      </c>
      <c r="F288" s="37">
        <f t="shared" si="28"/>
        <v>1.1911852293031566E-4</v>
      </c>
      <c r="G288" s="34">
        <f t="shared" si="29"/>
        <v>-0.5</v>
      </c>
      <c r="H288" s="29">
        <f t="shared" si="30"/>
        <v>-8.4774499830451007E-5</v>
      </c>
    </row>
    <row r="289" spans="2:8" s="20" customFormat="1" ht="15" x14ac:dyDescent="0.2">
      <c r="B289" s="10"/>
      <c r="C289" s="39"/>
      <c r="D289" s="39"/>
      <c r="E289" s="40"/>
      <c r="F289" s="40"/>
      <c r="G289" s="41"/>
      <c r="H289" s="42"/>
    </row>
    <row r="290" spans="2:8" s="20" customFormat="1" ht="15" x14ac:dyDescent="0.2">
      <c r="B290" s="10"/>
      <c r="C290" s="39"/>
      <c r="D290" s="39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37842</v>
      </c>
      <c r="D294" s="24">
        <f>SUM(D295:D499)</f>
        <v>77153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1.0388193013054279</v>
      </c>
      <c r="H294" s="25">
        <f>+IF(OR(AND(E294=""),(G294="")),"",E294*G294)</f>
        <v>1.0388193013054279</v>
      </c>
    </row>
    <row r="295" spans="2:8" s="20" customFormat="1" ht="15" x14ac:dyDescent="0.2">
      <c r="B295" s="3" t="s">
        <v>100</v>
      </c>
      <c r="C295" s="47">
        <v>860</v>
      </c>
      <c r="D295" s="47">
        <v>442</v>
      </c>
      <c r="E295" s="37">
        <f>+IF(C295=0,"",C295/C$294)</f>
        <v>2.2726071560699751E-2</v>
      </c>
      <c r="F295" s="37">
        <f>+IF(D295=0,"",D295/D$294)</f>
        <v>5.7288763884748486E-3</v>
      </c>
      <c r="G295" s="34">
        <f>+IF(OR(AND(D295=0),(C295=0)),"0",((D295-C295)/C295))</f>
        <v>-0.48604651162790696</v>
      </c>
      <c r="H295" s="29">
        <f>+IF(OR(AND(E295=""),(G295="")),"",E295*G295)</f>
        <v>-1.1045927805084297E-2</v>
      </c>
    </row>
    <row r="296" spans="2:8" s="20" customFormat="1" ht="15" x14ac:dyDescent="0.2">
      <c r="B296" s="3" t="s">
        <v>113</v>
      </c>
      <c r="C296" s="47">
        <v>2275</v>
      </c>
      <c r="D296" s="47">
        <v>1303</v>
      </c>
      <c r="E296" s="37">
        <f t="shared" ref="E296:E359" si="31">+IF(C296=0,"",C296/C$294)</f>
        <v>6.0118386977432485E-2</v>
      </c>
      <c r="F296" s="37">
        <f t="shared" ref="F296:F359" si="32">+IF(D296=0,"",D296/D$294)</f>
        <v>1.6888520213083093E-2</v>
      </c>
      <c r="G296" s="34">
        <f t="shared" ref="G296:G359" si="33">+IF(OR(AND(D296=0),(C296=0)),"0",((D296-C296)/C296))</f>
        <v>-0.42725274725274726</v>
      </c>
      <c r="H296" s="29">
        <f t="shared" ref="H296:H359" si="34">+IF(OR(AND(E296=""),(G296="")),"",E296*G296)</f>
        <v>-2.5685745996511813E-2</v>
      </c>
    </row>
    <row r="297" spans="2:8" s="20" customFormat="1" ht="15" x14ac:dyDescent="0.2">
      <c r="B297" s="3" t="s">
        <v>104</v>
      </c>
      <c r="C297" s="47">
        <v>359</v>
      </c>
      <c r="D297" s="47">
        <v>153</v>
      </c>
      <c r="E297" s="37">
        <f t="shared" si="31"/>
        <v>9.4868135933618737E-3</v>
      </c>
      <c r="F297" s="37">
        <f t="shared" si="32"/>
        <v>1.9830725960105246E-3</v>
      </c>
      <c r="G297" s="34">
        <f t="shared" si="33"/>
        <v>-0.57381615598885793</v>
      </c>
      <c r="H297" s="29">
        <f t="shared" si="34"/>
        <v>-5.4436869087257549E-3</v>
      </c>
    </row>
    <row r="298" spans="2:8" s="20" customFormat="1" ht="15" x14ac:dyDescent="0.2">
      <c r="B298" s="3" t="s">
        <v>95</v>
      </c>
      <c r="C298" s="47">
        <v>2142</v>
      </c>
      <c r="D298" s="47">
        <v>278</v>
      </c>
      <c r="E298" s="37">
        <f t="shared" si="31"/>
        <v>5.6603773584905662E-2</v>
      </c>
      <c r="F298" s="37">
        <f t="shared" si="32"/>
        <v>3.6032299456923256E-3</v>
      </c>
      <c r="G298" s="34">
        <f t="shared" si="33"/>
        <v>-0.87021475256769376</v>
      </c>
      <c r="H298" s="29">
        <f t="shared" si="34"/>
        <v>-4.9257438824586441E-2</v>
      </c>
    </row>
    <row r="299" spans="2:8" s="20" customFormat="1" ht="15" x14ac:dyDescent="0.2">
      <c r="B299" s="3" t="s">
        <v>112</v>
      </c>
      <c r="C299" s="47">
        <v>2</v>
      </c>
      <c r="D299" s="47">
        <v>0</v>
      </c>
      <c r="E299" s="37">
        <f t="shared" si="31"/>
        <v>5.2851329210929655E-5</v>
      </c>
      <c r="F299" s="37" t="str">
        <f t="shared" si="32"/>
        <v/>
      </c>
      <c r="G299" s="34" t="str">
        <f t="shared" si="33"/>
        <v>0</v>
      </c>
      <c r="H299" s="29">
        <f t="shared" si="34"/>
        <v>0</v>
      </c>
    </row>
    <row r="300" spans="2:8" s="20" customFormat="1" ht="15" x14ac:dyDescent="0.2">
      <c r="B300" s="3" t="s">
        <v>111</v>
      </c>
      <c r="C300" s="47">
        <v>15</v>
      </c>
      <c r="D300" s="47">
        <v>4</v>
      </c>
      <c r="E300" s="37">
        <f t="shared" si="31"/>
        <v>3.9638496908197239E-4</v>
      </c>
      <c r="F300" s="37">
        <f t="shared" si="32"/>
        <v>5.1845035189817635E-5</v>
      </c>
      <c r="G300" s="34">
        <f t="shared" si="33"/>
        <v>-0.73333333333333328</v>
      </c>
      <c r="H300" s="29">
        <f t="shared" si="34"/>
        <v>-2.9068231066011304E-4</v>
      </c>
    </row>
    <row r="301" spans="2:8" s="20" customFormat="1" ht="15" x14ac:dyDescent="0.2">
      <c r="B301" s="3" t="s">
        <v>105</v>
      </c>
      <c r="C301" s="47">
        <v>1315</v>
      </c>
      <c r="D301" s="47">
        <v>1882</v>
      </c>
      <c r="E301" s="37">
        <f t="shared" si="31"/>
        <v>3.4749748956186245E-2</v>
      </c>
      <c r="F301" s="37">
        <f t="shared" si="32"/>
        <v>2.4393089056809196E-2</v>
      </c>
      <c r="G301" s="34">
        <f t="shared" si="33"/>
        <v>0.4311787072243346</v>
      </c>
      <c r="H301" s="29">
        <f t="shared" si="34"/>
        <v>1.4983351831298557E-2</v>
      </c>
    </row>
    <row r="302" spans="2:8" s="20" customFormat="1" ht="15" x14ac:dyDescent="0.2">
      <c r="B302" s="3" t="s">
        <v>109</v>
      </c>
      <c r="C302" s="47">
        <v>164</v>
      </c>
      <c r="D302" s="47">
        <v>293</v>
      </c>
      <c r="E302" s="37">
        <f t="shared" si="31"/>
        <v>4.3338089952962315E-3</v>
      </c>
      <c r="F302" s="37">
        <f t="shared" si="32"/>
        <v>3.7976488276541417E-3</v>
      </c>
      <c r="G302" s="34">
        <f t="shared" si="33"/>
        <v>0.78658536585365857</v>
      </c>
      <c r="H302" s="29">
        <f t="shared" si="34"/>
        <v>3.4089107341049628E-3</v>
      </c>
    </row>
    <row r="303" spans="2:8" s="20" customFormat="1" ht="30" x14ac:dyDescent="0.2">
      <c r="B303" s="3" t="s">
        <v>108</v>
      </c>
      <c r="C303" s="47">
        <v>426</v>
      </c>
      <c r="D303" s="47">
        <v>318</v>
      </c>
      <c r="E303" s="37">
        <f t="shared" si="31"/>
        <v>1.1257333121928016E-2</v>
      </c>
      <c r="F303" s="37">
        <f t="shared" si="32"/>
        <v>4.1216802975905017E-3</v>
      </c>
      <c r="G303" s="34">
        <f t="shared" si="33"/>
        <v>-0.25352112676056338</v>
      </c>
      <c r="H303" s="29">
        <f t="shared" si="34"/>
        <v>-2.8539717773902011E-3</v>
      </c>
    </row>
    <row r="304" spans="2:8" s="20" customFormat="1" ht="15" x14ac:dyDescent="0.2">
      <c r="B304" s="3" t="s">
        <v>107</v>
      </c>
      <c r="C304" s="47">
        <v>1824</v>
      </c>
      <c r="D304" s="47">
        <v>215</v>
      </c>
      <c r="E304" s="37">
        <f t="shared" si="31"/>
        <v>4.8200412240367849E-2</v>
      </c>
      <c r="F304" s="37">
        <f t="shared" si="32"/>
        <v>2.786670641452698E-3</v>
      </c>
      <c r="G304" s="34">
        <f t="shared" si="33"/>
        <v>-0.88212719298245612</v>
      </c>
      <c r="H304" s="29">
        <f t="shared" si="34"/>
        <v>-4.2518894350192911E-2</v>
      </c>
    </row>
    <row r="305" spans="2:8" s="20" customFormat="1" ht="15" x14ac:dyDescent="0.2">
      <c r="B305" s="3" t="s">
        <v>351</v>
      </c>
      <c r="C305" s="47">
        <v>56</v>
      </c>
      <c r="D305" s="47">
        <v>22</v>
      </c>
      <c r="E305" s="37">
        <f t="shared" si="31"/>
        <v>1.4798372179060304E-3</v>
      </c>
      <c r="F305" s="37">
        <f t="shared" si="32"/>
        <v>2.85147693543997E-4</v>
      </c>
      <c r="G305" s="34">
        <f t="shared" si="33"/>
        <v>-0.6071428571428571</v>
      </c>
      <c r="H305" s="29">
        <f t="shared" si="34"/>
        <v>-8.9847259658580407E-4</v>
      </c>
    </row>
    <row r="306" spans="2:8" s="20" customFormat="1" ht="15" x14ac:dyDescent="0.2">
      <c r="B306" s="3" t="s">
        <v>528</v>
      </c>
      <c r="C306" s="47">
        <v>1</v>
      </c>
      <c r="D306" s="47">
        <v>1</v>
      </c>
      <c r="E306" s="37">
        <f t="shared" si="31"/>
        <v>2.6425664605464827E-5</v>
      </c>
      <c r="F306" s="37">
        <f t="shared" si="32"/>
        <v>1.2961258797454409E-5</v>
      </c>
      <c r="G306" s="34">
        <f t="shared" si="33"/>
        <v>0</v>
      </c>
      <c r="H306" s="29">
        <f t="shared" si="34"/>
        <v>0</v>
      </c>
    </row>
    <row r="307" spans="2:8" s="20" customFormat="1" ht="15" x14ac:dyDescent="0.2">
      <c r="B307" s="3" t="s">
        <v>110</v>
      </c>
      <c r="C307" s="47">
        <v>1096</v>
      </c>
      <c r="D307" s="47">
        <v>1374</v>
      </c>
      <c r="E307" s="37">
        <f t="shared" si="31"/>
        <v>2.896252840758945E-2</v>
      </c>
      <c r="F307" s="37">
        <f t="shared" si="32"/>
        <v>1.7808769587702358E-2</v>
      </c>
      <c r="G307" s="34">
        <f t="shared" si="33"/>
        <v>0.25364963503649635</v>
      </c>
      <c r="H307" s="29">
        <f t="shared" si="34"/>
        <v>7.3463347603192211E-3</v>
      </c>
    </row>
    <row r="308" spans="2:8" s="20" customFormat="1" ht="15" x14ac:dyDescent="0.2">
      <c r="B308" s="3" t="s">
        <v>99</v>
      </c>
      <c r="C308" s="47">
        <v>426</v>
      </c>
      <c r="D308" s="47">
        <v>242</v>
      </c>
      <c r="E308" s="37">
        <f t="shared" si="31"/>
        <v>1.1257333121928016E-2</v>
      </c>
      <c r="F308" s="37">
        <f t="shared" si="32"/>
        <v>3.1366246289839671E-3</v>
      </c>
      <c r="G308" s="34">
        <f t="shared" si="33"/>
        <v>-0.431924882629108</v>
      </c>
      <c r="H308" s="29">
        <f t="shared" si="34"/>
        <v>-4.8623222874055278E-3</v>
      </c>
    </row>
    <row r="309" spans="2:8" s="20" customFormat="1" ht="15" x14ac:dyDescent="0.2">
      <c r="B309" s="3" t="s">
        <v>96</v>
      </c>
      <c r="C309" s="47">
        <v>6</v>
      </c>
      <c r="D309" s="47">
        <v>17</v>
      </c>
      <c r="E309" s="37">
        <f t="shared" si="31"/>
        <v>1.5855398763278897E-4</v>
      </c>
      <c r="F309" s="37">
        <f t="shared" si="32"/>
        <v>2.2034139955672496E-4</v>
      </c>
      <c r="G309" s="34">
        <f t="shared" si="33"/>
        <v>1.8333333333333333</v>
      </c>
      <c r="H309" s="29">
        <f t="shared" si="34"/>
        <v>2.9068231066011309E-4</v>
      </c>
    </row>
    <row r="310" spans="2:8" s="20" customFormat="1" ht="15" x14ac:dyDescent="0.2">
      <c r="B310" s="3" t="s">
        <v>106</v>
      </c>
      <c r="C310" s="47">
        <v>718</v>
      </c>
      <c r="D310" s="47">
        <v>447</v>
      </c>
      <c r="E310" s="37">
        <f t="shared" si="31"/>
        <v>1.8973627186723747E-2</v>
      </c>
      <c r="F310" s="37">
        <f t="shared" si="32"/>
        <v>5.7936826824621203E-3</v>
      </c>
      <c r="G310" s="34">
        <f t="shared" si="33"/>
        <v>-0.3774373259052925</v>
      </c>
      <c r="H310" s="29">
        <f t="shared" si="34"/>
        <v>-7.161355108080969E-3</v>
      </c>
    </row>
    <row r="311" spans="2:8" s="20" customFormat="1" ht="15" x14ac:dyDescent="0.2">
      <c r="B311" s="3" t="s">
        <v>102</v>
      </c>
      <c r="C311" s="47">
        <v>337</v>
      </c>
      <c r="D311" s="47">
        <v>211</v>
      </c>
      <c r="E311" s="37">
        <f t="shared" si="31"/>
        <v>8.9054489720416467E-3</v>
      </c>
      <c r="F311" s="37">
        <f t="shared" si="32"/>
        <v>2.7348256062628804E-3</v>
      </c>
      <c r="G311" s="34">
        <f t="shared" si="33"/>
        <v>-0.37388724035608306</v>
      </c>
      <c r="H311" s="29">
        <f t="shared" si="34"/>
        <v>-3.3296337402885681E-3</v>
      </c>
    </row>
    <row r="312" spans="2:8" s="20" customFormat="1" ht="15" x14ac:dyDescent="0.2">
      <c r="B312" s="3" t="s">
        <v>97</v>
      </c>
      <c r="C312" s="47">
        <v>32</v>
      </c>
      <c r="D312" s="47">
        <v>11</v>
      </c>
      <c r="E312" s="37">
        <f t="shared" si="31"/>
        <v>8.4562126737487448E-4</v>
      </c>
      <c r="F312" s="37">
        <f t="shared" si="32"/>
        <v>1.425738467719985E-4</v>
      </c>
      <c r="G312" s="34">
        <f t="shared" si="33"/>
        <v>-0.65625</v>
      </c>
      <c r="H312" s="29">
        <f t="shared" si="34"/>
        <v>-5.5493895671476139E-4</v>
      </c>
    </row>
    <row r="313" spans="2:8" s="20" customFormat="1" ht="15" x14ac:dyDescent="0.2">
      <c r="B313" s="3" t="s">
        <v>352</v>
      </c>
      <c r="C313" s="47">
        <v>4</v>
      </c>
      <c r="D313" s="47">
        <v>49</v>
      </c>
      <c r="E313" s="37">
        <f t="shared" si="31"/>
        <v>1.0570265842185931E-4</v>
      </c>
      <c r="F313" s="37">
        <f t="shared" si="32"/>
        <v>6.3510168107526607E-4</v>
      </c>
      <c r="G313" s="34">
        <f t="shared" si="33"/>
        <v>11.25</v>
      </c>
      <c r="H313" s="29">
        <f t="shared" si="34"/>
        <v>1.1891549072459173E-3</v>
      </c>
    </row>
    <row r="314" spans="2:8" s="20" customFormat="1" ht="15" x14ac:dyDescent="0.2">
      <c r="B314" s="3" t="s">
        <v>353</v>
      </c>
      <c r="C314" s="47">
        <v>4406</v>
      </c>
      <c r="D314" s="47">
        <v>60609</v>
      </c>
      <c r="E314" s="37">
        <f t="shared" si="31"/>
        <v>0.11643147825167803</v>
      </c>
      <c r="F314" s="37">
        <f t="shared" si="32"/>
        <v>0.78556893445491427</v>
      </c>
      <c r="G314" s="34">
        <f t="shared" si="33"/>
        <v>12.756014525646846</v>
      </c>
      <c r="H314" s="29">
        <f t="shared" si="34"/>
        <v>1.4852016278209397</v>
      </c>
    </row>
    <row r="315" spans="2:8" s="20" customFormat="1" ht="15" x14ac:dyDescent="0.2">
      <c r="B315" s="3" t="s">
        <v>354</v>
      </c>
      <c r="C315" s="47">
        <v>88</v>
      </c>
      <c r="D315" s="47">
        <v>26</v>
      </c>
      <c r="E315" s="37">
        <f t="shared" si="31"/>
        <v>2.3254584852809047E-3</v>
      </c>
      <c r="F315" s="37">
        <f t="shared" si="32"/>
        <v>3.3699272873381465E-4</v>
      </c>
      <c r="G315" s="34">
        <f t="shared" si="33"/>
        <v>-0.70454545454545459</v>
      </c>
      <c r="H315" s="29">
        <f t="shared" si="34"/>
        <v>-1.6383912055388194E-3</v>
      </c>
    </row>
    <row r="316" spans="2:8" s="20" customFormat="1" ht="15" x14ac:dyDescent="0.2">
      <c r="B316" s="3" t="s">
        <v>101</v>
      </c>
      <c r="C316" s="47">
        <v>2</v>
      </c>
      <c r="D316" s="47">
        <v>1</v>
      </c>
      <c r="E316" s="37">
        <f t="shared" si="31"/>
        <v>5.2851329210929655E-5</v>
      </c>
      <c r="F316" s="37">
        <f t="shared" si="32"/>
        <v>1.2961258797454409E-5</v>
      </c>
      <c r="G316" s="34">
        <f t="shared" si="33"/>
        <v>-0.5</v>
      </c>
      <c r="H316" s="29">
        <f t="shared" si="34"/>
        <v>-2.6425664605464827E-5</v>
      </c>
    </row>
    <row r="317" spans="2:8" s="20" customFormat="1" ht="15" x14ac:dyDescent="0.2">
      <c r="B317" s="3" t="s">
        <v>103</v>
      </c>
      <c r="C317" s="47">
        <v>190</v>
      </c>
      <c r="D317" s="47">
        <v>99</v>
      </c>
      <c r="E317" s="37">
        <f t="shared" si="31"/>
        <v>5.0208762750383173E-3</v>
      </c>
      <c r="F317" s="37">
        <f t="shared" si="32"/>
        <v>1.2831646209479864E-3</v>
      </c>
      <c r="G317" s="34">
        <f t="shared" si="33"/>
        <v>-0.47894736842105262</v>
      </c>
      <c r="H317" s="29">
        <f t="shared" si="34"/>
        <v>-2.4047354790972995E-3</v>
      </c>
    </row>
    <row r="318" spans="2:8" s="20" customFormat="1" ht="15" x14ac:dyDescent="0.2">
      <c r="B318" s="3" t="s">
        <v>355</v>
      </c>
      <c r="C318" s="47">
        <v>1114</v>
      </c>
      <c r="D318" s="47">
        <v>704</v>
      </c>
      <c r="E318" s="37">
        <f t="shared" si="31"/>
        <v>2.9438190370487817E-2</v>
      </c>
      <c r="F318" s="37">
        <f t="shared" si="32"/>
        <v>9.1247261934079039E-3</v>
      </c>
      <c r="G318" s="34">
        <f t="shared" si="33"/>
        <v>-0.36804308797127466</v>
      </c>
      <c r="H318" s="29">
        <f t="shared" si="34"/>
        <v>-1.0834522488240579E-2</v>
      </c>
    </row>
    <row r="319" spans="2:8" s="20" customFormat="1" ht="15" x14ac:dyDescent="0.2">
      <c r="B319" s="3" t="s">
        <v>115</v>
      </c>
      <c r="C319" s="47">
        <v>68</v>
      </c>
      <c r="D319" s="47">
        <v>87</v>
      </c>
      <c r="E319" s="37">
        <f t="shared" si="31"/>
        <v>1.7969451931716084E-3</v>
      </c>
      <c r="F319" s="37">
        <f t="shared" si="32"/>
        <v>1.1276295153785335E-3</v>
      </c>
      <c r="G319" s="34">
        <f t="shared" si="33"/>
        <v>0.27941176470588236</v>
      </c>
      <c r="H319" s="29">
        <f t="shared" si="34"/>
        <v>5.0208762750383179E-4</v>
      </c>
    </row>
    <row r="320" spans="2:8" s="20" customFormat="1" ht="15" x14ac:dyDescent="0.2">
      <c r="B320" s="3" t="s">
        <v>114</v>
      </c>
      <c r="C320" s="47">
        <v>6</v>
      </c>
      <c r="D320" s="47">
        <v>2</v>
      </c>
      <c r="E320" s="37">
        <f t="shared" si="31"/>
        <v>1.5855398763278897E-4</v>
      </c>
      <c r="F320" s="37">
        <f t="shared" si="32"/>
        <v>2.5922517594908818E-5</v>
      </c>
      <c r="G320" s="34">
        <f t="shared" si="33"/>
        <v>-0.66666666666666663</v>
      </c>
      <c r="H320" s="29">
        <f t="shared" si="34"/>
        <v>-1.0570265842185931E-4</v>
      </c>
    </row>
    <row r="321" spans="2:8" s="20" customFormat="1" ht="15" x14ac:dyDescent="0.2">
      <c r="B321" s="3" t="s">
        <v>98</v>
      </c>
      <c r="C321" s="47">
        <v>15</v>
      </c>
      <c r="D321" s="47">
        <v>15</v>
      </c>
      <c r="E321" s="37">
        <f t="shared" si="31"/>
        <v>3.9638496908197239E-4</v>
      </c>
      <c r="F321" s="37">
        <f t="shared" si="32"/>
        <v>1.9441888196181613E-4</v>
      </c>
      <c r="G321" s="34">
        <f t="shared" si="33"/>
        <v>0</v>
      </c>
      <c r="H321" s="29">
        <f t="shared" si="34"/>
        <v>0</v>
      </c>
    </row>
    <row r="322" spans="2:8" s="20" customFormat="1" ht="15" x14ac:dyDescent="0.2">
      <c r="B322" s="3" t="s">
        <v>356</v>
      </c>
      <c r="C322" s="47">
        <v>41</v>
      </c>
      <c r="D322" s="47">
        <v>5</v>
      </c>
      <c r="E322" s="37">
        <f t="shared" si="31"/>
        <v>1.0834522488240579E-3</v>
      </c>
      <c r="F322" s="37">
        <f t="shared" si="32"/>
        <v>6.4806293987272043E-5</v>
      </c>
      <c r="G322" s="34">
        <f t="shared" si="33"/>
        <v>-0.87804878048780488</v>
      </c>
      <c r="H322" s="29">
        <f t="shared" si="34"/>
        <v>-9.5132392579673378E-4</v>
      </c>
    </row>
    <row r="323" spans="2:8" s="20" customFormat="1" ht="15" x14ac:dyDescent="0.2">
      <c r="B323" s="3" t="s">
        <v>472</v>
      </c>
      <c r="C323" s="47">
        <v>25</v>
      </c>
      <c r="D323" s="47">
        <v>11</v>
      </c>
      <c r="E323" s="37">
        <f t="shared" si="31"/>
        <v>6.6064161513662068E-4</v>
      </c>
      <c r="F323" s="37">
        <f t="shared" si="32"/>
        <v>1.425738467719985E-4</v>
      </c>
      <c r="G323" s="34">
        <f t="shared" si="33"/>
        <v>-0.56000000000000005</v>
      </c>
      <c r="H323" s="29">
        <f t="shared" si="34"/>
        <v>-3.6995930447650759E-4</v>
      </c>
    </row>
    <row r="324" spans="2:8" s="20" customFormat="1" ht="15" x14ac:dyDescent="0.2">
      <c r="B324" s="3" t="s">
        <v>473</v>
      </c>
      <c r="C324" s="47">
        <v>24</v>
      </c>
      <c r="D324" s="47">
        <v>26</v>
      </c>
      <c r="E324" s="37">
        <f t="shared" si="31"/>
        <v>6.3421595053115589E-4</v>
      </c>
      <c r="F324" s="37">
        <f t="shared" si="32"/>
        <v>3.3699272873381465E-4</v>
      </c>
      <c r="G324" s="34">
        <f t="shared" si="33"/>
        <v>8.3333333333333329E-2</v>
      </c>
      <c r="H324" s="29">
        <f t="shared" si="34"/>
        <v>5.2851329210929655E-5</v>
      </c>
    </row>
    <row r="325" spans="2:8" s="20" customFormat="1" ht="15" x14ac:dyDescent="0.2">
      <c r="B325" s="3" t="s">
        <v>474</v>
      </c>
      <c r="C325" s="47">
        <v>5</v>
      </c>
      <c r="D325" s="47">
        <v>3</v>
      </c>
      <c r="E325" s="37">
        <f t="shared" si="31"/>
        <v>1.3212832302732415E-4</v>
      </c>
      <c r="F325" s="37">
        <f t="shared" si="32"/>
        <v>3.8883776392363228E-5</v>
      </c>
      <c r="G325" s="34">
        <f t="shared" si="33"/>
        <v>-0.4</v>
      </c>
      <c r="H325" s="29">
        <f t="shared" si="34"/>
        <v>-5.2851329210929662E-5</v>
      </c>
    </row>
    <row r="326" spans="2:8" s="20" customFormat="1" ht="15" x14ac:dyDescent="0.2">
      <c r="B326" s="3" t="s">
        <v>357</v>
      </c>
      <c r="C326" s="47">
        <v>540</v>
      </c>
      <c r="D326" s="47">
        <v>312</v>
      </c>
      <c r="E326" s="37">
        <f t="shared" si="31"/>
        <v>1.4269858886951007E-2</v>
      </c>
      <c r="F326" s="37">
        <f t="shared" si="32"/>
        <v>4.0439127448057754E-3</v>
      </c>
      <c r="G326" s="34">
        <f t="shared" si="33"/>
        <v>-0.42222222222222222</v>
      </c>
      <c r="H326" s="29">
        <f t="shared" si="34"/>
        <v>-6.0250515300459811E-3</v>
      </c>
    </row>
    <row r="327" spans="2:8" s="20" customFormat="1" ht="15" x14ac:dyDescent="0.2">
      <c r="B327" s="3" t="s">
        <v>358</v>
      </c>
      <c r="C327" s="47">
        <v>65</v>
      </c>
      <c r="D327" s="47">
        <v>26</v>
      </c>
      <c r="E327" s="37">
        <f t="shared" si="31"/>
        <v>1.7176681993552139E-3</v>
      </c>
      <c r="F327" s="37">
        <f t="shared" si="32"/>
        <v>3.3699272873381465E-4</v>
      </c>
      <c r="G327" s="34">
        <f t="shared" si="33"/>
        <v>-0.6</v>
      </c>
      <c r="H327" s="29">
        <f t="shared" si="34"/>
        <v>-1.0306009196131283E-3</v>
      </c>
    </row>
    <row r="328" spans="2:8" s="20" customFormat="1" ht="15" x14ac:dyDescent="0.2">
      <c r="B328" s="3" t="s">
        <v>116</v>
      </c>
      <c r="C328" s="47">
        <v>34</v>
      </c>
      <c r="D328" s="47">
        <v>11</v>
      </c>
      <c r="E328" s="37">
        <f t="shared" si="31"/>
        <v>8.9847259658580418E-4</v>
      </c>
      <c r="F328" s="37">
        <f t="shared" si="32"/>
        <v>1.425738467719985E-4</v>
      </c>
      <c r="G328" s="34">
        <f t="shared" si="33"/>
        <v>-0.67647058823529416</v>
      </c>
      <c r="H328" s="29">
        <f t="shared" si="34"/>
        <v>-6.0779028592569109E-4</v>
      </c>
    </row>
    <row r="329" spans="2:8" s="20" customFormat="1" ht="15" x14ac:dyDescent="0.2">
      <c r="B329" s="3" t="s">
        <v>359</v>
      </c>
      <c r="C329" s="47">
        <v>23</v>
      </c>
      <c r="D329" s="47">
        <v>191</v>
      </c>
      <c r="E329" s="37">
        <f t="shared" si="31"/>
        <v>6.0779028592569098E-4</v>
      </c>
      <c r="F329" s="37">
        <f t="shared" si="32"/>
        <v>2.4756004303137921E-3</v>
      </c>
      <c r="G329" s="34">
        <f t="shared" si="33"/>
        <v>7.3043478260869561</v>
      </c>
      <c r="H329" s="29">
        <f t="shared" si="34"/>
        <v>4.4395116537180902E-3</v>
      </c>
    </row>
    <row r="330" spans="2:8" s="20" customFormat="1" ht="15" x14ac:dyDescent="0.2">
      <c r="B330" s="3" t="s">
        <v>360</v>
      </c>
      <c r="C330" s="47">
        <v>166</v>
      </c>
      <c r="D330" s="47">
        <v>70</v>
      </c>
      <c r="E330" s="37">
        <f t="shared" si="31"/>
        <v>4.3866603245071613E-3</v>
      </c>
      <c r="F330" s="37">
        <f t="shared" si="32"/>
        <v>9.0728811582180865E-4</v>
      </c>
      <c r="G330" s="34">
        <f t="shared" si="33"/>
        <v>-0.57831325301204817</v>
      </c>
      <c r="H330" s="29">
        <f t="shared" si="34"/>
        <v>-2.5368638021246231E-3</v>
      </c>
    </row>
    <row r="331" spans="2:8" s="20" customFormat="1" ht="15" x14ac:dyDescent="0.2">
      <c r="B331" s="3" t="s">
        <v>117</v>
      </c>
      <c r="C331" s="47">
        <v>19</v>
      </c>
      <c r="D331" s="47">
        <v>6</v>
      </c>
      <c r="E331" s="37">
        <f t="shared" si="31"/>
        <v>5.0208762750383168E-4</v>
      </c>
      <c r="F331" s="37">
        <f t="shared" si="32"/>
        <v>7.7767552784726457E-5</v>
      </c>
      <c r="G331" s="34">
        <f t="shared" si="33"/>
        <v>-0.68421052631578949</v>
      </c>
      <c r="H331" s="29">
        <f t="shared" si="34"/>
        <v>-3.4353363987104274E-4</v>
      </c>
    </row>
    <row r="332" spans="2:8" s="20" customFormat="1" ht="15" x14ac:dyDescent="0.2">
      <c r="B332" s="3" t="s">
        <v>361</v>
      </c>
      <c r="C332" s="47">
        <v>5427</v>
      </c>
      <c r="D332" s="47">
        <v>1564</v>
      </c>
      <c r="E332" s="37">
        <f t="shared" si="31"/>
        <v>0.14341208181385762</v>
      </c>
      <c r="F332" s="37">
        <f t="shared" si="32"/>
        <v>2.0271408759218696E-2</v>
      </c>
      <c r="G332" s="34">
        <f t="shared" si="33"/>
        <v>-0.71181131380136353</v>
      </c>
      <c r="H332" s="29">
        <f t="shared" si="34"/>
        <v>-0.10208234237091063</v>
      </c>
    </row>
    <row r="333" spans="2:8" s="20" customFormat="1" ht="15" x14ac:dyDescent="0.2">
      <c r="B333" s="3" t="s">
        <v>130</v>
      </c>
      <c r="C333" s="47">
        <v>867</v>
      </c>
      <c r="D333" s="47">
        <v>330</v>
      </c>
      <c r="E333" s="37">
        <f t="shared" si="31"/>
        <v>2.2911051212938006E-2</v>
      </c>
      <c r="F333" s="37">
        <f t="shared" si="32"/>
        <v>4.2772154031599551E-3</v>
      </c>
      <c r="G333" s="34">
        <f t="shared" si="33"/>
        <v>-0.61937716262975784</v>
      </c>
      <c r="H333" s="29">
        <f t="shared" si="34"/>
        <v>-1.4190581893134614E-2</v>
      </c>
    </row>
    <row r="334" spans="2:8" s="20" customFormat="1" ht="15" x14ac:dyDescent="0.2">
      <c r="B334" s="3" t="s">
        <v>119</v>
      </c>
      <c r="C334" s="47">
        <v>2682</v>
      </c>
      <c r="D334" s="47">
        <v>1519</v>
      </c>
      <c r="E334" s="37">
        <f t="shared" si="31"/>
        <v>7.0873632471856671E-2</v>
      </c>
      <c r="F334" s="37">
        <f t="shared" si="32"/>
        <v>1.9688152113333246E-2</v>
      </c>
      <c r="G334" s="34">
        <f t="shared" si="33"/>
        <v>-0.4336316181953766</v>
      </c>
      <c r="H334" s="29">
        <f t="shared" si="34"/>
        <v>-3.0733047936155597E-2</v>
      </c>
    </row>
    <row r="335" spans="2:8" s="20" customFormat="1" ht="15" x14ac:dyDescent="0.2">
      <c r="B335" s="3" t="s">
        <v>128</v>
      </c>
      <c r="C335" s="47">
        <v>447</v>
      </c>
      <c r="D335" s="47">
        <v>338</v>
      </c>
      <c r="E335" s="37">
        <f t="shared" si="31"/>
        <v>1.1812272078642778E-2</v>
      </c>
      <c r="F335" s="37">
        <f t="shared" si="32"/>
        <v>4.3809054735395904E-3</v>
      </c>
      <c r="G335" s="34">
        <f t="shared" si="33"/>
        <v>-0.24384787472035793</v>
      </c>
      <c r="H335" s="29">
        <f t="shared" si="34"/>
        <v>-2.880397441995666E-3</v>
      </c>
    </row>
    <row r="336" spans="2:8" s="20" customFormat="1" ht="15" x14ac:dyDescent="0.2">
      <c r="B336" s="3" t="s">
        <v>132</v>
      </c>
      <c r="C336" s="47">
        <v>12</v>
      </c>
      <c r="D336" s="47">
        <v>2</v>
      </c>
      <c r="E336" s="37">
        <f t="shared" si="31"/>
        <v>3.1710797526557794E-4</v>
      </c>
      <c r="F336" s="37">
        <f t="shared" si="32"/>
        <v>2.5922517594908818E-5</v>
      </c>
      <c r="G336" s="34">
        <f t="shared" si="33"/>
        <v>-0.83333333333333337</v>
      </c>
      <c r="H336" s="29">
        <f t="shared" si="34"/>
        <v>-2.6425664605464829E-4</v>
      </c>
    </row>
    <row r="337" spans="2:8" s="20" customFormat="1" ht="15" x14ac:dyDescent="0.2">
      <c r="B337" s="3" t="s">
        <v>133</v>
      </c>
      <c r="C337" s="47">
        <v>84</v>
      </c>
      <c r="D337" s="47">
        <v>28</v>
      </c>
      <c r="E337" s="37">
        <f t="shared" si="31"/>
        <v>2.2197558268590455E-3</v>
      </c>
      <c r="F337" s="37">
        <f t="shared" si="32"/>
        <v>3.6291524632872343E-4</v>
      </c>
      <c r="G337" s="34">
        <f t="shared" si="33"/>
        <v>-0.66666666666666663</v>
      </c>
      <c r="H337" s="29">
        <f t="shared" si="34"/>
        <v>-1.4798372179060304E-3</v>
      </c>
    </row>
    <row r="338" spans="2:8" s="20" customFormat="1" ht="30" x14ac:dyDescent="0.2">
      <c r="B338" s="3" t="s">
        <v>362</v>
      </c>
      <c r="C338" s="47">
        <v>66</v>
      </c>
      <c r="D338" s="47">
        <v>40</v>
      </c>
      <c r="E338" s="37">
        <f t="shared" si="31"/>
        <v>1.7440938639606786E-3</v>
      </c>
      <c r="F338" s="37">
        <f t="shared" si="32"/>
        <v>5.1845035189817634E-4</v>
      </c>
      <c r="G338" s="34">
        <f t="shared" si="33"/>
        <v>-0.39393939393939392</v>
      </c>
      <c r="H338" s="29">
        <f t="shared" si="34"/>
        <v>-6.8706727974208548E-4</v>
      </c>
    </row>
    <row r="339" spans="2:8" s="20" customFormat="1" ht="15" x14ac:dyDescent="0.2">
      <c r="B339" s="3" t="s">
        <v>363</v>
      </c>
      <c r="C339" s="47">
        <v>334</v>
      </c>
      <c r="D339" s="47">
        <v>43</v>
      </c>
      <c r="E339" s="37">
        <f t="shared" si="31"/>
        <v>8.8261719782252515E-3</v>
      </c>
      <c r="F339" s="37">
        <f t="shared" si="32"/>
        <v>5.5733412829053958E-4</v>
      </c>
      <c r="G339" s="34">
        <f t="shared" si="33"/>
        <v>-0.87125748502994016</v>
      </c>
      <c r="H339" s="29">
        <f t="shared" si="34"/>
        <v>-7.6898684001902645E-3</v>
      </c>
    </row>
    <row r="340" spans="2:8" s="20" customFormat="1" ht="15" x14ac:dyDescent="0.2">
      <c r="B340" s="3" t="s">
        <v>364</v>
      </c>
      <c r="C340" s="47">
        <v>87</v>
      </c>
      <c r="D340" s="47">
        <v>25</v>
      </c>
      <c r="E340" s="37">
        <f t="shared" si="31"/>
        <v>2.2990328206754398E-3</v>
      </c>
      <c r="F340" s="37">
        <f t="shared" si="32"/>
        <v>3.2403146993636024E-4</v>
      </c>
      <c r="G340" s="34">
        <f t="shared" si="33"/>
        <v>-0.71264367816091956</v>
      </c>
      <c r="H340" s="29">
        <f t="shared" si="34"/>
        <v>-1.6383912055388191E-3</v>
      </c>
    </row>
    <row r="341" spans="2:8" s="20" customFormat="1" ht="15" x14ac:dyDescent="0.2">
      <c r="B341" s="3" t="s">
        <v>118</v>
      </c>
      <c r="C341" s="47">
        <v>101</v>
      </c>
      <c r="D341" s="47">
        <v>35</v>
      </c>
      <c r="E341" s="37">
        <f t="shared" si="31"/>
        <v>2.6689921251519476E-3</v>
      </c>
      <c r="F341" s="37">
        <f t="shared" si="32"/>
        <v>4.5364405791090433E-4</v>
      </c>
      <c r="G341" s="34">
        <f t="shared" si="33"/>
        <v>-0.65346534653465349</v>
      </c>
      <c r="H341" s="29">
        <f t="shared" si="34"/>
        <v>-1.7440938639606788E-3</v>
      </c>
    </row>
    <row r="342" spans="2:8" s="20" customFormat="1" ht="15" x14ac:dyDescent="0.2">
      <c r="B342" s="3" t="s">
        <v>365</v>
      </c>
      <c r="C342" s="47">
        <v>4</v>
      </c>
      <c r="D342" s="47">
        <v>2</v>
      </c>
      <c r="E342" s="37">
        <f t="shared" si="31"/>
        <v>1.0570265842185931E-4</v>
      </c>
      <c r="F342" s="37">
        <f t="shared" si="32"/>
        <v>2.5922517594908818E-5</v>
      </c>
      <c r="G342" s="34">
        <f t="shared" si="33"/>
        <v>-0.5</v>
      </c>
      <c r="H342" s="29">
        <f t="shared" si="34"/>
        <v>-5.2851329210929655E-5</v>
      </c>
    </row>
    <row r="343" spans="2:8" s="20" customFormat="1" ht="30" x14ac:dyDescent="0.2">
      <c r="B343" s="3" t="s">
        <v>129</v>
      </c>
      <c r="C343" s="47">
        <v>20</v>
      </c>
      <c r="D343" s="47">
        <v>8</v>
      </c>
      <c r="E343" s="37">
        <f t="shared" si="31"/>
        <v>5.2851329210929659E-4</v>
      </c>
      <c r="F343" s="37">
        <f t="shared" si="32"/>
        <v>1.0369007037963527E-4</v>
      </c>
      <c r="G343" s="34">
        <f t="shared" si="33"/>
        <v>-0.6</v>
      </c>
      <c r="H343" s="29">
        <f t="shared" si="34"/>
        <v>-3.1710797526557794E-4</v>
      </c>
    </row>
    <row r="344" spans="2:8" s="20" customFormat="1" ht="15" x14ac:dyDescent="0.2">
      <c r="B344" s="3" t="s">
        <v>131</v>
      </c>
      <c r="C344" s="47">
        <v>148</v>
      </c>
      <c r="D344" s="47">
        <v>50</v>
      </c>
      <c r="E344" s="37">
        <f t="shared" si="31"/>
        <v>3.9109983616087947E-3</v>
      </c>
      <c r="F344" s="37">
        <f t="shared" si="32"/>
        <v>6.4806293987272048E-4</v>
      </c>
      <c r="G344" s="34">
        <f t="shared" si="33"/>
        <v>-0.66216216216216217</v>
      </c>
      <c r="H344" s="29">
        <f t="shared" si="34"/>
        <v>-2.5897151313355534E-3</v>
      </c>
    </row>
    <row r="345" spans="2:8" s="20" customFormat="1" ht="15" x14ac:dyDescent="0.2">
      <c r="B345" s="3" t="s">
        <v>366</v>
      </c>
      <c r="C345" s="47">
        <v>385</v>
      </c>
      <c r="D345" s="47">
        <v>157</v>
      </c>
      <c r="E345" s="37">
        <f t="shared" si="31"/>
        <v>1.0173880873103959E-2</v>
      </c>
      <c r="F345" s="37">
        <f t="shared" si="32"/>
        <v>2.0349176312003422E-3</v>
      </c>
      <c r="G345" s="34">
        <f t="shared" si="33"/>
        <v>-0.59220779220779218</v>
      </c>
      <c r="H345" s="29">
        <f t="shared" si="34"/>
        <v>-6.0250515300459802E-3</v>
      </c>
    </row>
    <row r="346" spans="2:8" s="20" customFormat="1" ht="15" x14ac:dyDescent="0.2">
      <c r="B346" s="3" t="s">
        <v>122</v>
      </c>
      <c r="C346" s="47">
        <v>48</v>
      </c>
      <c r="D346" s="47">
        <v>21</v>
      </c>
      <c r="E346" s="37">
        <f t="shared" si="31"/>
        <v>1.2684319010623118E-3</v>
      </c>
      <c r="F346" s="37">
        <f t="shared" si="32"/>
        <v>2.7218643474654258E-4</v>
      </c>
      <c r="G346" s="34">
        <f t="shared" si="33"/>
        <v>-0.5625</v>
      </c>
      <c r="H346" s="29">
        <f t="shared" si="34"/>
        <v>-7.1349294434755039E-4</v>
      </c>
    </row>
    <row r="347" spans="2:8" s="20" customFormat="1" ht="15" x14ac:dyDescent="0.2">
      <c r="B347" s="3" t="s">
        <v>121</v>
      </c>
      <c r="C347" s="47">
        <v>204</v>
      </c>
      <c r="D347" s="47">
        <v>45</v>
      </c>
      <c r="E347" s="37">
        <f t="shared" si="31"/>
        <v>5.3908355795148251E-3</v>
      </c>
      <c r="F347" s="37">
        <f t="shared" si="32"/>
        <v>5.8325664588544841E-4</v>
      </c>
      <c r="G347" s="34">
        <f t="shared" si="33"/>
        <v>-0.77941176470588236</v>
      </c>
      <c r="H347" s="29">
        <f t="shared" si="34"/>
        <v>-4.2016806722689082E-3</v>
      </c>
    </row>
    <row r="348" spans="2:8" s="20" customFormat="1" ht="15" x14ac:dyDescent="0.2">
      <c r="B348" s="3" t="s">
        <v>367</v>
      </c>
      <c r="C348" s="47">
        <v>0</v>
      </c>
      <c r="D348" s="47">
        <v>0</v>
      </c>
      <c r="E348" s="37" t="str">
        <f t="shared" si="31"/>
        <v/>
      </c>
      <c r="F348" s="37" t="str">
        <f t="shared" si="32"/>
        <v/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47">
        <v>0</v>
      </c>
      <c r="D349" s="47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47">
        <v>21</v>
      </c>
      <c r="D350" s="47">
        <v>9</v>
      </c>
      <c r="E350" s="37">
        <f t="shared" si="31"/>
        <v>5.5493895671476139E-4</v>
      </c>
      <c r="F350" s="37">
        <f t="shared" si="32"/>
        <v>1.1665132917708968E-4</v>
      </c>
      <c r="G350" s="34">
        <f t="shared" si="33"/>
        <v>-0.5714285714285714</v>
      </c>
      <c r="H350" s="29">
        <f t="shared" si="34"/>
        <v>-3.1710797526557794E-4</v>
      </c>
    </row>
    <row r="351" spans="2:8" s="20" customFormat="1" ht="15" x14ac:dyDescent="0.2">
      <c r="B351" s="3" t="s">
        <v>120</v>
      </c>
      <c r="C351" s="47">
        <v>54</v>
      </c>
      <c r="D351" s="47">
        <v>1</v>
      </c>
      <c r="E351" s="37">
        <f t="shared" si="31"/>
        <v>1.4269858886951008E-3</v>
      </c>
      <c r="F351" s="37">
        <f t="shared" si="32"/>
        <v>1.2961258797454409E-5</v>
      </c>
      <c r="G351" s="34">
        <f t="shared" si="33"/>
        <v>-0.98148148148148151</v>
      </c>
      <c r="H351" s="29">
        <f t="shared" si="34"/>
        <v>-1.4005602240896361E-3</v>
      </c>
    </row>
    <row r="352" spans="2:8" s="20" customFormat="1" ht="15" x14ac:dyDescent="0.2">
      <c r="B352" s="3" t="s">
        <v>370</v>
      </c>
      <c r="C352" s="47">
        <v>0</v>
      </c>
      <c r="D352" s="47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47">
        <v>10</v>
      </c>
      <c r="D353" s="47">
        <v>44</v>
      </c>
      <c r="E353" s="37">
        <f t="shared" si="31"/>
        <v>2.6425664605464829E-4</v>
      </c>
      <c r="F353" s="37">
        <f t="shared" si="32"/>
        <v>5.70295387087994E-4</v>
      </c>
      <c r="G353" s="34">
        <f t="shared" si="33"/>
        <v>3.4</v>
      </c>
      <c r="H353" s="29">
        <f t="shared" si="34"/>
        <v>8.9847259658580418E-4</v>
      </c>
    </row>
    <row r="354" spans="2:8" s="20" customFormat="1" ht="15" x14ac:dyDescent="0.2">
      <c r="B354" s="3" t="s">
        <v>124</v>
      </c>
      <c r="C354" s="47">
        <v>396</v>
      </c>
      <c r="D354" s="47">
        <v>262</v>
      </c>
      <c r="E354" s="37">
        <f t="shared" si="31"/>
        <v>1.0464563183764071E-2</v>
      </c>
      <c r="F354" s="37">
        <f t="shared" si="32"/>
        <v>3.3958498049330549E-3</v>
      </c>
      <c r="G354" s="34">
        <f t="shared" si="33"/>
        <v>-0.3383838383838384</v>
      </c>
      <c r="H354" s="29">
        <f t="shared" si="34"/>
        <v>-3.5410390571322869E-3</v>
      </c>
    </row>
    <row r="355" spans="2:8" s="20" customFormat="1" ht="15" x14ac:dyDescent="0.2">
      <c r="B355" s="3" t="s">
        <v>126</v>
      </c>
      <c r="C355" s="47">
        <v>6</v>
      </c>
      <c r="D355" s="47">
        <v>8</v>
      </c>
      <c r="E355" s="37">
        <f t="shared" si="31"/>
        <v>1.5855398763278897E-4</v>
      </c>
      <c r="F355" s="37">
        <f t="shared" si="32"/>
        <v>1.0369007037963527E-4</v>
      </c>
      <c r="G355" s="34">
        <f t="shared" si="33"/>
        <v>0.33333333333333331</v>
      </c>
      <c r="H355" s="29">
        <f t="shared" si="34"/>
        <v>5.2851329210929655E-5</v>
      </c>
    </row>
    <row r="356" spans="2:8" s="20" customFormat="1" ht="15" x14ac:dyDescent="0.2">
      <c r="B356" s="3" t="s">
        <v>371</v>
      </c>
      <c r="C356" s="47">
        <v>87</v>
      </c>
      <c r="D356" s="47">
        <v>8</v>
      </c>
      <c r="E356" s="37">
        <f t="shared" si="31"/>
        <v>2.2990328206754398E-3</v>
      </c>
      <c r="F356" s="37">
        <f t="shared" si="32"/>
        <v>1.0369007037963527E-4</v>
      </c>
      <c r="G356" s="34">
        <f t="shared" si="33"/>
        <v>-0.90804597701149425</v>
      </c>
      <c r="H356" s="29">
        <f t="shared" si="34"/>
        <v>-2.087627503831721E-3</v>
      </c>
    </row>
    <row r="357" spans="2:8" s="20" customFormat="1" ht="15" x14ac:dyDescent="0.2">
      <c r="B357" s="3" t="s">
        <v>372</v>
      </c>
      <c r="C357" s="47">
        <v>385</v>
      </c>
      <c r="D357" s="47">
        <v>102</v>
      </c>
      <c r="E357" s="37">
        <f t="shared" si="31"/>
        <v>1.0173880873103959E-2</v>
      </c>
      <c r="F357" s="37">
        <f t="shared" si="32"/>
        <v>1.3220483973403498E-3</v>
      </c>
      <c r="G357" s="34">
        <f t="shared" si="33"/>
        <v>-0.73506493506493509</v>
      </c>
      <c r="H357" s="29">
        <f t="shared" si="34"/>
        <v>-7.4784630833465461E-3</v>
      </c>
    </row>
    <row r="358" spans="2:8" s="20" customFormat="1" ht="15" x14ac:dyDescent="0.2">
      <c r="B358" s="3" t="s">
        <v>127</v>
      </c>
      <c r="C358" s="47">
        <v>555</v>
      </c>
      <c r="D358" s="47">
        <v>142</v>
      </c>
      <c r="E358" s="37">
        <f t="shared" si="31"/>
        <v>1.466624385603298E-2</v>
      </c>
      <c r="F358" s="37">
        <f t="shared" si="32"/>
        <v>1.8404987492385261E-3</v>
      </c>
      <c r="G358" s="34">
        <f t="shared" si="33"/>
        <v>-0.74414414414414409</v>
      </c>
      <c r="H358" s="29">
        <f t="shared" si="34"/>
        <v>-1.0913799482056973E-2</v>
      </c>
    </row>
    <row r="359" spans="2:8" s="20" customFormat="1" ht="15" x14ac:dyDescent="0.2">
      <c r="B359" s="3" t="s">
        <v>123</v>
      </c>
      <c r="C359" s="47">
        <v>11</v>
      </c>
      <c r="D359" s="47">
        <v>19</v>
      </c>
      <c r="E359" s="37">
        <f t="shared" si="31"/>
        <v>2.9068231066011309E-4</v>
      </c>
      <c r="F359" s="37">
        <f t="shared" si="32"/>
        <v>2.4626391715163376E-4</v>
      </c>
      <c r="G359" s="34">
        <f t="shared" si="33"/>
        <v>0.72727272727272729</v>
      </c>
      <c r="H359" s="29">
        <f t="shared" si="34"/>
        <v>2.1140531684371862E-4</v>
      </c>
    </row>
    <row r="360" spans="2:8" s="20" customFormat="1" ht="15" x14ac:dyDescent="0.2">
      <c r="B360" s="3" t="s">
        <v>373</v>
      </c>
      <c r="C360" s="47">
        <v>2</v>
      </c>
      <c r="D360" s="47">
        <v>0</v>
      </c>
      <c r="E360" s="37">
        <f t="shared" ref="E360:E423" si="35">+IF(C360=0,"",C360/C$294)</f>
        <v>5.2851329210929655E-5</v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>
        <f t="shared" ref="H360:H423" si="38">+IF(OR(AND(E360=""),(G360="")),"",E360*G360)</f>
        <v>0</v>
      </c>
    </row>
    <row r="361" spans="2:8" s="20" customFormat="1" ht="15" x14ac:dyDescent="0.2">
      <c r="B361" s="3" t="s">
        <v>374</v>
      </c>
      <c r="C361" s="47">
        <v>0</v>
      </c>
      <c r="D361" s="47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47">
        <v>3</v>
      </c>
      <c r="D362" s="47">
        <v>2</v>
      </c>
      <c r="E362" s="37">
        <f t="shared" si="35"/>
        <v>7.9276993816394486E-5</v>
      </c>
      <c r="F362" s="37">
        <f t="shared" si="36"/>
        <v>2.5922517594908818E-5</v>
      </c>
      <c r="G362" s="34">
        <f t="shared" si="37"/>
        <v>-0.33333333333333331</v>
      </c>
      <c r="H362" s="29">
        <f t="shared" si="38"/>
        <v>-2.6425664605464827E-5</v>
      </c>
    </row>
    <row r="363" spans="2:8" s="20" customFormat="1" ht="30" x14ac:dyDescent="0.2">
      <c r="B363" s="3" t="s">
        <v>376</v>
      </c>
      <c r="C363" s="47">
        <v>178</v>
      </c>
      <c r="D363" s="47">
        <v>57</v>
      </c>
      <c r="E363" s="37">
        <f t="shared" si="35"/>
        <v>4.7037682997727393E-3</v>
      </c>
      <c r="F363" s="37">
        <f t="shared" si="36"/>
        <v>7.3879175145490127E-4</v>
      </c>
      <c r="G363" s="34">
        <f t="shared" si="37"/>
        <v>-0.6797752808988764</v>
      </c>
      <c r="H363" s="29">
        <f t="shared" si="38"/>
        <v>-3.197505417261244E-3</v>
      </c>
    </row>
    <row r="364" spans="2:8" s="20" customFormat="1" ht="15" x14ac:dyDescent="0.2">
      <c r="B364" s="3" t="s">
        <v>377</v>
      </c>
      <c r="C364" s="47">
        <v>1</v>
      </c>
      <c r="D364" s="47">
        <v>0</v>
      </c>
      <c r="E364" s="37">
        <f t="shared" si="35"/>
        <v>2.6425664605464827E-5</v>
      </c>
      <c r="F364" s="37" t="str">
        <f t="shared" si="36"/>
        <v/>
      </c>
      <c r="G364" s="34" t="str">
        <f t="shared" si="37"/>
        <v>0</v>
      </c>
      <c r="H364" s="29">
        <f t="shared" si="38"/>
        <v>0</v>
      </c>
    </row>
    <row r="365" spans="2:8" s="20" customFormat="1" ht="30" x14ac:dyDescent="0.2">
      <c r="B365" s="3" t="s">
        <v>378</v>
      </c>
      <c r="C365" s="47">
        <v>31</v>
      </c>
      <c r="D365" s="47">
        <v>4</v>
      </c>
      <c r="E365" s="37">
        <f t="shared" si="35"/>
        <v>8.1919560276940968E-4</v>
      </c>
      <c r="F365" s="37">
        <f t="shared" si="36"/>
        <v>5.1845035189817635E-5</v>
      </c>
      <c r="G365" s="34">
        <f t="shared" si="37"/>
        <v>-0.87096774193548387</v>
      </c>
      <c r="H365" s="29">
        <f t="shared" si="38"/>
        <v>-7.1349294434755039E-4</v>
      </c>
    </row>
    <row r="366" spans="2:8" s="20" customFormat="1" ht="30" x14ac:dyDescent="0.2">
      <c r="B366" s="3" t="s">
        <v>475</v>
      </c>
      <c r="C366" s="47">
        <v>4</v>
      </c>
      <c r="D366" s="47">
        <v>0</v>
      </c>
      <c r="E366" s="37">
        <f t="shared" si="35"/>
        <v>1.0570265842185931E-4</v>
      </c>
      <c r="F366" s="37" t="str">
        <f t="shared" si="36"/>
        <v/>
      </c>
      <c r="G366" s="34" t="str">
        <f t="shared" si="37"/>
        <v>0</v>
      </c>
      <c r="H366" s="29">
        <f t="shared" si="38"/>
        <v>0</v>
      </c>
    </row>
    <row r="367" spans="2:8" s="20" customFormat="1" ht="15" x14ac:dyDescent="0.2">
      <c r="B367" s="3" t="s">
        <v>379</v>
      </c>
      <c r="C367" s="47">
        <v>4</v>
      </c>
      <c r="D367" s="47">
        <v>0</v>
      </c>
      <c r="E367" s="37">
        <f t="shared" si="35"/>
        <v>1.0570265842185931E-4</v>
      </c>
      <c r="F367" s="37" t="str">
        <f t="shared" si="36"/>
        <v/>
      </c>
      <c r="G367" s="34" t="str">
        <f t="shared" si="37"/>
        <v>0</v>
      </c>
      <c r="H367" s="29">
        <f t="shared" si="38"/>
        <v>0</v>
      </c>
    </row>
    <row r="368" spans="2:8" s="20" customFormat="1" ht="15" x14ac:dyDescent="0.2">
      <c r="B368" s="3" t="s">
        <v>380</v>
      </c>
      <c r="C368" s="47">
        <v>13</v>
      </c>
      <c r="D368" s="47">
        <v>0</v>
      </c>
      <c r="E368" s="37">
        <f t="shared" si="35"/>
        <v>3.4353363987104274E-4</v>
      </c>
      <c r="F368" s="37" t="str">
        <f t="shared" si="36"/>
        <v/>
      </c>
      <c r="G368" s="34" t="str">
        <f t="shared" si="37"/>
        <v>0</v>
      </c>
      <c r="H368" s="29">
        <f t="shared" si="38"/>
        <v>0</v>
      </c>
    </row>
    <row r="369" spans="2:8" s="20" customFormat="1" ht="15" x14ac:dyDescent="0.2">
      <c r="B369" s="3" t="s">
        <v>381</v>
      </c>
      <c r="C369" s="47">
        <v>35</v>
      </c>
      <c r="D369" s="47">
        <v>96</v>
      </c>
      <c r="E369" s="37">
        <f t="shared" si="35"/>
        <v>9.2489826119126898E-4</v>
      </c>
      <c r="F369" s="37">
        <f t="shared" si="36"/>
        <v>1.2442808445556233E-3</v>
      </c>
      <c r="G369" s="34">
        <f t="shared" si="37"/>
        <v>1.7428571428571429</v>
      </c>
      <c r="H369" s="29">
        <f t="shared" si="38"/>
        <v>1.6119655409333545E-3</v>
      </c>
    </row>
    <row r="370" spans="2:8" s="20" customFormat="1" ht="15" x14ac:dyDescent="0.2">
      <c r="B370" s="3" t="s">
        <v>135</v>
      </c>
      <c r="C370" s="47">
        <v>26</v>
      </c>
      <c r="D370" s="47">
        <v>5</v>
      </c>
      <c r="E370" s="37">
        <f t="shared" si="35"/>
        <v>6.8706727974208548E-4</v>
      </c>
      <c r="F370" s="37">
        <f t="shared" si="36"/>
        <v>6.4806293987272043E-5</v>
      </c>
      <c r="G370" s="34">
        <f t="shared" si="37"/>
        <v>-0.80769230769230771</v>
      </c>
      <c r="H370" s="29">
        <f t="shared" si="38"/>
        <v>-5.5493895671476139E-4</v>
      </c>
    </row>
    <row r="371" spans="2:8" s="20" customFormat="1" ht="15" x14ac:dyDescent="0.2">
      <c r="B371" s="3" t="s">
        <v>136</v>
      </c>
      <c r="C371" s="47">
        <v>3</v>
      </c>
      <c r="D371" s="47">
        <v>2</v>
      </c>
      <c r="E371" s="37">
        <f t="shared" si="35"/>
        <v>7.9276993816394486E-5</v>
      </c>
      <c r="F371" s="37">
        <f t="shared" si="36"/>
        <v>2.5922517594908818E-5</v>
      </c>
      <c r="G371" s="34">
        <f t="shared" si="37"/>
        <v>-0.33333333333333331</v>
      </c>
      <c r="H371" s="29">
        <f t="shared" si="38"/>
        <v>-2.6425664605464827E-5</v>
      </c>
    </row>
    <row r="372" spans="2:8" s="20" customFormat="1" ht="15" x14ac:dyDescent="0.2">
      <c r="B372" s="3" t="s">
        <v>137</v>
      </c>
      <c r="C372" s="47">
        <v>17</v>
      </c>
      <c r="D372" s="47">
        <v>7</v>
      </c>
      <c r="E372" s="37">
        <f t="shared" si="35"/>
        <v>4.4923629829290209E-4</v>
      </c>
      <c r="F372" s="37">
        <f t="shared" si="36"/>
        <v>9.0728811582180857E-5</v>
      </c>
      <c r="G372" s="34">
        <f t="shared" si="37"/>
        <v>-0.58823529411764708</v>
      </c>
      <c r="H372" s="29">
        <f t="shared" si="38"/>
        <v>-2.6425664605464829E-4</v>
      </c>
    </row>
    <row r="373" spans="2:8" s="20" customFormat="1" ht="15" x14ac:dyDescent="0.2">
      <c r="B373" s="3" t="s">
        <v>382</v>
      </c>
      <c r="C373" s="47">
        <v>2</v>
      </c>
      <c r="D373" s="47">
        <v>1</v>
      </c>
      <c r="E373" s="37">
        <f t="shared" si="35"/>
        <v>5.2851329210929655E-5</v>
      </c>
      <c r="F373" s="37">
        <f t="shared" si="36"/>
        <v>1.2961258797454409E-5</v>
      </c>
      <c r="G373" s="34">
        <f t="shared" si="37"/>
        <v>-0.5</v>
      </c>
      <c r="H373" s="29">
        <f t="shared" si="38"/>
        <v>-2.6425664605464827E-5</v>
      </c>
    </row>
    <row r="374" spans="2:8" s="20" customFormat="1" ht="15" x14ac:dyDescent="0.2">
      <c r="B374" s="3" t="s">
        <v>134</v>
      </c>
      <c r="C374" s="47">
        <v>1</v>
      </c>
      <c r="D374" s="47">
        <v>0</v>
      </c>
      <c r="E374" s="37">
        <f t="shared" si="35"/>
        <v>2.6425664605464827E-5</v>
      </c>
      <c r="F374" s="37" t="str">
        <f t="shared" si="36"/>
        <v/>
      </c>
      <c r="G374" s="34" t="str">
        <f t="shared" si="37"/>
        <v>0</v>
      </c>
      <c r="H374" s="29">
        <f t="shared" si="38"/>
        <v>0</v>
      </c>
    </row>
    <row r="375" spans="2:8" s="20" customFormat="1" ht="15" x14ac:dyDescent="0.2">
      <c r="B375" s="3" t="s">
        <v>383</v>
      </c>
      <c r="C375" s="47">
        <v>27</v>
      </c>
      <c r="D375" s="47">
        <v>8</v>
      </c>
      <c r="E375" s="37">
        <f t="shared" si="35"/>
        <v>7.1349294434755039E-4</v>
      </c>
      <c r="F375" s="37">
        <f t="shared" si="36"/>
        <v>1.0369007037963527E-4</v>
      </c>
      <c r="G375" s="34">
        <f t="shared" si="37"/>
        <v>-0.70370370370370372</v>
      </c>
      <c r="H375" s="29">
        <f t="shared" si="38"/>
        <v>-5.0208762750383179E-4</v>
      </c>
    </row>
    <row r="376" spans="2:8" s="20" customFormat="1" ht="15" x14ac:dyDescent="0.2">
      <c r="B376" s="3" t="s">
        <v>141</v>
      </c>
      <c r="C376" s="47">
        <v>35</v>
      </c>
      <c r="D376" s="47">
        <v>6</v>
      </c>
      <c r="E376" s="37">
        <f t="shared" si="35"/>
        <v>9.2489826119126898E-4</v>
      </c>
      <c r="F376" s="37">
        <f t="shared" si="36"/>
        <v>7.7767552784726457E-5</v>
      </c>
      <c r="G376" s="34">
        <f t="shared" si="37"/>
        <v>-0.82857142857142863</v>
      </c>
      <c r="H376" s="29">
        <f t="shared" si="38"/>
        <v>-7.6634427355848009E-4</v>
      </c>
    </row>
    <row r="377" spans="2:8" s="20" customFormat="1" ht="15" x14ac:dyDescent="0.2">
      <c r="B377" s="3" t="s">
        <v>150</v>
      </c>
      <c r="C377" s="47">
        <v>187</v>
      </c>
      <c r="D377" s="47">
        <v>97</v>
      </c>
      <c r="E377" s="37">
        <f t="shared" si="35"/>
        <v>4.941599281221923E-3</v>
      </c>
      <c r="F377" s="37">
        <f t="shared" si="36"/>
        <v>1.2572421033530776E-3</v>
      </c>
      <c r="G377" s="34">
        <f t="shared" si="37"/>
        <v>-0.48128342245989303</v>
      </c>
      <c r="H377" s="29">
        <f t="shared" si="38"/>
        <v>-2.3783098144918345E-3</v>
      </c>
    </row>
    <row r="378" spans="2:8" s="20" customFormat="1" ht="15" x14ac:dyDescent="0.2">
      <c r="B378" s="3" t="s">
        <v>149</v>
      </c>
      <c r="C378" s="47">
        <v>122</v>
      </c>
      <c r="D378" s="47">
        <v>44</v>
      </c>
      <c r="E378" s="37">
        <f t="shared" si="35"/>
        <v>3.2239310818667089E-3</v>
      </c>
      <c r="F378" s="37">
        <f t="shared" si="36"/>
        <v>5.70295387087994E-4</v>
      </c>
      <c r="G378" s="34">
        <f t="shared" si="37"/>
        <v>-0.63934426229508201</v>
      </c>
      <c r="H378" s="29">
        <f t="shared" si="38"/>
        <v>-2.0612018392262565E-3</v>
      </c>
    </row>
    <row r="379" spans="2:8" s="20" customFormat="1" ht="15" x14ac:dyDescent="0.2">
      <c r="B379" s="3" t="s">
        <v>384</v>
      </c>
      <c r="C379" s="47">
        <v>26</v>
      </c>
      <c r="D379" s="47">
        <v>10</v>
      </c>
      <c r="E379" s="37">
        <f t="shared" si="35"/>
        <v>6.8706727974208548E-4</v>
      </c>
      <c r="F379" s="37">
        <f t="shared" si="36"/>
        <v>1.2961258797454409E-4</v>
      </c>
      <c r="G379" s="34">
        <f t="shared" si="37"/>
        <v>-0.61538461538461542</v>
      </c>
      <c r="H379" s="29">
        <f t="shared" si="38"/>
        <v>-4.2281063368743724E-4</v>
      </c>
    </row>
    <row r="380" spans="2:8" s="20" customFormat="1" ht="30" x14ac:dyDescent="0.2">
      <c r="B380" s="3" t="s">
        <v>385</v>
      </c>
      <c r="C380" s="47">
        <v>352</v>
      </c>
      <c r="D380" s="47">
        <v>53</v>
      </c>
      <c r="E380" s="37">
        <f t="shared" si="35"/>
        <v>9.3018339411236189E-3</v>
      </c>
      <c r="F380" s="37">
        <f t="shared" si="36"/>
        <v>6.8694671626508361E-4</v>
      </c>
      <c r="G380" s="34">
        <f t="shared" si="37"/>
        <v>-0.84943181818181823</v>
      </c>
      <c r="H380" s="29">
        <f t="shared" si="38"/>
        <v>-7.9012737170339829E-3</v>
      </c>
    </row>
    <row r="381" spans="2:8" s="20" customFormat="1" ht="30" x14ac:dyDescent="0.2">
      <c r="B381" s="3" t="s">
        <v>386</v>
      </c>
      <c r="C381" s="47">
        <v>36</v>
      </c>
      <c r="D381" s="47">
        <v>4</v>
      </c>
      <c r="E381" s="37">
        <f t="shared" si="35"/>
        <v>9.5132392579673378E-4</v>
      </c>
      <c r="F381" s="37">
        <f t="shared" si="36"/>
        <v>5.1845035189817635E-5</v>
      </c>
      <c r="G381" s="34">
        <f t="shared" si="37"/>
        <v>-0.88888888888888884</v>
      </c>
      <c r="H381" s="29">
        <f t="shared" si="38"/>
        <v>-8.4562126737487437E-4</v>
      </c>
    </row>
    <row r="382" spans="2:8" s="20" customFormat="1" ht="30" x14ac:dyDescent="0.2">
      <c r="B382" s="3" t="s">
        <v>387</v>
      </c>
      <c r="C382" s="47">
        <v>2</v>
      </c>
      <c r="D382" s="47">
        <v>2</v>
      </c>
      <c r="E382" s="37">
        <f t="shared" si="35"/>
        <v>5.2851329210929655E-5</v>
      </c>
      <c r="F382" s="37">
        <f t="shared" si="36"/>
        <v>2.5922517594908818E-5</v>
      </c>
      <c r="G382" s="34">
        <f t="shared" si="37"/>
        <v>0</v>
      </c>
      <c r="H382" s="29">
        <f t="shared" si="38"/>
        <v>0</v>
      </c>
    </row>
    <row r="383" spans="2:8" s="20" customFormat="1" ht="15" x14ac:dyDescent="0.2">
      <c r="B383" s="3" t="s">
        <v>145</v>
      </c>
      <c r="C383" s="47">
        <v>18</v>
      </c>
      <c r="D383" s="47">
        <v>11</v>
      </c>
      <c r="E383" s="37">
        <f t="shared" si="35"/>
        <v>4.7566196289836689E-4</v>
      </c>
      <c r="F383" s="37">
        <f t="shared" si="36"/>
        <v>1.425738467719985E-4</v>
      </c>
      <c r="G383" s="34">
        <f t="shared" si="37"/>
        <v>-0.3888888888888889</v>
      </c>
      <c r="H383" s="29">
        <f t="shared" si="38"/>
        <v>-1.849796522382538E-4</v>
      </c>
    </row>
    <row r="384" spans="2:8" s="20" customFormat="1" ht="15" x14ac:dyDescent="0.2">
      <c r="B384" s="3" t="s">
        <v>388</v>
      </c>
      <c r="C384" s="47">
        <v>8</v>
      </c>
      <c r="D384" s="47">
        <v>1</v>
      </c>
      <c r="E384" s="37">
        <f t="shared" si="35"/>
        <v>2.1140531684371862E-4</v>
      </c>
      <c r="F384" s="37">
        <f t="shared" si="36"/>
        <v>1.2961258797454409E-5</v>
      </c>
      <c r="G384" s="34">
        <f t="shared" si="37"/>
        <v>-0.875</v>
      </c>
      <c r="H384" s="29">
        <f t="shared" si="38"/>
        <v>-1.849796522382538E-4</v>
      </c>
    </row>
    <row r="385" spans="2:8" s="20" customFormat="1" ht="15" x14ac:dyDescent="0.2">
      <c r="B385" s="3" t="s">
        <v>146</v>
      </c>
      <c r="C385" s="47">
        <v>48</v>
      </c>
      <c r="D385" s="47">
        <v>12</v>
      </c>
      <c r="E385" s="37">
        <f t="shared" si="35"/>
        <v>1.2684319010623118E-3</v>
      </c>
      <c r="F385" s="37">
        <f t="shared" si="36"/>
        <v>1.5553510556945291E-4</v>
      </c>
      <c r="G385" s="34">
        <f t="shared" si="37"/>
        <v>-0.75</v>
      </c>
      <c r="H385" s="29">
        <f t="shared" si="38"/>
        <v>-9.5132392579673378E-4</v>
      </c>
    </row>
    <row r="386" spans="2:8" s="20" customFormat="1" ht="15" x14ac:dyDescent="0.2">
      <c r="B386" s="3" t="s">
        <v>529</v>
      </c>
      <c r="C386" s="47">
        <v>3</v>
      </c>
      <c r="D386" s="47">
        <v>2</v>
      </c>
      <c r="E386" s="37">
        <f t="shared" si="35"/>
        <v>7.9276993816394486E-5</v>
      </c>
      <c r="F386" s="37">
        <f t="shared" si="36"/>
        <v>2.5922517594908818E-5</v>
      </c>
      <c r="G386" s="34">
        <f t="shared" si="37"/>
        <v>-0.33333333333333331</v>
      </c>
      <c r="H386" s="29">
        <f t="shared" si="38"/>
        <v>-2.6425664605464827E-5</v>
      </c>
    </row>
    <row r="387" spans="2:8" s="20" customFormat="1" ht="15" x14ac:dyDescent="0.2">
      <c r="B387" s="3" t="s">
        <v>144</v>
      </c>
      <c r="C387" s="47">
        <v>186</v>
      </c>
      <c r="D387" s="47">
        <v>97</v>
      </c>
      <c r="E387" s="37">
        <f t="shared" si="35"/>
        <v>4.9151736166164577E-3</v>
      </c>
      <c r="F387" s="37">
        <f t="shared" si="36"/>
        <v>1.2572421033530776E-3</v>
      </c>
      <c r="G387" s="34">
        <f t="shared" si="37"/>
        <v>-0.478494623655914</v>
      </c>
      <c r="H387" s="29">
        <f t="shared" si="38"/>
        <v>-2.3518841498863696E-3</v>
      </c>
    </row>
    <row r="388" spans="2:8" s="20" customFormat="1" ht="15" x14ac:dyDescent="0.2">
      <c r="B388" s="3" t="s">
        <v>389</v>
      </c>
      <c r="C388" s="47">
        <v>13</v>
      </c>
      <c r="D388" s="47">
        <v>7</v>
      </c>
      <c r="E388" s="37">
        <f t="shared" si="35"/>
        <v>3.4353363987104274E-4</v>
      </c>
      <c r="F388" s="37">
        <f t="shared" si="36"/>
        <v>9.0728811582180857E-5</v>
      </c>
      <c r="G388" s="34">
        <f t="shared" si="37"/>
        <v>-0.46153846153846156</v>
      </c>
      <c r="H388" s="29">
        <f t="shared" si="38"/>
        <v>-1.5855398763278897E-4</v>
      </c>
    </row>
    <row r="389" spans="2:8" s="20" customFormat="1" ht="15" x14ac:dyDescent="0.2">
      <c r="B389" s="3" t="s">
        <v>143</v>
      </c>
      <c r="C389" s="47">
        <v>8</v>
      </c>
      <c r="D389" s="47">
        <v>7</v>
      </c>
      <c r="E389" s="37">
        <f t="shared" si="35"/>
        <v>2.1140531684371862E-4</v>
      </c>
      <c r="F389" s="37">
        <f t="shared" si="36"/>
        <v>9.0728811582180857E-5</v>
      </c>
      <c r="G389" s="34">
        <f t="shared" si="37"/>
        <v>-0.125</v>
      </c>
      <c r="H389" s="29">
        <f t="shared" si="38"/>
        <v>-2.6425664605464827E-5</v>
      </c>
    </row>
    <row r="390" spans="2:8" s="20" customFormat="1" ht="15" x14ac:dyDescent="0.2">
      <c r="B390" s="3" t="s">
        <v>476</v>
      </c>
      <c r="C390" s="47">
        <v>4</v>
      </c>
      <c r="D390" s="47">
        <v>1</v>
      </c>
      <c r="E390" s="37">
        <f t="shared" si="35"/>
        <v>1.0570265842185931E-4</v>
      </c>
      <c r="F390" s="37">
        <f t="shared" si="36"/>
        <v>1.2961258797454409E-5</v>
      </c>
      <c r="G390" s="34">
        <f t="shared" si="37"/>
        <v>-0.75</v>
      </c>
      <c r="H390" s="29">
        <f t="shared" si="38"/>
        <v>-7.9276993816394486E-5</v>
      </c>
    </row>
    <row r="391" spans="2:8" s="20" customFormat="1" ht="15" x14ac:dyDescent="0.2">
      <c r="B391" s="3" t="s">
        <v>153</v>
      </c>
      <c r="C391" s="47">
        <v>29</v>
      </c>
      <c r="D391" s="47">
        <v>17</v>
      </c>
      <c r="E391" s="37">
        <f t="shared" si="35"/>
        <v>7.6634427355847998E-4</v>
      </c>
      <c r="F391" s="37">
        <f t="shared" si="36"/>
        <v>2.2034139955672496E-4</v>
      </c>
      <c r="G391" s="34">
        <f t="shared" si="37"/>
        <v>-0.41379310344827586</v>
      </c>
      <c r="H391" s="29">
        <f t="shared" si="38"/>
        <v>-3.1710797526557794E-4</v>
      </c>
    </row>
    <row r="392" spans="2:8" s="20" customFormat="1" ht="15" x14ac:dyDescent="0.2">
      <c r="B392" s="3" t="s">
        <v>140</v>
      </c>
      <c r="C392" s="47">
        <v>19</v>
      </c>
      <c r="D392" s="47">
        <v>7</v>
      </c>
      <c r="E392" s="37">
        <f t="shared" si="35"/>
        <v>5.0208762750383168E-4</v>
      </c>
      <c r="F392" s="37">
        <f t="shared" si="36"/>
        <v>9.0728811582180857E-5</v>
      </c>
      <c r="G392" s="34">
        <f t="shared" si="37"/>
        <v>-0.63157894736842102</v>
      </c>
      <c r="H392" s="29">
        <f t="shared" si="38"/>
        <v>-3.1710797526557789E-4</v>
      </c>
    </row>
    <row r="393" spans="2:8" s="20" customFormat="1" ht="15" x14ac:dyDescent="0.2">
      <c r="B393" s="3" t="s">
        <v>390</v>
      </c>
      <c r="C393" s="47">
        <v>165</v>
      </c>
      <c r="D393" s="47">
        <v>81</v>
      </c>
      <c r="E393" s="37">
        <f t="shared" si="35"/>
        <v>4.3602346599016968E-3</v>
      </c>
      <c r="F393" s="37">
        <f t="shared" si="36"/>
        <v>1.0498619625938072E-3</v>
      </c>
      <c r="G393" s="34">
        <f t="shared" si="37"/>
        <v>-0.50909090909090904</v>
      </c>
      <c r="H393" s="29">
        <f t="shared" si="38"/>
        <v>-2.2197558268590455E-3</v>
      </c>
    </row>
    <row r="394" spans="2:8" s="20" customFormat="1" ht="15" x14ac:dyDescent="0.2">
      <c r="B394" s="3" t="s">
        <v>391</v>
      </c>
      <c r="C394" s="47">
        <v>0</v>
      </c>
      <c r="D394" s="47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47">
        <v>7</v>
      </c>
      <c r="D395" s="47">
        <v>3</v>
      </c>
      <c r="E395" s="37">
        <f t="shared" si="35"/>
        <v>1.849796522382538E-4</v>
      </c>
      <c r="F395" s="37">
        <f t="shared" si="36"/>
        <v>3.8883776392363228E-5</v>
      </c>
      <c r="G395" s="34">
        <f t="shared" si="37"/>
        <v>-0.5714285714285714</v>
      </c>
      <c r="H395" s="29">
        <f t="shared" si="38"/>
        <v>-1.0570265842185931E-4</v>
      </c>
    </row>
    <row r="396" spans="2:8" s="20" customFormat="1" ht="15" x14ac:dyDescent="0.2">
      <c r="B396" s="3" t="s">
        <v>151</v>
      </c>
      <c r="C396" s="47">
        <v>2</v>
      </c>
      <c r="D396" s="47">
        <v>1</v>
      </c>
      <c r="E396" s="37">
        <f t="shared" si="35"/>
        <v>5.2851329210929655E-5</v>
      </c>
      <c r="F396" s="37">
        <f t="shared" si="36"/>
        <v>1.2961258797454409E-5</v>
      </c>
      <c r="G396" s="34">
        <f t="shared" si="37"/>
        <v>-0.5</v>
      </c>
      <c r="H396" s="29">
        <f t="shared" si="38"/>
        <v>-2.6425664605464827E-5</v>
      </c>
    </row>
    <row r="397" spans="2:8" s="20" customFormat="1" ht="15" x14ac:dyDescent="0.2">
      <c r="B397" s="3" t="s">
        <v>138</v>
      </c>
      <c r="C397" s="47">
        <v>8</v>
      </c>
      <c r="D397" s="47">
        <v>5</v>
      </c>
      <c r="E397" s="37">
        <f t="shared" si="35"/>
        <v>2.1140531684371862E-4</v>
      </c>
      <c r="F397" s="37">
        <f t="shared" si="36"/>
        <v>6.4806293987272043E-5</v>
      </c>
      <c r="G397" s="34">
        <f t="shared" si="37"/>
        <v>-0.375</v>
      </c>
      <c r="H397" s="29">
        <f t="shared" si="38"/>
        <v>-7.9276993816394486E-5</v>
      </c>
    </row>
    <row r="398" spans="2:8" s="20" customFormat="1" ht="15" x14ac:dyDescent="0.2">
      <c r="B398" s="3" t="s">
        <v>142</v>
      </c>
      <c r="C398" s="47">
        <v>39</v>
      </c>
      <c r="D398" s="47">
        <v>21</v>
      </c>
      <c r="E398" s="37">
        <f t="shared" si="35"/>
        <v>1.0306009196131283E-3</v>
      </c>
      <c r="F398" s="37">
        <f t="shared" si="36"/>
        <v>2.7218643474654258E-4</v>
      </c>
      <c r="G398" s="34">
        <f t="shared" si="37"/>
        <v>-0.46153846153846156</v>
      </c>
      <c r="H398" s="29">
        <f t="shared" si="38"/>
        <v>-4.7566196289836694E-4</v>
      </c>
    </row>
    <row r="399" spans="2:8" s="20" customFormat="1" ht="15" x14ac:dyDescent="0.2">
      <c r="B399" s="3" t="s">
        <v>148</v>
      </c>
      <c r="C399" s="47">
        <v>5</v>
      </c>
      <c r="D399" s="47">
        <v>3</v>
      </c>
      <c r="E399" s="37">
        <f t="shared" si="35"/>
        <v>1.3212832302732415E-4</v>
      </c>
      <c r="F399" s="37">
        <f t="shared" si="36"/>
        <v>3.8883776392363228E-5</v>
      </c>
      <c r="G399" s="34">
        <f t="shared" si="37"/>
        <v>-0.4</v>
      </c>
      <c r="H399" s="29">
        <f t="shared" si="38"/>
        <v>-5.2851329210929662E-5</v>
      </c>
    </row>
    <row r="400" spans="2:8" s="20" customFormat="1" ht="15" x14ac:dyDescent="0.2">
      <c r="B400" s="3" t="s">
        <v>152</v>
      </c>
      <c r="C400" s="47">
        <v>2</v>
      </c>
      <c r="D400" s="47">
        <v>1</v>
      </c>
      <c r="E400" s="37">
        <f t="shared" si="35"/>
        <v>5.2851329210929655E-5</v>
      </c>
      <c r="F400" s="37">
        <f t="shared" si="36"/>
        <v>1.2961258797454409E-5</v>
      </c>
      <c r="G400" s="34">
        <f t="shared" si="37"/>
        <v>-0.5</v>
      </c>
      <c r="H400" s="29">
        <f t="shared" si="38"/>
        <v>-2.6425664605464827E-5</v>
      </c>
    </row>
    <row r="401" spans="2:8" s="20" customFormat="1" ht="15" x14ac:dyDescent="0.2">
      <c r="B401" s="3" t="s">
        <v>392</v>
      </c>
      <c r="C401" s="47">
        <v>352</v>
      </c>
      <c r="D401" s="47">
        <v>238</v>
      </c>
      <c r="E401" s="37">
        <f t="shared" si="35"/>
        <v>9.3018339411236189E-3</v>
      </c>
      <c r="F401" s="37">
        <f t="shared" si="36"/>
        <v>3.0847795937941494E-3</v>
      </c>
      <c r="G401" s="34">
        <f t="shared" si="37"/>
        <v>-0.32386363636363635</v>
      </c>
      <c r="H401" s="29">
        <f t="shared" si="38"/>
        <v>-3.0125257650229901E-3</v>
      </c>
    </row>
    <row r="402" spans="2:8" s="20" customFormat="1" ht="15" x14ac:dyDescent="0.2">
      <c r="B402" s="3" t="s">
        <v>393</v>
      </c>
      <c r="C402" s="47">
        <v>2</v>
      </c>
      <c r="D402" s="47">
        <v>3</v>
      </c>
      <c r="E402" s="37">
        <f t="shared" si="35"/>
        <v>5.2851329210929655E-5</v>
      </c>
      <c r="F402" s="37">
        <f t="shared" si="36"/>
        <v>3.8883776392363228E-5</v>
      </c>
      <c r="G402" s="34">
        <f t="shared" si="37"/>
        <v>0.5</v>
      </c>
      <c r="H402" s="29">
        <f t="shared" si="38"/>
        <v>2.6425664605464827E-5</v>
      </c>
    </row>
    <row r="403" spans="2:8" s="20" customFormat="1" ht="15" x14ac:dyDescent="0.2">
      <c r="B403" s="3" t="s">
        <v>394</v>
      </c>
      <c r="C403" s="47">
        <v>29</v>
      </c>
      <c r="D403" s="47">
        <v>21</v>
      </c>
      <c r="E403" s="37">
        <f t="shared" si="35"/>
        <v>7.6634427355847998E-4</v>
      </c>
      <c r="F403" s="37">
        <f t="shared" si="36"/>
        <v>2.7218643474654258E-4</v>
      </c>
      <c r="G403" s="34">
        <f t="shared" si="37"/>
        <v>-0.27586206896551724</v>
      </c>
      <c r="H403" s="29">
        <f t="shared" si="38"/>
        <v>-2.1140531684371862E-4</v>
      </c>
    </row>
    <row r="404" spans="2:8" s="20" customFormat="1" ht="15" x14ac:dyDescent="0.2">
      <c r="B404" s="3" t="s">
        <v>395</v>
      </c>
      <c r="C404" s="47">
        <v>10</v>
      </c>
      <c r="D404" s="47">
        <v>22</v>
      </c>
      <c r="E404" s="37">
        <f t="shared" si="35"/>
        <v>2.6425664605464829E-4</v>
      </c>
      <c r="F404" s="37">
        <f t="shared" si="36"/>
        <v>2.85147693543997E-4</v>
      </c>
      <c r="G404" s="34">
        <f t="shared" si="37"/>
        <v>1.2</v>
      </c>
      <c r="H404" s="29">
        <f t="shared" si="38"/>
        <v>3.1710797526557794E-4</v>
      </c>
    </row>
    <row r="405" spans="2:8" s="20" customFormat="1" ht="15" x14ac:dyDescent="0.2">
      <c r="B405" s="3" t="s">
        <v>396</v>
      </c>
      <c r="C405" s="47">
        <v>23</v>
      </c>
      <c r="D405" s="47">
        <v>2</v>
      </c>
      <c r="E405" s="37">
        <f t="shared" si="35"/>
        <v>6.0779028592569098E-4</v>
      </c>
      <c r="F405" s="37">
        <f t="shared" si="36"/>
        <v>2.5922517594908818E-5</v>
      </c>
      <c r="G405" s="34">
        <f t="shared" si="37"/>
        <v>-0.91304347826086951</v>
      </c>
      <c r="H405" s="29">
        <f t="shared" si="38"/>
        <v>-5.5493895671476128E-4</v>
      </c>
    </row>
    <row r="406" spans="2:8" s="20" customFormat="1" ht="15" x14ac:dyDescent="0.2">
      <c r="B406" s="3" t="s">
        <v>397</v>
      </c>
      <c r="C406" s="47">
        <v>266</v>
      </c>
      <c r="D406" s="47">
        <v>111</v>
      </c>
      <c r="E406" s="37">
        <f t="shared" si="35"/>
        <v>7.029226785053644E-3</v>
      </c>
      <c r="F406" s="37">
        <f t="shared" si="36"/>
        <v>1.4386997265174394E-3</v>
      </c>
      <c r="G406" s="34">
        <f t="shared" si="37"/>
        <v>-0.58270676691729328</v>
      </c>
      <c r="H406" s="29">
        <f t="shared" si="38"/>
        <v>-4.0959780138470486E-3</v>
      </c>
    </row>
    <row r="407" spans="2:8" s="20" customFormat="1" ht="15" x14ac:dyDescent="0.2">
      <c r="B407" s="3" t="s">
        <v>398</v>
      </c>
      <c r="C407" s="47">
        <v>28</v>
      </c>
      <c r="D407" s="47">
        <v>17</v>
      </c>
      <c r="E407" s="37">
        <f t="shared" si="35"/>
        <v>7.3991860895301518E-4</v>
      </c>
      <c r="F407" s="37">
        <f t="shared" si="36"/>
        <v>2.2034139955672496E-4</v>
      </c>
      <c r="G407" s="34">
        <f t="shared" si="37"/>
        <v>-0.39285714285714285</v>
      </c>
      <c r="H407" s="29">
        <f t="shared" si="38"/>
        <v>-2.9068231066011309E-4</v>
      </c>
    </row>
    <row r="408" spans="2:8" s="20" customFormat="1" ht="15" x14ac:dyDescent="0.2">
      <c r="B408" s="3" t="s">
        <v>399</v>
      </c>
      <c r="C408" s="47">
        <v>81</v>
      </c>
      <c r="D408" s="47">
        <v>23</v>
      </c>
      <c r="E408" s="37">
        <f t="shared" si="35"/>
        <v>2.1404788330426508E-3</v>
      </c>
      <c r="F408" s="37">
        <f t="shared" si="36"/>
        <v>2.9810895234145141E-4</v>
      </c>
      <c r="G408" s="34">
        <f t="shared" si="37"/>
        <v>-0.71604938271604934</v>
      </c>
      <c r="H408" s="29">
        <f t="shared" si="38"/>
        <v>-1.5326885471169597E-3</v>
      </c>
    </row>
    <row r="409" spans="2:8" s="20" customFormat="1" ht="15" x14ac:dyDescent="0.2">
      <c r="B409" s="3" t="s">
        <v>139</v>
      </c>
      <c r="C409" s="47">
        <v>6</v>
      </c>
      <c r="D409" s="47">
        <v>12</v>
      </c>
      <c r="E409" s="37">
        <f t="shared" si="35"/>
        <v>1.5855398763278897E-4</v>
      </c>
      <c r="F409" s="37">
        <f t="shared" si="36"/>
        <v>1.5553510556945291E-4</v>
      </c>
      <c r="G409" s="34">
        <f t="shared" si="37"/>
        <v>1</v>
      </c>
      <c r="H409" s="29">
        <f t="shared" si="38"/>
        <v>1.5855398763278897E-4</v>
      </c>
    </row>
    <row r="410" spans="2:8" s="20" customFormat="1" ht="15" x14ac:dyDescent="0.2">
      <c r="B410" s="3" t="s">
        <v>400</v>
      </c>
      <c r="C410" s="47">
        <v>1</v>
      </c>
      <c r="D410" s="47">
        <v>4</v>
      </c>
      <c r="E410" s="37">
        <f t="shared" si="35"/>
        <v>2.6425664605464827E-5</v>
      </c>
      <c r="F410" s="37">
        <f t="shared" si="36"/>
        <v>5.1845035189817635E-5</v>
      </c>
      <c r="G410" s="34">
        <f t="shared" si="37"/>
        <v>3</v>
      </c>
      <c r="H410" s="29">
        <f t="shared" si="38"/>
        <v>7.9276993816394486E-5</v>
      </c>
    </row>
    <row r="411" spans="2:8" s="20" customFormat="1" ht="15" x14ac:dyDescent="0.2">
      <c r="B411" s="3" t="s">
        <v>401</v>
      </c>
      <c r="C411" s="47">
        <v>47</v>
      </c>
      <c r="D411" s="47">
        <v>22</v>
      </c>
      <c r="E411" s="37">
        <f t="shared" si="35"/>
        <v>1.2420062364568469E-3</v>
      </c>
      <c r="F411" s="37">
        <f t="shared" si="36"/>
        <v>2.85147693543997E-4</v>
      </c>
      <c r="G411" s="34">
        <f t="shared" si="37"/>
        <v>-0.53191489361702127</v>
      </c>
      <c r="H411" s="29">
        <f t="shared" si="38"/>
        <v>-6.6064161513662068E-4</v>
      </c>
    </row>
    <row r="412" spans="2:8" s="20" customFormat="1" ht="30" x14ac:dyDescent="0.2">
      <c r="B412" s="3" t="s">
        <v>402</v>
      </c>
      <c r="C412" s="47">
        <v>349</v>
      </c>
      <c r="D412" s="47">
        <v>136</v>
      </c>
      <c r="E412" s="37">
        <f t="shared" si="35"/>
        <v>9.2225569473072255E-3</v>
      </c>
      <c r="F412" s="37">
        <f t="shared" si="36"/>
        <v>1.7627311964537996E-3</v>
      </c>
      <c r="G412" s="34">
        <f t="shared" si="37"/>
        <v>-0.61031518624641834</v>
      </c>
      <c r="H412" s="29">
        <f t="shared" si="38"/>
        <v>-5.6286665609640088E-3</v>
      </c>
    </row>
    <row r="413" spans="2:8" s="20" customFormat="1" ht="30" x14ac:dyDescent="0.2">
      <c r="B413" s="3" t="s">
        <v>403</v>
      </c>
      <c r="C413" s="47">
        <v>4</v>
      </c>
      <c r="D413" s="47">
        <v>4</v>
      </c>
      <c r="E413" s="37">
        <f t="shared" si="35"/>
        <v>1.0570265842185931E-4</v>
      </c>
      <c r="F413" s="37">
        <f t="shared" si="36"/>
        <v>5.1845035189817635E-5</v>
      </c>
      <c r="G413" s="34">
        <f t="shared" si="37"/>
        <v>0</v>
      </c>
      <c r="H413" s="29">
        <f t="shared" si="38"/>
        <v>0</v>
      </c>
    </row>
    <row r="414" spans="2:8" s="20" customFormat="1" ht="30" x14ac:dyDescent="0.2">
      <c r="B414" s="3" t="s">
        <v>404</v>
      </c>
      <c r="C414" s="47">
        <v>3</v>
      </c>
      <c r="D414" s="47">
        <v>1</v>
      </c>
      <c r="E414" s="37">
        <f t="shared" si="35"/>
        <v>7.9276993816394486E-5</v>
      </c>
      <c r="F414" s="37">
        <f t="shared" si="36"/>
        <v>1.2961258797454409E-5</v>
      </c>
      <c r="G414" s="34">
        <f t="shared" si="37"/>
        <v>-0.66666666666666663</v>
      </c>
      <c r="H414" s="29">
        <f t="shared" si="38"/>
        <v>-5.2851329210929655E-5</v>
      </c>
    </row>
    <row r="415" spans="2:8" s="20" customFormat="1" ht="15" x14ac:dyDescent="0.2">
      <c r="B415" s="3" t="s">
        <v>405</v>
      </c>
      <c r="C415" s="47">
        <v>4</v>
      </c>
      <c r="D415" s="47">
        <v>0</v>
      </c>
      <c r="E415" s="37">
        <f t="shared" si="35"/>
        <v>1.0570265842185931E-4</v>
      </c>
      <c r="F415" s="37" t="str">
        <f t="shared" si="36"/>
        <v/>
      </c>
      <c r="G415" s="34" t="str">
        <f t="shared" si="37"/>
        <v>0</v>
      </c>
      <c r="H415" s="29">
        <f t="shared" si="38"/>
        <v>0</v>
      </c>
    </row>
    <row r="416" spans="2:8" s="20" customFormat="1" ht="30" x14ac:dyDescent="0.2">
      <c r="B416" s="3" t="s">
        <v>406</v>
      </c>
      <c r="C416" s="47">
        <v>8</v>
      </c>
      <c r="D416" s="47">
        <v>4</v>
      </c>
      <c r="E416" s="37">
        <f t="shared" si="35"/>
        <v>2.1140531684371862E-4</v>
      </c>
      <c r="F416" s="37">
        <f t="shared" si="36"/>
        <v>5.1845035189817635E-5</v>
      </c>
      <c r="G416" s="34">
        <f t="shared" si="37"/>
        <v>-0.5</v>
      </c>
      <c r="H416" s="29">
        <f t="shared" si="38"/>
        <v>-1.0570265842185931E-4</v>
      </c>
    </row>
    <row r="417" spans="2:8" s="20" customFormat="1" ht="30" x14ac:dyDescent="0.2">
      <c r="B417" s="3" t="s">
        <v>165</v>
      </c>
      <c r="C417" s="47">
        <v>3</v>
      </c>
      <c r="D417" s="47">
        <v>3</v>
      </c>
      <c r="E417" s="37">
        <f t="shared" si="35"/>
        <v>7.9276993816394486E-5</v>
      </c>
      <c r="F417" s="37">
        <f t="shared" si="36"/>
        <v>3.8883776392363228E-5</v>
      </c>
      <c r="G417" s="34">
        <f t="shared" si="37"/>
        <v>0</v>
      </c>
      <c r="H417" s="29">
        <f t="shared" si="38"/>
        <v>0</v>
      </c>
    </row>
    <row r="418" spans="2:8" s="20" customFormat="1" ht="30" x14ac:dyDescent="0.2">
      <c r="B418" s="3" t="s">
        <v>166</v>
      </c>
      <c r="C418" s="47">
        <v>4</v>
      </c>
      <c r="D418" s="47">
        <v>2</v>
      </c>
      <c r="E418" s="37">
        <f t="shared" si="35"/>
        <v>1.0570265842185931E-4</v>
      </c>
      <c r="F418" s="37">
        <f t="shared" si="36"/>
        <v>2.5922517594908818E-5</v>
      </c>
      <c r="G418" s="34">
        <f t="shared" si="37"/>
        <v>-0.5</v>
      </c>
      <c r="H418" s="29">
        <f t="shared" si="38"/>
        <v>-5.2851329210929655E-5</v>
      </c>
    </row>
    <row r="419" spans="2:8" s="20" customFormat="1" ht="15" x14ac:dyDescent="0.2">
      <c r="B419" s="3" t="s">
        <v>407</v>
      </c>
      <c r="C419" s="47">
        <v>8</v>
      </c>
      <c r="D419" s="47">
        <v>6</v>
      </c>
      <c r="E419" s="37">
        <f t="shared" si="35"/>
        <v>2.1140531684371862E-4</v>
      </c>
      <c r="F419" s="37">
        <f t="shared" si="36"/>
        <v>7.7767552784726457E-5</v>
      </c>
      <c r="G419" s="34">
        <f t="shared" si="37"/>
        <v>-0.25</v>
      </c>
      <c r="H419" s="29">
        <f t="shared" si="38"/>
        <v>-5.2851329210929655E-5</v>
      </c>
    </row>
    <row r="420" spans="2:8" s="20" customFormat="1" ht="30" x14ac:dyDescent="0.2">
      <c r="B420" s="3" t="s">
        <v>408</v>
      </c>
      <c r="C420" s="47">
        <v>44</v>
      </c>
      <c r="D420" s="47">
        <v>31</v>
      </c>
      <c r="E420" s="37">
        <f t="shared" si="35"/>
        <v>1.1627292426404524E-3</v>
      </c>
      <c r="F420" s="37">
        <f t="shared" si="36"/>
        <v>4.0179902272108667E-4</v>
      </c>
      <c r="G420" s="34">
        <f t="shared" si="37"/>
        <v>-0.29545454545454547</v>
      </c>
      <c r="H420" s="29">
        <f t="shared" si="38"/>
        <v>-3.4353363987104274E-4</v>
      </c>
    </row>
    <row r="421" spans="2:8" s="20" customFormat="1" ht="30" x14ac:dyDescent="0.2">
      <c r="B421" s="3" t="s">
        <v>409</v>
      </c>
      <c r="C421" s="47">
        <v>13</v>
      </c>
      <c r="D421" s="47">
        <v>4</v>
      </c>
      <c r="E421" s="37">
        <f t="shared" si="35"/>
        <v>3.4353363987104274E-4</v>
      </c>
      <c r="F421" s="37">
        <f t="shared" si="36"/>
        <v>5.1845035189817635E-5</v>
      </c>
      <c r="G421" s="34">
        <f t="shared" si="37"/>
        <v>-0.69230769230769229</v>
      </c>
      <c r="H421" s="29">
        <f t="shared" si="38"/>
        <v>-2.3783098144918342E-4</v>
      </c>
    </row>
    <row r="422" spans="2:8" s="20" customFormat="1" ht="30" x14ac:dyDescent="0.2">
      <c r="B422" s="3" t="s">
        <v>163</v>
      </c>
      <c r="C422" s="47">
        <v>23</v>
      </c>
      <c r="D422" s="47">
        <v>7</v>
      </c>
      <c r="E422" s="37">
        <f t="shared" si="35"/>
        <v>6.0779028592569098E-4</v>
      </c>
      <c r="F422" s="37">
        <f t="shared" si="36"/>
        <v>9.0728811582180857E-5</v>
      </c>
      <c r="G422" s="34">
        <f t="shared" si="37"/>
        <v>-0.69565217391304346</v>
      </c>
      <c r="H422" s="29">
        <f t="shared" si="38"/>
        <v>-4.2281063368743719E-4</v>
      </c>
    </row>
    <row r="423" spans="2:8" s="20" customFormat="1" ht="30" x14ac:dyDescent="0.2">
      <c r="B423" s="3" t="s">
        <v>410</v>
      </c>
      <c r="C423" s="47">
        <v>6</v>
      </c>
      <c r="D423" s="47">
        <v>2</v>
      </c>
      <c r="E423" s="37">
        <f t="shared" si="35"/>
        <v>1.5855398763278897E-4</v>
      </c>
      <c r="F423" s="37">
        <f t="shared" si="36"/>
        <v>2.5922517594908818E-5</v>
      </c>
      <c r="G423" s="34">
        <f t="shared" si="37"/>
        <v>-0.66666666666666663</v>
      </c>
      <c r="H423" s="29">
        <f t="shared" si="38"/>
        <v>-1.0570265842185931E-4</v>
      </c>
    </row>
    <row r="424" spans="2:8" s="20" customFormat="1" ht="30" x14ac:dyDescent="0.2">
      <c r="B424" s="3" t="s">
        <v>411</v>
      </c>
      <c r="C424" s="47">
        <v>0</v>
      </c>
      <c r="D424" s="47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47">
        <v>0</v>
      </c>
      <c r="D425" s="47">
        <v>1</v>
      </c>
      <c r="E425" s="37" t="str">
        <f t="shared" si="39"/>
        <v/>
      </c>
      <c r="F425" s="37">
        <f t="shared" si="40"/>
        <v>1.2961258797454409E-5</v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47">
        <v>8</v>
      </c>
      <c r="D426" s="47">
        <v>0</v>
      </c>
      <c r="E426" s="37">
        <f t="shared" si="39"/>
        <v>2.1140531684371862E-4</v>
      </c>
      <c r="F426" s="37" t="str">
        <f t="shared" si="40"/>
        <v/>
      </c>
      <c r="G426" s="34" t="str">
        <f t="shared" si="41"/>
        <v>0</v>
      </c>
      <c r="H426" s="29">
        <f t="shared" si="42"/>
        <v>0</v>
      </c>
    </row>
    <row r="427" spans="2:8" s="20" customFormat="1" ht="30" x14ac:dyDescent="0.2">
      <c r="B427" s="3" t="s">
        <v>160</v>
      </c>
      <c r="C427" s="47">
        <v>1</v>
      </c>
      <c r="D427" s="47">
        <v>3</v>
      </c>
      <c r="E427" s="37">
        <f t="shared" si="39"/>
        <v>2.6425664605464827E-5</v>
      </c>
      <c r="F427" s="37">
        <f t="shared" si="40"/>
        <v>3.8883776392363228E-5</v>
      </c>
      <c r="G427" s="34">
        <f t="shared" si="41"/>
        <v>2</v>
      </c>
      <c r="H427" s="29">
        <f t="shared" si="42"/>
        <v>5.2851329210929655E-5</v>
      </c>
    </row>
    <row r="428" spans="2:8" s="20" customFormat="1" ht="30" x14ac:dyDescent="0.2">
      <c r="B428" s="3" t="s">
        <v>414</v>
      </c>
      <c r="C428" s="47">
        <v>14</v>
      </c>
      <c r="D428" s="47">
        <v>9</v>
      </c>
      <c r="E428" s="37">
        <f t="shared" si="39"/>
        <v>3.6995930447650759E-4</v>
      </c>
      <c r="F428" s="37">
        <f t="shared" si="40"/>
        <v>1.1665132917708968E-4</v>
      </c>
      <c r="G428" s="34">
        <f t="shared" si="41"/>
        <v>-0.35714285714285715</v>
      </c>
      <c r="H428" s="29">
        <f t="shared" si="42"/>
        <v>-1.3212832302732415E-4</v>
      </c>
    </row>
    <row r="429" spans="2:8" s="20" customFormat="1" ht="30" x14ac:dyDescent="0.2">
      <c r="B429" s="3" t="s">
        <v>415</v>
      </c>
      <c r="C429" s="47">
        <v>19</v>
      </c>
      <c r="D429" s="47">
        <v>6</v>
      </c>
      <c r="E429" s="37">
        <f t="shared" si="39"/>
        <v>5.0208762750383168E-4</v>
      </c>
      <c r="F429" s="37">
        <f t="shared" si="40"/>
        <v>7.7767552784726457E-5</v>
      </c>
      <c r="G429" s="34">
        <f t="shared" si="41"/>
        <v>-0.68421052631578949</v>
      </c>
      <c r="H429" s="29">
        <f t="shared" si="42"/>
        <v>-3.4353363987104274E-4</v>
      </c>
    </row>
    <row r="430" spans="2:8" s="20" customFormat="1" ht="30" x14ac:dyDescent="0.2">
      <c r="B430" s="3" t="s">
        <v>416</v>
      </c>
      <c r="C430" s="47">
        <v>49</v>
      </c>
      <c r="D430" s="47">
        <v>26</v>
      </c>
      <c r="E430" s="37">
        <f t="shared" si="39"/>
        <v>1.2948575656677765E-3</v>
      </c>
      <c r="F430" s="37">
        <f t="shared" si="40"/>
        <v>3.3699272873381465E-4</v>
      </c>
      <c r="G430" s="34">
        <f t="shared" si="41"/>
        <v>-0.46938775510204084</v>
      </c>
      <c r="H430" s="29">
        <f t="shared" si="42"/>
        <v>-6.0779028592569098E-4</v>
      </c>
    </row>
    <row r="431" spans="2:8" s="20" customFormat="1" ht="15" x14ac:dyDescent="0.2">
      <c r="B431" s="3" t="s">
        <v>169</v>
      </c>
      <c r="C431" s="47">
        <v>45</v>
      </c>
      <c r="D431" s="47">
        <v>16</v>
      </c>
      <c r="E431" s="37">
        <f t="shared" si="39"/>
        <v>1.1891549072459173E-3</v>
      </c>
      <c r="F431" s="37">
        <f t="shared" si="40"/>
        <v>2.0738014075927054E-4</v>
      </c>
      <c r="G431" s="34">
        <f t="shared" si="41"/>
        <v>-0.64444444444444449</v>
      </c>
      <c r="H431" s="29">
        <f t="shared" si="42"/>
        <v>-7.6634427355848009E-4</v>
      </c>
    </row>
    <row r="432" spans="2:8" s="20" customFormat="1" ht="15" x14ac:dyDescent="0.2">
      <c r="B432" s="3" t="s">
        <v>417</v>
      </c>
      <c r="C432" s="47">
        <v>461</v>
      </c>
      <c r="D432" s="47">
        <v>231</v>
      </c>
      <c r="E432" s="37">
        <f t="shared" si="39"/>
        <v>1.2182231383119286E-2</v>
      </c>
      <c r="F432" s="37">
        <f t="shared" si="40"/>
        <v>2.9940507822119682E-3</v>
      </c>
      <c r="G432" s="34">
        <f t="shared" si="41"/>
        <v>-0.49891540130151846</v>
      </c>
      <c r="H432" s="29">
        <f t="shared" si="42"/>
        <v>-6.0779028592569109E-3</v>
      </c>
    </row>
    <row r="433" spans="2:8" s="20" customFormat="1" ht="15" x14ac:dyDescent="0.2">
      <c r="B433" s="3" t="s">
        <v>162</v>
      </c>
      <c r="C433" s="47">
        <v>243</v>
      </c>
      <c r="D433" s="47">
        <v>85</v>
      </c>
      <c r="E433" s="37">
        <f t="shared" si="39"/>
        <v>6.4214364991279534E-3</v>
      </c>
      <c r="F433" s="37">
        <f t="shared" si="40"/>
        <v>1.1017069977836246E-3</v>
      </c>
      <c r="G433" s="34">
        <f t="shared" si="41"/>
        <v>-0.65020576131687247</v>
      </c>
      <c r="H433" s="29">
        <f t="shared" si="42"/>
        <v>-4.1752550076634429E-3</v>
      </c>
    </row>
    <row r="434" spans="2:8" s="20" customFormat="1" ht="45" x14ac:dyDescent="0.2">
      <c r="B434" s="3" t="s">
        <v>418</v>
      </c>
      <c r="C434" s="47">
        <v>92</v>
      </c>
      <c r="D434" s="47">
        <v>34</v>
      </c>
      <c r="E434" s="37">
        <f t="shared" si="39"/>
        <v>2.4311611437027639E-3</v>
      </c>
      <c r="F434" s="37">
        <f t="shared" si="40"/>
        <v>4.4068279911344991E-4</v>
      </c>
      <c r="G434" s="34">
        <f t="shared" si="41"/>
        <v>-0.63043478260869568</v>
      </c>
      <c r="H434" s="29">
        <f t="shared" si="42"/>
        <v>-1.53268854711696E-3</v>
      </c>
    </row>
    <row r="435" spans="2:8" s="20" customFormat="1" ht="15" x14ac:dyDescent="0.2">
      <c r="B435" s="3" t="s">
        <v>164</v>
      </c>
      <c r="C435" s="47">
        <v>4</v>
      </c>
      <c r="D435" s="47">
        <v>1</v>
      </c>
      <c r="E435" s="37">
        <f t="shared" si="39"/>
        <v>1.0570265842185931E-4</v>
      </c>
      <c r="F435" s="37">
        <f t="shared" si="40"/>
        <v>1.2961258797454409E-5</v>
      </c>
      <c r="G435" s="34">
        <f t="shared" si="41"/>
        <v>-0.75</v>
      </c>
      <c r="H435" s="29">
        <f t="shared" si="42"/>
        <v>-7.9276993816394486E-5</v>
      </c>
    </row>
    <row r="436" spans="2:8" s="20" customFormat="1" ht="30" x14ac:dyDescent="0.2">
      <c r="B436" s="3" t="s">
        <v>419</v>
      </c>
      <c r="C436" s="47">
        <v>10</v>
      </c>
      <c r="D436" s="47">
        <v>8</v>
      </c>
      <c r="E436" s="37">
        <f t="shared" si="39"/>
        <v>2.6425664605464829E-4</v>
      </c>
      <c r="F436" s="37">
        <f t="shared" si="40"/>
        <v>1.0369007037963527E-4</v>
      </c>
      <c r="G436" s="34">
        <f t="shared" si="41"/>
        <v>-0.2</v>
      </c>
      <c r="H436" s="29">
        <f t="shared" si="42"/>
        <v>-5.2851329210929662E-5</v>
      </c>
    </row>
    <row r="437" spans="2:8" s="20" customFormat="1" ht="30" x14ac:dyDescent="0.2">
      <c r="B437" s="3" t="s">
        <v>420</v>
      </c>
      <c r="C437" s="47">
        <v>89</v>
      </c>
      <c r="D437" s="47">
        <v>52</v>
      </c>
      <c r="E437" s="37">
        <f t="shared" si="39"/>
        <v>2.3518841498863696E-3</v>
      </c>
      <c r="F437" s="37">
        <f t="shared" si="40"/>
        <v>6.7398545746762931E-4</v>
      </c>
      <c r="G437" s="34">
        <f t="shared" si="41"/>
        <v>-0.4157303370786517</v>
      </c>
      <c r="H437" s="29">
        <f t="shared" si="42"/>
        <v>-9.7774959040219868E-4</v>
      </c>
    </row>
    <row r="438" spans="2:8" s="20" customFormat="1" ht="15" x14ac:dyDescent="0.2">
      <c r="B438" s="3" t="s">
        <v>155</v>
      </c>
      <c r="C438" s="47">
        <v>21</v>
      </c>
      <c r="D438" s="47">
        <v>17</v>
      </c>
      <c r="E438" s="37">
        <f t="shared" si="39"/>
        <v>5.5493895671476139E-4</v>
      </c>
      <c r="F438" s="37">
        <f t="shared" si="40"/>
        <v>2.2034139955672496E-4</v>
      </c>
      <c r="G438" s="34">
        <f t="shared" si="41"/>
        <v>-0.19047619047619047</v>
      </c>
      <c r="H438" s="29">
        <f t="shared" si="42"/>
        <v>-1.0570265842185931E-4</v>
      </c>
    </row>
    <row r="439" spans="2:8" s="20" customFormat="1" ht="30" x14ac:dyDescent="0.2">
      <c r="B439" s="3" t="s">
        <v>154</v>
      </c>
      <c r="C439" s="47">
        <v>2</v>
      </c>
      <c r="D439" s="47">
        <v>0</v>
      </c>
      <c r="E439" s="37">
        <f t="shared" si="39"/>
        <v>5.2851329210929655E-5</v>
      </c>
      <c r="F439" s="37" t="str">
        <f t="shared" si="40"/>
        <v/>
      </c>
      <c r="G439" s="34" t="str">
        <f t="shared" si="41"/>
        <v>0</v>
      </c>
      <c r="H439" s="29">
        <f t="shared" si="42"/>
        <v>0</v>
      </c>
    </row>
    <row r="440" spans="2:8" s="20" customFormat="1" ht="30" x14ac:dyDescent="0.2">
      <c r="B440" s="3" t="s">
        <v>421</v>
      </c>
      <c r="C440" s="47">
        <v>23</v>
      </c>
      <c r="D440" s="47">
        <v>1</v>
      </c>
      <c r="E440" s="37">
        <f t="shared" si="39"/>
        <v>6.0779028592569098E-4</v>
      </c>
      <c r="F440" s="37">
        <f t="shared" si="40"/>
        <v>1.2961258797454409E-5</v>
      </c>
      <c r="G440" s="34">
        <f t="shared" si="41"/>
        <v>-0.95652173913043481</v>
      </c>
      <c r="H440" s="29">
        <f t="shared" si="42"/>
        <v>-5.8136462132022618E-4</v>
      </c>
    </row>
    <row r="441" spans="2:8" s="20" customFormat="1" ht="30" x14ac:dyDescent="0.2">
      <c r="B441" s="3" t="s">
        <v>159</v>
      </c>
      <c r="C441" s="47">
        <v>23</v>
      </c>
      <c r="D441" s="47">
        <v>12</v>
      </c>
      <c r="E441" s="37">
        <f t="shared" si="39"/>
        <v>6.0779028592569098E-4</v>
      </c>
      <c r="F441" s="37">
        <f t="shared" si="40"/>
        <v>1.5553510556945291E-4</v>
      </c>
      <c r="G441" s="34">
        <f t="shared" si="41"/>
        <v>-0.47826086956521741</v>
      </c>
      <c r="H441" s="29">
        <f t="shared" si="42"/>
        <v>-2.9068231066011309E-4</v>
      </c>
    </row>
    <row r="442" spans="2:8" s="20" customFormat="1" ht="15" x14ac:dyDescent="0.2">
      <c r="B442" s="3" t="s">
        <v>422</v>
      </c>
      <c r="C442" s="47">
        <v>80</v>
      </c>
      <c r="D442" s="47">
        <v>31</v>
      </c>
      <c r="E442" s="37">
        <f t="shared" si="39"/>
        <v>2.1140531684371864E-3</v>
      </c>
      <c r="F442" s="37">
        <f t="shared" si="40"/>
        <v>4.0179902272108667E-4</v>
      </c>
      <c r="G442" s="34">
        <f t="shared" si="41"/>
        <v>-0.61250000000000004</v>
      </c>
      <c r="H442" s="29">
        <f t="shared" si="42"/>
        <v>-1.2948575656677767E-3</v>
      </c>
    </row>
    <row r="443" spans="2:8" s="20" customFormat="1" ht="30" x14ac:dyDescent="0.2">
      <c r="B443" s="3" t="s">
        <v>423</v>
      </c>
      <c r="C443" s="47">
        <v>84</v>
      </c>
      <c r="D443" s="47">
        <v>5</v>
      </c>
      <c r="E443" s="37">
        <f t="shared" si="39"/>
        <v>2.2197558268590455E-3</v>
      </c>
      <c r="F443" s="37">
        <f t="shared" si="40"/>
        <v>6.4806293987272043E-5</v>
      </c>
      <c r="G443" s="34">
        <f t="shared" si="41"/>
        <v>-0.94047619047619047</v>
      </c>
      <c r="H443" s="29">
        <f t="shared" si="42"/>
        <v>-2.0876275038317215E-3</v>
      </c>
    </row>
    <row r="444" spans="2:8" s="20" customFormat="1" ht="30" x14ac:dyDescent="0.2">
      <c r="B444" s="3" t="s">
        <v>424</v>
      </c>
      <c r="C444" s="47">
        <v>26</v>
      </c>
      <c r="D444" s="47">
        <v>27</v>
      </c>
      <c r="E444" s="37">
        <f t="shared" si="39"/>
        <v>6.8706727974208548E-4</v>
      </c>
      <c r="F444" s="37">
        <f t="shared" si="40"/>
        <v>3.4995398753126901E-4</v>
      </c>
      <c r="G444" s="34">
        <f t="shared" si="41"/>
        <v>3.8461538461538464E-2</v>
      </c>
      <c r="H444" s="29">
        <f t="shared" si="42"/>
        <v>2.6425664605464827E-5</v>
      </c>
    </row>
    <row r="445" spans="2:8" s="20" customFormat="1" ht="15" x14ac:dyDescent="0.2">
      <c r="B445" s="3" t="s">
        <v>425</v>
      </c>
      <c r="C445" s="47">
        <v>4</v>
      </c>
      <c r="D445" s="47">
        <v>1</v>
      </c>
      <c r="E445" s="37">
        <f t="shared" si="39"/>
        <v>1.0570265842185931E-4</v>
      </c>
      <c r="F445" s="37">
        <f t="shared" si="40"/>
        <v>1.2961258797454409E-5</v>
      </c>
      <c r="G445" s="34">
        <f t="shared" si="41"/>
        <v>-0.75</v>
      </c>
      <c r="H445" s="29">
        <f t="shared" si="42"/>
        <v>-7.9276993816394486E-5</v>
      </c>
    </row>
    <row r="446" spans="2:8" s="20" customFormat="1" ht="30" x14ac:dyDescent="0.2">
      <c r="B446" s="3" t="s">
        <v>426</v>
      </c>
      <c r="C446" s="47">
        <v>22</v>
      </c>
      <c r="D446" s="47">
        <v>72</v>
      </c>
      <c r="E446" s="37">
        <f t="shared" si="39"/>
        <v>5.8136462132022618E-4</v>
      </c>
      <c r="F446" s="37">
        <f t="shared" si="40"/>
        <v>9.3321063341671748E-4</v>
      </c>
      <c r="G446" s="34">
        <f t="shared" si="41"/>
        <v>2.2727272727272729</v>
      </c>
      <c r="H446" s="29">
        <f t="shared" si="42"/>
        <v>1.3212832302732414E-3</v>
      </c>
    </row>
    <row r="447" spans="2:8" s="20" customFormat="1" ht="30" x14ac:dyDescent="0.2">
      <c r="B447" s="3" t="s">
        <v>427</v>
      </c>
      <c r="C447" s="47">
        <v>5</v>
      </c>
      <c r="D447" s="47">
        <v>5</v>
      </c>
      <c r="E447" s="37">
        <f t="shared" si="39"/>
        <v>1.3212832302732415E-4</v>
      </c>
      <c r="F447" s="37">
        <f t="shared" si="40"/>
        <v>6.4806293987272043E-5</v>
      </c>
      <c r="G447" s="34">
        <f t="shared" si="41"/>
        <v>0</v>
      </c>
      <c r="H447" s="29">
        <f t="shared" si="42"/>
        <v>0</v>
      </c>
    </row>
    <row r="448" spans="2:8" s="20" customFormat="1" ht="30" x14ac:dyDescent="0.2">
      <c r="B448" s="3" t="s">
        <v>428</v>
      </c>
      <c r="C448" s="47">
        <v>12</v>
      </c>
      <c r="D448" s="47">
        <v>7</v>
      </c>
      <c r="E448" s="37">
        <f t="shared" si="39"/>
        <v>3.1710797526557794E-4</v>
      </c>
      <c r="F448" s="37">
        <f t="shared" si="40"/>
        <v>9.0728811582180857E-5</v>
      </c>
      <c r="G448" s="34">
        <f t="shared" si="41"/>
        <v>-0.41666666666666669</v>
      </c>
      <c r="H448" s="29">
        <f t="shared" si="42"/>
        <v>-1.3212832302732415E-4</v>
      </c>
    </row>
    <row r="449" spans="2:8" s="20" customFormat="1" ht="45" x14ac:dyDescent="0.2">
      <c r="B449" s="3" t="s">
        <v>429</v>
      </c>
      <c r="C449" s="47">
        <v>30</v>
      </c>
      <c r="D449" s="47">
        <v>8</v>
      </c>
      <c r="E449" s="37">
        <f t="shared" si="39"/>
        <v>7.9276993816394478E-4</v>
      </c>
      <c r="F449" s="37">
        <f t="shared" si="40"/>
        <v>1.0369007037963527E-4</v>
      </c>
      <c r="G449" s="34">
        <f t="shared" si="41"/>
        <v>-0.73333333333333328</v>
      </c>
      <c r="H449" s="29">
        <f t="shared" si="42"/>
        <v>-5.8136462132022608E-4</v>
      </c>
    </row>
    <row r="450" spans="2:8" s="20" customFormat="1" ht="30" x14ac:dyDescent="0.2">
      <c r="B450" s="3" t="s">
        <v>430</v>
      </c>
      <c r="C450" s="47">
        <v>15</v>
      </c>
      <c r="D450" s="47">
        <v>1</v>
      </c>
      <c r="E450" s="37">
        <f t="shared" si="39"/>
        <v>3.9638496908197239E-4</v>
      </c>
      <c r="F450" s="37">
        <f t="shared" si="40"/>
        <v>1.2961258797454409E-5</v>
      </c>
      <c r="G450" s="34">
        <f t="shared" si="41"/>
        <v>-0.93333333333333335</v>
      </c>
      <c r="H450" s="29">
        <f t="shared" si="42"/>
        <v>-3.6995930447650759E-4</v>
      </c>
    </row>
    <row r="451" spans="2:8" s="20" customFormat="1" ht="30" x14ac:dyDescent="0.2">
      <c r="B451" s="3" t="s">
        <v>157</v>
      </c>
      <c r="C451" s="47">
        <v>0</v>
      </c>
      <c r="D451" s="47">
        <v>4</v>
      </c>
      <c r="E451" s="37" t="str">
        <f t="shared" si="39"/>
        <v/>
      </c>
      <c r="F451" s="37">
        <f t="shared" si="40"/>
        <v>5.1845035189817635E-5</v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47">
        <v>29</v>
      </c>
      <c r="D452" s="47">
        <v>1</v>
      </c>
      <c r="E452" s="37">
        <f t="shared" si="39"/>
        <v>7.6634427355847998E-4</v>
      </c>
      <c r="F452" s="37">
        <f t="shared" si="40"/>
        <v>1.2961258797454409E-5</v>
      </c>
      <c r="G452" s="34">
        <f t="shared" si="41"/>
        <v>-0.96551724137931039</v>
      </c>
      <c r="H452" s="29">
        <f t="shared" si="42"/>
        <v>-7.3991860895301518E-4</v>
      </c>
    </row>
    <row r="453" spans="2:8" s="20" customFormat="1" ht="15" x14ac:dyDescent="0.2">
      <c r="B453" s="3" t="s">
        <v>167</v>
      </c>
      <c r="C453" s="47">
        <v>1</v>
      </c>
      <c r="D453" s="47">
        <v>0</v>
      </c>
      <c r="E453" s="37">
        <f t="shared" si="39"/>
        <v>2.6425664605464827E-5</v>
      </c>
      <c r="F453" s="37" t="str">
        <f t="shared" si="40"/>
        <v/>
      </c>
      <c r="G453" s="34" t="str">
        <f t="shared" si="41"/>
        <v>0</v>
      </c>
      <c r="H453" s="29">
        <f t="shared" si="42"/>
        <v>0</v>
      </c>
    </row>
    <row r="454" spans="2:8" s="20" customFormat="1" ht="30" x14ac:dyDescent="0.2">
      <c r="B454" s="3" t="s">
        <v>156</v>
      </c>
      <c r="C454" s="47">
        <v>9</v>
      </c>
      <c r="D454" s="47">
        <v>2</v>
      </c>
      <c r="E454" s="37">
        <f t="shared" si="39"/>
        <v>2.3783098144918344E-4</v>
      </c>
      <c r="F454" s="37">
        <f t="shared" si="40"/>
        <v>2.5922517594908818E-5</v>
      </c>
      <c r="G454" s="34">
        <f t="shared" si="41"/>
        <v>-0.77777777777777779</v>
      </c>
      <c r="H454" s="29">
        <f t="shared" si="42"/>
        <v>-1.849796522382538E-4</v>
      </c>
    </row>
    <row r="455" spans="2:8" s="20" customFormat="1" ht="15" x14ac:dyDescent="0.2">
      <c r="B455" s="3" t="s">
        <v>158</v>
      </c>
      <c r="C455" s="47">
        <v>19</v>
      </c>
      <c r="D455" s="47">
        <v>15</v>
      </c>
      <c r="E455" s="37">
        <f t="shared" si="39"/>
        <v>5.0208762750383168E-4</v>
      </c>
      <c r="F455" s="37">
        <f t="shared" si="40"/>
        <v>1.9441888196181613E-4</v>
      </c>
      <c r="G455" s="34">
        <f t="shared" si="41"/>
        <v>-0.21052631578947367</v>
      </c>
      <c r="H455" s="29">
        <f t="shared" si="42"/>
        <v>-1.057026584218593E-4</v>
      </c>
    </row>
    <row r="456" spans="2:8" s="20" customFormat="1" ht="30" x14ac:dyDescent="0.2">
      <c r="B456" s="3" t="s">
        <v>432</v>
      </c>
      <c r="C456" s="47">
        <v>16</v>
      </c>
      <c r="D456" s="47">
        <v>8</v>
      </c>
      <c r="E456" s="37">
        <f t="shared" si="39"/>
        <v>4.2281063368743724E-4</v>
      </c>
      <c r="F456" s="37">
        <f t="shared" si="40"/>
        <v>1.0369007037963527E-4</v>
      </c>
      <c r="G456" s="34">
        <f t="shared" si="41"/>
        <v>-0.5</v>
      </c>
      <c r="H456" s="29">
        <f t="shared" si="42"/>
        <v>-2.1140531684371862E-4</v>
      </c>
    </row>
    <row r="457" spans="2:8" s="20" customFormat="1" ht="15" x14ac:dyDescent="0.2">
      <c r="B457" s="3" t="s">
        <v>433</v>
      </c>
      <c r="C457" s="47">
        <v>8</v>
      </c>
      <c r="D457" s="47">
        <v>0</v>
      </c>
      <c r="E457" s="37">
        <f t="shared" si="39"/>
        <v>2.1140531684371862E-4</v>
      </c>
      <c r="F457" s="37" t="str">
        <f t="shared" si="40"/>
        <v/>
      </c>
      <c r="G457" s="34" t="str">
        <f t="shared" si="41"/>
        <v>0</v>
      </c>
      <c r="H457" s="29">
        <f t="shared" si="42"/>
        <v>0</v>
      </c>
    </row>
    <row r="458" spans="2:8" s="20" customFormat="1" ht="15" x14ac:dyDescent="0.2">
      <c r="B458" s="3" t="s">
        <v>168</v>
      </c>
      <c r="C458" s="47">
        <v>16</v>
      </c>
      <c r="D458" s="47">
        <v>6</v>
      </c>
      <c r="E458" s="37">
        <f t="shared" si="39"/>
        <v>4.2281063368743724E-4</v>
      </c>
      <c r="F458" s="37">
        <f t="shared" si="40"/>
        <v>7.7767552784726457E-5</v>
      </c>
      <c r="G458" s="34">
        <f t="shared" si="41"/>
        <v>-0.625</v>
      </c>
      <c r="H458" s="29">
        <f t="shared" si="42"/>
        <v>-2.6425664605464829E-4</v>
      </c>
    </row>
    <row r="459" spans="2:8" s="20" customFormat="1" ht="15" x14ac:dyDescent="0.2">
      <c r="B459" s="3" t="s">
        <v>161</v>
      </c>
      <c r="C459" s="47">
        <v>11</v>
      </c>
      <c r="D459" s="47">
        <v>20</v>
      </c>
      <c r="E459" s="37">
        <f t="shared" si="39"/>
        <v>2.9068231066011309E-4</v>
      </c>
      <c r="F459" s="37">
        <f t="shared" si="40"/>
        <v>2.5922517594908817E-4</v>
      </c>
      <c r="G459" s="34">
        <f t="shared" si="41"/>
        <v>0.81818181818181823</v>
      </c>
      <c r="H459" s="29">
        <f t="shared" si="42"/>
        <v>2.3783098144918344E-4</v>
      </c>
    </row>
    <row r="460" spans="2:8" s="20" customFormat="1" ht="15" x14ac:dyDescent="0.2">
      <c r="B460" s="3" t="s">
        <v>176</v>
      </c>
      <c r="C460" s="47">
        <v>98</v>
      </c>
      <c r="D460" s="47">
        <v>39</v>
      </c>
      <c r="E460" s="37">
        <f t="shared" si="39"/>
        <v>2.5897151313355529E-3</v>
      </c>
      <c r="F460" s="37">
        <f t="shared" si="40"/>
        <v>5.0548909310072193E-4</v>
      </c>
      <c r="G460" s="34">
        <f t="shared" si="41"/>
        <v>-0.60204081632653061</v>
      </c>
      <c r="H460" s="29">
        <f t="shared" si="42"/>
        <v>-1.5591142117224246E-3</v>
      </c>
    </row>
    <row r="461" spans="2:8" s="20" customFormat="1" ht="30" x14ac:dyDescent="0.2">
      <c r="B461" s="3" t="s">
        <v>173</v>
      </c>
      <c r="C461" s="47">
        <v>5</v>
      </c>
      <c r="D461" s="47">
        <v>1</v>
      </c>
      <c r="E461" s="37">
        <f t="shared" si="39"/>
        <v>1.3212832302732415E-4</v>
      </c>
      <c r="F461" s="37">
        <f t="shared" si="40"/>
        <v>1.2961258797454409E-5</v>
      </c>
      <c r="G461" s="34">
        <f t="shared" si="41"/>
        <v>-0.8</v>
      </c>
      <c r="H461" s="29">
        <f t="shared" si="42"/>
        <v>-1.0570265842185932E-4</v>
      </c>
    </row>
    <row r="462" spans="2:8" s="20" customFormat="1" ht="15" x14ac:dyDescent="0.2">
      <c r="B462" s="3" t="s">
        <v>174</v>
      </c>
      <c r="C462" s="47">
        <v>3</v>
      </c>
      <c r="D462" s="47">
        <v>0</v>
      </c>
      <c r="E462" s="37">
        <f t="shared" si="39"/>
        <v>7.9276993816394486E-5</v>
      </c>
      <c r="F462" s="37" t="str">
        <f t="shared" si="40"/>
        <v/>
      </c>
      <c r="G462" s="34" t="str">
        <f t="shared" si="41"/>
        <v>0</v>
      </c>
      <c r="H462" s="29">
        <f t="shared" si="42"/>
        <v>0</v>
      </c>
    </row>
    <row r="463" spans="2:8" s="20" customFormat="1" ht="15" x14ac:dyDescent="0.2">
      <c r="B463" s="3" t="s">
        <v>477</v>
      </c>
      <c r="C463" s="47">
        <v>330</v>
      </c>
      <c r="D463" s="47">
        <v>91</v>
      </c>
      <c r="E463" s="37">
        <f t="shared" si="39"/>
        <v>8.7204693198033936E-3</v>
      </c>
      <c r="F463" s="37">
        <f t="shared" si="40"/>
        <v>1.1794745505683511E-3</v>
      </c>
      <c r="G463" s="34">
        <f t="shared" si="41"/>
        <v>-0.72424242424242424</v>
      </c>
      <c r="H463" s="29">
        <f t="shared" si="42"/>
        <v>-6.3157338407060946E-3</v>
      </c>
    </row>
    <row r="464" spans="2:8" s="20" customFormat="1" ht="15" x14ac:dyDescent="0.2">
      <c r="B464" s="3" t="s">
        <v>478</v>
      </c>
      <c r="C464" s="47">
        <v>99</v>
      </c>
      <c r="D464" s="47">
        <v>122</v>
      </c>
      <c r="E464" s="37">
        <f t="shared" si="39"/>
        <v>2.6161407959410178E-3</v>
      </c>
      <c r="F464" s="37">
        <f t="shared" si="40"/>
        <v>1.5812735732894379E-3</v>
      </c>
      <c r="G464" s="34">
        <f t="shared" si="41"/>
        <v>0.23232323232323232</v>
      </c>
      <c r="H464" s="29">
        <f t="shared" si="42"/>
        <v>6.0779028592569098E-4</v>
      </c>
    </row>
    <row r="465" spans="2:8" s="20" customFormat="1" ht="15" x14ac:dyDescent="0.2">
      <c r="B465" s="3" t="s">
        <v>183</v>
      </c>
      <c r="C465" s="47">
        <v>6</v>
      </c>
      <c r="D465" s="47">
        <v>1</v>
      </c>
      <c r="E465" s="37">
        <f t="shared" si="39"/>
        <v>1.5855398763278897E-4</v>
      </c>
      <c r="F465" s="37">
        <f t="shared" si="40"/>
        <v>1.2961258797454409E-5</v>
      </c>
      <c r="G465" s="34">
        <f t="shared" si="41"/>
        <v>-0.83333333333333337</v>
      </c>
      <c r="H465" s="29">
        <f t="shared" si="42"/>
        <v>-1.3212832302732415E-4</v>
      </c>
    </row>
    <row r="466" spans="2:8" s="20" customFormat="1" ht="15" x14ac:dyDescent="0.2">
      <c r="B466" s="3" t="s">
        <v>178</v>
      </c>
      <c r="C466" s="47">
        <v>4</v>
      </c>
      <c r="D466" s="47">
        <v>7</v>
      </c>
      <c r="E466" s="37">
        <f t="shared" si="39"/>
        <v>1.0570265842185931E-4</v>
      </c>
      <c r="F466" s="37">
        <f t="shared" si="40"/>
        <v>9.0728811582180857E-5</v>
      </c>
      <c r="G466" s="34">
        <f t="shared" si="41"/>
        <v>0.75</v>
      </c>
      <c r="H466" s="29">
        <f t="shared" si="42"/>
        <v>7.9276993816394486E-5</v>
      </c>
    </row>
    <row r="467" spans="2:8" s="20" customFormat="1" ht="15" x14ac:dyDescent="0.2">
      <c r="B467" s="3" t="s">
        <v>479</v>
      </c>
      <c r="C467" s="47">
        <v>83</v>
      </c>
      <c r="D467" s="47">
        <v>8</v>
      </c>
      <c r="E467" s="37">
        <f t="shared" si="39"/>
        <v>2.1933301622535806E-3</v>
      </c>
      <c r="F467" s="37">
        <f t="shared" si="40"/>
        <v>1.0369007037963527E-4</v>
      </c>
      <c r="G467" s="34">
        <f t="shared" si="41"/>
        <v>-0.90361445783132532</v>
      </c>
      <c r="H467" s="29">
        <f t="shared" si="42"/>
        <v>-1.9819248454098623E-3</v>
      </c>
    </row>
    <row r="468" spans="2:8" s="20" customFormat="1" ht="15" x14ac:dyDescent="0.2">
      <c r="B468" s="3" t="s">
        <v>182</v>
      </c>
      <c r="C468" s="47">
        <v>28</v>
      </c>
      <c r="D468" s="47">
        <v>13</v>
      </c>
      <c r="E468" s="37">
        <f t="shared" si="39"/>
        <v>7.3991860895301518E-4</v>
      </c>
      <c r="F468" s="37">
        <f t="shared" si="40"/>
        <v>1.6849636436690733E-4</v>
      </c>
      <c r="G468" s="34">
        <f t="shared" si="41"/>
        <v>-0.5357142857142857</v>
      </c>
      <c r="H468" s="29">
        <f t="shared" si="42"/>
        <v>-3.9638496908197239E-4</v>
      </c>
    </row>
    <row r="469" spans="2:8" s="20" customFormat="1" ht="15" x14ac:dyDescent="0.2">
      <c r="B469" s="3" t="s">
        <v>175</v>
      </c>
      <c r="C469" s="47">
        <v>39</v>
      </c>
      <c r="D469" s="47">
        <v>11</v>
      </c>
      <c r="E469" s="37">
        <f t="shared" si="39"/>
        <v>1.0306009196131283E-3</v>
      </c>
      <c r="F469" s="37">
        <f t="shared" si="40"/>
        <v>1.425738467719985E-4</v>
      </c>
      <c r="G469" s="34">
        <f t="shared" si="41"/>
        <v>-0.71794871794871795</v>
      </c>
      <c r="H469" s="29">
        <f t="shared" si="42"/>
        <v>-7.3991860895301518E-4</v>
      </c>
    </row>
    <row r="470" spans="2:8" s="20" customFormat="1" ht="15" x14ac:dyDescent="0.2">
      <c r="B470" s="3" t="s">
        <v>434</v>
      </c>
      <c r="C470" s="47">
        <v>7</v>
      </c>
      <c r="D470" s="47">
        <v>2</v>
      </c>
      <c r="E470" s="37">
        <f t="shared" si="39"/>
        <v>1.849796522382538E-4</v>
      </c>
      <c r="F470" s="37">
        <f t="shared" si="40"/>
        <v>2.5922517594908818E-5</v>
      </c>
      <c r="G470" s="34">
        <f t="shared" si="41"/>
        <v>-0.7142857142857143</v>
      </c>
      <c r="H470" s="29">
        <f t="shared" si="42"/>
        <v>-1.3212832302732415E-4</v>
      </c>
    </row>
    <row r="471" spans="2:8" s="20" customFormat="1" ht="15" x14ac:dyDescent="0.2">
      <c r="B471" s="3" t="s">
        <v>170</v>
      </c>
      <c r="C471" s="47">
        <v>1</v>
      </c>
      <c r="D471" s="47">
        <v>2</v>
      </c>
      <c r="E471" s="37">
        <f t="shared" si="39"/>
        <v>2.6425664605464827E-5</v>
      </c>
      <c r="F471" s="37">
        <f t="shared" si="40"/>
        <v>2.5922517594908818E-5</v>
      </c>
      <c r="G471" s="34">
        <f t="shared" si="41"/>
        <v>1</v>
      </c>
      <c r="H471" s="29">
        <f t="shared" si="42"/>
        <v>2.6425664605464827E-5</v>
      </c>
    </row>
    <row r="472" spans="2:8" s="20" customFormat="1" ht="15" x14ac:dyDescent="0.2">
      <c r="B472" s="3" t="s">
        <v>185</v>
      </c>
      <c r="C472" s="47">
        <v>0</v>
      </c>
      <c r="D472" s="47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47">
        <v>27</v>
      </c>
      <c r="D473" s="47">
        <v>11</v>
      </c>
      <c r="E473" s="37">
        <f t="shared" si="39"/>
        <v>7.1349294434755039E-4</v>
      </c>
      <c r="F473" s="37">
        <f t="shared" si="40"/>
        <v>1.425738467719985E-4</v>
      </c>
      <c r="G473" s="34">
        <f t="shared" si="41"/>
        <v>-0.59259259259259256</v>
      </c>
      <c r="H473" s="29">
        <f t="shared" si="42"/>
        <v>-4.2281063368743724E-4</v>
      </c>
    </row>
    <row r="474" spans="2:8" s="20" customFormat="1" ht="30" x14ac:dyDescent="0.2">
      <c r="B474" s="3" t="s">
        <v>436</v>
      </c>
      <c r="C474" s="47">
        <v>3</v>
      </c>
      <c r="D474" s="47">
        <v>1</v>
      </c>
      <c r="E474" s="37">
        <f t="shared" si="39"/>
        <v>7.9276993816394486E-5</v>
      </c>
      <c r="F474" s="37">
        <f t="shared" si="40"/>
        <v>1.2961258797454409E-5</v>
      </c>
      <c r="G474" s="34">
        <f t="shared" si="41"/>
        <v>-0.66666666666666663</v>
      </c>
      <c r="H474" s="29">
        <f t="shared" si="42"/>
        <v>-5.2851329210929655E-5</v>
      </c>
    </row>
    <row r="475" spans="2:8" s="20" customFormat="1" ht="15" x14ac:dyDescent="0.2">
      <c r="B475" s="3" t="s">
        <v>437</v>
      </c>
      <c r="C475" s="47">
        <v>4</v>
      </c>
      <c r="D475" s="47">
        <v>2</v>
      </c>
      <c r="E475" s="37">
        <f t="shared" si="39"/>
        <v>1.0570265842185931E-4</v>
      </c>
      <c r="F475" s="37">
        <f t="shared" si="40"/>
        <v>2.5922517594908818E-5</v>
      </c>
      <c r="G475" s="34">
        <f t="shared" si="41"/>
        <v>-0.5</v>
      </c>
      <c r="H475" s="29">
        <f t="shared" si="42"/>
        <v>-5.2851329210929655E-5</v>
      </c>
    </row>
    <row r="476" spans="2:8" s="20" customFormat="1" ht="30" x14ac:dyDescent="0.2">
      <c r="B476" s="3" t="s">
        <v>438</v>
      </c>
      <c r="C476" s="47">
        <v>0</v>
      </c>
      <c r="D476" s="47">
        <v>2</v>
      </c>
      <c r="E476" s="37" t="str">
        <f t="shared" si="39"/>
        <v/>
      </c>
      <c r="F476" s="37">
        <f t="shared" si="40"/>
        <v>2.5922517594908818E-5</v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47">
        <v>2</v>
      </c>
      <c r="D477" s="47">
        <v>0</v>
      </c>
      <c r="E477" s="37">
        <f t="shared" si="39"/>
        <v>5.2851329210929655E-5</v>
      </c>
      <c r="F477" s="37" t="str">
        <f t="shared" si="40"/>
        <v/>
      </c>
      <c r="G477" s="34" t="str">
        <f t="shared" si="41"/>
        <v>0</v>
      </c>
      <c r="H477" s="29">
        <f t="shared" si="42"/>
        <v>0</v>
      </c>
    </row>
    <row r="478" spans="2:8" s="20" customFormat="1" ht="15" x14ac:dyDescent="0.2">
      <c r="B478" s="3" t="s">
        <v>439</v>
      </c>
      <c r="C478" s="47">
        <v>46</v>
      </c>
      <c r="D478" s="47">
        <v>18</v>
      </c>
      <c r="E478" s="37">
        <f t="shared" si="39"/>
        <v>1.215580571851382E-3</v>
      </c>
      <c r="F478" s="37">
        <f t="shared" si="40"/>
        <v>2.3330265835417937E-4</v>
      </c>
      <c r="G478" s="34">
        <f t="shared" si="41"/>
        <v>-0.60869565217391308</v>
      </c>
      <c r="H478" s="29">
        <f t="shared" si="42"/>
        <v>-7.3991860895301518E-4</v>
      </c>
    </row>
    <row r="479" spans="2:8" s="20" customFormat="1" ht="30" x14ac:dyDescent="0.2">
      <c r="B479" s="3" t="s">
        <v>440</v>
      </c>
      <c r="C479" s="47">
        <v>4</v>
      </c>
      <c r="D479" s="47">
        <v>2</v>
      </c>
      <c r="E479" s="37">
        <f t="shared" si="39"/>
        <v>1.0570265842185931E-4</v>
      </c>
      <c r="F479" s="37">
        <f t="shared" si="40"/>
        <v>2.5922517594908818E-5</v>
      </c>
      <c r="G479" s="34">
        <f t="shared" si="41"/>
        <v>-0.5</v>
      </c>
      <c r="H479" s="29">
        <f t="shared" si="42"/>
        <v>-5.2851329210929655E-5</v>
      </c>
    </row>
    <row r="480" spans="2:8" s="20" customFormat="1" ht="15" x14ac:dyDescent="0.2">
      <c r="B480" s="3" t="s">
        <v>441</v>
      </c>
      <c r="C480" s="47">
        <v>17</v>
      </c>
      <c r="D480" s="47">
        <v>1</v>
      </c>
      <c r="E480" s="37">
        <f t="shared" si="39"/>
        <v>4.4923629829290209E-4</v>
      </c>
      <c r="F480" s="37">
        <f t="shared" si="40"/>
        <v>1.2961258797454409E-5</v>
      </c>
      <c r="G480" s="34">
        <f t="shared" si="41"/>
        <v>-0.94117647058823528</v>
      </c>
      <c r="H480" s="29">
        <f t="shared" si="42"/>
        <v>-4.2281063368743724E-4</v>
      </c>
    </row>
    <row r="481" spans="2:8" s="20" customFormat="1" ht="15" x14ac:dyDescent="0.2">
      <c r="B481" s="3" t="s">
        <v>177</v>
      </c>
      <c r="C481" s="47">
        <v>0</v>
      </c>
      <c r="D481" s="47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47">
        <v>1</v>
      </c>
      <c r="D482" s="47">
        <v>0</v>
      </c>
      <c r="E482" s="37">
        <f t="shared" si="39"/>
        <v>2.6425664605464827E-5</v>
      </c>
      <c r="F482" s="37" t="str">
        <f t="shared" si="40"/>
        <v/>
      </c>
      <c r="G482" s="34" t="str">
        <f t="shared" si="41"/>
        <v>0</v>
      </c>
      <c r="H482" s="29">
        <f t="shared" si="42"/>
        <v>0</v>
      </c>
    </row>
    <row r="483" spans="2:8" s="20" customFormat="1" ht="15" x14ac:dyDescent="0.2">
      <c r="B483" s="3" t="s">
        <v>442</v>
      </c>
      <c r="C483" s="47">
        <v>200</v>
      </c>
      <c r="D483" s="47">
        <v>96</v>
      </c>
      <c r="E483" s="37">
        <f t="shared" si="39"/>
        <v>5.2851329210929655E-3</v>
      </c>
      <c r="F483" s="37">
        <f t="shared" si="40"/>
        <v>1.2442808445556233E-3</v>
      </c>
      <c r="G483" s="34">
        <f t="shared" si="41"/>
        <v>-0.52</v>
      </c>
      <c r="H483" s="29">
        <f t="shared" si="42"/>
        <v>-2.7482691189683419E-3</v>
      </c>
    </row>
    <row r="484" spans="2:8" s="20" customFormat="1" ht="30" x14ac:dyDescent="0.2">
      <c r="B484" s="3" t="s">
        <v>184</v>
      </c>
      <c r="C484" s="47">
        <v>269</v>
      </c>
      <c r="D484" s="47">
        <v>70</v>
      </c>
      <c r="E484" s="37">
        <f t="shared" si="39"/>
        <v>7.1085037788700383E-3</v>
      </c>
      <c r="F484" s="37">
        <f t="shared" si="40"/>
        <v>9.0728811582180865E-4</v>
      </c>
      <c r="G484" s="34">
        <f t="shared" si="41"/>
        <v>-0.7397769516728625</v>
      </c>
      <c r="H484" s="29">
        <f t="shared" si="42"/>
        <v>-5.258707256487501E-3</v>
      </c>
    </row>
    <row r="485" spans="2:8" s="20" customFormat="1" ht="15" x14ac:dyDescent="0.2">
      <c r="B485" s="3" t="s">
        <v>443</v>
      </c>
      <c r="C485" s="47">
        <v>491</v>
      </c>
      <c r="D485" s="47">
        <v>241</v>
      </c>
      <c r="E485" s="37">
        <f t="shared" si="39"/>
        <v>1.2975001321283231E-2</v>
      </c>
      <c r="F485" s="37">
        <f t="shared" si="40"/>
        <v>3.1236633701865126E-3</v>
      </c>
      <c r="G485" s="34">
        <f t="shared" si="41"/>
        <v>-0.50916496945010181</v>
      </c>
      <c r="H485" s="29">
        <f t="shared" si="42"/>
        <v>-6.6064161513662073E-3</v>
      </c>
    </row>
    <row r="486" spans="2:8" s="20" customFormat="1" ht="15" x14ac:dyDescent="0.2">
      <c r="B486" s="3" t="s">
        <v>171</v>
      </c>
      <c r="C486" s="47">
        <v>6</v>
      </c>
      <c r="D486" s="47">
        <v>0</v>
      </c>
      <c r="E486" s="37">
        <f t="shared" si="39"/>
        <v>1.5855398763278897E-4</v>
      </c>
      <c r="F486" s="37" t="str">
        <f t="shared" si="40"/>
        <v/>
      </c>
      <c r="G486" s="34" t="str">
        <f t="shared" si="41"/>
        <v>0</v>
      </c>
      <c r="H486" s="29">
        <f t="shared" si="42"/>
        <v>0</v>
      </c>
    </row>
    <row r="487" spans="2:8" s="20" customFormat="1" ht="15" x14ac:dyDescent="0.2">
      <c r="B487" s="3" t="s">
        <v>444</v>
      </c>
      <c r="C487" s="47">
        <v>1</v>
      </c>
      <c r="D487" s="47">
        <v>1</v>
      </c>
      <c r="E487" s="37">
        <f t="shared" si="39"/>
        <v>2.6425664605464827E-5</v>
      </c>
      <c r="F487" s="37">
        <f t="shared" si="40"/>
        <v>1.2961258797454409E-5</v>
      </c>
      <c r="G487" s="34">
        <f t="shared" si="41"/>
        <v>0</v>
      </c>
      <c r="H487" s="29">
        <f t="shared" si="42"/>
        <v>0</v>
      </c>
    </row>
    <row r="488" spans="2:8" s="20" customFormat="1" ht="15" x14ac:dyDescent="0.2">
      <c r="B488" s="3" t="s">
        <v>445</v>
      </c>
      <c r="C488" s="47">
        <v>1</v>
      </c>
      <c r="D488" s="47">
        <v>3</v>
      </c>
      <c r="E488" s="37">
        <f t="shared" ref="E488:E499" si="43">+IF(C488=0,"",C488/C$294)</f>
        <v>2.6425664605464827E-5</v>
      </c>
      <c r="F488" s="37">
        <f t="shared" ref="F488:F499" si="44">+IF(D488=0,"",D488/D$294)</f>
        <v>3.8883776392363228E-5</v>
      </c>
      <c r="G488" s="34">
        <f t="shared" ref="G488:G499" si="45">+IF(OR(AND(D488=0),(C488=0)),"0",((D488-C488)/C488))</f>
        <v>2</v>
      </c>
      <c r="H488" s="29">
        <f t="shared" ref="H488:H499" si="46">+IF(OR(AND(E488=""),(G488="")),"",E488*G488)</f>
        <v>5.2851329210929655E-5</v>
      </c>
    </row>
    <row r="489" spans="2:8" s="20" customFormat="1" ht="15" x14ac:dyDescent="0.2">
      <c r="B489" s="3" t="s">
        <v>446</v>
      </c>
      <c r="C489" s="47">
        <v>20</v>
      </c>
      <c r="D489" s="47">
        <v>5</v>
      </c>
      <c r="E489" s="37">
        <f t="shared" si="43"/>
        <v>5.2851329210929659E-4</v>
      </c>
      <c r="F489" s="37">
        <f t="shared" si="44"/>
        <v>6.4806293987272043E-5</v>
      </c>
      <c r="G489" s="34">
        <f t="shared" si="45"/>
        <v>-0.75</v>
      </c>
      <c r="H489" s="29">
        <f t="shared" si="46"/>
        <v>-3.9638496908197244E-4</v>
      </c>
    </row>
    <row r="490" spans="2:8" s="20" customFormat="1" ht="15" x14ac:dyDescent="0.2">
      <c r="B490" s="3" t="s">
        <v>172</v>
      </c>
      <c r="C490" s="47">
        <v>11</v>
      </c>
      <c r="D490" s="47">
        <v>2</v>
      </c>
      <c r="E490" s="37">
        <f t="shared" si="43"/>
        <v>2.9068231066011309E-4</v>
      </c>
      <c r="F490" s="37">
        <f t="shared" si="44"/>
        <v>2.5922517594908818E-5</v>
      </c>
      <c r="G490" s="34">
        <f t="shared" si="45"/>
        <v>-0.81818181818181823</v>
      </c>
      <c r="H490" s="29">
        <f t="shared" si="46"/>
        <v>-2.3783098144918344E-4</v>
      </c>
    </row>
    <row r="491" spans="2:8" s="20" customFormat="1" ht="15" x14ac:dyDescent="0.2">
      <c r="B491" s="3" t="s">
        <v>180</v>
      </c>
      <c r="C491" s="47">
        <v>122</v>
      </c>
      <c r="D491" s="47">
        <v>22</v>
      </c>
      <c r="E491" s="37">
        <f t="shared" si="43"/>
        <v>3.2239310818667089E-3</v>
      </c>
      <c r="F491" s="37">
        <f t="shared" si="44"/>
        <v>2.85147693543997E-4</v>
      </c>
      <c r="G491" s="34">
        <f t="shared" si="45"/>
        <v>-0.81967213114754101</v>
      </c>
      <c r="H491" s="29">
        <f t="shared" si="46"/>
        <v>-2.6425664605464827E-3</v>
      </c>
    </row>
    <row r="492" spans="2:8" s="20" customFormat="1" ht="15" x14ac:dyDescent="0.2">
      <c r="B492" s="3" t="s">
        <v>480</v>
      </c>
      <c r="C492" s="47">
        <v>17</v>
      </c>
      <c r="D492" s="47">
        <v>7</v>
      </c>
      <c r="E492" s="37">
        <f t="shared" si="43"/>
        <v>4.4923629829290209E-4</v>
      </c>
      <c r="F492" s="37">
        <f t="shared" si="44"/>
        <v>9.0728811582180857E-5</v>
      </c>
      <c r="G492" s="34">
        <f t="shared" si="45"/>
        <v>-0.58823529411764708</v>
      </c>
      <c r="H492" s="29">
        <f t="shared" si="46"/>
        <v>-2.6425664605464829E-4</v>
      </c>
    </row>
    <row r="493" spans="2:8" s="20" customFormat="1" ht="15" x14ac:dyDescent="0.2">
      <c r="B493" s="3" t="s">
        <v>447</v>
      </c>
      <c r="C493" s="47">
        <v>60</v>
      </c>
      <c r="D493" s="47">
        <v>20</v>
      </c>
      <c r="E493" s="37">
        <f t="shared" si="43"/>
        <v>1.5855398763278896E-3</v>
      </c>
      <c r="F493" s="37">
        <f t="shared" si="44"/>
        <v>2.5922517594908817E-4</v>
      </c>
      <c r="G493" s="34">
        <f t="shared" si="45"/>
        <v>-0.66666666666666663</v>
      </c>
      <c r="H493" s="29">
        <f t="shared" si="46"/>
        <v>-1.057026584218593E-3</v>
      </c>
    </row>
    <row r="494" spans="2:8" s="20" customFormat="1" ht="30" x14ac:dyDescent="0.2">
      <c r="B494" s="3" t="s">
        <v>448</v>
      </c>
      <c r="C494" s="47">
        <v>2</v>
      </c>
      <c r="D494" s="47">
        <v>5</v>
      </c>
      <c r="E494" s="37">
        <f t="shared" si="43"/>
        <v>5.2851329210929655E-5</v>
      </c>
      <c r="F494" s="37">
        <f t="shared" si="44"/>
        <v>6.4806293987272043E-5</v>
      </c>
      <c r="G494" s="34">
        <f t="shared" si="45"/>
        <v>1.5</v>
      </c>
      <c r="H494" s="29">
        <f t="shared" si="46"/>
        <v>7.9276993816394486E-5</v>
      </c>
    </row>
    <row r="495" spans="2:8" s="20" customFormat="1" ht="30" x14ac:dyDescent="0.2">
      <c r="B495" s="3" t="s">
        <v>449</v>
      </c>
      <c r="C495" s="47">
        <v>7</v>
      </c>
      <c r="D495" s="47">
        <v>5</v>
      </c>
      <c r="E495" s="37">
        <f t="shared" si="43"/>
        <v>1.849796522382538E-4</v>
      </c>
      <c r="F495" s="37">
        <f t="shared" si="44"/>
        <v>6.4806293987272043E-5</v>
      </c>
      <c r="G495" s="34">
        <f t="shared" si="45"/>
        <v>-0.2857142857142857</v>
      </c>
      <c r="H495" s="29">
        <f t="shared" si="46"/>
        <v>-5.2851329210929655E-5</v>
      </c>
    </row>
    <row r="496" spans="2:8" s="45" customFormat="1" ht="15" x14ac:dyDescent="0.2">
      <c r="B496" s="3" t="s">
        <v>450</v>
      </c>
      <c r="C496" s="47">
        <v>1</v>
      </c>
      <c r="D496" s="47">
        <v>0</v>
      </c>
      <c r="E496" s="37">
        <f t="shared" si="43"/>
        <v>2.6425664605464827E-5</v>
      </c>
      <c r="F496" s="37" t="str">
        <f t="shared" si="44"/>
        <v/>
      </c>
      <c r="G496" s="34" t="str">
        <f t="shared" si="45"/>
        <v>0</v>
      </c>
      <c r="H496" s="29">
        <f t="shared" si="46"/>
        <v>0</v>
      </c>
    </row>
    <row r="497" spans="2:8" s="20" customFormat="1" ht="15" x14ac:dyDescent="0.2">
      <c r="B497" s="3" t="s">
        <v>451</v>
      </c>
      <c r="C497" s="47">
        <v>18</v>
      </c>
      <c r="D497" s="47">
        <v>7</v>
      </c>
      <c r="E497" s="37">
        <f t="shared" si="43"/>
        <v>4.7566196289836689E-4</v>
      </c>
      <c r="F497" s="37">
        <f t="shared" si="44"/>
        <v>9.0728811582180857E-5</v>
      </c>
      <c r="G497" s="34">
        <f t="shared" si="45"/>
        <v>-0.61111111111111116</v>
      </c>
      <c r="H497" s="29">
        <f t="shared" si="46"/>
        <v>-2.9068231066011315E-4</v>
      </c>
    </row>
    <row r="498" spans="2:8" s="20" customFormat="1" ht="30" x14ac:dyDescent="0.2">
      <c r="B498" s="3" t="s">
        <v>452</v>
      </c>
      <c r="C498" s="47">
        <v>2</v>
      </c>
      <c r="D498" s="47">
        <v>0</v>
      </c>
      <c r="E498" s="37">
        <f t="shared" si="43"/>
        <v>5.2851329210929655E-5</v>
      </c>
      <c r="F498" s="37" t="str">
        <f t="shared" si="44"/>
        <v/>
      </c>
      <c r="G498" s="34" t="str">
        <f t="shared" si="45"/>
        <v>0</v>
      </c>
      <c r="H498" s="29">
        <f t="shared" si="46"/>
        <v>0</v>
      </c>
    </row>
    <row r="499" spans="2:8" s="20" customFormat="1" ht="30" x14ac:dyDescent="0.2">
      <c r="B499" s="3" t="s">
        <v>453</v>
      </c>
      <c r="C499" s="47">
        <v>1</v>
      </c>
      <c r="D499" s="47">
        <v>2</v>
      </c>
      <c r="E499" s="37">
        <f t="shared" si="43"/>
        <v>2.6425664605464827E-5</v>
      </c>
      <c r="F499" s="37">
        <f t="shared" si="44"/>
        <v>2.5922517594908818E-5</v>
      </c>
      <c r="G499" s="34">
        <f t="shared" si="45"/>
        <v>1</v>
      </c>
      <c r="H499" s="29">
        <f t="shared" si="46"/>
        <v>2.6425664605464827E-5</v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4264</v>
      </c>
      <c r="D505" s="24">
        <f>SUM(D506:D530)</f>
        <v>2452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-0.424953095684803</v>
      </c>
      <c r="H505" s="25">
        <f>+IF(OR(AND(E505=""),(G505="")),"",E505*G505)</f>
        <v>-0.424953095684803</v>
      </c>
    </row>
    <row r="506" spans="2:8" s="20" customFormat="1" ht="15" x14ac:dyDescent="0.2">
      <c r="B506" s="3" t="s">
        <v>454</v>
      </c>
      <c r="C506" s="47">
        <v>27</v>
      </c>
      <c r="D506" s="47">
        <v>9</v>
      </c>
      <c r="E506" s="37">
        <f>+IF(C506=0,"",C506/C$505)</f>
        <v>6.3320825515947466E-3</v>
      </c>
      <c r="F506" s="37">
        <f>+IF(D506=0,"",D506/D$505)</f>
        <v>3.67047308319739E-3</v>
      </c>
      <c r="G506" s="34">
        <f>+IF(OR(AND(D506=0),(C506=0)),"0",((D506-C506)/C506))</f>
        <v>-0.66666666666666663</v>
      </c>
      <c r="H506" s="29">
        <f>+IF(OR(AND(E506=""),(G506="")),"",E506*G506)</f>
        <v>-4.2213883677298305E-3</v>
      </c>
    </row>
    <row r="507" spans="2:8" s="20" customFormat="1" ht="15" x14ac:dyDescent="0.2">
      <c r="B507" s="3" t="s">
        <v>187</v>
      </c>
      <c r="C507" s="47">
        <v>283</v>
      </c>
      <c r="D507" s="47">
        <v>110</v>
      </c>
      <c r="E507" s="37">
        <f t="shared" ref="E507:E529" si="47">+IF(C507=0,"",C507/C$505)</f>
        <v>6.6369606003752343E-2</v>
      </c>
      <c r="F507" s="37">
        <f t="shared" ref="F507:F529" si="48">+IF(D507=0,"",D507/D$505)</f>
        <v>4.4861337683523655E-2</v>
      </c>
      <c r="G507" s="34">
        <f t="shared" ref="G507:G529" si="49">+IF(OR(AND(D507=0),(C507=0)),"0",((D507-C507)/C507))</f>
        <v>-0.61130742049469966</v>
      </c>
      <c r="H507" s="29">
        <f t="shared" ref="H507:H530" si="50">+IF(OR(AND(E507=""),(G507="")),"",E507*G507)</f>
        <v>-4.0572232645403376E-2</v>
      </c>
    </row>
    <row r="508" spans="2:8" s="20" customFormat="1" ht="15" x14ac:dyDescent="0.2">
      <c r="B508" s="3" t="s">
        <v>455</v>
      </c>
      <c r="C508" s="47">
        <v>832</v>
      </c>
      <c r="D508" s="47">
        <v>455</v>
      </c>
      <c r="E508" s="37">
        <f t="shared" si="47"/>
        <v>0.1951219512195122</v>
      </c>
      <c r="F508" s="37">
        <f t="shared" si="48"/>
        <v>0.18556280587275692</v>
      </c>
      <c r="G508" s="34">
        <f t="shared" si="49"/>
        <v>-0.453125</v>
      </c>
      <c r="H508" s="29">
        <f t="shared" si="50"/>
        <v>-8.8414634146341473E-2</v>
      </c>
    </row>
    <row r="509" spans="2:8" s="20" customFormat="1" ht="15" x14ac:dyDescent="0.2">
      <c r="B509" s="3" t="s">
        <v>456</v>
      </c>
      <c r="C509" s="47">
        <v>831</v>
      </c>
      <c r="D509" s="47">
        <v>889</v>
      </c>
      <c r="E509" s="37">
        <f t="shared" si="47"/>
        <v>0.1948874296435272</v>
      </c>
      <c r="F509" s="37">
        <f t="shared" si="48"/>
        <v>0.36256117455138664</v>
      </c>
      <c r="G509" s="34">
        <f t="shared" si="49"/>
        <v>6.9795427196149215E-2</v>
      </c>
      <c r="H509" s="29">
        <f t="shared" si="50"/>
        <v>1.3602251407129456E-2</v>
      </c>
    </row>
    <row r="510" spans="2:8" s="20" customFormat="1" ht="15" x14ac:dyDescent="0.2">
      <c r="B510" s="3" t="s">
        <v>188</v>
      </c>
      <c r="C510" s="47">
        <v>26</v>
      </c>
      <c r="D510" s="47">
        <v>87</v>
      </c>
      <c r="E510" s="37">
        <f t="shared" si="47"/>
        <v>6.0975609756097563E-3</v>
      </c>
      <c r="F510" s="37">
        <f t="shared" si="48"/>
        <v>3.5481239804241435E-2</v>
      </c>
      <c r="G510" s="34">
        <f t="shared" si="49"/>
        <v>2.3461538461538463</v>
      </c>
      <c r="H510" s="29">
        <f t="shared" si="50"/>
        <v>1.4305816135084429E-2</v>
      </c>
    </row>
    <row r="511" spans="2:8" s="20" customFormat="1" ht="15" x14ac:dyDescent="0.2">
      <c r="B511" s="3" t="s">
        <v>186</v>
      </c>
      <c r="C511" s="47">
        <v>6</v>
      </c>
      <c r="D511" s="47">
        <v>0</v>
      </c>
      <c r="E511" s="37">
        <f t="shared" si="47"/>
        <v>1.4071294559099437E-3</v>
      </c>
      <c r="F511" s="37" t="str">
        <f t="shared" si="48"/>
        <v/>
      </c>
      <c r="G511" s="34" t="str">
        <f t="shared" si="49"/>
        <v>0</v>
      </c>
      <c r="H511" s="29">
        <f t="shared" si="50"/>
        <v>0</v>
      </c>
    </row>
    <row r="512" spans="2:8" s="20" customFormat="1" ht="15" x14ac:dyDescent="0.2">
      <c r="B512" s="3" t="s">
        <v>189</v>
      </c>
      <c r="C512" s="47">
        <v>16</v>
      </c>
      <c r="D512" s="47">
        <v>3</v>
      </c>
      <c r="E512" s="37">
        <f t="shared" si="47"/>
        <v>3.7523452157598499E-3</v>
      </c>
      <c r="F512" s="37">
        <f t="shared" si="48"/>
        <v>1.2234910277324632E-3</v>
      </c>
      <c r="G512" s="34">
        <f t="shared" si="49"/>
        <v>-0.8125</v>
      </c>
      <c r="H512" s="29">
        <f t="shared" si="50"/>
        <v>-3.0487804878048782E-3</v>
      </c>
    </row>
    <row r="513" spans="2:8" s="20" customFormat="1" ht="15" x14ac:dyDescent="0.2">
      <c r="B513" s="3" t="s">
        <v>457</v>
      </c>
      <c r="C513" s="47">
        <v>39</v>
      </c>
      <c r="D513" s="47">
        <v>23</v>
      </c>
      <c r="E513" s="37">
        <f t="shared" si="47"/>
        <v>9.1463414634146336E-3</v>
      </c>
      <c r="F513" s="37">
        <f t="shared" si="48"/>
        <v>9.3800978792822187E-3</v>
      </c>
      <c r="G513" s="34">
        <f t="shared" si="49"/>
        <v>-0.41025641025641024</v>
      </c>
      <c r="H513" s="29">
        <f t="shared" si="50"/>
        <v>-3.7523452157598495E-3</v>
      </c>
    </row>
    <row r="514" spans="2:8" s="20" customFormat="1" ht="15" x14ac:dyDescent="0.2">
      <c r="B514" s="3" t="s">
        <v>458</v>
      </c>
      <c r="C514" s="47">
        <v>10</v>
      </c>
      <c r="D514" s="47">
        <v>8</v>
      </c>
      <c r="E514" s="37">
        <f t="shared" si="47"/>
        <v>2.3452157598499064E-3</v>
      </c>
      <c r="F514" s="37">
        <f t="shared" si="48"/>
        <v>3.2626427406199023E-3</v>
      </c>
      <c r="G514" s="34">
        <f t="shared" si="49"/>
        <v>-0.2</v>
      </c>
      <c r="H514" s="29">
        <f t="shared" si="50"/>
        <v>-4.6904315196998129E-4</v>
      </c>
    </row>
    <row r="515" spans="2:8" s="20" customFormat="1" ht="15" x14ac:dyDescent="0.2">
      <c r="B515" s="3" t="s">
        <v>530</v>
      </c>
      <c r="C515" s="47">
        <v>77</v>
      </c>
      <c r="D515" s="47">
        <v>24</v>
      </c>
      <c r="E515" s="37">
        <f t="shared" si="47"/>
        <v>1.8058161350844277E-2</v>
      </c>
      <c r="F515" s="37">
        <f t="shared" si="48"/>
        <v>9.7879282218597055E-3</v>
      </c>
      <c r="G515" s="34">
        <f t="shared" si="49"/>
        <v>-0.68831168831168832</v>
      </c>
      <c r="H515" s="29">
        <f t="shared" si="50"/>
        <v>-1.2429643527204503E-2</v>
      </c>
    </row>
    <row r="516" spans="2:8" s="20" customFormat="1" ht="15" x14ac:dyDescent="0.2">
      <c r="B516" s="3" t="s">
        <v>459</v>
      </c>
      <c r="C516" s="47">
        <v>2</v>
      </c>
      <c r="D516" s="47">
        <v>0</v>
      </c>
      <c r="E516" s="37">
        <f t="shared" si="47"/>
        <v>4.6904315196998124E-4</v>
      </c>
      <c r="F516" s="37" t="str">
        <f t="shared" si="48"/>
        <v/>
      </c>
      <c r="G516" s="34" t="str">
        <f t="shared" si="49"/>
        <v>0</v>
      </c>
      <c r="H516" s="29">
        <f t="shared" si="50"/>
        <v>0</v>
      </c>
    </row>
    <row r="517" spans="2:8" s="20" customFormat="1" ht="30" x14ac:dyDescent="0.2">
      <c r="B517" s="3" t="s">
        <v>460</v>
      </c>
      <c r="C517" s="47">
        <v>70</v>
      </c>
      <c r="D517" s="47">
        <v>13</v>
      </c>
      <c r="E517" s="37">
        <f t="shared" si="47"/>
        <v>1.6416510318949345E-2</v>
      </c>
      <c r="F517" s="37">
        <f t="shared" si="48"/>
        <v>5.3017944535073414E-3</v>
      </c>
      <c r="G517" s="34">
        <f t="shared" si="49"/>
        <v>-0.81428571428571428</v>
      </c>
      <c r="H517" s="29">
        <f t="shared" si="50"/>
        <v>-1.3367729831144466E-2</v>
      </c>
    </row>
    <row r="518" spans="2:8" s="20" customFormat="1" ht="15" x14ac:dyDescent="0.2">
      <c r="B518" s="3" t="s">
        <v>190</v>
      </c>
      <c r="C518" s="47">
        <v>30</v>
      </c>
      <c r="D518" s="47">
        <v>11</v>
      </c>
      <c r="E518" s="37">
        <f t="shared" si="47"/>
        <v>7.0356472795497184E-3</v>
      </c>
      <c r="F518" s="37">
        <f t="shared" si="48"/>
        <v>4.486133768352365E-3</v>
      </c>
      <c r="G518" s="34">
        <f t="shared" si="49"/>
        <v>-0.6333333333333333</v>
      </c>
      <c r="H518" s="29">
        <f t="shared" si="50"/>
        <v>-4.4559099437148217E-3</v>
      </c>
    </row>
    <row r="519" spans="2:8" s="20" customFormat="1" ht="15" x14ac:dyDescent="0.2">
      <c r="B519" s="3" t="s">
        <v>192</v>
      </c>
      <c r="C519" s="47">
        <v>13</v>
      </c>
      <c r="D519" s="47">
        <v>8</v>
      </c>
      <c r="E519" s="37">
        <f t="shared" si="47"/>
        <v>3.0487804878048782E-3</v>
      </c>
      <c r="F519" s="37">
        <f t="shared" si="48"/>
        <v>3.2626427406199023E-3</v>
      </c>
      <c r="G519" s="34">
        <f t="shared" si="49"/>
        <v>-0.38461538461538464</v>
      </c>
      <c r="H519" s="29">
        <f t="shared" si="50"/>
        <v>-1.1726078799249532E-3</v>
      </c>
    </row>
    <row r="520" spans="2:8" s="20" customFormat="1" ht="15" x14ac:dyDescent="0.2">
      <c r="B520" s="3" t="s">
        <v>191</v>
      </c>
      <c r="C520" s="47">
        <v>1</v>
      </c>
      <c r="D520" s="47">
        <v>0</v>
      </c>
      <c r="E520" s="37">
        <f t="shared" si="47"/>
        <v>2.3452157598499062E-4</v>
      </c>
      <c r="F520" s="37" t="str">
        <f t="shared" si="48"/>
        <v/>
      </c>
      <c r="G520" s="34" t="str">
        <f t="shared" si="49"/>
        <v>0</v>
      </c>
      <c r="H520" s="29">
        <f t="shared" si="50"/>
        <v>0</v>
      </c>
    </row>
    <row r="521" spans="2:8" s="20" customFormat="1" ht="15" x14ac:dyDescent="0.2">
      <c r="B521" s="3" t="s">
        <v>461</v>
      </c>
      <c r="C521" s="47">
        <v>335</v>
      </c>
      <c r="D521" s="47">
        <v>171</v>
      </c>
      <c r="E521" s="37">
        <f t="shared" si="47"/>
        <v>7.8564727954971852E-2</v>
      </c>
      <c r="F521" s="37">
        <f t="shared" si="48"/>
        <v>6.9738988580750408E-2</v>
      </c>
      <c r="G521" s="34">
        <f t="shared" si="49"/>
        <v>-0.48955223880597015</v>
      </c>
      <c r="H521" s="29">
        <f t="shared" si="50"/>
        <v>-3.8461538461538457E-2</v>
      </c>
    </row>
    <row r="522" spans="2:8" s="20" customFormat="1" ht="15" x14ac:dyDescent="0.2">
      <c r="B522" s="3" t="s">
        <v>193</v>
      </c>
      <c r="C522" s="47">
        <v>510</v>
      </c>
      <c r="D522" s="47">
        <v>234</v>
      </c>
      <c r="E522" s="37">
        <f t="shared" si="47"/>
        <v>0.11960600375234522</v>
      </c>
      <c r="F522" s="37">
        <f t="shared" si="48"/>
        <v>9.543230016313213E-2</v>
      </c>
      <c r="G522" s="34">
        <f t="shared" si="49"/>
        <v>-0.54117647058823526</v>
      </c>
      <c r="H522" s="29">
        <f t="shared" si="50"/>
        <v>-6.4727954971857404E-2</v>
      </c>
    </row>
    <row r="523" spans="2:8" s="20" customFormat="1" ht="15" x14ac:dyDescent="0.2">
      <c r="B523" s="3" t="s">
        <v>462</v>
      </c>
      <c r="C523" s="47">
        <v>48</v>
      </c>
      <c r="D523" s="47">
        <v>2</v>
      </c>
      <c r="E523" s="37">
        <f t="shared" si="47"/>
        <v>1.125703564727955E-2</v>
      </c>
      <c r="F523" s="37">
        <f t="shared" si="48"/>
        <v>8.1566068515497557E-4</v>
      </c>
      <c r="G523" s="34">
        <f t="shared" si="49"/>
        <v>-0.95833333333333337</v>
      </c>
      <c r="H523" s="29">
        <f t="shared" si="50"/>
        <v>-1.0787992495309569E-2</v>
      </c>
    </row>
    <row r="524" spans="2:8" s="20" customFormat="1" ht="15" x14ac:dyDescent="0.2">
      <c r="B524" s="3" t="s">
        <v>194</v>
      </c>
      <c r="C524" s="47">
        <v>103</v>
      </c>
      <c r="D524" s="47">
        <v>55</v>
      </c>
      <c r="E524" s="37">
        <f t="shared" si="47"/>
        <v>2.4155722326454035E-2</v>
      </c>
      <c r="F524" s="37">
        <f t="shared" si="48"/>
        <v>2.2430668841761828E-2</v>
      </c>
      <c r="G524" s="34">
        <f t="shared" si="49"/>
        <v>-0.46601941747572817</v>
      </c>
      <c r="H524" s="29">
        <f t="shared" si="50"/>
        <v>-1.1257035647279551E-2</v>
      </c>
    </row>
    <row r="525" spans="2:8" s="20" customFormat="1" ht="30" x14ac:dyDescent="0.2">
      <c r="B525" s="3" t="s">
        <v>195</v>
      </c>
      <c r="C525" s="47">
        <v>6</v>
      </c>
      <c r="D525" s="47">
        <v>3</v>
      </c>
      <c r="E525" s="37">
        <f t="shared" si="47"/>
        <v>1.4071294559099437E-3</v>
      </c>
      <c r="F525" s="37">
        <f t="shared" si="48"/>
        <v>1.2234910277324632E-3</v>
      </c>
      <c r="G525" s="34">
        <f t="shared" si="49"/>
        <v>-0.5</v>
      </c>
      <c r="H525" s="29">
        <f t="shared" si="50"/>
        <v>-7.0356472795497186E-4</v>
      </c>
    </row>
    <row r="526" spans="2:8" s="20" customFormat="1" ht="15" x14ac:dyDescent="0.2">
      <c r="B526" s="3" t="s">
        <v>463</v>
      </c>
      <c r="C526" s="47">
        <v>98</v>
      </c>
      <c r="D526" s="47">
        <v>15</v>
      </c>
      <c r="E526" s="37">
        <f t="shared" si="47"/>
        <v>2.298311444652908E-2</v>
      </c>
      <c r="F526" s="37">
        <f t="shared" si="48"/>
        <v>6.1174551386623168E-3</v>
      </c>
      <c r="G526" s="34">
        <f t="shared" si="49"/>
        <v>-0.84693877551020413</v>
      </c>
      <c r="H526" s="29">
        <f t="shared" si="50"/>
        <v>-1.9465290806754222E-2</v>
      </c>
    </row>
    <row r="527" spans="2:8" s="20" customFormat="1" ht="15" x14ac:dyDescent="0.2">
      <c r="B527" s="3" t="s">
        <v>464</v>
      </c>
      <c r="C527" s="47">
        <v>7</v>
      </c>
      <c r="D527" s="47">
        <v>2</v>
      </c>
      <c r="E527" s="37">
        <f t="shared" si="47"/>
        <v>1.6416510318949344E-3</v>
      </c>
      <c r="F527" s="37">
        <f t="shared" si="48"/>
        <v>8.1566068515497557E-4</v>
      </c>
      <c r="G527" s="34">
        <f t="shared" si="49"/>
        <v>-0.7142857142857143</v>
      </c>
      <c r="H527" s="29">
        <f t="shared" si="50"/>
        <v>-1.1726078799249532E-3</v>
      </c>
    </row>
    <row r="528" spans="2:8" s="20" customFormat="1" ht="30" x14ac:dyDescent="0.2">
      <c r="B528" s="3" t="s">
        <v>465</v>
      </c>
      <c r="C528" s="47">
        <v>3</v>
      </c>
      <c r="D528" s="47">
        <v>5</v>
      </c>
      <c r="E528" s="37">
        <f t="shared" si="47"/>
        <v>7.0356472795497186E-4</v>
      </c>
      <c r="F528" s="37">
        <f t="shared" si="48"/>
        <v>2.0391517128874386E-3</v>
      </c>
      <c r="G528" s="34">
        <f t="shared" si="49"/>
        <v>0.66666666666666663</v>
      </c>
      <c r="H528" s="29">
        <f t="shared" si="50"/>
        <v>4.6904315196998124E-4</v>
      </c>
    </row>
    <row r="529" spans="2:8" s="20" customFormat="1" ht="30" x14ac:dyDescent="0.2">
      <c r="B529" s="3" t="s">
        <v>466</v>
      </c>
      <c r="C529" s="47">
        <v>159</v>
      </c>
      <c r="D529" s="47">
        <v>102</v>
      </c>
      <c r="E529" s="37">
        <f t="shared" si="47"/>
        <v>3.7288930581613505E-2</v>
      </c>
      <c r="F529" s="37">
        <f t="shared" si="48"/>
        <v>4.1598694942903754E-2</v>
      </c>
      <c r="G529" s="34">
        <f t="shared" si="49"/>
        <v>-0.35849056603773582</v>
      </c>
      <c r="H529" s="29">
        <f t="shared" si="50"/>
        <v>-1.3367729831144464E-2</v>
      </c>
    </row>
    <row r="530" spans="2:8" s="20" customFormat="1" ht="30" x14ac:dyDescent="0.2">
      <c r="B530" s="3" t="s">
        <v>467</v>
      </c>
      <c r="C530" s="47">
        <v>732</v>
      </c>
      <c r="D530" s="47">
        <v>223</v>
      </c>
      <c r="E530" s="37">
        <f>+IF(C530=0,"",C530/C$505)</f>
        <v>0.17166979362101314</v>
      </c>
      <c r="F530" s="37">
        <f>+IF(D530=0,"",D530/D$505)</f>
        <v>9.0946166394779773E-2</v>
      </c>
      <c r="G530" s="34">
        <f>+IF(OR(AND(D530=0),(C530=0)),"0",((D530-C530)/C530))</f>
        <v>-0.69535519125683065</v>
      </c>
      <c r="H530" s="29">
        <f t="shared" si="50"/>
        <v>-0.11937148217636025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538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517</v>
      </c>
      <c r="C8" s="23">
        <f>+C18+C70+C151+C294+C505</f>
        <v>10129</v>
      </c>
      <c r="D8" s="24">
        <f>+D18+D70+D151+D294+D505</f>
        <v>21995</v>
      </c>
      <c r="E8" s="25">
        <f>SUM(E9:E13)</f>
        <v>1</v>
      </c>
      <c r="F8" s="25">
        <f>SUM(F9:F13)</f>
        <v>1</v>
      </c>
      <c r="G8" s="25">
        <f t="shared" ref="G8:G13" si="0">+(D8-C8)/C8</f>
        <v>1.1714878072860104</v>
      </c>
      <c r="H8" s="25">
        <f t="shared" ref="H8:H13" si="1">+IF(OR(AND(E8=""),(G8="")),"",E8*G8)</f>
        <v>1.1714878072860104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113</v>
      </c>
      <c r="D9" s="27">
        <f>+D18</f>
        <v>2746</v>
      </c>
      <c r="E9" s="28">
        <f t="shared" ref="E9:F13" si="2">+C9/C$8</f>
        <v>1.1156086484351862E-2</v>
      </c>
      <c r="F9" s="28">
        <f t="shared" si="2"/>
        <v>0.1248465560354626</v>
      </c>
      <c r="G9" s="28">
        <f t="shared" si="0"/>
        <v>23.300884955752213</v>
      </c>
      <c r="H9" s="29">
        <f t="shared" si="1"/>
        <v>0.25994668772830487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725</v>
      </c>
      <c r="D10" s="27">
        <f>+D70</f>
        <v>1941</v>
      </c>
      <c r="E10" s="28">
        <f t="shared" si="2"/>
        <v>7.1576661072169021E-2</v>
      </c>
      <c r="F10" s="28">
        <f t="shared" si="2"/>
        <v>8.8247328938395084E-2</v>
      </c>
      <c r="G10" s="28">
        <f t="shared" si="0"/>
        <v>1.6772413793103449</v>
      </c>
      <c r="H10" s="29">
        <f t="shared" si="1"/>
        <v>0.12005133774311384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2684</v>
      </c>
      <c r="D11" s="27">
        <f>+D151</f>
        <v>4267</v>
      </c>
      <c r="E11" s="28">
        <f t="shared" si="2"/>
        <v>0.26498173561062294</v>
      </c>
      <c r="F11" s="28">
        <f t="shared" si="2"/>
        <v>0.19399863605364856</v>
      </c>
      <c r="G11" s="28">
        <f t="shared" si="0"/>
        <v>0.58979135618479883</v>
      </c>
      <c r="H11" s="29">
        <f t="shared" si="1"/>
        <v>0.15628393720999109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4757</v>
      </c>
      <c r="D12" s="27">
        <f>+D294</f>
        <v>9223</v>
      </c>
      <c r="E12" s="28">
        <f t="shared" si="2"/>
        <v>0.46964162306249385</v>
      </c>
      <c r="F12" s="28">
        <f t="shared" si="2"/>
        <v>0.41932257331211636</v>
      </c>
      <c r="G12" s="28">
        <f t="shared" si="0"/>
        <v>0.9388269918015556</v>
      </c>
      <c r="H12" s="29">
        <f t="shared" si="1"/>
        <v>0.44091223220456116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1850</v>
      </c>
      <c r="D13" s="27">
        <f>+D505</f>
        <v>3818</v>
      </c>
      <c r="E13" s="28">
        <f t="shared" si="2"/>
        <v>0.18264389377036233</v>
      </c>
      <c r="F13" s="28">
        <f t="shared" si="2"/>
        <v>0.17358490566037735</v>
      </c>
      <c r="G13" s="28">
        <f t="shared" si="0"/>
        <v>1.0637837837837838</v>
      </c>
      <c r="H13" s="29">
        <f t="shared" si="1"/>
        <v>0.19429361240003951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113</v>
      </c>
      <c r="D18" s="23">
        <f>SUM(D19:D64)</f>
        <v>2746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23.300884955752213</v>
      </c>
      <c r="H18" s="25">
        <f t="shared" ref="H18:H32" si="6">+IF(OR(AND(E18=""),(G18="")),"",E18*G18)</f>
        <v>23.300884955752213</v>
      </c>
    </row>
    <row r="19" spans="2:8" s="20" customFormat="1" ht="15" x14ac:dyDescent="0.2">
      <c r="B19" s="3" t="s">
        <v>0</v>
      </c>
      <c r="C19" s="32">
        <v>0</v>
      </c>
      <c r="D19" s="32">
        <v>0</v>
      </c>
      <c r="E19" s="33" t="str">
        <f t="shared" si="3"/>
        <v/>
      </c>
      <c r="F19" s="33" t="str">
        <f t="shared" si="4"/>
        <v/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9</v>
      </c>
      <c r="D20" s="32">
        <v>18</v>
      </c>
      <c r="E20" s="33">
        <f t="shared" si="3"/>
        <v>7.9646017699115043E-2</v>
      </c>
      <c r="F20" s="33">
        <f t="shared" si="4"/>
        <v>6.5549890750182084E-3</v>
      </c>
      <c r="G20" s="34">
        <f t="shared" si="5"/>
        <v>1</v>
      </c>
      <c r="H20" s="29">
        <f t="shared" si="6"/>
        <v>7.9646017699115043E-2</v>
      </c>
    </row>
    <row r="21" spans="2:8" s="20" customFormat="1" ht="45" x14ac:dyDescent="0.2">
      <c r="B21" s="3" t="s">
        <v>1</v>
      </c>
      <c r="C21" s="32">
        <v>0</v>
      </c>
      <c r="D21" s="32">
        <v>4</v>
      </c>
      <c r="E21" s="33" t="str">
        <f t="shared" si="3"/>
        <v/>
      </c>
      <c r="F21" s="33">
        <f t="shared" si="4"/>
        <v>1.4566642388929353E-3</v>
      </c>
      <c r="G21" s="34" t="str">
        <f t="shared" si="5"/>
        <v>0</v>
      </c>
      <c r="H21" s="29" t="str">
        <f t="shared" si="6"/>
        <v/>
      </c>
    </row>
    <row r="22" spans="2:8" s="20" customFormat="1" ht="45" x14ac:dyDescent="0.2">
      <c r="B22" s="3" t="s">
        <v>197</v>
      </c>
      <c r="C22" s="32">
        <v>1</v>
      </c>
      <c r="D22" s="32">
        <v>4</v>
      </c>
      <c r="E22" s="33">
        <f t="shared" si="3"/>
        <v>8.8495575221238937E-3</v>
      </c>
      <c r="F22" s="33">
        <f t="shared" si="4"/>
        <v>1.4566642388929353E-3</v>
      </c>
      <c r="G22" s="34">
        <f t="shared" si="5"/>
        <v>3</v>
      </c>
      <c r="H22" s="29">
        <f t="shared" si="6"/>
        <v>2.6548672566371681E-2</v>
      </c>
    </row>
    <row r="23" spans="2:8" s="20" customFormat="1" ht="30" x14ac:dyDescent="0.2">
      <c r="B23" s="3" t="s">
        <v>198</v>
      </c>
      <c r="C23" s="32">
        <v>2</v>
      </c>
      <c r="D23" s="32">
        <v>3</v>
      </c>
      <c r="E23" s="33">
        <f t="shared" si="3"/>
        <v>1.7699115044247787E-2</v>
      </c>
      <c r="F23" s="33">
        <f t="shared" si="4"/>
        <v>1.0924981791697013E-3</v>
      </c>
      <c r="G23" s="34">
        <f t="shared" si="5"/>
        <v>0.5</v>
      </c>
      <c r="H23" s="29">
        <f t="shared" si="6"/>
        <v>8.8495575221238937E-3</v>
      </c>
    </row>
    <row r="24" spans="2:8" s="20" customFormat="1" ht="45" x14ac:dyDescent="0.2">
      <c r="B24" s="3" t="s">
        <v>199</v>
      </c>
      <c r="C24" s="32">
        <v>0</v>
      </c>
      <c r="D24" s="32">
        <v>4</v>
      </c>
      <c r="E24" s="33" t="str">
        <f t="shared" si="3"/>
        <v/>
      </c>
      <c r="F24" s="33">
        <f t="shared" si="4"/>
        <v>1.4566642388929353E-3</v>
      </c>
      <c r="G24" s="34" t="str">
        <f t="shared" si="5"/>
        <v>0</v>
      </c>
      <c r="H24" s="29" t="str">
        <f t="shared" si="6"/>
        <v/>
      </c>
    </row>
    <row r="25" spans="2:8" s="20" customFormat="1" ht="15" x14ac:dyDescent="0.2">
      <c r="B25" s="3" t="s">
        <v>2</v>
      </c>
      <c r="C25" s="32">
        <v>2</v>
      </c>
      <c r="D25" s="32">
        <v>1</v>
      </c>
      <c r="E25" s="33">
        <f t="shared" si="3"/>
        <v>1.7699115044247787E-2</v>
      </c>
      <c r="F25" s="33">
        <f t="shared" si="4"/>
        <v>3.6416605972323381E-4</v>
      </c>
      <c r="G25" s="34">
        <f t="shared" si="5"/>
        <v>-0.5</v>
      </c>
      <c r="H25" s="29">
        <f t="shared" si="6"/>
        <v>-8.8495575221238937E-3</v>
      </c>
    </row>
    <row r="26" spans="2:8" s="20" customFormat="1" ht="15" x14ac:dyDescent="0.2">
      <c r="B26" s="3" t="s">
        <v>6</v>
      </c>
      <c r="C26" s="32">
        <v>3</v>
      </c>
      <c r="D26" s="32">
        <v>10</v>
      </c>
      <c r="E26" s="33">
        <f t="shared" si="3"/>
        <v>2.6548672566371681E-2</v>
      </c>
      <c r="F26" s="33">
        <f t="shared" si="4"/>
        <v>3.6416605972323379E-3</v>
      </c>
      <c r="G26" s="34">
        <f t="shared" si="5"/>
        <v>2.3333333333333335</v>
      </c>
      <c r="H26" s="29">
        <f t="shared" si="6"/>
        <v>6.1946902654867263E-2</v>
      </c>
    </row>
    <row r="27" spans="2:8" s="20" customFormat="1" ht="15" x14ac:dyDescent="0.2">
      <c r="B27" s="3" t="s">
        <v>3</v>
      </c>
      <c r="C27" s="32">
        <v>1</v>
      </c>
      <c r="D27" s="32">
        <v>1</v>
      </c>
      <c r="E27" s="33">
        <f t="shared" si="3"/>
        <v>8.8495575221238937E-3</v>
      </c>
      <c r="F27" s="33">
        <f t="shared" si="4"/>
        <v>3.6416605972323381E-4</v>
      </c>
      <c r="G27" s="34">
        <f t="shared" si="5"/>
        <v>0</v>
      </c>
      <c r="H27" s="29">
        <f t="shared" si="6"/>
        <v>0</v>
      </c>
    </row>
    <row r="28" spans="2:8" s="20" customFormat="1" ht="15" x14ac:dyDescent="0.2">
      <c r="B28" s="3" t="s">
        <v>5</v>
      </c>
      <c r="C28" s="32">
        <v>21</v>
      </c>
      <c r="D28" s="32">
        <v>21</v>
      </c>
      <c r="E28" s="33">
        <f t="shared" si="3"/>
        <v>0.18584070796460178</v>
      </c>
      <c r="F28" s="33">
        <f t="shared" si="4"/>
        <v>7.64748725418791E-3</v>
      </c>
      <c r="G28" s="34">
        <f t="shared" si="5"/>
        <v>0</v>
      </c>
      <c r="H28" s="29">
        <f t="shared" si="6"/>
        <v>0</v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0</v>
      </c>
      <c r="D30" s="32">
        <v>4</v>
      </c>
      <c r="E30" s="33" t="str">
        <f t="shared" si="3"/>
        <v/>
      </c>
      <c r="F30" s="33">
        <f t="shared" si="4"/>
        <v>1.4566642388929353E-3</v>
      </c>
      <c r="G30" s="34" t="str">
        <f t="shared" si="5"/>
        <v>0</v>
      </c>
      <c r="H30" s="29" t="str">
        <f t="shared" si="6"/>
        <v/>
      </c>
    </row>
    <row r="31" spans="2:8" s="20" customFormat="1" ht="15" x14ac:dyDescent="0.2">
      <c r="B31" s="3" t="s">
        <v>4</v>
      </c>
      <c r="C31" s="32">
        <v>0</v>
      </c>
      <c r="D31" s="32">
        <v>4</v>
      </c>
      <c r="E31" s="33" t="str">
        <f t="shared" si="3"/>
        <v/>
      </c>
      <c r="F31" s="33">
        <f t="shared" si="4"/>
        <v>1.4566642388929353E-3</v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1</v>
      </c>
      <c r="E32" s="33" t="str">
        <f t="shared" si="3"/>
        <v/>
      </c>
      <c r="F32" s="33">
        <f t="shared" si="4"/>
        <v>3.6416605972323381E-4</v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0</v>
      </c>
      <c r="D33" s="32">
        <v>0</v>
      </c>
      <c r="E33" s="33" t="str">
        <f>+IF(C33=0,"",C33/C$18)</f>
        <v/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 t="str">
        <f t="shared" ref="H33:H64" si="9">+IF(OR(AND(E33=""),(G33="")),"",E33*G33)</f>
        <v/>
      </c>
    </row>
    <row r="34" spans="2:8" s="20" customFormat="1" ht="15" x14ac:dyDescent="0.2">
      <c r="B34" s="3" t="s">
        <v>203</v>
      </c>
      <c r="C34" s="32">
        <v>2</v>
      </c>
      <c r="D34" s="32">
        <v>10</v>
      </c>
      <c r="E34" s="33">
        <f t="shared" ref="E34:E64" si="10">+IF(C34=0,"",C34/C$18)</f>
        <v>1.7699115044247787E-2</v>
      </c>
      <c r="F34" s="33">
        <f t="shared" si="7"/>
        <v>3.6416605972323379E-3</v>
      </c>
      <c r="G34" s="34">
        <f t="shared" si="8"/>
        <v>4</v>
      </c>
      <c r="H34" s="29">
        <f t="shared" si="9"/>
        <v>7.0796460176991149E-2</v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0</v>
      </c>
      <c r="D36" s="32">
        <v>6</v>
      </c>
      <c r="E36" s="33" t="str">
        <f t="shared" si="10"/>
        <v/>
      </c>
      <c r="F36" s="33">
        <f t="shared" si="7"/>
        <v>2.1849963583394027E-3</v>
      </c>
      <c r="G36" s="34" t="str">
        <f t="shared" si="8"/>
        <v>0</v>
      </c>
      <c r="H36" s="29" t="str">
        <f t="shared" si="9"/>
        <v/>
      </c>
    </row>
    <row r="37" spans="2:8" s="20" customFormat="1" ht="15" x14ac:dyDescent="0.2">
      <c r="B37" s="3" t="s">
        <v>8</v>
      </c>
      <c r="C37" s="32">
        <v>3</v>
      </c>
      <c r="D37" s="32">
        <v>4</v>
      </c>
      <c r="E37" s="33">
        <f t="shared" si="10"/>
        <v>2.6548672566371681E-2</v>
      </c>
      <c r="F37" s="33">
        <f t="shared" si="7"/>
        <v>1.4566642388929353E-3</v>
      </c>
      <c r="G37" s="34">
        <f t="shared" si="8"/>
        <v>0.33333333333333331</v>
      </c>
      <c r="H37" s="29">
        <f t="shared" si="9"/>
        <v>8.8495575221238937E-3</v>
      </c>
    </row>
    <row r="38" spans="2:8" s="20" customFormat="1" ht="30" x14ac:dyDescent="0.2">
      <c r="B38" s="3" t="s">
        <v>206</v>
      </c>
      <c r="C38" s="32">
        <v>1</v>
      </c>
      <c r="D38" s="32">
        <v>0</v>
      </c>
      <c r="E38" s="33">
        <f t="shared" si="10"/>
        <v>8.8495575221238937E-3</v>
      </c>
      <c r="F38" s="33" t="str">
        <f t="shared" si="7"/>
        <v/>
      </c>
      <c r="G38" s="34" t="str">
        <f t="shared" si="8"/>
        <v>0</v>
      </c>
      <c r="H38" s="29">
        <f t="shared" si="9"/>
        <v>0</v>
      </c>
    </row>
    <row r="39" spans="2:8" s="20" customFormat="1" ht="30" x14ac:dyDescent="0.2">
      <c r="B39" s="3" t="s">
        <v>207</v>
      </c>
      <c r="C39" s="32">
        <v>7</v>
      </c>
      <c r="D39" s="32">
        <v>3</v>
      </c>
      <c r="E39" s="33">
        <f t="shared" si="10"/>
        <v>6.1946902654867256E-2</v>
      </c>
      <c r="F39" s="33">
        <f t="shared" si="7"/>
        <v>1.0924981791697013E-3</v>
      </c>
      <c r="G39" s="34">
        <f t="shared" si="8"/>
        <v>-0.5714285714285714</v>
      </c>
      <c r="H39" s="29">
        <f t="shared" si="9"/>
        <v>-3.5398230088495575E-2</v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1</v>
      </c>
      <c r="D41" s="32">
        <v>0</v>
      </c>
      <c r="E41" s="33">
        <f t="shared" si="10"/>
        <v>8.8495575221238937E-3</v>
      </c>
      <c r="F41" s="33" t="str">
        <f t="shared" si="7"/>
        <v/>
      </c>
      <c r="G41" s="34" t="str">
        <f t="shared" si="8"/>
        <v>0</v>
      </c>
      <c r="H41" s="29">
        <f t="shared" si="9"/>
        <v>0</v>
      </c>
    </row>
    <row r="42" spans="2:8" s="20" customFormat="1" ht="30" x14ac:dyDescent="0.2">
      <c r="B42" s="3" t="s">
        <v>210</v>
      </c>
      <c r="C42" s="32">
        <v>2</v>
      </c>
      <c r="D42" s="32">
        <v>5</v>
      </c>
      <c r="E42" s="33">
        <f t="shared" si="10"/>
        <v>1.7699115044247787E-2</v>
      </c>
      <c r="F42" s="33">
        <f t="shared" si="7"/>
        <v>1.820830298616169E-3</v>
      </c>
      <c r="G42" s="34">
        <f t="shared" si="8"/>
        <v>1.5</v>
      </c>
      <c r="H42" s="29">
        <f t="shared" si="9"/>
        <v>2.6548672566371681E-2</v>
      </c>
    </row>
    <row r="43" spans="2:8" s="20" customFormat="1" ht="30" x14ac:dyDescent="0.2">
      <c r="B43" s="3" t="s">
        <v>211</v>
      </c>
      <c r="C43" s="32">
        <v>0</v>
      </c>
      <c r="D43" s="32">
        <v>3</v>
      </c>
      <c r="E43" s="33" t="str">
        <f t="shared" si="10"/>
        <v/>
      </c>
      <c r="F43" s="33">
        <f t="shared" si="7"/>
        <v>1.0924981791697013E-3</v>
      </c>
      <c r="G43" s="34" t="str">
        <f t="shared" si="8"/>
        <v>0</v>
      </c>
      <c r="H43" s="29" t="str">
        <f t="shared" si="9"/>
        <v/>
      </c>
    </row>
    <row r="44" spans="2:8" s="20" customFormat="1" ht="30" x14ac:dyDescent="0.2">
      <c r="B44" s="3" t="s">
        <v>9</v>
      </c>
      <c r="C44" s="32">
        <v>1</v>
      </c>
      <c r="D44" s="32">
        <v>0</v>
      </c>
      <c r="E44" s="33">
        <f t="shared" si="10"/>
        <v>8.8495575221238937E-3</v>
      </c>
      <c r="F44" s="33" t="str">
        <f t="shared" si="7"/>
        <v/>
      </c>
      <c r="G44" s="34" t="str">
        <f t="shared" si="8"/>
        <v>0</v>
      </c>
      <c r="H44" s="29">
        <f t="shared" si="9"/>
        <v>0</v>
      </c>
    </row>
    <row r="45" spans="2:8" s="20" customFormat="1" ht="30" x14ac:dyDescent="0.2">
      <c r="B45" s="3" t="s">
        <v>212</v>
      </c>
      <c r="C45" s="32">
        <v>0</v>
      </c>
      <c r="D45" s="32">
        <v>1</v>
      </c>
      <c r="E45" s="33" t="str">
        <f t="shared" si="10"/>
        <v/>
      </c>
      <c r="F45" s="33">
        <f t="shared" si="7"/>
        <v>3.6416605972323381E-4</v>
      </c>
      <c r="G45" s="34" t="str">
        <f t="shared" si="8"/>
        <v>0</v>
      </c>
      <c r="H45" s="29" t="str">
        <f t="shared" si="9"/>
        <v/>
      </c>
    </row>
    <row r="46" spans="2:8" s="20" customFormat="1" ht="30" x14ac:dyDescent="0.2">
      <c r="B46" s="3" t="s">
        <v>213</v>
      </c>
      <c r="C46" s="32">
        <v>0</v>
      </c>
      <c r="D46" s="32">
        <v>1</v>
      </c>
      <c r="E46" s="33" t="str">
        <f t="shared" si="10"/>
        <v/>
      </c>
      <c r="F46" s="33">
        <f t="shared" si="7"/>
        <v>3.6416605972323381E-4</v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0</v>
      </c>
      <c r="D47" s="32">
        <v>1</v>
      </c>
      <c r="E47" s="33" t="str">
        <f t="shared" si="10"/>
        <v/>
      </c>
      <c r="F47" s="33">
        <f t="shared" si="7"/>
        <v>3.6416605972323381E-4</v>
      </c>
      <c r="G47" s="34" t="str">
        <f t="shared" si="8"/>
        <v>0</v>
      </c>
      <c r="H47" s="29" t="str">
        <f t="shared" si="9"/>
        <v/>
      </c>
    </row>
    <row r="48" spans="2:8" s="20" customFormat="1" ht="15" x14ac:dyDescent="0.2">
      <c r="B48" s="3" t="s">
        <v>11</v>
      </c>
      <c r="C48" s="32">
        <v>11</v>
      </c>
      <c r="D48" s="32">
        <v>67</v>
      </c>
      <c r="E48" s="33">
        <f t="shared" si="10"/>
        <v>9.7345132743362831E-2</v>
      </c>
      <c r="F48" s="33">
        <f t="shared" si="7"/>
        <v>2.4399126001456665E-2</v>
      </c>
      <c r="G48" s="34">
        <f t="shared" si="8"/>
        <v>5.0909090909090908</v>
      </c>
      <c r="H48" s="29">
        <f t="shared" si="9"/>
        <v>0.49557522123893805</v>
      </c>
    </row>
    <row r="49" spans="2:8" s="20" customFormat="1" ht="15" x14ac:dyDescent="0.2">
      <c r="B49" s="3" t="s">
        <v>16</v>
      </c>
      <c r="C49" s="32">
        <v>3</v>
      </c>
      <c r="D49" s="32">
        <v>1</v>
      </c>
      <c r="E49" s="33">
        <f t="shared" si="10"/>
        <v>2.6548672566371681E-2</v>
      </c>
      <c r="F49" s="33">
        <f t="shared" si="7"/>
        <v>3.6416605972323381E-4</v>
      </c>
      <c r="G49" s="34">
        <f t="shared" si="8"/>
        <v>-0.66666666666666663</v>
      </c>
      <c r="H49" s="29">
        <f t="shared" si="9"/>
        <v>-1.7699115044247787E-2</v>
      </c>
    </row>
    <row r="50" spans="2:8" s="20" customFormat="1" ht="15" x14ac:dyDescent="0.2">
      <c r="B50" s="3" t="s">
        <v>15</v>
      </c>
      <c r="C50" s="32">
        <v>14</v>
      </c>
      <c r="D50" s="32">
        <v>2499</v>
      </c>
      <c r="E50" s="33">
        <f t="shared" si="10"/>
        <v>0.12389380530973451</v>
      </c>
      <c r="F50" s="33">
        <f t="shared" si="7"/>
        <v>0.9100509832483612</v>
      </c>
      <c r="G50" s="34">
        <f t="shared" si="8"/>
        <v>177.5</v>
      </c>
      <c r="H50" s="29">
        <f t="shared" si="9"/>
        <v>21.991150442477874</v>
      </c>
    </row>
    <row r="51" spans="2:8" s="20" customFormat="1" ht="30" x14ac:dyDescent="0.2">
      <c r="B51" s="3" t="s">
        <v>13</v>
      </c>
      <c r="C51" s="32">
        <v>2</v>
      </c>
      <c r="D51" s="32">
        <v>1</v>
      </c>
      <c r="E51" s="33">
        <f t="shared" si="10"/>
        <v>1.7699115044247787E-2</v>
      </c>
      <c r="F51" s="33">
        <f t="shared" si="7"/>
        <v>3.6416605972323381E-4</v>
      </c>
      <c r="G51" s="34">
        <f t="shared" si="8"/>
        <v>-0.5</v>
      </c>
      <c r="H51" s="29">
        <f t="shared" si="9"/>
        <v>-8.8495575221238937E-3</v>
      </c>
    </row>
    <row r="52" spans="2:8" s="20" customFormat="1" ht="15" x14ac:dyDescent="0.2">
      <c r="B52" s="3" t="s">
        <v>14</v>
      </c>
      <c r="C52" s="32">
        <v>6</v>
      </c>
      <c r="D52" s="32">
        <v>26</v>
      </c>
      <c r="E52" s="33">
        <f t="shared" si="10"/>
        <v>5.3097345132743362E-2</v>
      </c>
      <c r="F52" s="33">
        <f t="shared" si="7"/>
        <v>9.468317552804079E-3</v>
      </c>
      <c r="G52" s="34">
        <f t="shared" si="8"/>
        <v>3.3333333333333335</v>
      </c>
      <c r="H52" s="29">
        <f t="shared" si="9"/>
        <v>0.17699115044247787</v>
      </c>
    </row>
    <row r="53" spans="2:8" s="20" customFormat="1" ht="15" x14ac:dyDescent="0.2">
      <c r="B53" s="3" t="s">
        <v>12</v>
      </c>
      <c r="C53" s="32">
        <v>1</v>
      </c>
      <c r="D53" s="32">
        <v>3</v>
      </c>
      <c r="E53" s="33">
        <f t="shared" si="10"/>
        <v>8.8495575221238937E-3</v>
      </c>
      <c r="F53" s="33">
        <f t="shared" si="7"/>
        <v>1.0924981791697013E-3</v>
      </c>
      <c r="G53" s="34">
        <f t="shared" si="8"/>
        <v>2</v>
      </c>
      <c r="H53" s="29">
        <f t="shared" si="9"/>
        <v>1.7699115044247787E-2</v>
      </c>
    </row>
    <row r="54" spans="2:8" s="20" customFormat="1" ht="15" x14ac:dyDescent="0.2">
      <c r="B54" s="3" t="s">
        <v>214</v>
      </c>
      <c r="C54" s="32">
        <v>0</v>
      </c>
      <c r="D54" s="32">
        <v>0</v>
      </c>
      <c r="E54" s="33" t="str">
        <f t="shared" si="10"/>
        <v/>
      </c>
      <c r="F54" s="33" t="str">
        <f t="shared" si="7"/>
        <v/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1</v>
      </c>
      <c r="D56" s="32">
        <v>5</v>
      </c>
      <c r="E56" s="33">
        <f t="shared" si="10"/>
        <v>8.8495575221238937E-3</v>
      </c>
      <c r="F56" s="33">
        <f t="shared" si="7"/>
        <v>1.820830298616169E-3</v>
      </c>
      <c r="G56" s="34">
        <f t="shared" si="8"/>
        <v>4</v>
      </c>
      <c r="H56" s="29">
        <f t="shared" si="9"/>
        <v>3.5398230088495575E-2</v>
      </c>
    </row>
    <row r="57" spans="2:8" s="20" customFormat="1" ht="30" x14ac:dyDescent="0.2">
      <c r="B57" s="3" t="s">
        <v>215</v>
      </c>
      <c r="C57" s="32">
        <v>0</v>
      </c>
      <c r="D57" s="32">
        <v>0</v>
      </c>
      <c r="E57" s="33" t="str">
        <f t="shared" si="10"/>
        <v/>
      </c>
      <c r="F57" s="33" t="str">
        <f t="shared" si="7"/>
        <v/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3</v>
      </c>
      <c r="D58" s="32">
        <v>5</v>
      </c>
      <c r="E58" s="33">
        <f t="shared" si="10"/>
        <v>2.6548672566371681E-2</v>
      </c>
      <c r="F58" s="33">
        <f t="shared" si="7"/>
        <v>1.820830298616169E-3</v>
      </c>
      <c r="G58" s="34">
        <f t="shared" si="8"/>
        <v>0.66666666666666663</v>
      </c>
      <c r="H58" s="29">
        <f t="shared" si="9"/>
        <v>1.7699115044247787E-2</v>
      </c>
    </row>
    <row r="59" spans="2:8" s="20" customFormat="1" ht="15" x14ac:dyDescent="0.2">
      <c r="B59" s="3" t="s">
        <v>217</v>
      </c>
      <c r="C59" s="32">
        <v>1</v>
      </c>
      <c r="D59" s="32">
        <v>6</v>
      </c>
      <c r="E59" s="33">
        <f t="shared" si="10"/>
        <v>8.8495575221238937E-3</v>
      </c>
      <c r="F59" s="33">
        <f t="shared" si="7"/>
        <v>2.1849963583394027E-3</v>
      </c>
      <c r="G59" s="34">
        <f t="shared" si="8"/>
        <v>5</v>
      </c>
      <c r="H59" s="29">
        <f t="shared" si="9"/>
        <v>4.4247787610619468E-2</v>
      </c>
    </row>
    <row r="60" spans="2:8" s="20" customFormat="1" ht="15" x14ac:dyDescent="0.2">
      <c r="B60" s="3" t="s">
        <v>218</v>
      </c>
      <c r="C60" s="32">
        <v>11</v>
      </c>
      <c r="D60" s="32">
        <v>9</v>
      </c>
      <c r="E60" s="33">
        <f t="shared" si="10"/>
        <v>9.7345132743362831E-2</v>
      </c>
      <c r="F60" s="33">
        <f t="shared" si="7"/>
        <v>3.2774945375091042E-3</v>
      </c>
      <c r="G60" s="34">
        <f t="shared" si="8"/>
        <v>-0.18181818181818182</v>
      </c>
      <c r="H60" s="29">
        <f t="shared" si="9"/>
        <v>-1.7699115044247787E-2</v>
      </c>
    </row>
    <row r="61" spans="2:8" s="20" customFormat="1" ht="15" x14ac:dyDescent="0.2">
      <c r="B61" s="3" t="s">
        <v>219</v>
      </c>
      <c r="C61" s="32">
        <v>2</v>
      </c>
      <c r="D61" s="32">
        <v>2</v>
      </c>
      <c r="E61" s="33">
        <f t="shared" si="10"/>
        <v>1.7699115044247787E-2</v>
      </c>
      <c r="F61" s="33">
        <f t="shared" si="7"/>
        <v>7.2833211944646763E-4</v>
      </c>
      <c r="G61" s="34">
        <f t="shared" si="8"/>
        <v>0</v>
      </c>
      <c r="H61" s="29">
        <f t="shared" si="9"/>
        <v>0</v>
      </c>
    </row>
    <row r="62" spans="2:8" s="20" customFormat="1" ht="15" x14ac:dyDescent="0.2">
      <c r="B62" s="3" t="s">
        <v>19</v>
      </c>
      <c r="C62" s="32">
        <v>0</v>
      </c>
      <c r="D62" s="32">
        <v>1</v>
      </c>
      <c r="E62" s="33" t="str">
        <f t="shared" si="10"/>
        <v/>
      </c>
      <c r="F62" s="33">
        <f t="shared" si="7"/>
        <v>3.6416605972323381E-4</v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2</v>
      </c>
      <c r="D63" s="32">
        <v>6</v>
      </c>
      <c r="E63" s="33">
        <f t="shared" si="10"/>
        <v>1.7699115044247787E-2</v>
      </c>
      <c r="F63" s="33">
        <f t="shared" si="7"/>
        <v>2.1849963583394027E-3</v>
      </c>
      <c r="G63" s="34">
        <f t="shared" si="8"/>
        <v>2</v>
      </c>
      <c r="H63" s="29">
        <f t="shared" si="9"/>
        <v>3.5398230088495575E-2</v>
      </c>
    </row>
    <row r="64" spans="2:8" s="20" customFormat="1" ht="15" x14ac:dyDescent="0.2">
      <c r="B64" s="3" t="s">
        <v>221</v>
      </c>
      <c r="C64" s="32">
        <v>0</v>
      </c>
      <c r="D64" s="32">
        <v>6</v>
      </c>
      <c r="E64" s="33" t="str">
        <f t="shared" si="10"/>
        <v/>
      </c>
      <c r="F64" s="33">
        <f t="shared" si="7"/>
        <v>2.1849963583394027E-3</v>
      </c>
      <c r="G64" s="34" t="str">
        <f t="shared" si="8"/>
        <v>0</v>
      </c>
      <c r="H64" s="29" t="str">
        <f t="shared" si="9"/>
        <v/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725</v>
      </c>
      <c r="D70" s="24">
        <f>SUM(D71:D145)</f>
        <v>1941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1.6772413793103449</v>
      </c>
      <c r="H70" s="25">
        <f>+IF(OR(AND(E70=""),(G70="")),"",E70*G70)</f>
        <v>1.6772413793103449</v>
      </c>
    </row>
    <row r="71" spans="2:8" s="20" customFormat="1" ht="15" x14ac:dyDescent="0.2">
      <c r="B71" s="3" t="s">
        <v>20</v>
      </c>
      <c r="C71" s="32">
        <v>25</v>
      </c>
      <c r="D71" s="32">
        <v>64</v>
      </c>
      <c r="E71" s="37">
        <f>+IF(C71=0,"",C71/C$70)</f>
        <v>3.4482758620689655E-2</v>
      </c>
      <c r="F71" s="37">
        <f>+IF(D71=0,"",D71/D$70)</f>
        <v>3.2972694487377642E-2</v>
      </c>
      <c r="G71" s="34">
        <f>+IF(OR(AND(D71=0),(C71=0)),"0",((D71-C71)/C71))</f>
        <v>1.56</v>
      </c>
      <c r="H71" s="29">
        <f>+IF(OR(AND(E71=""),(G71="")),"",E71*G71)</f>
        <v>5.3793103448275863E-2</v>
      </c>
    </row>
    <row r="72" spans="2:8" s="20" customFormat="1" ht="15" x14ac:dyDescent="0.2">
      <c r="B72" s="3" t="s">
        <v>21</v>
      </c>
      <c r="C72" s="32">
        <v>5</v>
      </c>
      <c r="D72" s="32">
        <v>16</v>
      </c>
      <c r="E72" s="37">
        <f t="shared" ref="E72:E135" si="11">+IF(C72=0,"",C72/C$70)</f>
        <v>6.8965517241379309E-3</v>
      </c>
      <c r="F72" s="37">
        <f t="shared" ref="F72:F135" si="12">+IF(D72=0,"",D72/D$70)</f>
        <v>8.2431736218444105E-3</v>
      </c>
      <c r="G72" s="34">
        <f t="shared" ref="G72:G135" si="13">+IF(OR(AND(D72=0),(C72=0)),"0",((D72-C72)/C72))</f>
        <v>2.2000000000000002</v>
      </c>
      <c r="H72" s="29">
        <f t="shared" ref="H72:H135" si="14">+IF(OR(AND(E72=""),(G72="")),"",E72*G72)</f>
        <v>1.517241379310345E-2</v>
      </c>
    </row>
    <row r="73" spans="2:8" s="20" customFormat="1" ht="15" x14ac:dyDescent="0.2">
      <c r="B73" s="3" t="s">
        <v>22</v>
      </c>
      <c r="C73" s="32">
        <v>97</v>
      </c>
      <c r="D73" s="32">
        <v>192</v>
      </c>
      <c r="E73" s="37">
        <f t="shared" si="11"/>
        <v>0.13379310344827586</v>
      </c>
      <c r="F73" s="37">
        <f t="shared" si="12"/>
        <v>9.8918083462132919E-2</v>
      </c>
      <c r="G73" s="34">
        <f t="shared" si="13"/>
        <v>0.97938144329896903</v>
      </c>
      <c r="H73" s="29">
        <f t="shared" si="14"/>
        <v>0.13103448275862067</v>
      </c>
    </row>
    <row r="74" spans="2:8" s="20" customFormat="1" ht="30" x14ac:dyDescent="0.2">
      <c r="B74" s="3" t="s">
        <v>222</v>
      </c>
      <c r="C74" s="32">
        <v>59</v>
      </c>
      <c r="D74" s="32">
        <v>130</v>
      </c>
      <c r="E74" s="37">
        <f t="shared" si="11"/>
        <v>8.137931034482758E-2</v>
      </c>
      <c r="F74" s="37">
        <f t="shared" si="12"/>
        <v>6.6975785677485827E-2</v>
      </c>
      <c r="G74" s="34">
        <f t="shared" si="13"/>
        <v>1.2033898305084745</v>
      </c>
      <c r="H74" s="29">
        <f t="shared" si="14"/>
        <v>9.7931034482758611E-2</v>
      </c>
    </row>
    <row r="75" spans="2:8" s="20" customFormat="1" ht="15" x14ac:dyDescent="0.2">
      <c r="B75" s="3" t="s">
        <v>23</v>
      </c>
      <c r="C75" s="32">
        <v>0</v>
      </c>
      <c r="D75" s="32">
        <v>1</v>
      </c>
      <c r="E75" s="37" t="str">
        <f t="shared" si="11"/>
        <v/>
      </c>
      <c r="F75" s="37">
        <f t="shared" si="12"/>
        <v>5.1519835136527566E-4</v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1</v>
      </c>
      <c r="D76" s="32">
        <v>0</v>
      </c>
      <c r="E76" s="37">
        <f t="shared" si="11"/>
        <v>1.3793103448275861E-3</v>
      </c>
      <c r="F76" s="37" t="str">
        <f t="shared" si="12"/>
        <v/>
      </c>
      <c r="G76" s="34" t="str">
        <f t="shared" si="13"/>
        <v>0</v>
      </c>
      <c r="H76" s="29">
        <f t="shared" si="14"/>
        <v>0</v>
      </c>
    </row>
    <row r="77" spans="2:8" s="20" customFormat="1" ht="15" x14ac:dyDescent="0.2">
      <c r="B77" s="3" t="s">
        <v>224</v>
      </c>
      <c r="C77" s="32">
        <v>3</v>
      </c>
      <c r="D77" s="32">
        <v>4</v>
      </c>
      <c r="E77" s="37">
        <f t="shared" si="11"/>
        <v>4.1379310344827587E-3</v>
      </c>
      <c r="F77" s="37">
        <f t="shared" si="12"/>
        <v>2.0607934054611026E-3</v>
      </c>
      <c r="G77" s="34">
        <f t="shared" si="13"/>
        <v>0.33333333333333331</v>
      </c>
      <c r="H77" s="29">
        <f t="shared" si="14"/>
        <v>1.3793103448275861E-3</v>
      </c>
    </row>
    <row r="78" spans="2:8" s="20" customFormat="1" ht="15" x14ac:dyDescent="0.2">
      <c r="B78" s="3" t="s">
        <v>225</v>
      </c>
      <c r="C78" s="32">
        <v>0</v>
      </c>
      <c r="D78" s="32">
        <v>0</v>
      </c>
      <c r="E78" s="37" t="str">
        <f t="shared" si="11"/>
        <v/>
      </c>
      <c r="F78" s="37" t="str">
        <f t="shared" si="12"/>
        <v/>
      </c>
      <c r="G78" s="34" t="str">
        <f t="shared" si="13"/>
        <v>0</v>
      </c>
      <c r="H78" s="29" t="str">
        <f t="shared" si="14"/>
        <v/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11</v>
      </c>
      <c r="D80" s="32">
        <v>33</v>
      </c>
      <c r="E80" s="37">
        <f t="shared" si="11"/>
        <v>1.5172413793103448E-2</v>
      </c>
      <c r="F80" s="37">
        <f t="shared" si="12"/>
        <v>1.7001545595054096E-2</v>
      </c>
      <c r="G80" s="34">
        <f t="shared" si="13"/>
        <v>2</v>
      </c>
      <c r="H80" s="29">
        <f t="shared" si="14"/>
        <v>3.0344827586206897E-2</v>
      </c>
    </row>
    <row r="81" spans="2:9" s="20" customFormat="1" ht="15" x14ac:dyDescent="0.2">
      <c r="B81" s="3" t="s">
        <v>24</v>
      </c>
      <c r="C81" s="32">
        <v>0</v>
      </c>
      <c r="D81" s="32">
        <v>0</v>
      </c>
      <c r="E81" s="37" t="str">
        <f t="shared" si="11"/>
        <v/>
      </c>
      <c r="F81" s="37" t="str">
        <f t="shared" si="12"/>
        <v/>
      </c>
      <c r="G81" s="34" t="str">
        <f t="shared" si="13"/>
        <v>0</v>
      </c>
      <c r="H81" s="29" t="str">
        <f t="shared" si="14"/>
        <v/>
      </c>
    </row>
    <row r="82" spans="2:9" s="20" customFormat="1" ht="15" x14ac:dyDescent="0.2">
      <c r="B82" s="3" t="s">
        <v>228</v>
      </c>
      <c r="C82" s="32">
        <v>9</v>
      </c>
      <c r="D82" s="32">
        <v>5</v>
      </c>
      <c r="E82" s="37">
        <f t="shared" si="11"/>
        <v>1.2413793103448275E-2</v>
      </c>
      <c r="F82" s="37">
        <f t="shared" si="12"/>
        <v>2.5759917568263782E-3</v>
      </c>
      <c r="G82" s="34">
        <f t="shared" si="13"/>
        <v>-0.44444444444444442</v>
      </c>
      <c r="H82" s="29">
        <f t="shared" si="14"/>
        <v>-5.5172413793103444E-3</v>
      </c>
      <c r="I82" s="38"/>
    </row>
    <row r="83" spans="2:9" s="20" customFormat="1" ht="15" x14ac:dyDescent="0.2">
      <c r="B83" s="3" t="s">
        <v>229</v>
      </c>
      <c r="C83" s="32">
        <v>5</v>
      </c>
      <c r="D83" s="32">
        <v>23</v>
      </c>
      <c r="E83" s="37">
        <f t="shared" si="11"/>
        <v>6.8965517241379309E-3</v>
      </c>
      <c r="F83" s="37">
        <f t="shared" si="12"/>
        <v>1.184956208140134E-2</v>
      </c>
      <c r="G83" s="34">
        <f t="shared" si="13"/>
        <v>3.6</v>
      </c>
      <c r="H83" s="29">
        <f t="shared" si="14"/>
        <v>2.4827586206896551E-2</v>
      </c>
    </row>
    <row r="84" spans="2:9" s="20" customFormat="1" ht="15" x14ac:dyDescent="0.2">
      <c r="B84" s="3" t="s">
        <v>230</v>
      </c>
      <c r="C84" s="32">
        <v>8</v>
      </c>
      <c r="D84" s="32">
        <v>8</v>
      </c>
      <c r="E84" s="37">
        <f t="shared" si="11"/>
        <v>1.1034482758620689E-2</v>
      </c>
      <c r="F84" s="37">
        <f t="shared" si="12"/>
        <v>4.1215868109222053E-3</v>
      </c>
      <c r="G84" s="34">
        <f t="shared" si="13"/>
        <v>0</v>
      </c>
      <c r="H84" s="29">
        <f t="shared" si="14"/>
        <v>0</v>
      </c>
    </row>
    <row r="85" spans="2:9" s="20" customFormat="1" ht="15" x14ac:dyDescent="0.2">
      <c r="B85" s="3" t="s">
        <v>28</v>
      </c>
      <c r="C85" s="32">
        <v>2</v>
      </c>
      <c r="D85" s="32">
        <v>12</v>
      </c>
      <c r="E85" s="37">
        <f t="shared" si="11"/>
        <v>2.7586206896551722E-3</v>
      </c>
      <c r="F85" s="37">
        <f t="shared" si="12"/>
        <v>6.1823802163833074E-3</v>
      </c>
      <c r="G85" s="34">
        <f t="shared" si="13"/>
        <v>5</v>
      </c>
      <c r="H85" s="29">
        <f t="shared" si="14"/>
        <v>1.3793103448275862E-2</v>
      </c>
    </row>
    <row r="86" spans="2:9" s="20" customFormat="1" ht="15" x14ac:dyDescent="0.2">
      <c r="B86" s="3" t="s">
        <v>231</v>
      </c>
      <c r="C86" s="32">
        <v>3</v>
      </c>
      <c r="D86" s="32">
        <v>12</v>
      </c>
      <c r="E86" s="37">
        <f t="shared" si="11"/>
        <v>4.1379310344827587E-3</v>
      </c>
      <c r="F86" s="37">
        <f t="shared" si="12"/>
        <v>6.1823802163833074E-3</v>
      </c>
      <c r="G86" s="34">
        <f t="shared" si="13"/>
        <v>3</v>
      </c>
      <c r="H86" s="29">
        <f t="shared" si="14"/>
        <v>1.2413793103448277E-2</v>
      </c>
    </row>
    <row r="87" spans="2:9" s="20" customFormat="1" ht="15" x14ac:dyDescent="0.2">
      <c r="B87" s="3" t="s">
        <v>232</v>
      </c>
      <c r="C87" s="32">
        <v>13</v>
      </c>
      <c r="D87" s="32">
        <v>12</v>
      </c>
      <c r="E87" s="37">
        <f t="shared" si="11"/>
        <v>1.793103448275862E-2</v>
      </c>
      <c r="F87" s="37">
        <f t="shared" si="12"/>
        <v>6.1823802163833074E-3</v>
      </c>
      <c r="G87" s="34">
        <f t="shared" si="13"/>
        <v>-7.6923076923076927E-2</v>
      </c>
      <c r="H87" s="29">
        <f t="shared" si="14"/>
        <v>-1.3793103448275863E-3</v>
      </c>
    </row>
    <row r="88" spans="2:9" s="20" customFormat="1" ht="15" x14ac:dyDescent="0.2">
      <c r="B88" s="3" t="s">
        <v>233</v>
      </c>
      <c r="C88" s="32">
        <v>17</v>
      </c>
      <c r="D88" s="32">
        <v>33</v>
      </c>
      <c r="E88" s="37">
        <f t="shared" si="11"/>
        <v>2.3448275862068966E-2</v>
      </c>
      <c r="F88" s="37">
        <f t="shared" si="12"/>
        <v>1.7001545595054096E-2</v>
      </c>
      <c r="G88" s="34">
        <f t="shared" si="13"/>
        <v>0.94117647058823528</v>
      </c>
      <c r="H88" s="29">
        <f t="shared" si="14"/>
        <v>2.2068965517241378E-2</v>
      </c>
    </row>
    <row r="89" spans="2:9" s="20" customFormat="1" ht="15" x14ac:dyDescent="0.2">
      <c r="B89" s="3" t="s">
        <v>26</v>
      </c>
      <c r="C89" s="32">
        <v>0</v>
      </c>
      <c r="D89" s="32">
        <v>2</v>
      </c>
      <c r="E89" s="37" t="str">
        <f t="shared" si="11"/>
        <v/>
      </c>
      <c r="F89" s="37">
        <f t="shared" si="12"/>
        <v>1.0303967027305513E-3</v>
      </c>
      <c r="G89" s="34" t="str">
        <f t="shared" si="13"/>
        <v>0</v>
      </c>
      <c r="H89" s="29" t="str">
        <f t="shared" si="14"/>
        <v/>
      </c>
    </row>
    <row r="90" spans="2:9" s="20" customFormat="1" ht="15" x14ac:dyDescent="0.2">
      <c r="B90" s="3" t="s">
        <v>29</v>
      </c>
      <c r="C90" s="32">
        <v>0</v>
      </c>
      <c r="D90" s="32">
        <v>0</v>
      </c>
      <c r="E90" s="37" t="str">
        <f t="shared" si="11"/>
        <v/>
      </c>
      <c r="F90" s="37" t="str">
        <f t="shared" si="12"/>
        <v/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0</v>
      </c>
      <c r="D91" s="32">
        <v>1</v>
      </c>
      <c r="E91" s="37" t="str">
        <f t="shared" si="11"/>
        <v/>
      </c>
      <c r="F91" s="37">
        <f t="shared" si="12"/>
        <v>5.1519835136527566E-4</v>
      </c>
      <c r="G91" s="34" t="str">
        <f t="shared" si="13"/>
        <v>0</v>
      </c>
      <c r="H91" s="29" t="str">
        <f t="shared" si="14"/>
        <v/>
      </c>
    </row>
    <row r="92" spans="2:9" s="20" customFormat="1" ht="30" x14ac:dyDescent="0.2">
      <c r="B92" s="3" t="s">
        <v>235</v>
      </c>
      <c r="C92" s="32">
        <v>6</v>
      </c>
      <c r="D92" s="32">
        <v>25</v>
      </c>
      <c r="E92" s="37">
        <f t="shared" si="11"/>
        <v>8.2758620689655175E-3</v>
      </c>
      <c r="F92" s="37">
        <f t="shared" si="12"/>
        <v>1.287995878413189E-2</v>
      </c>
      <c r="G92" s="34">
        <f t="shared" si="13"/>
        <v>3.1666666666666665</v>
      </c>
      <c r="H92" s="29">
        <f t="shared" si="14"/>
        <v>2.6206896551724139E-2</v>
      </c>
    </row>
    <row r="93" spans="2:9" s="20" customFormat="1" ht="15" x14ac:dyDescent="0.2">
      <c r="B93" s="3" t="s">
        <v>524</v>
      </c>
      <c r="C93" s="32">
        <v>8</v>
      </c>
      <c r="D93" s="32">
        <v>23</v>
      </c>
      <c r="E93" s="37">
        <f t="shared" si="11"/>
        <v>1.1034482758620689E-2</v>
      </c>
      <c r="F93" s="37">
        <f t="shared" si="12"/>
        <v>1.184956208140134E-2</v>
      </c>
      <c r="G93" s="34">
        <f t="shared" si="13"/>
        <v>1.875</v>
      </c>
      <c r="H93" s="29">
        <f t="shared" si="14"/>
        <v>2.0689655172413793E-2</v>
      </c>
    </row>
    <row r="94" spans="2:9" s="20" customFormat="1" ht="15" x14ac:dyDescent="0.2">
      <c r="B94" s="3" t="s">
        <v>25</v>
      </c>
      <c r="C94" s="32">
        <v>0</v>
      </c>
      <c r="D94" s="32">
        <v>7</v>
      </c>
      <c r="E94" s="37" t="str">
        <f t="shared" si="11"/>
        <v/>
      </c>
      <c r="F94" s="37">
        <f t="shared" si="12"/>
        <v>3.6063884595569293E-3</v>
      </c>
      <c r="G94" s="34" t="str">
        <f t="shared" si="13"/>
        <v>0</v>
      </c>
      <c r="H94" s="29" t="str">
        <f t="shared" si="14"/>
        <v/>
      </c>
    </row>
    <row r="95" spans="2:9" s="20" customFormat="1" ht="15" x14ac:dyDescent="0.2">
      <c r="B95" s="3" t="s">
        <v>27</v>
      </c>
      <c r="C95" s="32">
        <v>0</v>
      </c>
      <c r="D95" s="32">
        <v>4</v>
      </c>
      <c r="E95" s="37" t="str">
        <f t="shared" si="11"/>
        <v/>
      </c>
      <c r="F95" s="37">
        <f t="shared" si="12"/>
        <v>2.0607934054611026E-3</v>
      </c>
      <c r="G95" s="34" t="str">
        <f t="shared" si="13"/>
        <v>0</v>
      </c>
      <c r="H95" s="29" t="str">
        <f t="shared" si="14"/>
        <v/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0</v>
      </c>
      <c r="D97" s="32">
        <v>4</v>
      </c>
      <c r="E97" s="37" t="str">
        <f t="shared" si="11"/>
        <v/>
      </c>
      <c r="F97" s="37">
        <f t="shared" si="12"/>
        <v>2.0607934054611026E-3</v>
      </c>
      <c r="G97" s="34" t="str">
        <f t="shared" si="13"/>
        <v>0</v>
      </c>
      <c r="H97" s="29" t="str">
        <f t="shared" si="14"/>
        <v/>
      </c>
    </row>
    <row r="98" spans="2:8" s="20" customFormat="1" ht="15" x14ac:dyDescent="0.2">
      <c r="B98" s="3" t="s">
        <v>238</v>
      </c>
      <c r="C98" s="32">
        <v>58</v>
      </c>
      <c r="D98" s="32">
        <v>235</v>
      </c>
      <c r="E98" s="37">
        <f t="shared" si="11"/>
        <v>0.08</v>
      </c>
      <c r="F98" s="37">
        <f t="shared" si="12"/>
        <v>0.12107161257083977</v>
      </c>
      <c r="G98" s="34">
        <f t="shared" si="13"/>
        <v>3.0517241379310347</v>
      </c>
      <c r="H98" s="29">
        <f t="shared" si="14"/>
        <v>0.24413793103448278</v>
      </c>
    </row>
    <row r="99" spans="2:8" s="20" customFormat="1" ht="15" x14ac:dyDescent="0.2">
      <c r="B99" s="3" t="s">
        <v>239</v>
      </c>
      <c r="C99" s="32">
        <v>13</v>
      </c>
      <c r="D99" s="32">
        <v>162</v>
      </c>
      <c r="E99" s="37">
        <f t="shared" si="11"/>
        <v>1.793103448275862E-2</v>
      </c>
      <c r="F99" s="37">
        <f t="shared" si="12"/>
        <v>8.3462132921174659E-2</v>
      </c>
      <c r="G99" s="34">
        <f t="shared" si="13"/>
        <v>11.461538461538462</v>
      </c>
      <c r="H99" s="29">
        <f t="shared" si="14"/>
        <v>0.20551724137931035</v>
      </c>
    </row>
    <row r="100" spans="2:8" s="20" customFormat="1" ht="15" x14ac:dyDescent="0.2">
      <c r="B100" s="3" t="s">
        <v>240</v>
      </c>
      <c r="C100" s="32">
        <v>6</v>
      </c>
      <c r="D100" s="32">
        <v>19</v>
      </c>
      <c r="E100" s="37">
        <f t="shared" si="11"/>
        <v>8.2758620689655175E-3</v>
      </c>
      <c r="F100" s="37">
        <f t="shared" si="12"/>
        <v>9.7887686759402376E-3</v>
      </c>
      <c r="G100" s="34">
        <f t="shared" si="13"/>
        <v>2.1666666666666665</v>
      </c>
      <c r="H100" s="29">
        <f t="shared" si="14"/>
        <v>1.793103448275862E-2</v>
      </c>
    </row>
    <row r="101" spans="2:8" s="20" customFormat="1" ht="15" x14ac:dyDescent="0.2">
      <c r="B101" s="3" t="s">
        <v>241</v>
      </c>
      <c r="C101" s="32">
        <v>2</v>
      </c>
      <c r="D101" s="32">
        <v>6</v>
      </c>
      <c r="E101" s="37">
        <f t="shared" si="11"/>
        <v>2.7586206896551722E-3</v>
      </c>
      <c r="F101" s="37">
        <f t="shared" si="12"/>
        <v>3.0911901081916537E-3</v>
      </c>
      <c r="G101" s="34">
        <f t="shared" si="13"/>
        <v>2</v>
      </c>
      <c r="H101" s="29">
        <f t="shared" si="14"/>
        <v>5.5172413793103444E-3</v>
      </c>
    </row>
    <row r="102" spans="2:8" s="20" customFormat="1" ht="15" x14ac:dyDescent="0.2">
      <c r="B102" s="3" t="s">
        <v>242</v>
      </c>
      <c r="C102" s="32">
        <v>2</v>
      </c>
      <c r="D102" s="32">
        <v>8</v>
      </c>
      <c r="E102" s="37">
        <f t="shared" si="11"/>
        <v>2.7586206896551722E-3</v>
      </c>
      <c r="F102" s="37">
        <f t="shared" si="12"/>
        <v>4.1215868109222053E-3</v>
      </c>
      <c r="G102" s="34">
        <f t="shared" si="13"/>
        <v>3</v>
      </c>
      <c r="H102" s="29">
        <f t="shared" si="14"/>
        <v>8.2758620689655157E-3</v>
      </c>
    </row>
    <row r="103" spans="2:8" s="20" customFormat="1" ht="15" x14ac:dyDescent="0.2">
      <c r="B103" s="3" t="s">
        <v>243</v>
      </c>
      <c r="C103" s="32">
        <v>9</v>
      </c>
      <c r="D103" s="32">
        <v>5</v>
      </c>
      <c r="E103" s="37">
        <f t="shared" si="11"/>
        <v>1.2413793103448275E-2</v>
      </c>
      <c r="F103" s="37">
        <f t="shared" si="12"/>
        <v>2.5759917568263782E-3</v>
      </c>
      <c r="G103" s="34">
        <f t="shared" si="13"/>
        <v>-0.44444444444444442</v>
      </c>
      <c r="H103" s="29">
        <f t="shared" si="14"/>
        <v>-5.5172413793103444E-3</v>
      </c>
    </row>
    <row r="104" spans="2:8" s="20" customFormat="1" ht="15" x14ac:dyDescent="0.2">
      <c r="B104" s="3" t="s">
        <v>34</v>
      </c>
      <c r="C104" s="32">
        <v>1</v>
      </c>
      <c r="D104" s="32">
        <v>1</v>
      </c>
      <c r="E104" s="37">
        <f t="shared" si="11"/>
        <v>1.3793103448275861E-3</v>
      </c>
      <c r="F104" s="37">
        <f t="shared" si="12"/>
        <v>5.1519835136527566E-4</v>
      </c>
      <c r="G104" s="34">
        <f t="shared" si="13"/>
        <v>0</v>
      </c>
      <c r="H104" s="29">
        <f t="shared" si="14"/>
        <v>0</v>
      </c>
    </row>
    <row r="105" spans="2:8" s="20" customFormat="1" ht="15" x14ac:dyDescent="0.2">
      <c r="B105" s="3" t="s">
        <v>244</v>
      </c>
      <c r="C105" s="32">
        <v>0</v>
      </c>
      <c r="D105" s="32">
        <v>0</v>
      </c>
      <c r="E105" s="37" t="str">
        <f t="shared" si="11"/>
        <v/>
      </c>
      <c r="F105" s="37" t="str">
        <f t="shared" si="12"/>
        <v/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19</v>
      </c>
      <c r="D107" s="32">
        <v>2</v>
      </c>
      <c r="E107" s="37">
        <f t="shared" si="11"/>
        <v>2.6206896551724139E-2</v>
      </c>
      <c r="F107" s="37">
        <f t="shared" si="12"/>
        <v>1.0303967027305513E-3</v>
      </c>
      <c r="G107" s="34">
        <f t="shared" si="13"/>
        <v>-0.89473684210526316</v>
      </c>
      <c r="H107" s="29">
        <f t="shared" si="14"/>
        <v>-2.3448275862068966E-2</v>
      </c>
    </row>
    <row r="108" spans="2:8" s="20" customFormat="1" ht="15" x14ac:dyDescent="0.2">
      <c r="B108" s="3" t="s">
        <v>31</v>
      </c>
      <c r="C108" s="32">
        <v>0</v>
      </c>
      <c r="D108" s="32">
        <v>6</v>
      </c>
      <c r="E108" s="37" t="str">
        <f t="shared" si="11"/>
        <v/>
      </c>
      <c r="F108" s="37">
        <f t="shared" si="12"/>
        <v>3.0911901081916537E-3</v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0</v>
      </c>
      <c r="D109" s="32">
        <v>0</v>
      </c>
      <c r="E109" s="37" t="str">
        <f t="shared" si="11"/>
        <v/>
      </c>
      <c r="F109" s="37" t="str">
        <f t="shared" si="12"/>
        <v/>
      </c>
      <c r="G109" s="34" t="str">
        <f t="shared" si="13"/>
        <v>0</v>
      </c>
      <c r="H109" s="29" t="str">
        <f t="shared" si="14"/>
        <v/>
      </c>
    </row>
    <row r="110" spans="2:8" s="20" customFormat="1" ht="15" x14ac:dyDescent="0.2">
      <c r="B110" s="3" t="s">
        <v>32</v>
      </c>
      <c r="C110" s="32">
        <v>4</v>
      </c>
      <c r="D110" s="32">
        <v>10</v>
      </c>
      <c r="E110" s="37">
        <f t="shared" si="11"/>
        <v>5.5172413793103444E-3</v>
      </c>
      <c r="F110" s="37">
        <f t="shared" si="12"/>
        <v>5.1519835136527563E-3</v>
      </c>
      <c r="G110" s="34">
        <f t="shared" si="13"/>
        <v>1.5</v>
      </c>
      <c r="H110" s="29">
        <f t="shared" si="14"/>
        <v>8.2758620689655157E-3</v>
      </c>
    </row>
    <row r="111" spans="2:8" s="20" customFormat="1" ht="15" x14ac:dyDescent="0.2">
      <c r="B111" s="3" t="s">
        <v>30</v>
      </c>
      <c r="C111" s="32">
        <v>0</v>
      </c>
      <c r="D111" s="32">
        <v>0</v>
      </c>
      <c r="E111" s="37" t="str">
        <f t="shared" si="11"/>
        <v/>
      </c>
      <c r="F111" s="37" t="str">
        <f t="shared" si="12"/>
        <v/>
      </c>
      <c r="G111" s="34" t="str">
        <f t="shared" si="13"/>
        <v>0</v>
      </c>
      <c r="H111" s="29" t="str">
        <f t="shared" si="14"/>
        <v/>
      </c>
    </row>
    <row r="112" spans="2:8" s="20" customFormat="1" ht="15" x14ac:dyDescent="0.2">
      <c r="B112" s="3" t="s">
        <v>33</v>
      </c>
      <c r="C112" s="32">
        <v>10</v>
      </c>
      <c r="D112" s="32">
        <v>39</v>
      </c>
      <c r="E112" s="37">
        <f t="shared" si="11"/>
        <v>1.3793103448275862E-2</v>
      </c>
      <c r="F112" s="37">
        <f t="shared" si="12"/>
        <v>2.009273570324575E-2</v>
      </c>
      <c r="G112" s="34">
        <f t="shared" si="13"/>
        <v>2.9</v>
      </c>
      <c r="H112" s="29">
        <f t="shared" si="14"/>
        <v>0.04</v>
      </c>
    </row>
    <row r="113" spans="2:8" s="20" customFormat="1" ht="15" x14ac:dyDescent="0.2">
      <c r="B113" s="3" t="s">
        <v>248</v>
      </c>
      <c r="C113" s="32">
        <v>20</v>
      </c>
      <c r="D113" s="32">
        <v>21</v>
      </c>
      <c r="E113" s="37">
        <f t="shared" si="11"/>
        <v>2.7586206896551724E-2</v>
      </c>
      <c r="F113" s="37">
        <f t="shared" si="12"/>
        <v>1.0819165378670788E-2</v>
      </c>
      <c r="G113" s="34">
        <f t="shared" si="13"/>
        <v>0.05</v>
      </c>
      <c r="H113" s="29">
        <f t="shared" si="14"/>
        <v>1.3793103448275863E-3</v>
      </c>
    </row>
    <row r="114" spans="2:8" s="20" customFormat="1" ht="15" x14ac:dyDescent="0.2">
      <c r="B114" s="3" t="s">
        <v>38</v>
      </c>
      <c r="C114" s="32">
        <v>0</v>
      </c>
      <c r="D114" s="32">
        <v>1</v>
      </c>
      <c r="E114" s="37" t="str">
        <f t="shared" si="11"/>
        <v/>
      </c>
      <c r="F114" s="37">
        <f t="shared" si="12"/>
        <v>5.1519835136527566E-4</v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38</v>
      </c>
      <c r="D115" s="32">
        <v>91</v>
      </c>
      <c r="E115" s="37">
        <f t="shared" si="11"/>
        <v>5.2413793103448278E-2</v>
      </c>
      <c r="F115" s="37">
        <f t="shared" si="12"/>
        <v>4.6883049974240081E-2</v>
      </c>
      <c r="G115" s="34">
        <f t="shared" si="13"/>
        <v>1.3947368421052631</v>
      </c>
      <c r="H115" s="29">
        <f t="shared" si="14"/>
        <v>7.3103448275862071E-2</v>
      </c>
    </row>
    <row r="116" spans="2:8" s="20" customFormat="1" ht="15" x14ac:dyDescent="0.2">
      <c r="B116" s="3" t="s">
        <v>249</v>
      </c>
      <c r="C116" s="32">
        <v>17</v>
      </c>
      <c r="D116" s="32">
        <v>41</v>
      </c>
      <c r="E116" s="37">
        <f t="shared" si="11"/>
        <v>2.3448275862068966E-2</v>
      </c>
      <c r="F116" s="37">
        <f t="shared" si="12"/>
        <v>2.1123132405976301E-2</v>
      </c>
      <c r="G116" s="34">
        <f t="shared" si="13"/>
        <v>1.411764705882353</v>
      </c>
      <c r="H116" s="29">
        <f t="shared" si="14"/>
        <v>3.310344827586207E-2</v>
      </c>
    </row>
    <row r="117" spans="2:8" s="20" customFormat="1" ht="30" x14ac:dyDescent="0.2">
      <c r="B117" s="3" t="s">
        <v>250</v>
      </c>
      <c r="C117" s="32">
        <v>1</v>
      </c>
      <c r="D117" s="32">
        <v>8</v>
      </c>
      <c r="E117" s="37">
        <f t="shared" si="11"/>
        <v>1.3793103448275861E-3</v>
      </c>
      <c r="F117" s="37">
        <f t="shared" si="12"/>
        <v>4.1215868109222053E-3</v>
      </c>
      <c r="G117" s="34">
        <f t="shared" si="13"/>
        <v>7</v>
      </c>
      <c r="H117" s="29">
        <f t="shared" si="14"/>
        <v>9.6551724137931023E-3</v>
      </c>
    </row>
    <row r="118" spans="2:8" s="20" customFormat="1" ht="15" x14ac:dyDescent="0.2">
      <c r="B118" s="3" t="s">
        <v>251</v>
      </c>
      <c r="C118" s="32">
        <v>76</v>
      </c>
      <c r="D118" s="32">
        <v>251</v>
      </c>
      <c r="E118" s="37">
        <f t="shared" si="11"/>
        <v>0.10482758620689656</v>
      </c>
      <c r="F118" s="37">
        <f t="shared" si="12"/>
        <v>0.12931478619268419</v>
      </c>
      <c r="G118" s="34">
        <f t="shared" si="13"/>
        <v>2.3026315789473686</v>
      </c>
      <c r="H118" s="29">
        <f t="shared" si="14"/>
        <v>0.24137931034482762</v>
      </c>
    </row>
    <row r="119" spans="2:8" s="20" customFormat="1" ht="30" x14ac:dyDescent="0.2">
      <c r="B119" s="3" t="s">
        <v>252</v>
      </c>
      <c r="C119" s="32">
        <v>13</v>
      </c>
      <c r="D119" s="32">
        <v>106</v>
      </c>
      <c r="E119" s="37">
        <f t="shared" si="11"/>
        <v>1.793103448275862E-2</v>
      </c>
      <c r="F119" s="37">
        <f t="shared" si="12"/>
        <v>5.4611025244719218E-2</v>
      </c>
      <c r="G119" s="34">
        <f t="shared" si="13"/>
        <v>7.1538461538461542</v>
      </c>
      <c r="H119" s="29">
        <f t="shared" si="14"/>
        <v>0.12827586206896552</v>
      </c>
    </row>
    <row r="120" spans="2:8" s="20" customFormat="1" ht="15" x14ac:dyDescent="0.2">
      <c r="B120" s="3" t="s">
        <v>253</v>
      </c>
      <c r="C120" s="32">
        <v>25</v>
      </c>
      <c r="D120" s="32">
        <v>64</v>
      </c>
      <c r="E120" s="37">
        <f t="shared" si="11"/>
        <v>3.4482758620689655E-2</v>
      </c>
      <c r="F120" s="37">
        <f t="shared" si="12"/>
        <v>3.2972694487377642E-2</v>
      </c>
      <c r="G120" s="34">
        <f t="shared" si="13"/>
        <v>1.56</v>
      </c>
      <c r="H120" s="29">
        <f t="shared" si="14"/>
        <v>5.3793103448275863E-2</v>
      </c>
    </row>
    <row r="121" spans="2:8" s="20" customFormat="1" ht="15" x14ac:dyDescent="0.2">
      <c r="B121" s="3" t="s">
        <v>35</v>
      </c>
      <c r="C121" s="32">
        <v>16</v>
      </c>
      <c r="D121" s="32">
        <v>67</v>
      </c>
      <c r="E121" s="37">
        <f t="shared" si="11"/>
        <v>2.2068965517241378E-2</v>
      </c>
      <c r="F121" s="37">
        <f t="shared" si="12"/>
        <v>3.4518289541473464E-2</v>
      </c>
      <c r="G121" s="34">
        <f t="shared" si="13"/>
        <v>3.1875</v>
      </c>
      <c r="H121" s="29">
        <f t="shared" si="14"/>
        <v>7.0344827586206887E-2</v>
      </c>
    </row>
    <row r="122" spans="2:8" s="20" customFormat="1" ht="15" x14ac:dyDescent="0.2">
      <c r="B122" s="3" t="s">
        <v>39</v>
      </c>
      <c r="C122" s="32">
        <v>1</v>
      </c>
      <c r="D122" s="32">
        <v>1</v>
      </c>
      <c r="E122" s="37">
        <f t="shared" si="11"/>
        <v>1.3793103448275861E-3</v>
      </c>
      <c r="F122" s="37">
        <f t="shared" si="12"/>
        <v>5.1519835136527566E-4</v>
      </c>
      <c r="G122" s="34">
        <f t="shared" si="13"/>
        <v>0</v>
      </c>
      <c r="H122" s="29">
        <f t="shared" si="14"/>
        <v>0</v>
      </c>
    </row>
    <row r="123" spans="2:8" s="20" customFormat="1" ht="15" x14ac:dyDescent="0.2">
      <c r="B123" s="3" t="s">
        <v>37</v>
      </c>
      <c r="C123" s="32">
        <v>12</v>
      </c>
      <c r="D123" s="32">
        <v>16</v>
      </c>
      <c r="E123" s="37">
        <f t="shared" si="11"/>
        <v>1.6551724137931035E-2</v>
      </c>
      <c r="F123" s="37">
        <f t="shared" si="12"/>
        <v>8.2431736218444105E-3</v>
      </c>
      <c r="G123" s="34">
        <f t="shared" si="13"/>
        <v>0.33333333333333331</v>
      </c>
      <c r="H123" s="29">
        <f t="shared" si="14"/>
        <v>5.5172413793103444E-3</v>
      </c>
    </row>
    <row r="124" spans="2:8" s="20" customFormat="1" ht="15" x14ac:dyDescent="0.2">
      <c r="B124" s="3" t="s">
        <v>36</v>
      </c>
      <c r="C124" s="32">
        <v>3</v>
      </c>
      <c r="D124" s="32">
        <v>0</v>
      </c>
      <c r="E124" s="37">
        <f t="shared" si="11"/>
        <v>4.1379310344827587E-3</v>
      </c>
      <c r="F124" s="37" t="str">
        <f t="shared" si="12"/>
        <v/>
      </c>
      <c r="G124" s="34" t="str">
        <f t="shared" si="13"/>
        <v>0</v>
      </c>
      <c r="H124" s="29">
        <f t="shared" si="14"/>
        <v>0</v>
      </c>
    </row>
    <row r="125" spans="2:8" s="20" customFormat="1" ht="15" x14ac:dyDescent="0.2">
      <c r="B125" s="3" t="s">
        <v>254</v>
      </c>
      <c r="C125" s="32">
        <v>0</v>
      </c>
      <c r="D125" s="32">
        <v>0</v>
      </c>
      <c r="E125" s="37" t="str">
        <f t="shared" si="11"/>
        <v/>
      </c>
      <c r="F125" s="37" t="str">
        <f t="shared" si="12"/>
        <v/>
      </c>
      <c r="G125" s="34" t="str">
        <f t="shared" si="13"/>
        <v>0</v>
      </c>
      <c r="H125" s="29" t="str">
        <f t="shared" si="14"/>
        <v/>
      </c>
    </row>
    <row r="126" spans="2:8" s="20" customFormat="1" ht="15" x14ac:dyDescent="0.2">
      <c r="B126" s="3" t="s">
        <v>255</v>
      </c>
      <c r="C126" s="32">
        <v>1</v>
      </c>
      <c r="D126" s="32">
        <v>4</v>
      </c>
      <c r="E126" s="37">
        <f t="shared" si="11"/>
        <v>1.3793103448275861E-3</v>
      </c>
      <c r="F126" s="37">
        <f t="shared" si="12"/>
        <v>2.0607934054611026E-3</v>
      </c>
      <c r="G126" s="34">
        <f t="shared" si="13"/>
        <v>3</v>
      </c>
      <c r="H126" s="29">
        <f t="shared" si="14"/>
        <v>4.1379310344827579E-3</v>
      </c>
    </row>
    <row r="127" spans="2:8" s="20" customFormat="1" ht="30" x14ac:dyDescent="0.2">
      <c r="B127" s="3" t="s">
        <v>256</v>
      </c>
      <c r="C127" s="32">
        <v>6</v>
      </c>
      <c r="D127" s="32">
        <v>36</v>
      </c>
      <c r="E127" s="37">
        <f t="shared" si="11"/>
        <v>8.2758620689655175E-3</v>
      </c>
      <c r="F127" s="37">
        <f t="shared" si="12"/>
        <v>1.8547140649149921E-2</v>
      </c>
      <c r="G127" s="34">
        <f t="shared" si="13"/>
        <v>5</v>
      </c>
      <c r="H127" s="29">
        <f t="shared" si="14"/>
        <v>4.1379310344827586E-2</v>
      </c>
    </row>
    <row r="128" spans="2:8" s="20" customFormat="1" ht="30" x14ac:dyDescent="0.2">
      <c r="B128" s="3" t="s">
        <v>257</v>
      </c>
      <c r="C128" s="32">
        <v>2</v>
      </c>
      <c r="D128" s="32">
        <v>12</v>
      </c>
      <c r="E128" s="37">
        <f t="shared" si="11"/>
        <v>2.7586206896551722E-3</v>
      </c>
      <c r="F128" s="37">
        <f t="shared" si="12"/>
        <v>6.1823802163833074E-3</v>
      </c>
      <c r="G128" s="34">
        <f t="shared" si="13"/>
        <v>5</v>
      </c>
      <c r="H128" s="29">
        <f t="shared" si="14"/>
        <v>1.3793103448275862E-2</v>
      </c>
    </row>
    <row r="129" spans="2:8" s="20" customFormat="1" ht="30" x14ac:dyDescent="0.2">
      <c r="B129" s="3" t="s">
        <v>258</v>
      </c>
      <c r="C129" s="32">
        <v>2</v>
      </c>
      <c r="D129" s="32">
        <v>7</v>
      </c>
      <c r="E129" s="37">
        <f t="shared" si="11"/>
        <v>2.7586206896551722E-3</v>
      </c>
      <c r="F129" s="37">
        <f t="shared" si="12"/>
        <v>3.6063884595569293E-3</v>
      </c>
      <c r="G129" s="34">
        <f t="shared" si="13"/>
        <v>2.5</v>
      </c>
      <c r="H129" s="29">
        <f t="shared" si="14"/>
        <v>6.8965517241379309E-3</v>
      </c>
    </row>
    <row r="130" spans="2:8" s="20" customFormat="1" ht="30" x14ac:dyDescent="0.2">
      <c r="B130" s="3" t="s">
        <v>259</v>
      </c>
      <c r="C130" s="32">
        <v>6</v>
      </c>
      <c r="D130" s="32">
        <v>1</v>
      </c>
      <c r="E130" s="37">
        <f t="shared" si="11"/>
        <v>8.2758620689655175E-3</v>
      </c>
      <c r="F130" s="37">
        <f t="shared" si="12"/>
        <v>5.1519835136527566E-4</v>
      </c>
      <c r="G130" s="34">
        <f t="shared" si="13"/>
        <v>-0.83333333333333337</v>
      </c>
      <c r="H130" s="29">
        <f t="shared" si="14"/>
        <v>-6.8965517241379318E-3</v>
      </c>
    </row>
    <row r="131" spans="2:8" s="20" customFormat="1" ht="30" x14ac:dyDescent="0.2">
      <c r="B131" s="3" t="s">
        <v>260</v>
      </c>
      <c r="C131" s="32">
        <v>65</v>
      </c>
      <c r="D131" s="32">
        <v>32</v>
      </c>
      <c r="E131" s="37">
        <f t="shared" si="11"/>
        <v>8.9655172413793102E-2</v>
      </c>
      <c r="F131" s="37">
        <f t="shared" si="12"/>
        <v>1.6486347243688821E-2</v>
      </c>
      <c r="G131" s="34">
        <f t="shared" si="13"/>
        <v>-0.50769230769230766</v>
      </c>
      <c r="H131" s="29">
        <f t="shared" si="14"/>
        <v>-4.551724137931034E-2</v>
      </c>
    </row>
    <row r="132" spans="2:8" s="20" customFormat="1" ht="15" x14ac:dyDescent="0.2">
      <c r="B132" s="3" t="s">
        <v>50</v>
      </c>
      <c r="C132" s="32">
        <v>0</v>
      </c>
      <c r="D132" s="32">
        <v>2</v>
      </c>
      <c r="E132" s="37" t="str">
        <f t="shared" si="11"/>
        <v/>
      </c>
      <c r="F132" s="37">
        <f t="shared" si="12"/>
        <v>1.0303967027305513E-3</v>
      </c>
      <c r="G132" s="34" t="str">
        <f t="shared" si="13"/>
        <v>0</v>
      </c>
      <c r="H132" s="29" t="str">
        <f t="shared" si="14"/>
        <v/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9</v>
      </c>
      <c r="D134" s="32">
        <v>5</v>
      </c>
      <c r="E134" s="37">
        <f t="shared" si="11"/>
        <v>1.2413793103448275E-2</v>
      </c>
      <c r="F134" s="37">
        <f t="shared" si="12"/>
        <v>2.5759917568263782E-3</v>
      </c>
      <c r="G134" s="34">
        <f t="shared" si="13"/>
        <v>-0.44444444444444442</v>
      </c>
      <c r="H134" s="29">
        <f t="shared" si="14"/>
        <v>-5.5172413793103444E-3</v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0</v>
      </c>
      <c r="E136" s="37" t="str">
        <f t="shared" ref="E136:E145" si="15">+IF(C136=0,"",C136/C$70)</f>
        <v/>
      </c>
      <c r="F136" s="37" t="str">
        <f t="shared" ref="F136:F145" si="16">+IF(D136=0,"",D136/D$70)</f>
        <v/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3</v>
      </c>
      <c r="D137" s="32">
        <v>12</v>
      </c>
      <c r="E137" s="37">
        <f t="shared" si="15"/>
        <v>4.1379310344827587E-3</v>
      </c>
      <c r="F137" s="37">
        <f t="shared" si="16"/>
        <v>6.1823802163833074E-3</v>
      </c>
      <c r="G137" s="34">
        <f t="shared" si="17"/>
        <v>3</v>
      </c>
      <c r="H137" s="29">
        <f t="shared" si="18"/>
        <v>1.2413793103448277E-2</v>
      </c>
    </row>
    <row r="138" spans="2:8" s="20" customFormat="1" ht="15" x14ac:dyDescent="0.2">
      <c r="B138" s="3" t="s">
        <v>261</v>
      </c>
      <c r="C138" s="32">
        <v>1</v>
      </c>
      <c r="D138" s="32">
        <v>4</v>
      </c>
      <c r="E138" s="37">
        <f t="shared" si="15"/>
        <v>1.3793103448275861E-3</v>
      </c>
      <c r="F138" s="37">
        <f t="shared" si="16"/>
        <v>2.0607934054611026E-3</v>
      </c>
      <c r="G138" s="34">
        <f t="shared" si="17"/>
        <v>3</v>
      </c>
      <c r="H138" s="29">
        <f t="shared" si="18"/>
        <v>4.1379310344827579E-3</v>
      </c>
    </row>
    <row r="139" spans="2:8" s="20" customFormat="1" ht="30" x14ac:dyDescent="0.2">
      <c r="B139" s="3" t="s">
        <v>262</v>
      </c>
      <c r="C139" s="32">
        <v>5</v>
      </c>
      <c r="D139" s="32">
        <v>5</v>
      </c>
      <c r="E139" s="37">
        <f t="shared" si="15"/>
        <v>6.8965517241379309E-3</v>
      </c>
      <c r="F139" s="37">
        <f t="shared" si="16"/>
        <v>2.5759917568263782E-3</v>
      </c>
      <c r="G139" s="34">
        <f t="shared" si="17"/>
        <v>0</v>
      </c>
      <c r="H139" s="29">
        <f t="shared" si="18"/>
        <v>0</v>
      </c>
    </row>
    <row r="140" spans="2:8" s="20" customFormat="1" ht="30" x14ac:dyDescent="0.2">
      <c r="B140" s="3" t="s">
        <v>263</v>
      </c>
      <c r="C140" s="32">
        <v>0</v>
      </c>
      <c r="D140" s="32">
        <v>1</v>
      </c>
      <c r="E140" s="37" t="str">
        <f t="shared" si="15"/>
        <v/>
      </c>
      <c r="F140" s="37">
        <f t="shared" si="16"/>
        <v>5.1519835136527566E-4</v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1</v>
      </c>
      <c r="D141" s="32">
        <v>1</v>
      </c>
      <c r="E141" s="37">
        <f t="shared" si="15"/>
        <v>1.3793103448275861E-3</v>
      </c>
      <c r="F141" s="37">
        <f t="shared" si="16"/>
        <v>5.1519835136527566E-4</v>
      </c>
      <c r="G141" s="34">
        <f t="shared" si="17"/>
        <v>0</v>
      </c>
      <c r="H141" s="29">
        <f t="shared" si="18"/>
        <v>0</v>
      </c>
    </row>
    <row r="142" spans="2:8" s="20" customFormat="1" ht="15" x14ac:dyDescent="0.2">
      <c r="B142" s="3" t="s">
        <v>264</v>
      </c>
      <c r="C142" s="32">
        <v>3</v>
      </c>
      <c r="D142" s="32">
        <v>44</v>
      </c>
      <c r="E142" s="37">
        <f t="shared" si="15"/>
        <v>4.1379310344827587E-3</v>
      </c>
      <c r="F142" s="37">
        <f t="shared" si="16"/>
        <v>2.2668727460072129E-2</v>
      </c>
      <c r="G142" s="34">
        <f t="shared" si="17"/>
        <v>13.666666666666666</v>
      </c>
      <c r="H142" s="29">
        <f t="shared" si="18"/>
        <v>5.6551724137931032E-2</v>
      </c>
    </row>
    <row r="143" spans="2:8" s="20" customFormat="1" ht="15" x14ac:dyDescent="0.2">
      <c r="B143" s="3" t="s">
        <v>49</v>
      </c>
      <c r="C143" s="32">
        <v>2</v>
      </c>
      <c r="D143" s="32">
        <v>1</v>
      </c>
      <c r="E143" s="37">
        <f t="shared" si="15"/>
        <v>2.7586206896551722E-3</v>
      </c>
      <c r="F143" s="37">
        <f t="shared" si="16"/>
        <v>5.1519835136527566E-4</v>
      </c>
      <c r="G143" s="34">
        <f t="shared" si="17"/>
        <v>-0.5</v>
      </c>
      <c r="H143" s="29">
        <f t="shared" si="18"/>
        <v>-1.3793103448275861E-3</v>
      </c>
    </row>
    <row r="144" spans="2:8" s="20" customFormat="1" ht="15" x14ac:dyDescent="0.2">
      <c r="B144" s="3" t="s">
        <v>46</v>
      </c>
      <c r="C144" s="32">
        <v>0</v>
      </c>
      <c r="D144" s="32">
        <v>1</v>
      </c>
      <c r="E144" s="37" t="str">
        <f t="shared" si="15"/>
        <v/>
      </c>
      <c r="F144" s="37">
        <f t="shared" si="16"/>
        <v>5.1519835136527566E-4</v>
      </c>
      <c r="G144" s="34" t="str">
        <f t="shared" si="17"/>
        <v>0</v>
      </c>
      <c r="H144" s="29" t="str">
        <f t="shared" si="18"/>
        <v/>
      </c>
    </row>
    <row r="145" spans="2:8" s="20" customFormat="1" ht="15" x14ac:dyDescent="0.2">
      <c r="B145" s="3" t="s">
        <v>47</v>
      </c>
      <c r="C145" s="32">
        <v>1</v>
      </c>
      <c r="D145" s="32">
        <v>2</v>
      </c>
      <c r="E145" s="37">
        <f t="shared" si="15"/>
        <v>1.3793103448275861E-3</v>
      </c>
      <c r="F145" s="37">
        <f t="shared" si="16"/>
        <v>1.0303967027305513E-3</v>
      </c>
      <c r="G145" s="34">
        <f t="shared" si="17"/>
        <v>1</v>
      </c>
      <c r="H145" s="29">
        <f t="shared" si="18"/>
        <v>1.3793103448275861E-3</v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2684</v>
      </c>
      <c r="D151" s="24">
        <f>SUM(D152:D288)</f>
        <v>4267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0.58979135618479883</v>
      </c>
      <c r="H151" s="25">
        <f>+IF(OR(AND(E151=""),(G151="")),"",E151*G151)</f>
        <v>0.58979135618479883</v>
      </c>
    </row>
    <row r="152" spans="2:8" s="20" customFormat="1" ht="30" x14ac:dyDescent="0.2">
      <c r="B152" s="4" t="s">
        <v>54</v>
      </c>
      <c r="C152" s="32">
        <v>4</v>
      </c>
      <c r="D152" s="32">
        <v>13</v>
      </c>
      <c r="E152" s="37">
        <f>+IF(C152=0,"",C152/C$151)</f>
        <v>1.4903129657228018E-3</v>
      </c>
      <c r="F152" s="37">
        <f>+IF(D152=0,"",D152/D$151)</f>
        <v>3.0466369814858216E-3</v>
      </c>
      <c r="G152" s="34">
        <f>+IF(OR(AND(D152=0),(C152=0)),"0",((D152-C152)/C152))</f>
        <v>2.25</v>
      </c>
      <c r="H152" s="29">
        <f>+IF(OR(AND(E152=""),(G152="")),"",E152*G152)</f>
        <v>3.3532041728763038E-3</v>
      </c>
    </row>
    <row r="153" spans="2:8" s="20" customFormat="1" ht="15" x14ac:dyDescent="0.2">
      <c r="B153" s="4" t="s">
        <v>58</v>
      </c>
      <c r="C153" s="32">
        <v>0</v>
      </c>
      <c r="D153" s="32">
        <v>1</v>
      </c>
      <c r="E153" s="37" t="str">
        <f t="shared" ref="E153:E216" si="19">+IF(C153=0,"",C153/C$151)</f>
        <v/>
      </c>
      <c r="F153" s="37">
        <f t="shared" ref="F153:F216" si="20">+IF(D153=0,"",D153/D$151)</f>
        <v>2.3435669088352472E-4</v>
      </c>
      <c r="G153" s="34" t="str">
        <f t="shared" ref="G153:G216" si="21">+IF(OR(AND(D153=0),(C153=0)),"0",((D153-C153)/C153))</f>
        <v>0</v>
      </c>
      <c r="H153" s="29" t="str">
        <f t="shared" ref="H153:H216" si="22">+IF(OR(AND(E153=""),(G153="")),"",E153*G153)</f>
        <v/>
      </c>
    </row>
    <row r="154" spans="2:8" s="20" customFormat="1" ht="30" x14ac:dyDescent="0.2">
      <c r="B154" s="4" t="s">
        <v>265</v>
      </c>
      <c r="C154" s="32">
        <v>3</v>
      </c>
      <c r="D154" s="32">
        <v>3</v>
      </c>
      <c r="E154" s="37">
        <f t="shared" si="19"/>
        <v>1.1177347242921013E-3</v>
      </c>
      <c r="F154" s="37">
        <f t="shared" si="20"/>
        <v>7.0307007265057423E-4</v>
      </c>
      <c r="G154" s="34">
        <f t="shared" si="21"/>
        <v>0</v>
      </c>
      <c r="H154" s="29">
        <f t="shared" si="22"/>
        <v>0</v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20</v>
      </c>
      <c r="D156" s="32">
        <v>23</v>
      </c>
      <c r="E156" s="37">
        <f t="shared" si="19"/>
        <v>7.4515648286140089E-3</v>
      </c>
      <c r="F156" s="37">
        <f t="shared" si="20"/>
        <v>5.3902038903210683E-3</v>
      </c>
      <c r="G156" s="34">
        <f t="shared" si="21"/>
        <v>0.15</v>
      </c>
      <c r="H156" s="29">
        <f t="shared" si="22"/>
        <v>1.1177347242921013E-3</v>
      </c>
    </row>
    <row r="157" spans="2:8" s="20" customFormat="1" ht="15" x14ac:dyDescent="0.2">
      <c r="B157" s="4" t="s">
        <v>53</v>
      </c>
      <c r="C157" s="32">
        <v>275</v>
      </c>
      <c r="D157" s="32">
        <v>98</v>
      </c>
      <c r="E157" s="37">
        <f t="shared" si="19"/>
        <v>0.10245901639344263</v>
      </c>
      <c r="F157" s="37">
        <f t="shared" si="20"/>
        <v>2.2966955706585423E-2</v>
      </c>
      <c r="G157" s="34">
        <f t="shared" si="21"/>
        <v>-0.64363636363636367</v>
      </c>
      <c r="H157" s="29">
        <f t="shared" si="22"/>
        <v>-6.5946348733233989E-2</v>
      </c>
    </row>
    <row r="158" spans="2:8" s="20" customFormat="1" ht="15" x14ac:dyDescent="0.2">
      <c r="B158" s="4" t="s">
        <v>59</v>
      </c>
      <c r="C158" s="32">
        <v>3</v>
      </c>
      <c r="D158" s="32">
        <v>3</v>
      </c>
      <c r="E158" s="37">
        <f t="shared" si="19"/>
        <v>1.1177347242921013E-3</v>
      </c>
      <c r="F158" s="37">
        <f t="shared" si="20"/>
        <v>7.0307007265057423E-4</v>
      </c>
      <c r="G158" s="34">
        <f t="shared" si="21"/>
        <v>0</v>
      </c>
      <c r="H158" s="29">
        <f t="shared" si="22"/>
        <v>0</v>
      </c>
    </row>
    <row r="159" spans="2:8" s="20" customFormat="1" ht="15" x14ac:dyDescent="0.2">
      <c r="B159" s="4" t="s">
        <v>268</v>
      </c>
      <c r="C159" s="32">
        <v>6</v>
      </c>
      <c r="D159" s="32">
        <v>22</v>
      </c>
      <c r="E159" s="37">
        <f t="shared" si="19"/>
        <v>2.2354694485842027E-3</v>
      </c>
      <c r="F159" s="37">
        <f t="shared" si="20"/>
        <v>5.1558471994375436E-3</v>
      </c>
      <c r="G159" s="34">
        <f t="shared" si="21"/>
        <v>2.6666666666666665</v>
      </c>
      <c r="H159" s="29">
        <f t="shared" si="22"/>
        <v>5.9612518628912071E-3</v>
      </c>
    </row>
    <row r="160" spans="2:8" s="20" customFormat="1" ht="15" x14ac:dyDescent="0.2">
      <c r="B160" s="4" t="s">
        <v>55</v>
      </c>
      <c r="C160" s="32">
        <v>0</v>
      </c>
      <c r="D160" s="32">
        <v>2</v>
      </c>
      <c r="E160" s="37" t="str">
        <f t="shared" si="19"/>
        <v/>
      </c>
      <c r="F160" s="37">
        <f t="shared" si="20"/>
        <v>4.6871338176704945E-4</v>
      </c>
      <c r="G160" s="34" t="str">
        <f t="shared" si="21"/>
        <v>0</v>
      </c>
      <c r="H160" s="29" t="str">
        <f t="shared" si="22"/>
        <v/>
      </c>
    </row>
    <row r="161" spans="2:8" s="20" customFormat="1" ht="15" x14ac:dyDescent="0.2">
      <c r="B161" s="4" t="s">
        <v>51</v>
      </c>
      <c r="C161" s="32">
        <v>0</v>
      </c>
      <c r="D161" s="32">
        <v>4</v>
      </c>
      <c r="E161" s="37" t="str">
        <f t="shared" si="19"/>
        <v/>
      </c>
      <c r="F161" s="37">
        <f t="shared" si="20"/>
        <v>9.374267635340989E-4</v>
      </c>
      <c r="G161" s="34" t="str">
        <f t="shared" si="21"/>
        <v>0</v>
      </c>
      <c r="H161" s="29" t="str">
        <f t="shared" si="22"/>
        <v/>
      </c>
    </row>
    <row r="162" spans="2:8" s="20" customFormat="1" ht="30" x14ac:dyDescent="0.2">
      <c r="B162" s="4" t="s">
        <v>269</v>
      </c>
      <c r="C162" s="32">
        <v>0</v>
      </c>
      <c r="D162" s="32">
        <v>2</v>
      </c>
      <c r="E162" s="37" t="str">
        <f t="shared" si="19"/>
        <v/>
      </c>
      <c r="F162" s="37">
        <f t="shared" si="20"/>
        <v>4.6871338176704945E-4</v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51</v>
      </c>
      <c r="D163" s="32">
        <v>78</v>
      </c>
      <c r="E163" s="37">
        <f t="shared" si="19"/>
        <v>1.9001490312965722E-2</v>
      </c>
      <c r="F163" s="37">
        <f t="shared" si="20"/>
        <v>1.8279821888914929E-2</v>
      </c>
      <c r="G163" s="34">
        <f t="shared" si="21"/>
        <v>0.52941176470588236</v>
      </c>
      <c r="H163" s="29">
        <f t="shared" si="22"/>
        <v>1.0059612518628911E-2</v>
      </c>
    </row>
    <row r="164" spans="2:8" s="20" customFormat="1" ht="15" x14ac:dyDescent="0.2">
      <c r="B164" s="4" t="s">
        <v>56</v>
      </c>
      <c r="C164" s="32">
        <v>5</v>
      </c>
      <c r="D164" s="32">
        <v>49</v>
      </c>
      <c r="E164" s="37">
        <f t="shared" si="19"/>
        <v>1.8628912071535022E-3</v>
      </c>
      <c r="F164" s="37">
        <f t="shared" si="20"/>
        <v>1.1483477853292711E-2</v>
      </c>
      <c r="G164" s="34">
        <f t="shared" si="21"/>
        <v>8.8000000000000007</v>
      </c>
      <c r="H164" s="29">
        <f t="shared" si="22"/>
        <v>1.6393442622950821E-2</v>
      </c>
    </row>
    <row r="165" spans="2:8" s="20" customFormat="1" ht="15" x14ac:dyDescent="0.2">
      <c r="B165" s="4" t="s">
        <v>57</v>
      </c>
      <c r="C165" s="32">
        <v>15</v>
      </c>
      <c r="D165" s="32">
        <v>68</v>
      </c>
      <c r="E165" s="37">
        <f t="shared" si="19"/>
        <v>5.5886736214605069E-3</v>
      </c>
      <c r="F165" s="37">
        <f t="shared" si="20"/>
        <v>1.5936254980079681E-2</v>
      </c>
      <c r="G165" s="34">
        <f t="shared" si="21"/>
        <v>3.5333333333333332</v>
      </c>
      <c r="H165" s="29">
        <f t="shared" si="22"/>
        <v>1.9746646795827123E-2</v>
      </c>
    </row>
    <row r="166" spans="2:8" s="20" customFormat="1" ht="15" x14ac:dyDescent="0.2">
      <c r="B166" s="4" t="s">
        <v>270</v>
      </c>
      <c r="C166" s="32">
        <v>2</v>
      </c>
      <c r="D166" s="32">
        <v>2</v>
      </c>
      <c r="E166" s="37">
        <f t="shared" si="19"/>
        <v>7.4515648286140089E-4</v>
      </c>
      <c r="F166" s="37">
        <f t="shared" si="20"/>
        <v>4.6871338176704945E-4</v>
      </c>
      <c r="G166" s="34">
        <f t="shared" si="21"/>
        <v>0</v>
      </c>
      <c r="H166" s="29">
        <f t="shared" si="22"/>
        <v>0</v>
      </c>
    </row>
    <row r="167" spans="2:8" s="20" customFormat="1" ht="15" x14ac:dyDescent="0.2">
      <c r="B167" s="4" t="s">
        <v>52</v>
      </c>
      <c r="C167" s="32">
        <v>1</v>
      </c>
      <c r="D167" s="32">
        <v>0</v>
      </c>
      <c r="E167" s="37">
        <f t="shared" si="19"/>
        <v>3.7257824143070045E-4</v>
      </c>
      <c r="F167" s="37" t="str">
        <f t="shared" si="20"/>
        <v/>
      </c>
      <c r="G167" s="34" t="str">
        <f t="shared" si="21"/>
        <v>0</v>
      </c>
      <c r="H167" s="29">
        <f t="shared" si="22"/>
        <v>0</v>
      </c>
    </row>
    <row r="168" spans="2:8" s="20" customFormat="1" ht="15" x14ac:dyDescent="0.2">
      <c r="B168" s="4" t="s">
        <v>60</v>
      </c>
      <c r="C168" s="32">
        <v>14</v>
      </c>
      <c r="D168" s="32">
        <v>9</v>
      </c>
      <c r="E168" s="37">
        <f t="shared" si="19"/>
        <v>5.2160953800298067E-3</v>
      </c>
      <c r="F168" s="37">
        <f t="shared" si="20"/>
        <v>2.1092102179517225E-3</v>
      </c>
      <c r="G168" s="34">
        <f t="shared" si="21"/>
        <v>-0.35714285714285715</v>
      </c>
      <c r="H168" s="29">
        <f t="shared" si="22"/>
        <v>-1.8628912071535025E-3</v>
      </c>
    </row>
    <row r="169" spans="2:8" s="20" customFormat="1" ht="15" x14ac:dyDescent="0.2">
      <c r="B169" s="4" t="s">
        <v>271</v>
      </c>
      <c r="C169" s="32">
        <v>34</v>
      </c>
      <c r="D169" s="32">
        <v>77</v>
      </c>
      <c r="E169" s="37">
        <f t="shared" si="19"/>
        <v>1.2667660208643815E-2</v>
      </c>
      <c r="F169" s="37">
        <f t="shared" si="20"/>
        <v>1.8045465198031404E-2</v>
      </c>
      <c r="G169" s="34">
        <f t="shared" si="21"/>
        <v>1.2647058823529411</v>
      </c>
      <c r="H169" s="29">
        <f t="shared" si="22"/>
        <v>1.6020864381520117E-2</v>
      </c>
    </row>
    <row r="170" spans="2:8" s="20" customFormat="1" ht="15" x14ac:dyDescent="0.2">
      <c r="B170" s="4" t="s">
        <v>272</v>
      </c>
      <c r="C170" s="32">
        <v>0</v>
      </c>
      <c r="D170" s="32">
        <v>0</v>
      </c>
      <c r="E170" s="37" t="str">
        <f t="shared" si="19"/>
        <v/>
      </c>
      <c r="F170" s="37" t="str">
        <f t="shared" si="20"/>
        <v/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3</v>
      </c>
      <c r="D172" s="32">
        <v>3</v>
      </c>
      <c r="E172" s="37">
        <f t="shared" si="19"/>
        <v>1.1177347242921013E-3</v>
      </c>
      <c r="F172" s="37">
        <f t="shared" si="20"/>
        <v>7.0307007265057423E-4</v>
      </c>
      <c r="G172" s="34">
        <f t="shared" si="21"/>
        <v>0</v>
      </c>
      <c r="H172" s="29">
        <f t="shared" si="22"/>
        <v>0</v>
      </c>
    </row>
    <row r="173" spans="2:8" s="20" customFormat="1" ht="15" x14ac:dyDescent="0.2">
      <c r="B173" s="4" t="s">
        <v>275</v>
      </c>
      <c r="C173" s="32">
        <v>17</v>
      </c>
      <c r="D173" s="32">
        <v>27</v>
      </c>
      <c r="E173" s="37">
        <f t="shared" si="19"/>
        <v>6.3338301043219074E-3</v>
      </c>
      <c r="F173" s="37">
        <f t="shared" si="20"/>
        <v>6.3276306538551678E-3</v>
      </c>
      <c r="G173" s="34">
        <f t="shared" si="21"/>
        <v>0.58823529411764708</v>
      </c>
      <c r="H173" s="29">
        <f t="shared" si="22"/>
        <v>3.7257824143070045E-3</v>
      </c>
    </row>
    <row r="174" spans="2:8" s="20" customFormat="1" ht="15" x14ac:dyDescent="0.2">
      <c r="B174" s="4" t="s">
        <v>276</v>
      </c>
      <c r="C174" s="32">
        <v>9</v>
      </c>
      <c r="D174" s="32">
        <v>32</v>
      </c>
      <c r="E174" s="37">
        <f t="shared" si="19"/>
        <v>3.3532041728763042E-3</v>
      </c>
      <c r="F174" s="37">
        <f t="shared" si="20"/>
        <v>7.4994141082727912E-3</v>
      </c>
      <c r="G174" s="34">
        <f t="shared" si="21"/>
        <v>2.5555555555555554</v>
      </c>
      <c r="H174" s="29">
        <f t="shared" si="22"/>
        <v>8.5692995529061105E-3</v>
      </c>
    </row>
    <row r="175" spans="2:8" s="20" customFormat="1" ht="15" x14ac:dyDescent="0.2">
      <c r="B175" s="4" t="s">
        <v>277</v>
      </c>
      <c r="C175" s="32">
        <v>16</v>
      </c>
      <c r="D175" s="32">
        <v>48</v>
      </c>
      <c r="E175" s="37">
        <f t="shared" si="19"/>
        <v>5.9612518628912071E-3</v>
      </c>
      <c r="F175" s="37">
        <f t="shared" si="20"/>
        <v>1.1249121162409188E-2</v>
      </c>
      <c r="G175" s="34">
        <f t="shared" si="21"/>
        <v>2</v>
      </c>
      <c r="H175" s="29">
        <f t="shared" si="22"/>
        <v>1.1922503725782414E-2</v>
      </c>
    </row>
    <row r="176" spans="2:8" s="20" customFormat="1" ht="15" x14ac:dyDescent="0.2">
      <c r="B176" s="4" t="s">
        <v>278</v>
      </c>
      <c r="C176" s="32">
        <v>119</v>
      </c>
      <c r="D176" s="32">
        <v>124</v>
      </c>
      <c r="E176" s="37">
        <f t="shared" si="19"/>
        <v>4.4336810730253355E-2</v>
      </c>
      <c r="F176" s="37">
        <f t="shared" si="20"/>
        <v>2.9060229669557066E-2</v>
      </c>
      <c r="G176" s="34">
        <f t="shared" si="21"/>
        <v>4.2016806722689079E-2</v>
      </c>
      <c r="H176" s="29">
        <f t="shared" si="22"/>
        <v>1.8628912071535025E-3</v>
      </c>
    </row>
    <row r="177" spans="2:8" s="20" customFormat="1" ht="15" x14ac:dyDescent="0.2">
      <c r="B177" s="4" t="s">
        <v>279</v>
      </c>
      <c r="C177" s="32">
        <v>11</v>
      </c>
      <c r="D177" s="32">
        <v>47</v>
      </c>
      <c r="E177" s="37">
        <f t="shared" si="19"/>
        <v>4.0983606557377051E-3</v>
      </c>
      <c r="F177" s="37">
        <f t="shared" si="20"/>
        <v>1.1014764471525662E-2</v>
      </c>
      <c r="G177" s="34">
        <f t="shared" si="21"/>
        <v>3.2727272727272729</v>
      </c>
      <c r="H177" s="29">
        <f t="shared" si="22"/>
        <v>1.3412816691505217E-2</v>
      </c>
    </row>
    <row r="178" spans="2:8" s="20" customFormat="1" ht="15" x14ac:dyDescent="0.2">
      <c r="B178" s="4" t="s">
        <v>280</v>
      </c>
      <c r="C178" s="32">
        <v>88</v>
      </c>
      <c r="D178" s="32">
        <v>98</v>
      </c>
      <c r="E178" s="37">
        <f t="shared" si="19"/>
        <v>3.2786885245901641E-2</v>
      </c>
      <c r="F178" s="37">
        <f t="shared" si="20"/>
        <v>2.2966955706585423E-2</v>
      </c>
      <c r="G178" s="34">
        <f t="shared" si="21"/>
        <v>0.11363636363636363</v>
      </c>
      <c r="H178" s="29">
        <f t="shared" si="22"/>
        <v>3.7257824143070045E-3</v>
      </c>
    </row>
    <row r="179" spans="2:8" s="20" customFormat="1" ht="15" x14ac:dyDescent="0.2">
      <c r="B179" s="4" t="s">
        <v>281</v>
      </c>
      <c r="C179" s="32">
        <v>6</v>
      </c>
      <c r="D179" s="32">
        <v>10</v>
      </c>
      <c r="E179" s="37">
        <f t="shared" si="19"/>
        <v>2.2354694485842027E-3</v>
      </c>
      <c r="F179" s="37">
        <f t="shared" si="20"/>
        <v>2.3435669088352471E-3</v>
      </c>
      <c r="G179" s="34">
        <f t="shared" si="21"/>
        <v>0.66666666666666663</v>
      </c>
      <c r="H179" s="29">
        <f t="shared" si="22"/>
        <v>1.4903129657228018E-3</v>
      </c>
    </row>
    <row r="180" spans="2:8" s="20" customFormat="1" ht="15" x14ac:dyDescent="0.2">
      <c r="B180" s="4" t="s">
        <v>282</v>
      </c>
      <c r="C180" s="32">
        <v>0</v>
      </c>
      <c r="D180" s="32">
        <v>1</v>
      </c>
      <c r="E180" s="37" t="str">
        <f t="shared" si="19"/>
        <v/>
      </c>
      <c r="F180" s="37">
        <f t="shared" si="20"/>
        <v>2.3435669088352472E-4</v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1</v>
      </c>
      <c r="D181" s="32">
        <v>1</v>
      </c>
      <c r="E181" s="37">
        <f t="shared" si="19"/>
        <v>3.7257824143070045E-4</v>
      </c>
      <c r="F181" s="37">
        <f t="shared" si="20"/>
        <v>2.3435669088352472E-4</v>
      </c>
      <c r="G181" s="34">
        <f t="shared" si="21"/>
        <v>0</v>
      </c>
      <c r="H181" s="29">
        <f t="shared" si="22"/>
        <v>0</v>
      </c>
    </row>
    <row r="182" spans="2:8" s="20" customFormat="1" ht="15" x14ac:dyDescent="0.2">
      <c r="B182" s="4" t="s">
        <v>284</v>
      </c>
      <c r="C182" s="32">
        <v>5</v>
      </c>
      <c r="D182" s="32">
        <v>17</v>
      </c>
      <c r="E182" s="37">
        <f t="shared" si="19"/>
        <v>1.8628912071535022E-3</v>
      </c>
      <c r="F182" s="37">
        <f t="shared" si="20"/>
        <v>3.9840637450199202E-3</v>
      </c>
      <c r="G182" s="34">
        <f t="shared" si="21"/>
        <v>2.4</v>
      </c>
      <c r="H182" s="29">
        <f t="shared" si="22"/>
        <v>4.4709388971684054E-3</v>
      </c>
    </row>
    <row r="183" spans="2:8" s="20" customFormat="1" ht="15" x14ac:dyDescent="0.2">
      <c r="B183" s="4" t="s">
        <v>285</v>
      </c>
      <c r="C183" s="32">
        <v>1</v>
      </c>
      <c r="D183" s="32">
        <v>49</v>
      </c>
      <c r="E183" s="37">
        <f t="shared" si="19"/>
        <v>3.7257824143070045E-4</v>
      </c>
      <c r="F183" s="37">
        <f t="shared" si="20"/>
        <v>1.1483477853292711E-2</v>
      </c>
      <c r="G183" s="34">
        <f t="shared" si="21"/>
        <v>48</v>
      </c>
      <c r="H183" s="29">
        <f t="shared" si="22"/>
        <v>1.7883755588673621E-2</v>
      </c>
    </row>
    <row r="184" spans="2:8" s="20" customFormat="1" ht="15" x14ac:dyDescent="0.2">
      <c r="B184" s="4" t="s">
        <v>286</v>
      </c>
      <c r="C184" s="32">
        <v>0</v>
      </c>
      <c r="D184" s="32">
        <v>0</v>
      </c>
      <c r="E184" s="37" t="str">
        <f t="shared" si="19"/>
        <v/>
      </c>
      <c r="F184" s="37" t="str">
        <f t="shared" si="20"/>
        <v/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1</v>
      </c>
      <c r="D185" s="32">
        <v>3</v>
      </c>
      <c r="E185" s="37">
        <f t="shared" si="19"/>
        <v>3.7257824143070045E-4</v>
      </c>
      <c r="F185" s="37">
        <f t="shared" si="20"/>
        <v>7.0307007265057423E-4</v>
      </c>
      <c r="G185" s="34">
        <f t="shared" si="21"/>
        <v>2</v>
      </c>
      <c r="H185" s="29">
        <f t="shared" si="22"/>
        <v>7.4515648286140089E-4</v>
      </c>
    </row>
    <row r="186" spans="2:8" s="20" customFormat="1" ht="30" x14ac:dyDescent="0.2">
      <c r="B186" s="4" t="s">
        <v>63</v>
      </c>
      <c r="C186" s="32">
        <v>91</v>
      </c>
      <c r="D186" s="32">
        <v>274</v>
      </c>
      <c r="E186" s="37">
        <f t="shared" si="19"/>
        <v>3.3904619970193742E-2</v>
      </c>
      <c r="F186" s="37">
        <f t="shared" si="20"/>
        <v>6.4213733302085768E-2</v>
      </c>
      <c r="G186" s="34">
        <f t="shared" si="21"/>
        <v>2.0109890109890109</v>
      </c>
      <c r="H186" s="29">
        <f t="shared" si="22"/>
        <v>6.8181818181818177E-2</v>
      </c>
    </row>
    <row r="187" spans="2:8" s="20" customFormat="1" ht="15" x14ac:dyDescent="0.2">
      <c r="B187" s="4" t="s">
        <v>287</v>
      </c>
      <c r="C187" s="32">
        <v>1</v>
      </c>
      <c r="D187" s="32">
        <v>1</v>
      </c>
      <c r="E187" s="37">
        <f t="shared" si="19"/>
        <v>3.7257824143070045E-4</v>
      </c>
      <c r="F187" s="37">
        <f t="shared" si="20"/>
        <v>2.3435669088352472E-4</v>
      </c>
      <c r="G187" s="34">
        <f t="shared" si="21"/>
        <v>0</v>
      </c>
      <c r="H187" s="29">
        <f t="shared" si="22"/>
        <v>0</v>
      </c>
    </row>
    <row r="188" spans="2:8" s="20" customFormat="1" ht="30" x14ac:dyDescent="0.2">
      <c r="B188" s="4" t="s">
        <v>288</v>
      </c>
      <c r="C188" s="32">
        <v>0</v>
      </c>
      <c r="D188" s="32">
        <v>1</v>
      </c>
      <c r="E188" s="37" t="str">
        <f t="shared" si="19"/>
        <v/>
      </c>
      <c r="F188" s="37">
        <f t="shared" si="20"/>
        <v>2.3435669088352472E-4</v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4</v>
      </c>
      <c r="D189" s="32">
        <v>1</v>
      </c>
      <c r="E189" s="37">
        <f t="shared" si="19"/>
        <v>1.4903129657228018E-3</v>
      </c>
      <c r="F189" s="37">
        <f t="shared" si="20"/>
        <v>2.3435669088352472E-4</v>
      </c>
      <c r="G189" s="34">
        <f t="shared" si="21"/>
        <v>-0.75</v>
      </c>
      <c r="H189" s="29">
        <f t="shared" si="22"/>
        <v>-1.1177347242921013E-3</v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2</v>
      </c>
      <c r="D192" s="32">
        <v>1</v>
      </c>
      <c r="E192" s="37">
        <f t="shared" si="19"/>
        <v>7.4515648286140089E-4</v>
      </c>
      <c r="F192" s="37">
        <f t="shared" si="20"/>
        <v>2.3435669088352472E-4</v>
      </c>
      <c r="G192" s="34">
        <f t="shared" si="21"/>
        <v>-0.5</v>
      </c>
      <c r="H192" s="29">
        <f t="shared" si="22"/>
        <v>-3.7257824143070045E-4</v>
      </c>
    </row>
    <row r="193" spans="2:8" s="20" customFormat="1" ht="15" x14ac:dyDescent="0.2">
      <c r="B193" s="4" t="s">
        <v>291</v>
      </c>
      <c r="C193" s="32">
        <v>2</v>
      </c>
      <c r="D193" s="32">
        <v>0</v>
      </c>
      <c r="E193" s="37">
        <f t="shared" si="19"/>
        <v>7.4515648286140089E-4</v>
      </c>
      <c r="F193" s="37" t="str">
        <f t="shared" si="20"/>
        <v/>
      </c>
      <c r="G193" s="34" t="str">
        <f t="shared" si="21"/>
        <v>0</v>
      </c>
      <c r="H193" s="29">
        <f t="shared" si="22"/>
        <v>0</v>
      </c>
    </row>
    <row r="194" spans="2:8" s="20" customFormat="1" ht="15" x14ac:dyDescent="0.2">
      <c r="B194" s="4" t="s">
        <v>292</v>
      </c>
      <c r="C194" s="32">
        <v>0</v>
      </c>
      <c r="D194" s="32">
        <v>1</v>
      </c>
      <c r="E194" s="37" t="str">
        <f t="shared" si="19"/>
        <v/>
      </c>
      <c r="F194" s="37">
        <f t="shared" si="20"/>
        <v>2.3435669088352472E-4</v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2</v>
      </c>
      <c r="D195" s="32">
        <v>2</v>
      </c>
      <c r="E195" s="37">
        <f t="shared" si="19"/>
        <v>7.4515648286140089E-4</v>
      </c>
      <c r="F195" s="37">
        <f t="shared" si="20"/>
        <v>4.6871338176704945E-4</v>
      </c>
      <c r="G195" s="34">
        <f t="shared" si="21"/>
        <v>0</v>
      </c>
      <c r="H195" s="29">
        <f t="shared" si="22"/>
        <v>0</v>
      </c>
    </row>
    <row r="196" spans="2:8" s="20" customFormat="1" ht="15" x14ac:dyDescent="0.2">
      <c r="B196" s="4" t="s">
        <v>293</v>
      </c>
      <c r="C196" s="32">
        <v>164</v>
      </c>
      <c r="D196" s="32">
        <v>177</v>
      </c>
      <c r="E196" s="37">
        <f t="shared" si="19"/>
        <v>6.1102831594634872E-2</v>
      </c>
      <c r="F196" s="37">
        <f t="shared" si="20"/>
        <v>4.1481134286383878E-2</v>
      </c>
      <c r="G196" s="34">
        <f t="shared" si="21"/>
        <v>7.926829268292683E-2</v>
      </c>
      <c r="H196" s="29">
        <f t="shared" si="22"/>
        <v>4.8435171385991056E-3</v>
      </c>
    </row>
    <row r="197" spans="2:8" s="20" customFormat="1" ht="15" x14ac:dyDescent="0.2">
      <c r="B197" s="4" t="s">
        <v>294</v>
      </c>
      <c r="C197" s="32">
        <v>0</v>
      </c>
      <c r="D197" s="32">
        <v>0</v>
      </c>
      <c r="E197" s="37" t="str">
        <f t="shared" si="19"/>
        <v/>
      </c>
      <c r="F197" s="37" t="str">
        <f t="shared" si="20"/>
        <v/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0</v>
      </c>
      <c r="E198" s="37" t="str">
        <f t="shared" si="19"/>
        <v/>
      </c>
      <c r="F198" s="37" t="str">
        <f t="shared" si="20"/>
        <v/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1</v>
      </c>
      <c r="E199" s="37" t="str">
        <f t="shared" si="19"/>
        <v/>
      </c>
      <c r="F199" s="37">
        <f t="shared" si="20"/>
        <v>2.3435669088352472E-4</v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0</v>
      </c>
      <c r="D200" s="32">
        <v>0</v>
      </c>
      <c r="E200" s="37" t="str">
        <f t="shared" si="19"/>
        <v/>
      </c>
      <c r="F200" s="37" t="str">
        <f t="shared" si="20"/>
        <v/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0</v>
      </c>
      <c r="D201" s="32">
        <v>0</v>
      </c>
      <c r="E201" s="37" t="str">
        <f t="shared" si="19"/>
        <v/>
      </c>
      <c r="F201" s="37" t="str">
        <f t="shared" si="20"/>
        <v/>
      </c>
      <c r="G201" s="34" t="str">
        <f t="shared" si="21"/>
        <v>0</v>
      </c>
      <c r="H201" s="29" t="str">
        <f t="shared" si="22"/>
        <v/>
      </c>
    </row>
    <row r="202" spans="2:8" s="20" customFormat="1" ht="15" x14ac:dyDescent="0.2">
      <c r="B202" s="4" t="s">
        <v>299</v>
      </c>
      <c r="C202" s="32">
        <v>1</v>
      </c>
      <c r="D202" s="32">
        <v>4</v>
      </c>
      <c r="E202" s="37">
        <f t="shared" si="19"/>
        <v>3.7257824143070045E-4</v>
      </c>
      <c r="F202" s="37">
        <f t="shared" si="20"/>
        <v>9.374267635340989E-4</v>
      </c>
      <c r="G202" s="34">
        <f t="shared" si="21"/>
        <v>3</v>
      </c>
      <c r="H202" s="29">
        <f t="shared" si="22"/>
        <v>1.1177347242921013E-3</v>
      </c>
    </row>
    <row r="203" spans="2:8" s="20" customFormat="1" ht="15" x14ac:dyDescent="0.2">
      <c r="B203" s="4" t="s">
        <v>67</v>
      </c>
      <c r="C203" s="32">
        <v>1</v>
      </c>
      <c r="D203" s="32">
        <v>6</v>
      </c>
      <c r="E203" s="37">
        <f t="shared" si="19"/>
        <v>3.7257824143070045E-4</v>
      </c>
      <c r="F203" s="37">
        <f t="shared" si="20"/>
        <v>1.4061401453011485E-3</v>
      </c>
      <c r="G203" s="34">
        <f t="shared" si="21"/>
        <v>5</v>
      </c>
      <c r="H203" s="29">
        <f t="shared" si="22"/>
        <v>1.8628912071535022E-3</v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2</v>
      </c>
      <c r="D205" s="32">
        <v>0</v>
      </c>
      <c r="E205" s="37">
        <f t="shared" si="19"/>
        <v>7.4515648286140089E-4</v>
      </c>
      <c r="F205" s="37" t="str">
        <f t="shared" si="20"/>
        <v/>
      </c>
      <c r="G205" s="34" t="str">
        <f t="shared" si="21"/>
        <v>0</v>
      </c>
      <c r="H205" s="29">
        <f t="shared" si="22"/>
        <v>0</v>
      </c>
    </row>
    <row r="206" spans="2:8" s="20" customFormat="1" ht="30" x14ac:dyDescent="0.2">
      <c r="B206" s="4" t="s">
        <v>301</v>
      </c>
      <c r="C206" s="32">
        <v>0</v>
      </c>
      <c r="D206" s="32">
        <v>4</v>
      </c>
      <c r="E206" s="37" t="str">
        <f t="shared" si="19"/>
        <v/>
      </c>
      <c r="F206" s="37">
        <f t="shared" si="20"/>
        <v>9.374267635340989E-4</v>
      </c>
      <c r="G206" s="34" t="str">
        <f t="shared" si="21"/>
        <v>0</v>
      </c>
      <c r="H206" s="29" t="str">
        <f t="shared" si="22"/>
        <v/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109</v>
      </c>
      <c r="D208" s="32">
        <v>50</v>
      </c>
      <c r="E208" s="37">
        <f t="shared" si="19"/>
        <v>4.0611028315946346E-2</v>
      </c>
      <c r="F208" s="37">
        <f t="shared" si="20"/>
        <v>1.1717834544176237E-2</v>
      </c>
      <c r="G208" s="34">
        <f t="shared" si="21"/>
        <v>-0.54128440366972475</v>
      </c>
      <c r="H208" s="29">
        <f t="shared" si="22"/>
        <v>-2.1982116244411324E-2</v>
      </c>
    </row>
    <row r="209" spans="2:8" s="20" customFormat="1" ht="15" x14ac:dyDescent="0.2">
      <c r="B209" s="4" t="s">
        <v>71</v>
      </c>
      <c r="C209" s="32">
        <v>3</v>
      </c>
      <c r="D209" s="32">
        <v>5</v>
      </c>
      <c r="E209" s="37">
        <f t="shared" si="19"/>
        <v>1.1177347242921013E-3</v>
      </c>
      <c r="F209" s="37">
        <f t="shared" si="20"/>
        <v>1.1717834544176236E-3</v>
      </c>
      <c r="G209" s="34">
        <f t="shared" si="21"/>
        <v>0.66666666666666663</v>
      </c>
      <c r="H209" s="29">
        <f t="shared" si="22"/>
        <v>7.4515648286140089E-4</v>
      </c>
    </row>
    <row r="210" spans="2:8" s="20" customFormat="1" ht="30" x14ac:dyDescent="0.2">
      <c r="B210" s="4" t="s">
        <v>73</v>
      </c>
      <c r="C210" s="32">
        <v>0</v>
      </c>
      <c r="D210" s="32">
        <v>3</v>
      </c>
      <c r="E210" s="37" t="str">
        <f t="shared" si="19"/>
        <v/>
      </c>
      <c r="F210" s="37">
        <f t="shared" si="20"/>
        <v>7.0307007265057423E-4</v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1</v>
      </c>
      <c r="D211" s="32">
        <v>1</v>
      </c>
      <c r="E211" s="37">
        <f t="shared" si="19"/>
        <v>3.7257824143070045E-4</v>
      </c>
      <c r="F211" s="37">
        <f t="shared" si="20"/>
        <v>2.3435669088352472E-4</v>
      </c>
      <c r="G211" s="34">
        <f t="shared" si="21"/>
        <v>0</v>
      </c>
      <c r="H211" s="29">
        <f t="shared" si="22"/>
        <v>0</v>
      </c>
    </row>
    <row r="212" spans="2:8" s="20" customFormat="1" ht="15" x14ac:dyDescent="0.2">
      <c r="B212" s="4" t="s">
        <v>68</v>
      </c>
      <c r="C212" s="32">
        <v>0</v>
      </c>
      <c r="D212" s="32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3</v>
      </c>
      <c r="D213" s="32">
        <v>21</v>
      </c>
      <c r="E213" s="37">
        <f t="shared" si="19"/>
        <v>1.1177347242921013E-3</v>
      </c>
      <c r="F213" s="37">
        <f t="shared" si="20"/>
        <v>4.9214905085540189E-3</v>
      </c>
      <c r="G213" s="34">
        <f t="shared" si="21"/>
        <v>6</v>
      </c>
      <c r="H213" s="29">
        <f t="shared" si="22"/>
        <v>6.7064083457526076E-3</v>
      </c>
    </row>
    <row r="214" spans="2:8" s="20" customFormat="1" ht="15" x14ac:dyDescent="0.2">
      <c r="B214" s="4" t="s">
        <v>70</v>
      </c>
      <c r="C214" s="32">
        <v>3</v>
      </c>
      <c r="D214" s="32">
        <v>12</v>
      </c>
      <c r="E214" s="37">
        <f t="shared" si="19"/>
        <v>1.1177347242921013E-3</v>
      </c>
      <c r="F214" s="37">
        <f t="shared" si="20"/>
        <v>2.8122802906022969E-3</v>
      </c>
      <c r="G214" s="34">
        <f t="shared" si="21"/>
        <v>3</v>
      </c>
      <c r="H214" s="29">
        <f t="shared" si="22"/>
        <v>3.3532041728763038E-3</v>
      </c>
    </row>
    <row r="215" spans="2:8" s="20" customFormat="1" ht="30" x14ac:dyDescent="0.2">
      <c r="B215" s="4" t="s">
        <v>303</v>
      </c>
      <c r="C215" s="32">
        <v>1</v>
      </c>
      <c r="D215" s="32">
        <v>0</v>
      </c>
      <c r="E215" s="37">
        <f t="shared" si="19"/>
        <v>3.7257824143070045E-4</v>
      </c>
      <c r="F215" s="37" t="str">
        <f t="shared" si="20"/>
        <v/>
      </c>
      <c r="G215" s="34" t="str">
        <f t="shared" si="21"/>
        <v>0</v>
      </c>
      <c r="H215" s="29">
        <f t="shared" si="22"/>
        <v>0</v>
      </c>
    </row>
    <row r="216" spans="2:8" s="20" customFormat="1" ht="15" x14ac:dyDescent="0.2">
      <c r="B216" s="4" t="s">
        <v>304</v>
      </c>
      <c r="C216" s="32">
        <v>1</v>
      </c>
      <c r="D216" s="32">
        <v>2</v>
      </c>
      <c r="E216" s="37">
        <f t="shared" si="19"/>
        <v>3.7257824143070045E-4</v>
      </c>
      <c r="F216" s="37">
        <f t="shared" si="20"/>
        <v>4.6871338176704945E-4</v>
      </c>
      <c r="G216" s="34">
        <f t="shared" si="21"/>
        <v>1</v>
      </c>
      <c r="H216" s="29">
        <f t="shared" si="22"/>
        <v>3.7257824143070045E-4</v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0</v>
      </c>
      <c r="D218" s="32">
        <v>1</v>
      </c>
      <c r="E218" s="37" t="str">
        <f t="shared" si="23"/>
        <v/>
      </c>
      <c r="F218" s="37">
        <f t="shared" si="24"/>
        <v>2.3435669088352472E-4</v>
      </c>
      <c r="G218" s="34" t="str">
        <f t="shared" si="25"/>
        <v>0</v>
      </c>
      <c r="H218" s="29" t="str">
        <f t="shared" si="26"/>
        <v/>
      </c>
    </row>
    <row r="219" spans="2:8" s="20" customFormat="1" ht="15" x14ac:dyDescent="0.2">
      <c r="B219" s="4" t="s">
        <v>306</v>
      </c>
      <c r="C219" s="32">
        <v>0</v>
      </c>
      <c r="D219" s="32">
        <v>2</v>
      </c>
      <c r="E219" s="37" t="str">
        <f t="shared" si="23"/>
        <v/>
      </c>
      <c r="F219" s="37">
        <f t="shared" si="24"/>
        <v>4.6871338176704945E-4</v>
      </c>
      <c r="G219" s="34" t="str">
        <f t="shared" si="25"/>
        <v>0</v>
      </c>
      <c r="H219" s="29" t="str">
        <f t="shared" si="26"/>
        <v/>
      </c>
    </row>
    <row r="220" spans="2:8" s="20" customFormat="1" ht="15" x14ac:dyDescent="0.2">
      <c r="B220" s="4" t="s">
        <v>307</v>
      </c>
      <c r="C220" s="32">
        <v>0</v>
      </c>
      <c r="D220" s="32">
        <v>9</v>
      </c>
      <c r="E220" s="37" t="str">
        <f t="shared" si="23"/>
        <v/>
      </c>
      <c r="F220" s="37">
        <f t="shared" si="24"/>
        <v>2.1092102179517225E-3</v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0</v>
      </c>
      <c r="E221" s="37" t="str">
        <f t="shared" si="23"/>
        <v/>
      </c>
      <c r="F221" s="37" t="str">
        <f t="shared" si="24"/>
        <v/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3</v>
      </c>
      <c r="D222" s="32">
        <v>4</v>
      </c>
      <c r="E222" s="37">
        <f t="shared" si="23"/>
        <v>1.1177347242921013E-3</v>
      </c>
      <c r="F222" s="37">
        <f t="shared" si="24"/>
        <v>9.374267635340989E-4</v>
      </c>
      <c r="G222" s="34">
        <f t="shared" si="25"/>
        <v>0.33333333333333331</v>
      </c>
      <c r="H222" s="29">
        <f t="shared" si="26"/>
        <v>3.7257824143070045E-4</v>
      </c>
    </row>
    <row r="223" spans="2:8" s="20" customFormat="1" ht="30" x14ac:dyDescent="0.2">
      <c r="B223" s="4" t="s">
        <v>526</v>
      </c>
      <c r="C223" s="32">
        <v>1</v>
      </c>
      <c r="D223" s="32">
        <v>1</v>
      </c>
      <c r="E223" s="37">
        <f t="shared" si="23"/>
        <v>3.7257824143070045E-4</v>
      </c>
      <c r="F223" s="37">
        <f t="shared" si="24"/>
        <v>2.3435669088352472E-4</v>
      </c>
      <c r="G223" s="34">
        <f t="shared" si="25"/>
        <v>0</v>
      </c>
      <c r="H223" s="29">
        <f t="shared" si="26"/>
        <v>0</v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2</v>
      </c>
      <c r="D226" s="32">
        <v>0</v>
      </c>
      <c r="E226" s="37">
        <f t="shared" si="23"/>
        <v>7.4515648286140089E-4</v>
      </c>
      <c r="F226" s="37" t="str">
        <f t="shared" si="24"/>
        <v/>
      </c>
      <c r="G226" s="34" t="str">
        <f t="shared" si="25"/>
        <v>0</v>
      </c>
      <c r="H226" s="29">
        <f t="shared" si="26"/>
        <v>0</v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0</v>
      </c>
      <c r="D228" s="32">
        <v>0</v>
      </c>
      <c r="E228" s="37" t="str">
        <f t="shared" si="23"/>
        <v/>
      </c>
      <c r="F228" s="37" t="str">
        <f t="shared" si="24"/>
        <v/>
      </c>
      <c r="G228" s="34" t="str">
        <f t="shared" si="25"/>
        <v>0</v>
      </c>
      <c r="H228" s="29" t="str">
        <f t="shared" si="26"/>
        <v/>
      </c>
    </row>
    <row r="229" spans="2:8" s="20" customFormat="1" ht="15" x14ac:dyDescent="0.2">
      <c r="B229" s="4" t="s">
        <v>311</v>
      </c>
      <c r="C229" s="32">
        <v>16</v>
      </c>
      <c r="D229" s="32">
        <v>16</v>
      </c>
      <c r="E229" s="37">
        <f t="shared" si="23"/>
        <v>5.9612518628912071E-3</v>
      </c>
      <c r="F229" s="37">
        <f t="shared" si="24"/>
        <v>3.7497070541363956E-3</v>
      </c>
      <c r="G229" s="34">
        <f t="shared" si="25"/>
        <v>0</v>
      </c>
      <c r="H229" s="29">
        <f t="shared" si="26"/>
        <v>0</v>
      </c>
    </row>
    <row r="230" spans="2:8" s="20" customFormat="1" ht="15" x14ac:dyDescent="0.2">
      <c r="B230" s="4" t="s">
        <v>312</v>
      </c>
      <c r="C230" s="32">
        <v>21</v>
      </c>
      <c r="D230" s="32">
        <v>0</v>
      </c>
      <c r="E230" s="37">
        <f t="shared" si="23"/>
        <v>7.82414307004471E-3</v>
      </c>
      <c r="F230" s="37" t="str">
        <f t="shared" si="24"/>
        <v/>
      </c>
      <c r="G230" s="34" t="str">
        <f t="shared" si="25"/>
        <v>0</v>
      </c>
      <c r="H230" s="29">
        <f t="shared" si="26"/>
        <v>0</v>
      </c>
    </row>
    <row r="231" spans="2:8" s="20" customFormat="1" ht="30" x14ac:dyDescent="0.2">
      <c r="B231" s="4" t="s">
        <v>313</v>
      </c>
      <c r="C231" s="32">
        <v>2</v>
      </c>
      <c r="D231" s="32">
        <v>8</v>
      </c>
      <c r="E231" s="37">
        <f t="shared" si="23"/>
        <v>7.4515648286140089E-4</v>
      </c>
      <c r="F231" s="37">
        <f t="shared" si="24"/>
        <v>1.8748535270681978E-3</v>
      </c>
      <c r="G231" s="34">
        <f t="shared" si="25"/>
        <v>3</v>
      </c>
      <c r="H231" s="29">
        <f t="shared" si="26"/>
        <v>2.2354694485842027E-3</v>
      </c>
    </row>
    <row r="232" spans="2:8" s="20" customFormat="1" ht="15" x14ac:dyDescent="0.2">
      <c r="B232" s="4" t="s">
        <v>77</v>
      </c>
      <c r="C232" s="32">
        <v>490</v>
      </c>
      <c r="D232" s="32">
        <v>1104</v>
      </c>
      <c r="E232" s="37">
        <f t="shared" si="23"/>
        <v>0.18256333830104321</v>
      </c>
      <c r="F232" s="37">
        <f t="shared" si="24"/>
        <v>0.2587297867354113</v>
      </c>
      <c r="G232" s="34">
        <f t="shared" si="25"/>
        <v>1.2530612244897958</v>
      </c>
      <c r="H232" s="29">
        <f t="shared" si="26"/>
        <v>0.22876304023845004</v>
      </c>
    </row>
    <row r="233" spans="2:8" s="20" customFormat="1" ht="15" x14ac:dyDescent="0.2">
      <c r="B233" s="4" t="s">
        <v>74</v>
      </c>
      <c r="C233" s="32">
        <v>0</v>
      </c>
      <c r="D233" s="32">
        <v>2</v>
      </c>
      <c r="E233" s="37" t="str">
        <f t="shared" si="23"/>
        <v/>
      </c>
      <c r="F233" s="37">
        <f t="shared" si="24"/>
        <v>4.6871338176704945E-4</v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0</v>
      </c>
      <c r="D234" s="32">
        <v>0</v>
      </c>
      <c r="E234" s="37" t="str">
        <f t="shared" si="23"/>
        <v/>
      </c>
      <c r="F234" s="37" t="str">
        <f t="shared" si="24"/>
        <v/>
      </c>
      <c r="G234" s="34" t="str">
        <f t="shared" si="25"/>
        <v>0</v>
      </c>
      <c r="H234" s="29" t="str">
        <f t="shared" si="26"/>
        <v/>
      </c>
    </row>
    <row r="235" spans="2:8" s="20" customFormat="1" ht="15" x14ac:dyDescent="0.2">
      <c r="B235" s="4" t="s">
        <v>314</v>
      </c>
      <c r="C235" s="32">
        <v>7</v>
      </c>
      <c r="D235" s="32">
        <v>4</v>
      </c>
      <c r="E235" s="37">
        <f t="shared" si="23"/>
        <v>2.6080476900149033E-3</v>
      </c>
      <c r="F235" s="37">
        <f t="shared" si="24"/>
        <v>9.374267635340989E-4</v>
      </c>
      <c r="G235" s="34">
        <f t="shared" si="25"/>
        <v>-0.42857142857142855</v>
      </c>
      <c r="H235" s="29">
        <f t="shared" si="26"/>
        <v>-1.1177347242921013E-3</v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5</v>
      </c>
      <c r="D237" s="32">
        <v>6</v>
      </c>
      <c r="E237" s="37">
        <f t="shared" si="23"/>
        <v>1.8628912071535022E-3</v>
      </c>
      <c r="F237" s="37">
        <f t="shared" si="24"/>
        <v>1.4061401453011485E-3</v>
      </c>
      <c r="G237" s="34">
        <f t="shared" si="25"/>
        <v>0.2</v>
      </c>
      <c r="H237" s="29">
        <f t="shared" si="26"/>
        <v>3.7257824143070045E-4</v>
      </c>
    </row>
    <row r="238" spans="2:8" s="20" customFormat="1" ht="30" x14ac:dyDescent="0.2">
      <c r="B238" s="4" t="s">
        <v>85</v>
      </c>
      <c r="C238" s="32">
        <v>19</v>
      </c>
      <c r="D238" s="32">
        <v>252</v>
      </c>
      <c r="E238" s="37">
        <f t="shared" si="23"/>
        <v>7.0789865871833087E-3</v>
      </c>
      <c r="F238" s="37">
        <f t="shared" si="24"/>
        <v>5.9057886102648234E-2</v>
      </c>
      <c r="G238" s="34">
        <f t="shared" si="25"/>
        <v>12.263157894736842</v>
      </c>
      <c r="H238" s="29">
        <f t="shared" si="26"/>
        <v>8.6810730253353216E-2</v>
      </c>
    </row>
    <row r="239" spans="2:8" s="20" customFormat="1" ht="15" x14ac:dyDescent="0.2">
      <c r="B239" s="4" t="s">
        <v>81</v>
      </c>
      <c r="C239" s="32">
        <v>2</v>
      </c>
      <c r="D239" s="32">
        <v>7</v>
      </c>
      <c r="E239" s="37">
        <f t="shared" si="23"/>
        <v>7.4515648286140089E-4</v>
      </c>
      <c r="F239" s="37">
        <f t="shared" si="24"/>
        <v>1.6404968361846731E-3</v>
      </c>
      <c r="G239" s="34">
        <f t="shared" si="25"/>
        <v>2.5</v>
      </c>
      <c r="H239" s="29">
        <f t="shared" si="26"/>
        <v>1.8628912071535022E-3</v>
      </c>
    </row>
    <row r="240" spans="2:8" s="20" customFormat="1" ht="15" x14ac:dyDescent="0.2">
      <c r="B240" s="4" t="s">
        <v>316</v>
      </c>
      <c r="C240" s="32">
        <v>6</v>
      </c>
      <c r="D240" s="32">
        <v>12</v>
      </c>
      <c r="E240" s="37">
        <f t="shared" si="23"/>
        <v>2.2354694485842027E-3</v>
      </c>
      <c r="F240" s="37">
        <f t="shared" si="24"/>
        <v>2.8122802906022969E-3</v>
      </c>
      <c r="G240" s="34">
        <f t="shared" si="25"/>
        <v>1</v>
      </c>
      <c r="H240" s="29">
        <f t="shared" si="26"/>
        <v>2.2354694485842027E-3</v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2</v>
      </c>
      <c r="D242" s="32">
        <v>2</v>
      </c>
      <c r="E242" s="37">
        <f t="shared" si="23"/>
        <v>7.4515648286140089E-4</v>
      </c>
      <c r="F242" s="37">
        <f t="shared" si="24"/>
        <v>4.6871338176704945E-4</v>
      </c>
      <c r="G242" s="34">
        <f t="shared" si="25"/>
        <v>0</v>
      </c>
      <c r="H242" s="29">
        <f t="shared" si="26"/>
        <v>0</v>
      </c>
    </row>
    <row r="243" spans="2:8" s="20" customFormat="1" ht="15" x14ac:dyDescent="0.2">
      <c r="B243" s="4" t="s">
        <v>317</v>
      </c>
      <c r="C243" s="32">
        <v>2</v>
      </c>
      <c r="D243" s="32">
        <v>4</v>
      </c>
      <c r="E243" s="37">
        <f t="shared" si="23"/>
        <v>7.4515648286140089E-4</v>
      </c>
      <c r="F243" s="37">
        <f t="shared" si="24"/>
        <v>9.374267635340989E-4</v>
      </c>
      <c r="G243" s="34">
        <f t="shared" si="25"/>
        <v>1</v>
      </c>
      <c r="H243" s="29">
        <f t="shared" si="26"/>
        <v>7.4515648286140089E-4</v>
      </c>
    </row>
    <row r="244" spans="2:8" s="20" customFormat="1" ht="15" x14ac:dyDescent="0.2">
      <c r="B244" s="4" t="s">
        <v>79</v>
      </c>
      <c r="C244" s="32">
        <v>1</v>
      </c>
      <c r="D244" s="32">
        <v>3</v>
      </c>
      <c r="E244" s="37">
        <f t="shared" si="23"/>
        <v>3.7257824143070045E-4</v>
      </c>
      <c r="F244" s="37">
        <f t="shared" si="24"/>
        <v>7.0307007265057423E-4</v>
      </c>
      <c r="G244" s="34">
        <f t="shared" si="25"/>
        <v>2</v>
      </c>
      <c r="H244" s="29">
        <f t="shared" si="26"/>
        <v>7.4515648286140089E-4</v>
      </c>
    </row>
    <row r="245" spans="2:8" s="20" customFormat="1" ht="15" x14ac:dyDescent="0.2">
      <c r="B245" s="4" t="s">
        <v>84</v>
      </c>
      <c r="C245" s="32">
        <v>0</v>
      </c>
      <c r="D245" s="32">
        <v>5</v>
      </c>
      <c r="E245" s="37" t="str">
        <f t="shared" si="23"/>
        <v/>
      </c>
      <c r="F245" s="37">
        <f t="shared" si="24"/>
        <v>1.1717834544176236E-3</v>
      </c>
      <c r="G245" s="34" t="str">
        <f t="shared" si="25"/>
        <v>0</v>
      </c>
      <c r="H245" s="29" t="str">
        <f t="shared" si="26"/>
        <v/>
      </c>
    </row>
    <row r="246" spans="2:8" s="20" customFormat="1" ht="15" x14ac:dyDescent="0.2">
      <c r="B246" s="4" t="s">
        <v>318</v>
      </c>
      <c r="C246" s="32">
        <v>0</v>
      </c>
      <c r="D246" s="32">
        <v>0</v>
      </c>
      <c r="E246" s="37" t="str">
        <f t="shared" si="23"/>
        <v/>
      </c>
      <c r="F246" s="37" t="str">
        <f t="shared" si="24"/>
        <v/>
      </c>
      <c r="G246" s="34" t="str">
        <f t="shared" si="25"/>
        <v>0</v>
      </c>
      <c r="H246" s="29" t="str">
        <f t="shared" si="26"/>
        <v/>
      </c>
    </row>
    <row r="247" spans="2:8" s="20" customFormat="1" ht="15" x14ac:dyDescent="0.2">
      <c r="B247" s="4" t="s">
        <v>319</v>
      </c>
      <c r="C247" s="32">
        <v>51</v>
      </c>
      <c r="D247" s="32">
        <v>35</v>
      </c>
      <c r="E247" s="37">
        <f t="shared" si="23"/>
        <v>1.9001490312965722E-2</v>
      </c>
      <c r="F247" s="37">
        <f t="shared" si="24"/>
        <v>8.202484180923366E-3</v>
      </c>
      <c r="G247" s="34">
        <f t="shared" si="25"/>
        <v>-0.31372549019607843</v>
      </c>
      <c r="H247" s="29">
        <f t="shared" si="26"/>
        <v>-5.9612518628912071E-3</v>
      </c>
    </row>
    <row r="248" spans="2:8" s="20" customFormat="1" ht="15" x14ac:dyDescent="0.2">
      <c r="B248" s="4" t="s">
        <v>86</v>
      </c>
      <c r="C248" s="32">
        <v>11</v>
      </c>
      <c r="D248" s="32">
        <v>11</v>
      </c>
      <c r="E248" s="37">
        <f t="shared" si="23"/>
        <v>4.0983606557377051E-3</v>
      </c>
      <c r="F248" s="37">
        <f t="shared" si="24"/>
        <v>2.5779235997187718E-3</v>
      </c>
      <c r="G248" s="34">
        <f t="shared" si="25"/>
        <v>0</v>
      </c>
      <c r="H248" s="29">
        <f t="shared" si="26"/>
        <v>0</v>
      </c>
    </row>
    <row r="249" spans="2:8" s="20" customFormat="1" ht="15" x14ac:dyDescent="0.2">
      <c r="B249" s="4" t="s">
        <v>87</v>
      </c>
      <c r="C249" s="32">
        <v>5</v>
      </c>
      <c r="D249" s="32">
        <v>17</v>
      </c>
      <c r="E249" s="37">
        <f t="shared" si="23"/>
        <v>1.8628912071535022E-3</v>
      </c>
      <c r="F249" s="37">
        <f t="shared" si="24"/>
        <v>3.9840637450199202E-3</v>
      </c>
      <c r="G249" s="34">
        <f t="shared" si="25"/>
        <v>2.4</v>
      </c>
      <c r="H249" s="29">
        <f t="shared" si="26"/>
        <v>4.4709388971684054E-3</v>
      </c>
    </row>
    <row r="250" spans="2:8" s="20" customFormat="1" ht="15" x14ac:dyDescent="0.2">
      <c r="B250" s="4" t="s">
        <v>82</v>
      </c>
      <c r="C250" s="32">
        <v>0</v>
      </c>
      <c r="D250" s="32">
        <v>1</v>
      </c>
      <c r="E250" s="37" t="str">
        <f t="shared" si="23"/>
        <v/>
      </c>
      <c r="F250" s="37">
        <f t="shared" si="24"/>
        <v>2.3435669088352472E-4</v>
      </c>
      <c r="G250" s="34" t="str">
        <f t="shared" si="25"/>
        <v>0</v>
      </c>
      <c r="H250" s="29" t="str">
        <f t="shared" si="26"/>
        <v/>
      </c>
    </row>
    <row r="251" spans="2:8" s="20" customFormat="1" ht="15" x14ac:dyDescent="0.2">
      <c r="B251" s="4" t="s">
        <v>320</v>
      </c>
      <c r="C251" s="32">
        <v>0</v>
      </c>
      <c r="D251" s="32">
        <v>1</v>
      </c>
      <c r="E251" s="37" t="str">
        <f t="shared" si="23"/>
        <v/>
      </c>
      <c r="F251" s="37">
        <f t="shared" si="24"/>
        <v>2.3435669088352472E-4</v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4</v>
      </c>
      <c r="D252" s="32">
        <v>2</v>
      </c>
      <c r="E252" s="37">
        <f t="shared" si="23"/>
        <v>1.4903129657228018E-3</v>
      </c>
      <c r="F252" s="37">
        <f t="shared" si="24"/>
        <v>4.6871338176704945E-4</v>
      </c>
      <c r="G252" s="34">
        <f t="shared" si="25"/>
        <v>-0.5</v>
      </c>
      <c r="H252" s="29">
        <f t="shared" si="26"/>
        <v>-7.4515648286140089E-4</v>
      </c>
    </row>
    <row r="253" spans="2:8" s="20" customFormat="1" ht="15" x14ac:dyDescent="0.2">
      <c r="B253" s="4" t="s">
        <v>322</v>
      </c>
      <c r="C253" s="32">
        <v>3</v>
      </c>
      <c r="D253" s="32">
        <v>5</v>
      </c>
      <c r="E253" s="37">
        <f t="shared" si="23"/>
        <v>1.1177347242921013E-3</v>
      </c>
      <c r="F253" s="37">
        <f t="shared" si="24"/>
        <v>1.1717834544176236E-3</v>
      </c>
      <c r="G253" s="34">
        <f t="shared" si="25"/>
        <v>0.66666666666666663</v>
      </c>
      <c r="H253" s="29">
        <f t="shared" si="26"/>
        <v>7.4515648286140089E-4</v>
      </c>
    </row>
    <row r="254" spans="2:8" s="20" customFormat="1" ht="15" x14ac:dyDescent="0.2">
      <c r="B254" s="4" t="s">
        <v>323</v>
      </c>
      <c r="C254" s="32">
        <v>36</v>
      </c>
      <c r="D254" s="32">
        <v>3</v>
      </c>
      <c r="E254" s="37">
        <f t="shared" si="23"/>
        <v>1.3412816691505217E-2</v>
      </c>
      <c r="F254" s="37">
        <f t="shared" si="24"/>
        <v>7.0307007265057423E-4</v>
      </c>
      <c r="G254" s="34">
        <f t="shared" si="25"/>
        <v>-0.91666666666666663</v>
      </c>
      <c r="H254" s="29">
        <f t="shared" si="26"/>
        <v>-1.2295081967213115E-2</v>
      </c>
    </row>
    <row r="255" spans="2:8" s="20" customFormat="1" ht="15" x14ac:dyDescent="0.2">
      <c r="B255" s="4" t="s">
        <v>324</v>
      </c>
      <c r="C255" s="32">
        <v>1</v>
      </c>
      <c r="D255" s="32">
        <v>1</v>
      </c>
      <c r="E255" s="37">
        <f t="shared" si="23"/>
        <v>3.7257824143070045E-4</v>
      </c>
      <c r="F255" s="37">
        <f t="shared" si="24"/>
        <v>2.3435669088352472E-4</v>
      </c>
      <c r="G255" s="34">
        <f t="shared" si="25"/>
        <v>0</v>
      </c>
      <c r="H255" s="29">
        <f t="shared" si="26"/>
        <v>0</v>
      </c>
    </row>
    <row r="256" spans="2:8" s="20" customFormat="1" ht="15" x14ac:dyDescent="0.2">
      <c r="B256" s="4" t="s">
        <v>88</v>
      </c>
      <c r="C256" s="32">
        <v>841</v>
      </c>
      <c r="D256" s="32">
        <v>1221</v>
      </c>
      <c r="E256" s="37">
        <f t="shared" si="23"/>
        <v>0.31333830104321908</v>
      </c>
      <c r="F256" s="37">
        <f t="shared" si="24"/>
        <v>0.28614951956878371</v>
      </c>
      <c r="G256" s="34">
        <f t="shared" si="25"/>
        <v>0.45184304399524378</v>
      </c>
      <c r="H256" s="29">
        <f t="shared" si="26"/>
        <v>0.14157973174366617</v>
      </c>
    </row>
    <row r="257" spans="2:8" s="20" customFormat="1" ht="15" x14ac:dyDescent="0.2">
      <c r="B257" s="4" t="s">
        <v>325</v>
      </c>
      <c r="C257" s="32">
        <v>0</v>
      </c>
      <c r="D257" s="32">
        <v>0</v>
      </c>
      <c r="E257" s="37" t="str">
        <f t="shared" si="23"/>
        <v/>
      </c>
      <c r="F257" s="37" t="str">
        <f t="shared" si="24"/>
        <v/>
      </c>
      <c r="G257" s="34" t="str">
        <f t="shared" si="25"/>
        <v>0</v>
      </c>
      <c r="H257" s="29" t="str">
        <f t="shared" si="26"/>
        <v/>
      </c>
    </row>
    <row r="258" spans="2:8" s="20" customFormat="1" ht="30" x14ac:dyDescent="0.2">
      <c r="B258" s="4" t="s">
        <v>326</v>
      </c>
      <c r="C258" s="32">
        <v>1</v>
      </c>
      <c r="D258" s="32">
        <v>3</v>
      </c>
      <c r="E258" s="37">
        <f t="shared" si="23"/>
        <v>3.7257824143070045E-4</v>
      </c>
      <c r="F258" s="37">
        <f t="shared" si="24"/>
        <v>7.0307007265057423E-4</v>
      </c>
      <c r="G258" s="34">
        <f t="shared" si="25"/>
        <v>2</v>
      </c>
      <c r="H258" s="29">
        <f t="shared" si="26"/>
        <v>7.4515648286140089E-4</v>
      </c>
    </row>
    <row r="259" spans="2:8" s="20" customFormat="1" ht="15" x14ac:dyDescent="0.2">
      <c r="B259" s="4" t="s">
        <v>327</v>
      </c>
      <c r="C259" s="32">
        <v>31</v>
      </c>
      <c r="D259" s="32">
        <v>2</v>
      </c>
      <c r="E259" s="37">
        <f t="shared" si="23"/>
        <v>1.1549925484351714E-2</v>
      </c>
      <c r="F259" s="37">
        <f t="shared" si="24"/>
        <v>4.6871338176704945E-4</v>
      </c>
      <c r="G259" s="34">
        <f t="shared" si="25"/>
        <v>-0.93548387096774188</v>
      </c>
      <c r="H259" s="29">
        <f t="shared" si="26"/>
        <v>-1.0804769001490312E-2</v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0</v>
      </c>
      <c r="E261" s="37" t="str">
        <f t="shared" si="23"/>
        <v/>
      </c>
      <c r="F261" s="37" t="str">
        <f t="shared" si="24"/>
        <v/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2</v>
      </c>
      <c r="D262" s="32">
        <v>3</v>
      </c>
      <c r="E262" s="37">
        <f t="shared" si="23"/>
        <v>7.4515648286140089E-4</v>
      </c>
      <c r="F262" s="37">
        <f t="shared" si="24"/>
        <v>7.0307007265057423E-4</v>
      </c>
      <c r="G262" s="34">
        <f t="shared" si="25"/>
        <v>0.5</v>
      </c>
      <c r="H262" s="29">
        <f t="shared" si="26"/>
        <v>3.7257824143070045E-4</v>
      </c>
    </row>
    <row r="263" spans="2:8" s="20" customFormat="1" ht="30" x14ac:dyDescent="0.2">
      <c r="B263" s="4" t="s">
        <v>329</v>
      </c>
      <c r="C263" s="32">
        <v>0</v>
      </c>
      <c r="D263" s="32">
        <v>0</v>
      </c>
      <c r="E263" s="37" t="str">
        <f t="shared" si="23"/>
        <v/>
      </c>
      <c r="F263" s="37" t="str">
        <f t="shared" si="24"/>
        <v/>
      </c>
      <c r="G263" s="34" t="str">
        <f t="shared" si="25"/>
        <v>0</v>
      </c>
      <c r="H263" s="29" t="str">
        <f t="shared" si="26"/>
        <v/>
      </c>
    </row>
    <row r="264" spans="2:8" s="20" customFormat="1" ht="30" x14ac:dyDescent="0.2">
      <c r="B264" s="4" t="s">
        <v>330</v>
      </c>
      <c r="C264" s="32">
        <v>0</v>
      </c>
      <c r="D264" s="32">
        <v>2</v>
      </c>
      <c r="E264" s="37" t="str">
        <f t="shared" si="23"/>
        <v/>
      </c>
      <c r="F264" s="37">
        <f t="shared" si="24"/>
        <v>4.6871338176704945E-4</v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0</v>
      </c>
      <c r="D265" s="32">
        <v>1</v>
      </c>
      <c r="E265" s="37" t="str">
        <f t="shared" si="23"/>
        <v/>
      </c>
      <c r="F265" s="37">
        <f t="shared" si="24"/>
        <v>2.3435669088352472E-4</v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0</v>
      </c>
      <c r="D266" s="32">
        <v>5</v>
      </c>
      <c r="E266" s="37" t="str">
        <f t="shared" si="23"/>
        <v/>
      </c>
      <c r="F266" s="37">
        <f t="shared" si="24"/>
        <v>1.1717834544176236E-3</v>
      </c>
      <c r="G266" s="34" t="str">
        <f t="shared" si="25"/>
        <v>0</v>
      </c>
      <c r="H266" s="29" t="str">
        <f t="shared" si="26"/>
        <v/>
      </c>
    </row>
    <row r="267" spans="2:8" s="20" customFormat="1" ht="30" x14ac:dyDescent="0.2">
      <c r="B267" s="4" t="s">
        <v>333</v>
      </c>
      <c r="C267" s="32">
        <v>0</v>
      </c>
      <c r="D267" s="32">
        <v>2</v>
      </c>
      <c r="E267" s="37" t="str">
        <f t="shared" si="23"/>
        <v/>
      </c>
      <c r="F267" s="37">
        <f t="shared" si="24"/>
        <v>4.6871338176704945E-4</v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7</v>
      </c>
      <c r="D268" s="32">
        <v>10</v>
      </c>
      <c r="E268" s="37">
        <f t="shared" si="23"/>
        <v>2.6080476900149033E-3</v>
      </c>
      <c r="F268" s="37">
        <f t="shared" si="24"/>
        <v>2.3435669088352471E-3</v>
      </c>
      <c r="G268" s="34">
        <f t="shared" si="25"/>
        <v>0.42857142857142855</v>
      </c>
      <c r="H268" s="29">
        <f t="shared" si="26"/>
        <v>1.1177347242921013E-3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0</v>
      </c>
      <c r="E270" s="37" t="str">
        <f t="shared" si="23"/>
        <v/>
      </c>
      <c r="F270" s="37" t="str">
        <f t="shared" si="24"/>
        <v/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0</v>
      </c>
      <c r="D272" s="32">
        <v>6</v>
      </c>
      <c r="E272" s="37" t="str">
        <f t="shared" si="23"/>
        <v/>
      </c>
      <c r="F272" s="37">
        <f t="shared" si="24"/>
        <v>1.4061401453011485E-3</v>
      </c>
      <c r="G272" s="34" t="str">
        <f t="shared" si="25"/>
        <v>0</v>
      </c>
      <c r="H272" s="29" t="str">
        <f t="shared" si="26"/>
        <v/>
      </c>
    </row>
    <row r="273" spans="2:8" s="20" customFormat="1" ht="30" x14ac:dyDescent="0.2">
      <c r="B273" s="4" t="s">
        <v>91</v>
      </c>
      <c r="C273" s="32">
        <v>4</v>
      </c>
      <c r="D273" s="32">
        <v>5</v>
      </c>
      <c r="E273" s="37">
        <f t="shared" si="23"/>
        <v>1.4903129657228018E-3</v>
      </c>
      <c r="F273" s="37">
        <f t="shared" si="24"/>
        <v>1.1717834544176236E-3</v>
      </c>
      <c r="G273" s="34">
        <f t="shared" si="25"/>
        <v>0.25</v>
      </c>
      <c r="H273" s="29">
        <f t="shared" si="26"/>
        <v>3.7257824143070045E-4</v>
      </c>
    </row>
    <row r="274" spans="2:8" s="20" customFormat="1" ht="30" x14ac:dyDescent="0.2">
      <c r="B274" s="4" t="s">
        <v>338</v>
      </c>
      <c r="C274" s="32">
        <v>0</v>
      </c>
      <c r="D274" s="32">
        <v>1</v>
      </c>
      <c r="E274" s="37" t="str">
        <f t="shared" si="23"/>
        <v/>
      </c>
      <c r="F274" s="37">
        <f t="shared" si="24"/>
        <v>2.3435669088352472E-4</v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1</v>
      </c>
      <c r="D276" s="32">
        <v>0</v>
      </c>
      <c r="E276" s="37">
        <f t="shared" si="23"/>
        <v>3.7257824143070045E-4</v>
      </c>
      <c r="F276" s="37" t="str">
        <f t="shared" si="24"/>
        <v/>
      </c>
      <c r="G276" s="34" t="str">
        <f t="shared" si="25"/>
        <v>0</v>
      </c>
      <c r="H276" s="29">
        <f t="shared" si="26"/>
        <v>0</v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0</v>
      </c>
      <c r="E281" s="37" t="str">
        <f t="shared" ref="E281:E288" si="27">+IF(C281=0,"",C281/C$151)</f>
        <v/>
      </c>
      <c r="F281" s="37" t="str">
        <f t="shared" ref="F281:F288" si="28">+IF(D281=0,"",D281/D$151)</f>
        <v/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0</v>
      </c>
      <c r="D282" s="32">
        <v>0</v>
      </c>
      <c r="E282" s="37" t="str">
        <f t="shared" si="27"/>
        <v/>
      </c>
      <c r="F282" s="37" t="str">
        <f t="shared" si="28"/>
        <v/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0</v>
      </c>
      <c r="D283" s="32">
        <v>1</v>
      </c>
      <c r="E283" s="37" t="str">
        <f t="shared" si="27"/>
        <v/>
      </c>
      <c r="F283" s="37">
        <f t="shared" si="28"/>
        <v>2.3435669088352472E-4</v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0</v>
      </c>
      <c r="D285" s="32">
        <v>1</v>
      </c>
      <c r="E285" s="37" t="str">
        <f t="shared" si="27"/>
        <v/>
      </c>
      <c r="F285" s="37">
        <f t="shared" si="28"/>
        <v>2.3435669088352472E-4</v>
      </c>
      <c r="G285" s="34" t="str">
        <f t="shared" si="29"/>
        <v>0</v>
      </c>
      <c r="H285" s="29" t="str">
        <f t="shared" si="30"/>
        <v/>
      </c>
    </row>
    <row r="286" spans="2:8" s="20" customFormat="1" ht="30" x14ac:dyDescent="0.2">
      <c r="B286" s="4" t="s">
        <v>348</v>
      </c>
      <c r="C286" s="32">
        <v>5</v>
      </c>
      <c r="D286" s="32">
        <v>4</v>
      </c>
      <c r="E286" s="37">
        <f t="shared" si="27"/>
        <v>1.8628912071535022E-3</v>
      </c>
      <c r="F286" s="37">
        <f t="shared" si="28"/>
        <v>9.374267635340989E-4</v>
      </c>
      <c r="G286" s="34">
        <f t="shared" si="29"/>
        <v>-0.2</v>
      </c>
      <c r="H286" s="29">
        <f t="shared" si="30"/>
        <v>-3.7257824143070045E-4</v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1</v>
      </c>
      <c r="D288" s="32">
        <v>1</v>
      </c>
      <c r="E288" s="37">
        <f t="shared" si="27"/>
        <v>3.7257824143070045E-4</v>
      </c>
      <c r="F288" s="37">
        <f t="shared" si="28"/>
        <v>2.3435669088352472E-4</v>
      </c>
      <c r="G288" s="34">
        <f t="shared" si="29"/>
        <v>0</v>
      </c>
      <c r="H288" s="29">
        <f t="shared" si="30"/>
        <v>0</v>
      </c>
    </row>
    <row r="289" spans="2:8" s="20" customFormat="1" ht="15" x14ac:dyDescent="0.2">
      <c r="B289" s="10"/>
      <c r="C289" s="39"/>
      <c r="D289" s="39"/>
      <c r="E289" s="40"/>
      <c r="F289" s="40"/>
      <c r="G289" s="41"/>
      <c r="H289" s="42"/>
    </row>
    <row r="290" spans="2:8" s="20" customFormat="1" ht="15" x14ac:dyDescent="0.2">
      <c r="B290" s="10"/>
      <c r="C290" s="39"/>
      <c r="D290" s="39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4757</v>
      </c>
      <c r="D294" s="24">
        <f>SUM(D295:D499)</f>
        <v>9223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0.9388269918015556</v>
      </c>
      <c r="H294" s="25">
        <f>+IF(OR(AND(E294=""),(G294="")),"",E294*G294)</f>
        <v>0.9388269918015556</v>
      </c>
    </row>
    <row r="295" spans="2:8" s="20" customFormat="1" ht="15" x14ac:dyDescent="0.2">
      <c r="B295" s="3" t="s">
        <v>100</v>
      </c>
      <c r="C295" s="32">
        <v>54</v>
      </c>
      <c r="D295" s="32">
        <v>658</v>
      </c>
      <c r="E295" s="37">
        <f>+IF(C295=0,"",C295/C$294)</f>
        <v>1.1351692243010301E-2</v>
      </c>
      <c r="F295" s="37">
        <f>+IF(D295=0,"",D295/D$294)</f>
        <v>7.1343380678737939E-2</v>
      </c>
      <c r="G295" s="34">
        <f>+IF(OR(AND(D295=0),(C295=0)),"0",((D295-C295)/C295))</f>
        <v>11.185185185185185</v>
      </c>
      <c r="H295" s="29">
        <f>+IF(OR(AND(E295=""),(G295="")),"",E295*G295)</f>
        <v>0.12697077990330041</v>
      </c>
    </row>
    <row r="296" spans="2:8" s="20" customFormat="1" ht="15" x14ac:dyDescent="0.2">
      <c r="B296" s="3" t="s">
        <v>113</v>
      </c>
      <c r="C296" s="32">
        <v>13</v>
      </c>
      <c r="D296" s="32">
        <v>20</v>
      </c>
      <c r="E296" s="37">
        <f t="shared" ref="E296:E359" si="31">+IF(C296=0,"",C296/C$294)</f>
        <v>2.7328147992432207E-3</v>
      </c>
      <c r="F296" s="37">
        <f t="shared" ref="F296:F359" si="32">+IF(D296=0,"",D296/D$294)</f>
        <v>2.1684918139434025E-3</v>
      </c>
      <c r="G296" s="34">
        <f t="shared" ref="G296:G359" si="33">+IF(OR(AND(D296=0),(C296=0)),"0",((D296-C296)/C296))</f>
        <v>0.53846153846153844</v>
      </c>
      <c r="H296" s="29">
        <f t="shared" ref="H296:H359" si="34">+IF(OR(AND(E296=""),(G296="")),"",E296*G296)</f>
        <v>1.4715156611309649E-3</v>
      </c>
    </row>
    <row r="297" spans="2:8" s="20" customFormat="1" ht="15" x14ac:dyDescent="0.2">
      <c r="B297" s="3" t="s">
        <v>104</v>
      </c>
      <c r="C297" s="32">
        <v>12</v>
      </c>
      <c r="D297" s="32">
        <v>22</v>
      </c>
      <c r="E297" s="37">
        <f t="shared" si="31"/>
        <v>2.5225982762245112E-3</v>
      </c>
      <c r="F297" s="37">
        <f t="shared" si="32"/>
        <v>2.3853409953377425E-3</v>
      </c>
      <c r="G297" s="34">
        <f t="shared" si="33"/>
        <v>0.83333333333333337</v>
      </c>
      <c r="H297" s="29">
        <f t="shared" si="34"/>
        <v>2.1021652301870929E-3</v>
      </c>
    </row>
    <row r="298" spans="2:8" s="20" customFormat="1" ht="15" x14ac:dyDescent="0.2">
      <c r="B298" s="3" t="s">
        <v>95</v>
      </c>
      <c r="C298" s="32">
        <v>7</v>
      </c>
      <c r="D298" s="32">
        <v>29</v>
      </c>
      <c r="E298" s="37">
        <f t="shared" si="31"/>
        <v>1.4715156611309649E-3</v>
      </c>
      <c r="F298" s="37">
        <f t="shared" si="32"/>
        <v>3.1443131302179334E-3</v>
      </c>
      <c r="G298" s="34">
        <f t="shared" si="33"/>
        <v>3.1428571428571428</v>
      </c>
      <c r="H298" s="29">
        <f t="shared" si="34"/>
        <v>4.6247635064116041E-3</v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0</v>
      </c>
      <c r="D300" s="32">
        <v>1</v>
      </c>
      <c r="E300" s="37" t="str">
        <f t="shared" si="31"/>
        <v/>
      </c>
      <c r="F300" s="37">
        <f t="shared" si="32"/>
        <v>1.0842459069717012E-4</v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119</v>
      </c>
      <c r="D301" s="32">
        <v>160</v>
      </c>
      <c r="E301" s="37">
        <f t="shared" si="31"/>
        <v>2.5015766239226404E-2</v>
      </c>
      <c r="F301" s="37">
        <f t="shared" si="32"/>
        <v>1.734793451154722E-2</v>
      </c>
      <c r="G301" s="34">
        <f t="shared" si="33"/>
        <v>0.34453781512605042</v>
      </c>
      <c r="H301" s="29">
        <f t="shared" si="34"/>
        <v>8.6188774437670809E-3</v>
      </c>
    </row>
    <row r="302" spans="2:8" s="20" customFormat="1" ht="15" x14ac:dyDescent="0.2">
      <c r="B302" s="3" t="s">
        <v>109</v>
      </c>
      <c r="C302" s="32">
        <v>4</v>
      </c>
      <c r="D302" s="32">
        <v>68</v>
      </c>
      <c r="E302" s="37">
        <f t="shared" si="31"/>
        <v>8.4086609207483713E-4</v>
      </c>
      <c r="F302" s="37">
        <f t="shared" si="32"/>
        <v>7.3728721674075678E-3</v>
      </c>
      <c r="G302" s="34">
        <f t="shared" si="33"/>
        <v>16</v>
      </c>
      <c r="H302" s="29">
        <f t="shared" si="34"/>
        <v>1.3453857473197394E-2</v>
      </c>
    </row>
    <row r="303" spans="2:8" s="20" customFormat="1" ht="30" x14ac:dyDescent="0.2">
      <c r="B303" s="3" t="s">
        <v>108</v>
      </c>
      <c r="C303" s="32">
        <v>4</v>
      </c>
      <c r="D303" s="32">
        <v>2</v>
      </c>
      <c r="E303" s="37">
        <f t="shared" si="31"/>
        <v>8.4086609207483713E-4</v>
      </c>
      <c r="F303" s="37">
        <f t="shared" si="32"/>
        <v>2.1684918139434025E-4</v>
      </c>
      <c r="G303" s="34">
        <f t="shared" si="33"/>
        <v>-0.5</v>
      </c>
      <c r="H303" s="29">
        <f t="shared" si="34"/>
        <v>-4.2043304603741857E-4</v>
      </c>
    </row>
    <row r="304" spans="2:8" s="20" customFormat="1" ht="15" x14ac:dyDescent="0.2">
      <c r="B304" s="3" t="s">
        <v>107</v>
      </c>
      <c r="C304" s="32">
        <v>4</v>
      </c>
      <c r="D304" s="32">
        <v>11</v>
      </c>
      <c r="E304" s="37">
        <f t="shared" si="31"/>
        <v>8.4086609207483713E-4</v>
      </c>
      <c r="F304" s="37">
        <f t="shared" si="32"/>
        <v>1.1926704976688712E-3</v>
      </c>
      <c r="G304" s="34">
        <f t="shared" si="33"/>
        <v>1.75</v>
      </c>
      <c r="H304" s="29">
        <f t="shared" si="34"/>
        <v>1.4715156611309649E-3</v>
      </c>
    </row>
    <row r="305" spans="2:8" s="20" customFormat="1" ht="15" x14ac:dyDescent="0.2">
      <c r="B305" s="3" t="s">
        <v>351</v>
      </c>
      <c r="C305" s="32">
        <v>1</v>
      </c>
      <c r="D305" s="32">
        <v>6</v>
      </c>
      <c r="E305" s="37">
        <f t="shared" si="31"/>
        <v>2.1021652301870928E-4</v>
      </c>
      <c r="F305" s="37">
        <f t="shared" si="32"/>
        <v>6.5054754418302071E-4</v>
      </c>
      <c r="G305" s="34">
        <f t="shared" si="33"/>
        <v>5</v>
      </c>
      <c r="H305" s="29">
        <f t="shared" si="34"/>
        <v>1.0510826150935465E-3</v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27</v>
      </c>
      <c r="D307" s="32">
        <v>104</v>
      </c>
      <c r="E307" s="37">
        <f t="shared" si="31"/>
        <v>5.6758461215051506E-3</v>
      </c>
      <c r="F307" s="37">
        <f t="shared" si="32"/>
        <v>1.1276157432505693E-2</v>
      </c>
      <c r="G307" s="34">
        <f t="shared" si="33"/>
        <v>2.8518518518518516</v>
      </c>
      <c r="H307" s="29">
        <f t="shared" si="34"/>
        <v>1.6186672272440614E-2</v>
      </c>
    </row>
    <row r="308" spans="2:8" s="20" customFormat="1" ht="15" x14ac:dyDescent="0.2">
      <c r="B308" s="3" t="s">
        <v>99</v>
      </c>
      <c r="C308" s="32">
        <v>4</v>
      </c>
      <c r="D308" s="32">
        <v>29</v>
      </c>
      <c r="E308" s="37">
        <f t="shared" si="31"/>
        <v>8.4086609207483713E-4</v>
      </c>
      <c r="F308" s="37">
        <f t="shared" si="32"/>
        <v>3.1443131302179334E-3</v>
      </c>
      <c r="G308" s="34">
        <f t="shared" si="33"/>
        <v>6.25</v>
      </c>
      <c r="H308" s="29">
        <f t="shared" si="34"/>
        <v>5.2554130754677323E-3</v>
      </c>
    </row>
    <row r="309" spans="2:8" s="20" customFormat="1" ht="15" x14ac:dyDescent="0.2">
      <c r="B309" s="3" t="s">
        <v>96</v>
      </c>
      <c r="C309" s="32">
        <v>0</v>
      </c>
      <c r="D309" s="32">
        <v>1</v>
      </c>
      <c r="E309" s="37" t="str">
        <f t="shared" si="31"/>
        <v/>
      </c>
      <c r="F309" s="37">
        <f t="shared" si="32"/>
        <v>1.0842459069717012E-4</v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10</v>
      </c>
      <c r="D310" s="32">
        <v>42</v>
      </c>
      <c r="E310" s="37">
        <f t="shared" si="31"/>
        <v>2.1021652301870925E-3</v>
      </c>
      <c r="F310" s="37">
        <f t="shared" si="32"/>
        <v>4.5538328092811445E-3</v>
      </c>
      <c r="G310" s="34">
        <f t="shared" si="33"/>
        <v>3.2</v>
      </c>
      <c r="H310" s="29">
        <f t="shared" si="34"/>
        <v>6.7269287365986962E-3</v>
      </c>
    </row>
    <row r="311" spans="2:8" s="20" customFormat="1" ht="15" x14ac:dyDescent="0.2">
      <c r="B311" s="3" t="s">
        <v>102</v>
      </c>
      <c r="C311" s="32">
        <v>28</v>
      </c>
      <c r="D311" s="32">
        <v>70</v>
      </c>
      <c r="E311" s="37">
        <f t="shared" si="31"/>
        <v>5.8860626445238597E-3</v>
      </c>
      <c r="F311" s="37">
        <f t="shared" si="32"/>
        <v>7.5897213488019082E-3</v>
      </c>
      <c r="G311" s="34">
        <f t="shared" si="33"/>
        <v>1.5</v>
      </c>
      <c r="H311" s="29">
        <f t="shared" si="34"/>
        <v>8.82909396678579E-3</v>
      </c>
    </row>
    <row r="312" spans="2:8" s="20" customFormat="1" ht="15" x14ac:dyDescent="0.2">
      <c r="B312" s="3" t="s">
        <v>97</v>
      </c>
      <c r="C312" s="32">
        <v>1</v>
      </c>
      <c r="D312" s="32">
        <v>1</v>
      </c>
      <c r="E312" s="37">
        <f t="shared" si="31"/>
        <v>2.1021652301870928E-4</v>
      </c>
      <c r="F312" s="37">
        <f t="shared" si="32"/>
        <v>1.0842459069717012E-4</v>
      </c>
      <c r="G312" s="34">
        <f t="shared" si="33"/>
        <v>0</v>
      </c>
      <c r="H312" s="29">
        <f t="shared" si="34"/>
        <v>0</v>
      </c>
    </row>
    <row r="313" spans="2:8" s="20" customFormat="1" ht="15" x14ac:dyDescent="0.2">
      <c r="B313" s="3" t="s">
        <v>352</v>
      </c>
      <c r="C313" s="32">
        <v>1</v>
      </c>
      <c r="D313" s="32">
        <v>0</v>
      </c>
      <c r="E313" s="37">
        <f t="shared" si="31"/>
        <v>2.1021652301870928E-4</v>
      </c>
      <c r="F313" s="37" t="str">
        <f t="shared" si="32"/>
        <v/>
      </c>
      <c r="G313" s="34" t="str">
        <f t="shared" si="33"/>
        <v>0</v>
      </c>
      <c r="H313" s="29">
        <f t="shared" si="34"/>
        <v>0</v>
      </c>
    </row>
    <row r="314" spans="2:8" s="20" customFormat="1" ht="15" x14ac:dyDescent="0.2">
      <c r="B314" s="3" t="s">
        <v>353</v>
      </c>
      <c r="C314" s="32">
        <v>99</v>
      </c>
      <c r="D314" s="32">
        <v>934</v>
      </c>
      <c r="E314" s="37">
        <f t="shared" si="31"/>
        <v>2.0811435778852218E-2</v>
      </c>
      <c r="F314" s="37">
        <f t="shared" si="32"/>
        <v>0.10126856771115689</v>
      </c>
      <c r="G314" s="34">
        <f t="shared" si="33"/>
        <v>8.4343434343434343</v>
      </c>
      <c r="H314" s="29">
        <f t="shared" si="34"/>
        <v>0.17553079672062225</v>
      </c>
    </row>
    <row r="315" spans="2:8" s="20" customFormat="1" ht="15" x14ac:dyDescent="0.2">
      <c r="B315" s="3" t="s">
        <v>354</v>
      </c>
      <c r="C315" s="32">
        <v>7</v>
      </c>
      <c r="D315" s="32">
        <v>13</v>
      </c>
      <c r="E315" s="37">
        <f t="shared" si="31"/>
        <v>1.4715156611309649E-3</v>
      </c>
      <c r="F315" s="37">
        <f t="shared" si="32"/>
        <v>1.4095196790632116E-3</v>
      </c>
      <c r="G315" s="34">
        <f t="shared" si="33"/>
        <v>0.8571428571428571</v>
      </c>
      <c r="H315" s="29">
        <f t="shared" si="34"/>
        <v>1.2612991381122556E-3</v>
      </c>
    </row>
    <row r="316" spans="2:8" s="20" customFormat="1" ht="15" x14ac:dyDescent="0.2">
      <c r="B316" s="3" t="s">
        <v>101</v>
      </c>
      <c r="C316" s="32">
        <v>0</v>
      </c>
      <c r="D316" s="32">
        <v>0</v>
      </c>
      <c r="E316" s="37" t="str">
        <f t="shared" si="31"/>
        <v/>
      </c>
      <c r="F316" s="37" t="str">
        <f t="shared" si="32"/>
        <v/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11</v>
      </c>
      <c r="D317" s="32">
        <v>17</v>
      </c>
      <c r="E317" s="37">
        <f t="shared" si="31"/>
        <v>2.3123817532058021E-3</v>
      </c>
      <c r="F317" s="37">
        <f t="shared" si="32"/>
        <v>1.8432180418518919E-3</v>
      </c>
      <c r="G317" s="34">
        <f t="shared" si="33"/>
        <v>0.54545454545454541</v>
      </c>
      <c r="H317" s="29">
        <f t="shared" si="34"/>
        <v>1.2612991381122556E-3</v>
      </c>
    </row>
    <row r="318" spans="2:8" s="20" customFormat="1" ht="15" x14ac:dyDescent="0.2">
      <c r="B318" s="3" t="s">
        <v>355</v>
      </c>
      <c r="C318" s="32">
        <v>86</v>
      </c>
      <c r="D318" s="32">
        <v>133</v>
      </c>
      <c r="E318" s="37">
        <f t="shared" si="31"/>
        <v>1.8078620979608998E-2</v>
      </c>
      <c r="F318" s="37">
        <f t="shared" si="32"/>
        <v>1.4420470562723626E-2</v>
      </c>
      <c r="G318" s="34">
        <f t="shared" si="33"/>
        <v>0.54651162790697672</v>
      </c>
      <c r="H318" s="29">
        <f t="shared" si="34"/>
        <v>9.8801765818793356E-3</v>
      </c>
    </row>
    <row r="319" spans="2:8" s="20" customFormat="1" ht="15" x14ac:dyDescent="0.2">
      <c r="B319" s="3" t="s">
        <v>115</v>
      </c>
      <c r="C319" s="32">
        <v>9</v>
      </c>
      <c r="D319" s="32">
        <v>45</v>
      </c>
      <c r="E319" s="37">
        <f t="shared" si="31"/>
        <v>1.8919487071683834E-3</v>
      </c>
      <c r="F319" s="37">
        <f t="shared" si="32"/>
        <v>4.8791065813726551E-3</v>
      </c>
      <c r="G319" s="34">
        <f t="shared" si="33"/>
        <v>4</v>
      </c>
      <c r="H319" s="29">
        <f t="shared" si="34"/>
        <v>7.5677948286735335E-3</v>
      </c>
    </row>
    <row r="320" spans="2:8" s="20" customFormat="1" ht="15" x14ac:dyDescent="0.2">
      <c r="B320" s="3" t="s">
        <v>114</v>
      </c>
      <c r="C320" s="32">
        <v>1</v>
      </c>
      <c r="D320" s="32">
        <v>1</v>
      </c>
      <c r="E320" s="37">
        <f t="shared" si="31"/>
        <v>2.1021652301870928E-4</v>
      </c>
      <c r="F320" s="37">
        <f t="shared" si="32"/>
        <v>1.0842459069717012E-4</v>
      </c>
      <c r="G320" s="34">
        <f t="shared" si="33"/>
        <v>0</v>
      </c>
      <c r="H320" s="29">
        <f t="shared" si="34"/>
        <v>0</v>
      </c>
    </row>
    <row r="321" spans="2:8" s="20" customFormat="1" ht="15" x14ac:dyDescent="0.2">
      <c r="B321" s="3" t="s">
        <v>98</v>
      </c>
      <c r="C321" s="32">
        <v>2</v>
      </c>
      <c r="D321" s="32">
        <v>1</v>
      </c>
      <c r="E321" s="37">
        <f t="shared" si="31"/>
        <v>4.2043304603741857E-4</v>
      </c>
      <c r="F321" s="37">
        <f t="shared" si="32"/>
        <v>1.0842459069717012E-4</v>
      </c>
      <c r="G321" s="34">
        <f t="shared" si="33"/>
        <v>-0.5</v>
      </c>
      <c r="H321" s="29">
        <f t="shared" si="34"/>
        <v>-2.1021652301870928E-4</v>
      </c>
    </row>
    <row r="322" spans="2:8" s="20" customFormat="1" ht="15" x14ac:dyDescent="0.2">
      <c r="B322" s="3" t="s">
        <v>356</v>
      </c>
      <c r="C322" s="32">
        <v>0</v>
      </c>
      <c r="D322" s="32">
        <v>0</v>
      </c>
      <c r="E322" s="37" t="str">
        <f t="shared" si="31"/>
        <v/>
      </c>
      <c r="F322" s="37" t="str">
        <f t="shared" si="32"/>
        <v/>
      </c>
      <c r="G322" s="34" t="str">
        <f t="shared" si="33"/>
        <v>0</v>
      </c>
      <c r="H322" s="29" t="str">
        <f t="shared" si="34"/>
        <v/>
      </c>
    </row>
    <row r="323" spans="2:8" s="20" customFormat="1" ht="15" x14ac:dyDescent="0.2">
      <c r="B323" s="3" t="s">
        <v>472</v>
      </c>
      <c r="C323" s="32">
        <v>2</v>
      </c>
      <c r="D323" s="32">
        <v>93</v>
      </c>
      <c r="E323" s="37">
        <f t="shared" si="31"/>
        <v>4.2043304603741857E-4</v>
      </c>
      <c r="F323" s="37">
        <f t="shared" si="32"/>
        <v>1.0083486934836822E-2</v>
      </c>
      <c r="G323" s="34">
        <f t="shared" si="33"/>
        <v>45.5</v>
      </c>
      <c r="H323" s="29">
        <f t="shared" si="34"/>
        <v>1.9129703594702546E-2</v>
      </c>
    </row>
    <row r="324" spans="2:8" s="20" customFormat="1" ht="15" x14ac:dyDescent="0.2">
      <c r="B324" s="3" t="s">
        <v>473</v>
      </c>
      <c r="C324" s="32">
        <v>3</v>
      </c>
      <c r="D324" s="32">
        <v>6</v>
      </c>
      <c r="E324" s="37">
        <f t="shared" si="31"/>
        <v>6.3064956905612779E-4</v>
      </c>
      <c r="F324" s="37">
        <f t="shared" si="32"/>
        <v>6.5054754418302071E-4</v>
      </c>
      <c r="G324" s="34">
        <f t="shared" si="33"/>
        <v>1</v>
      </c>
      <c r="H324" s="29">
        <f t="shared" si="34"/>
        <v>6.3064956905612779E-4</v>
      </c>
    </row>
    <row r="325" spans="2:8" s="20" customFormat="1" ht="15" x14ac:dyDescent="0.2">
      <c r="B325" s="3" t="s">
        <v>474</v>
      </c>
      <c r="C325" s="32">
        <v>3</v>
      </c>
      <c r="D325" s="32">
        <v>3</v>
      </c>
      <c r="E325" s="37">
        <f t="shared" si="31"/>
        <v>6.3064956905612779E-4</v>
      </c>
      <c r="F325" s="37">
        <f t="shared" si="32"/>
        <v>3.2527377209151036E-4</v>
      </c>
      <c r="G325" s="34">
        <f t="shared" si="33"/>
        <v>0</v>
      </c>
      <c r="H325" s="29">
        <f t="shared" si="34"/>
        <v>0</v>
      </c>
    </row>
    <row r="326" spans="2:8" s="20" customFormat="1" ht="15" x14ac:dyDescent="0.2">
      <c r="B326" s="3" t="s">
        <v>357</v>
      </c>
      <c r="C326" s="32">
        <v>19</v>
      </c>
      <c r="D326" s="32">
        <v>74</v>
      </c>
      <c r="E326" s="37">
        <f t="shared" si="31"/>
        <v>3.9941139373554759E-3</v>
      </c>
      <c r="F326" s="37">
        <f t="shared" si="32"/>
        <v>8.0234197115905889E-3</v>
      </c>
      <c r="G326" s="34">
        <f t="shared" si="33"/>
        <v>2.8947368421052633</v>
      </c>
      <c r="H326" s="29">
        <f t="shared" si="34"/>
        <v>1.156190876602901E-2</v>
      </c>
    </row>
    <row r="327" spans="2:8" s="20" customFormat="1" ht="15" x14ac:dyDescent="0.2">
      <c r="B327" s="3" t="s">
        <v>358</v>
      </c>
      <c r="C327" s="32">
        <v>2</v>
      </c>
      <c r="D327" s="32">
        <v>10</v>
      </c>
      <c r="E327" s="37">
        <f t="shared" si="31"/>
        <v>4.2043304603741857E-4</v>
      </c>
      <c r="F327" s="37">
        <f t="shared" si="32"/>
        <v>1.0842459069717013E-3</v>
      </c>
      <c r="G327" s="34">
        <f t="shared" si="33"/>
        <v>4</v>
      </c>
      <c r="H327" s="29">
        <f t="shared" si="34"/>
        <v>1.6817321841496743E-3</v>
      </c>
    </row>
    <row r="328" spans="2:8" s="20" customFormat="1" ht="15" x14ac:dyDescent="0.2">
      <c r="B328" s="3" t="s">
        <v>116</v>
      </c>
      <c r="C328" s="32">
        <v>7</v>
      </c>
      <c r="D328" s="32">
        <v>14</v>
      </c>
      <c r="E328" s="37">
        <f t="shared" si="31"/>
        <v>1.4715156611309649E-3</v>
      </c>
      <c r="F328" s="37">
        <f t="shared" si="32"/>
        <v>1.5179442697603816E-3</v>
      </c>
      <c r="G328" s="34">
        <f t="shared" si="33"/>
        <v>1</v>
      </c>
      <c r="H328" s="29">
        <f t="shared" si="34"/>
        <v>1.4715156611309649E-3</v>
      </c>
    </row>
    <row r="329" spans="2:8" s="20" customFormat="1" ht="15" x14ac:dyDescent="0.2">
      <c r="B329" s="3" t="s">
        <v>359</v>
      </c>
      <c r="C329" s="32">
        <v>3</v>
      </c>
      <c r="D329" s="32">
        <v>3</v>
      </c>
      <c r="E329" s="37">
        <f t="shared" si="31"/>
        <v>6.3064956905612779E-4</v>
      </c>
      <c r="F329" s="37">
        <f t="shared" si="32"/>
        <v>3.2527377209151036E-4</v>
      </c>
      <c r="G329" s="34">
        <f t="shared" si="33"/>
        <v>0</v>
      </c>
      <c r="H329" s="29">
        <f t="shared" si="34"/>
        <v>0</v>
      </c>
    </row>
    <row r="330" spans="2:8" s="20" customFormat="1" ht="15" x14ac:dyDescent="0.2">
      <c r="B330" s="3" t="s">
        <v>360</v>
      </c>
      <c r="C330" s="32">
        <v>31</v>
      </c>
      <c r="D330" s="32">
        <v>15</v>
      </c>
      <c r="E330" s="37">
        <f t="shared" si="31"/>
        <v>6.5167122135799871E-3</v>
      </c>
      <c r="F330" s="37">
        <f t="shared" si="32"/>
        <v>1.6263688604575518E-3</v>
      </c>
      <c r="G330" s="34">
        <f t="shared" si="33"/>
        <v>-0.5161290322580645</v>
      </c>
      <c r="H330" s="29">
        <f t="shared" si="34"/>
        <v>-3.3634643682993481E-3</v>
      </c>
    </row>
    <row r="331" spans="2:8" s="20" customFormat="1" ht="15" x14ac:dyDescent="0.2">
      <c r="B331" s="3" t="s">
        <v>117</v>
      </c>
      <c r="C331" s="32">
        <v>0</v>
      </c>
      <c r="D331" s="32">
        <v>0</v>
      </c>
      <c r="E331" s="37" t="str">
        <f t="shared" si="31"/>
        <v/>
      </c>
      <c r="F331" s="37" t="str">
        <f t="shared" si="32"/>
        <v/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2239</v>
      </c>
      <c r="D332" s="32">
        <v>1304</v>
      </c>
      <c r="E332" s="37">
        <f t="shared" si="31"/>
        <v>0.47067479503889004</v>
      </c>
      <c r="F332" s="37">
        <f t="shared" si="32"/>
        <v>0.14138566626910984</v>
      </c>
      <c r="G332" s="34">
        <f t="shared" si="33"/>
        <v>-0.41759714158106298</v>
      </c>
      <c r="H332" s="29">
        <f t="shared" si="34"/>
        <v>-0.19655244902249316</v>
      </c>
    </row>
    <row r="333" spans="2:8" s="20" customFormat="1" ht="15" x14ac:dyDescent="0.2">
      <c r="B333" s="3" t="s">
        <v>130</v>
      </c>
      <c r="C333" s="32">
        <v>30</v>
      </c>
      <c r="D333" s="32">
        <v>228</v>
      </c>
      <c r="E333" s="37">
        <f t="shared" si="31"/>
        <v>6.3064956905612779E-3</v>
      </c>
      <c r="F333" s="37">
        <f t="shared" si="32"/>
        <v>2.4720806678954786E-2</v>
      </c>
      <c r="G333" s="34">
        <f t="shared" si="33"/>
        <v>6.6</v>
      </c>
      <c r="H333" s="29">
        <f t="shared" si="34"/>
        <v>4.162287155770443E-2</v>
      </c>
    </row>
    <row r="334" spans="2:8" s="20" customFormat="1" ht="15" x14ac:dyDescent="0.2">
      <c r="B334" s="3" t="s">
        <v>119</v>
      </c>
      <c r="C334" s="32">
        <v>87</v>
      </c>
      <c r="D334" s="32">
        <v>672</v>
      </c>
      <c r="E334" s="37">
        <f t="shared" si="31"/>
        <v>1.8288837502627706E-2</v>
      </c>
      <c r="F334" s="37">
        <f t="shared" si="32"/>
        <v>7.2861324948498313E-2</v>
      </c>
      <c r="G334" s="34">
        <f t="shared" si="33"/>
        <v>6.7241379310344831</v>
      </c>
      <c r="H334" s="29">
        <f t="shared" si="34"/>
        <v>0.12297666596594492</v>
      </c>
    </row>
    <row r="335" spans="2:8" s="20" customFormat="1" ht="15" x14ac:dyDescent="0.2">
      <c r="B335" s="3" t="s">
        <v>128</v>
      </c>
      <c r="C335" s="32">
        <v>21</v>
      </c>
      <c r="D335" s="32">
        <v>194</v>
      </c>
      <c r="E335" s="37">
        <f t="shared" si="31"/>
        <v>4.414546983392895E-3</v>
      </c>
      <c r="F335" s="37">
        <f t="shared" si="32"/>
        <v>2.1034370595251001E-2</v>
      </c>
      <c r="G335" s="34">
        <f t="shared" si="33"/>
        <v>8.2380952380952372</v>
      </c>
      <c r="H335" s="29">
        <f t="shared" si="34"/>
        <v>3.63674584822367E-2</v>
      </c>
    </row>
    <row r="336" spans="2:8" s="20" customFormat="1" ht="15" x14ac:dyDescent="0.2">
      <c r="B336" s="3" t="s">
        <v>132</v>
      </c>
      <c r="C336" s="32">
        <v>0</v>
      </c>
      <c r="D336" s="32">
        <v>3</v>
      </c>
      <c r="E336" s="37" t="str">
        <f t="shared" si="31"/>
        <v/>
      </c>
      <c r="F336" s="37">
        <f t="shared" si="32"/>
        <v>3.2527377209151036E-4</v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32">
        <v>4</v>
      </c>
      <c r="D337" s="32">
        <v>29</v>
      </c>
      <c r="E337" s="37">
        <f t="shared" si="31"/>
        <v>8.4086609207483713E-4</v>
      </c>
      <c r="F337" s="37">
        <f t="shared" si="32"/>
        <v>3.1443131302179334E-3</v>
      </c>
      <c r="G337" s="34">
        <f t="shared" si="33"/>
        <v>6.25</v>
      </c>
      <c r="H337" s="29">
        <f t="shared" si="34"/>
        <v>5.2554130754677323E-3</v>
      </c>
    </row>
    <row r="338" spans="2:8" s="20" customFormat="1" ht="30" x14ac:dyDescent="0.2">
      <c r="B338" s="3" t="s">
        <v>362</v>
      </c>
      <c r="C338" s="32">
        <v>6</v>
      </c>
      <c r="D338" s="32">
        <v>7</v>
      </c>
      <c r="E338" s="37">
        <f t="shared" si="31"/>
        <v>1.2612991381122556E-3</v>
      </c>
      <c r="F338" s="37">
        <f t="shared" si="32"/>
        <v>7.5897213488019079E-4</v>
      </c>
      <c r="G338" s="34">
        <f t="shared" si="33"/>
        <v>0.16666666666666666</v>
      </c>
      <c r="H338" s="29">
        <f t="shared" si="34"/>
        <v>2.1021652301870926E-4</v>
      </c>
    </row>
    <row r="339" spans="2:8" s="20" customFormat="1" ht="15" x14ac:dyDescent="0.2">
      <c r="B339" s="3" t="s">
        <v>363</v>
      </c>
      <c r="C339" s="32">
        <v>14</v>
      </c>
      <c r="D339" s="32">
        <v>17</v>
      </c>
      <c r="E339" s="37">
        <f t="shared" si="31"/>
        <v>2.9430313222619298E-3</v>
      </c>
      <c r="F339" s="37">
        <f t="shared" si="32"/>
        <v>1.8432180418518919E-3</v>
      </c>
      <c r="G339" s="34">
        <f t="shared" si="33"/>
        <v>0.21428571428571427</v>
      </c>
      <c r="H339" s="29">
        <f t="shared" si="34"/>
        <v>6.3064956905612779E-4</v>
      </c>
    </row>
    <row r="340" spans="2:8" s="20" customFormat="1" ht="15" x14ac:dyDescent="0.2">
      <c r="B340" s="3" t="s">
        <v>364</v>
      </c>
      <c r="C340" s="32">
        <v>1</v>
      </c>
      <c r="D340" s="32">
        <v>12</v>
      </c>
      <c r="E340" s="37">
        <f t="shared" si="31"/>
        <v>2.1021652301870928E-4</v>
      </c>
      <c r="F340" s="37">
        <f t="shared" si="32"/>
        <v>1.3010950883660414E-3</v>
      </c>
      <c r="G340" s="34">
        <f t="shared" si="33"/>
        <v>11</v>
      </c>
      <c r="H340" s="29">
        <f t="shared" si="34"/>
        <v>2.3123817532058021E-3</v>
      </c>
    </row>
    <row r="341" spans="2:8" s="20" customFormat="1" ht="15" x14ac:dyDescent="0.2">
      <c r="B341" s="3" t="s">
        <v>118</v>
      </c>
      <c r="C341" s="32">
        <v>0</v>
      </c>
      <c r="D341" s="32">
        <v>5</v>
      </c>
      <c r="E341" s="37" t="str">
        <f t="shared" si="31"/>
        <v/>
      </c>
      <c r="F341" s="37">
        <f t="shared" si="32"/>
        <v>5.4212295348585063E-4</v>
      </c>
      <c r="G341" s="34" t="str">
        <f t="shared" si="33"/>
        <v>0</v>
      </c>
      <c r="H341" s="29" t="str">
        <f t="shared" si="34"/>
        <v/>
      </c>
    </row>
    <row r="342" spans="2:8" s="20" customFormat="1" ht="15" x14ac:dyDescent="0.2">
      <c r="B342" s="3" t="s">
        <v>365</v>
      </c>
      <c r="C342" s="32">
        <v>0</v>
      </c>
      <c r="D342" s="32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28</v>
      </c>
      <c r="D343" s="32">
        <v>0</v>
      </c>
      <c r="E343" s="37">
        <f t="shared" si="31"/>
        <v>5.8860626445238597E-3</v>
      </c>
      <c r="F343" s="37" t="str">
        <f t="shared" si="32"/>
        <v/>
      </c>
      <c r="G343" s="34" t="str">
        <f t="shared" si="33"/>
        <v>0</v>
      </c>
      <c r="H343" s="29">
        <f t="shared" si="34"/>
        <v>0</v>
      </c>
    </row>
    <row r="344" spans="2:8" s="20" customFormat="1" ht="15" x14ac:dyDescent="0.2">
      <c r="B344" s="3" t="s">
        <v>131</v>
      </c>
      <c r="C344" s="32">
        <v>11</v>
      </c>
      <c r="D344" s="32">
        <v>140</v>
      </c>
      <c r="E344" s="37">
        <f t="shared" si="31"/>
        <v>2.3123817532058021E-3</v>
      </c>
      <c r="F344" s="37">
        <f t="shared" si="32"/>
        <v>1.5179442697603816E-2</v>
      </c>
      <c r="G344" s="34">
        <f t="shared" si="33"/>
        <v>11.727272727272727</v>
      </c>
      <c r="H344" s="29">
        <f t="shared" si="34"/>
        <v>2.7117931469413496E-2</v>
      </c>
    </row>
    <row r="345" spans="2:8" s="20" customFormat="1" ht="15" x14ac:dyDescent="0.2">
      <c r="B345" s="3" t="s">
        <v>366</v>
      </c>
      <c r="C345" s="32">
        <v>25</v>
      </c>
      <c r="D345" s="32">
        <v>114</v>
      </c>
      <c r="E345" s="37">
        <f t="shared" si="31"/>
        <v>5.2554130754677315E-3</v>
      </c>
      <c r="F345" s="37">
        <f t="shared" si="32"/>
        <v>1.2360403339477393E-2</v>
      </c>
      <c r="G345" s="34">
        <f t="shared" si="33"/>
        <v>3.56</v>
      </c>
      <c r="H345" s="29">
        <f t="shared" si="34"/>
        <v>1.8709270548665124E-2</v>
      </c>
    </row>
    <row r="346" spans="2:8" s="20" customFormat="1" ht="15" x14ac:dyDescent="0.2">
      <c r="B346" s="3" t="s">
        <v>122</v>
      </c>
      <c r="C346" s="32">
        <v>0</v>
      </c>
      <c r="D346" s="32">
        <v>11</v>
      </c>
      <c r="E346" s="37" t="str">
        <f t="shared" si="31"/>
        <v/>
      </c>
      <c r="F346" s="37">
        <f t="shared" si="32"/>
        <v>1.1926704976688712E-3</v>
      </c>
      <c r="G346" s="34" t="str">
        <f t="shared" si="33"/>
        <v>0</v>
      </c>
      <c r="H346" s="29" t="str">
        <f t="shared" si="34"/>
        <v/>
      </c>
    </row>
    <row r="347" spans="2:8" s="20" customFormat="1" ht="15" x14ac:dyDescent="0.2">
      <c r="B347" s="3" t="s">
        <v>121</v>
      </c>
      <c r="C347" s="32">
        <v>11</v>
      </c>
      <c r="D347" s="32">
        <v>48</v>
      </c>
      <c r="E347" s="37">
        <f t="shared" si="31"/>
        <v>2.3123817532058021E-3</v>
      </c>
      <c r="F347" s="37">
        <f t="shared" si="32"/>
        <v>5.2043803534641657E-3</v>
      </c>
      <c r="G347" s="34">
        <f t="shared" si="33"/>
        <v>3.3636363636363638</v>
      </c>
      <c r="H347" s="29">
        <f t="shared" si="34"/>
        <v>7.7780113516922435E-3</v>
      </c>
    </row>
    <row r="348" spans="2:8" s="20" customFormat="1" ht="15" x14ac:dyDescent="0.2">
      <c r="B348" s="3" t="s">
        <v>367</v>
      </c>
      <c r="C348" s="32">
        <v>0</v>
      </c>
      <c r="D348" s="32">
        <v>0</v>
      </c>
      <c r="E348" s="37" t="str">
        <f t="shared" si="31"/>
        <v/>
      </c>
      <c r="F348" s="37" t="str">
        <f t="shared" si="32"/>
        <v/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0</v>
      </c>
      <c r="D350" s="32">
        <v>13</v>
      </c>
      <c r="E350" s="37" t="str">
        <f t="shared" si="31"/>
        <v/>
      </c>
      <c r="F350" s="37">
        <f t="shared" si="32"/>
        <v>1.4095196790632116E-3</v>
      </c>
      <c r="G350" s="34" t="str">
        <f t="shared" si="33"/>
        <v>0</v>
      </c>
      <c r="H350" s="29" t="str">
        <f t="shared" si="34"/>
        <v/>
      </c>
    </row>
    <row r="351" spans="2:8" s="20" customFormat="1" ht="15" x14ac:dyDescent="0.2">
      <c r="B351" s="3" t="s">
        <v>120</v>
      </c>
      <c r="C351" s="32">
        <v>0</v>
      </c>
      <c r="D351" s="32">
        <v>0</v>
      </c>
      <c r="E351" s="37" t="str">
        <f t="shared" si="31"/>
        <v/>
      </c>
      <c r="F351" s="37" t="str">
        <f t="shared" si="32"/>
        <v/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0</v>
      </c>
      <c r="D353" s="32">
        <v>70</v>
      </c>
      <c r="E353" s="37" t="str">
        <f t="shared" si="31"/>
        <v/>
      </c>
      <c r="F353" s="37">
        <f t="shared" si="32"/>
        <v>7.5897213488019082E-3</v>
      </c>
      <c r="G353" s="34" t="str">
        <f t="shared" si="33"/>
        <v>0</v>
      </c>
      <c r="H353" s="29" t="str">
        <f t="shared" si="34"/>
        <v/>
      </c>
    </row>
    <row r="354" spans="2:8" s="20" customFormat="1" ht="15" x14ac:dyDescent="0.2">
      <c r="B354" s="3" t="s">
        <v>124</v>
      </c>
      <c r="C354" s="32">
        <v>73</v>
      </c>
      <c r="D354" s="32">
        <v>86</v>
      </c>
      <c r="E354" s="37">
        <f t="shared" si="31"/>
        <v>1.5345806180365776E-2</v>
      </c>
      <c r="F354" s="37">
        <f t="shared" si="32"/>
        <v>9.3245147999566295E-3</v>
      </c>
      <c r="G354" s="34">
        <f t="shared" si="33"/>
        <v>0.17808219178082191</v>
      </c>
      <c r="H354" s="29">
        <f t="shared" si="34"/>
        <v>2.7328147992432203E-3</v>
      </c>
    </row>
    <row r="355" spans="2:8" s="20" customFormat="1" ht="15" x14ac:dyDescent="0.2">
      <c r="B355" s="3" t="s">
        <v>126</v>
      </c>
      <c r="C355" s="32">
        <v>0</v>
      </c>
      <c r="D355" s="32">
        <v>0</v>
      </c>
      <c r="E355" s="37" t="str">
        <f t="shared" si="31"/>
        <v/>
      </c>
      <c r="F355" s="37" t="str">
        <f t="shared" si="32"/>
        <v/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32">
        <v>8</v>
      </c>
      <c r="D356" s="32">
        <v>1</v>
      </c>
      <c r="E356" s="37">
        <f t="shared" si="31"/>
        <v>1.6817321841496743E-3</v>
      </c>
      <c r="F356" s="37">
        <f t="shared" si="32"/>
        <v>1.0842459069717012E-4</v>
      </c>
      <c r="G356" s="34">
        <f t="shared" si="33"/>
        <v>-0.875</v>
      </c>
      <c r="H356" s="29">
        <f t="shared" si="34"/>
        <v>-1.4715156611309649E-3</v>
      </c>
    </row>
    <row r="357" spans="2:8" s="20" customFormat="1" ht="15" x14ac:dyDescent="0.2">
      <c r="B357" s="3" t="s">
        <v>372</v>
      </c>
      <c r="C357" s="32">
        <v>24</v>
      </c>
      <c r="D357" s="32">
        <v>57</v>
      </c>
      <c r="E357" s="37">
        <f t="shared" si="31"/>
        <v>5.0451965524490223E-3</v>
      </c>
      <c r="F357" s="37">
        <f t="shared" si="32"/>
        <v>6.1802016697386965E-3</v>
      </c>
      <c r="G357" s="34">
        <f t="shared" si="33"/>
        <v>1.375</v>
      </c>
      <c r="H357" s="29">
        <f t="shared" si="34"/>
        <v>6.9371452596174062E-3</v>
      </c>
    </row>
    <row r="358" spans="2:8" s="20" customFormat="1" ht="15" x14ac:dyDescent="0.2">
      <c r="B358" s="3" t="s">
        <v>127</v>
      </c>
      <c r="C358" s="32">
        <v>360</v>
      </c>
      <c r="D358" s="32">
        <v>2070</v>
      </c>
      <c r="E358" s="37">
        <f t="shared" si="31"/>
        <v>7.5677948286735339E-2</v>
      </c>
      <c r="F358" s="37">
        <f t="shared" si="32"/>
        <v>0.22443890274314215</v>
      </c>
      <c r="G358" s="34">
        <f t="shared" si="33"/>
        <v>4.75</v>
      </c>
      <c r="H358" s="29">
        <f t="shared" si="34"/>
        <v>0.35947025436199287</v>
      </c>
    </row>
    <row r="359" spans="2:8" s="20" customFormat="1" ht="15" x14ac:dyDescent="0.2">
      <c r="B359" s="3" t="s">
        <v>123</v>
      </c>
      <c r="C359" s="32">
        <v>0</v>
      </c>
      <c r="D359" s="32">
        <v>1</v>
      </c>
      <c r="E359" s="37" t="str">
        <f t="shared" si="31"/>
        <v/>
      </c>
      <c r="F359" s="37">
        <f t="shared" si="32"/>
        <v>1.0842459069717012E-4</v>
      </c>
      <c r="G359" s="34" t="str">
        <f t="shared" si="33"/>
        <v>0</v>
      </c>
      <c r="H359" s="29" t="str">
        <f t="shared" si="34"/>
        <v/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0</v>
      </c>
      <c r="D362" s="32">
        <v>6</v>
      </c>
      <c r="E362" s="37" t="str">
        <f t="shared" si="35"/>
        <v/>
      </c>
      <c r="F362" s="37">
        <f t="shared" si="36"/>
        <v>6.5054754418302071E-4</v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79</v>
      </c>
      <c r="D363" s="32">
        <v>13</v>
      </c>
      <c r="E363" s="37">
        <f t="shared" si="35"/>
        <v>1.6607105318478033E-2</v>
      </c>
      <c r="F363" s="37">
        <f t="shared" si="36"/>
        <v>1.4095196790632116E-3</v>
      </c>
      <c r="G363" s="34">
        <f t="shared" si="37"/>
        <v>-0.83544303797468356</v>
      </c>
      <c r="H363" s="29">
        <f t="shared" si="38"/>
        <v>-1.3874290519234812E-2</v>
      </c>
    </row>
    <row r="364" spans="2:8" s="20" customFormat="1" ht="15" x14ac:dyDescent="0.2">
      <c r="B364" s="3" t="s">
        <v>377</v>
      </c>
      <c r="C364" s="32">
        <v>1</v>
      </c>
      <c r="D364" s="32">
        <v>1</v>
      </c>
      <c r="E364" s="37">
        <f t="shared" si="35"/>
        <v>2.1021652301870928E-4</v>
      </c>
      <c r="F364" s="37">
        <f t="shared" si="36"/>
        <v>1.0842459069717012E-4</v>
      </c>
      <c r="G364" s="34">
        <f t="shared" si="37"/>
        <v>0</v>
      </c>
      <c r="H364" s="29">
        <f t="shared" si="38"/>
        <v>0</v>
      </c>
    </row>
    <row r="365" spans="2:8" s="20" customFormat="1" ht="30" x14ac:dyDescent="0.2">
      <c r="B365" s="3" t="s">
        <v>378</v>
      </c>
      <c r="C365" s="32">
        <v>3</v>
      </c>
      <c r="D365" s="32">
        <v>1</v>
      </c>
      <c r="E365" s="37">
        <f t="shared" si="35"/>
        <v>6.3064956905612779E-4</v>
      </c>
      <c r="F365" s="37">
        <f t="shared" si="36"/>
        <v>1.0842459069717012E-4</v>
      </c>
      <c r="G365" s="34">
        <f t="shared" si="37"/>
        <v>-0.66666666666666663</v>
      </c>
      <c r="H365" s="29">
        <f t="shared" si="38"/>
        <v>-4.2043304603741851E-4</v>
      </c>
    </row>
    <row r="366" spans="2:8" s="20" customFormat="1" ht="30" x14ac:dyDescent="0.2">
      <c r="B366" s="3" t="s">
        <v>475</v>
      </c>
      <c r="C366" s="32">
        <v>0</v>
      </c>
      <c r="D366" s="32">
        <v>8</v>
      </c>
      <c r="E366" s="37" t="str">
        <f t="shared" si="35"/>
        <v/>
      </c>
      <c r="F366" s="37">
        <f t="shared" si="36"/>
        <v>8.6739672557736098E-4</v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1</v>
      </c>
      <c r="D367" s="32">
        <v>0</v>
      </c>
      <c r="E367" s="37">
        <f t="shared" si="35"/>
        <v>2.1021652301870928E-4</v>
      </c>
      <c r="F367" s="37" t="str">
        <f t="shared" si="36"/>
        <v/>
      </c>
      <c r="G367" s="34" t="str">
        <f t="shared" si="37"/>
        <v>0</v>
      </c>
      <c r="H367" s="29">
        <f t="shared" si="38"/>
        <v>0</v>
      </c>
    </row>
    <row r="368" spans="2:8" s="20" customFormat="1" ht="15" x14ac:dyDescent="0.2">
      <c r="B368" s="3" t="s">
        <v>380</v>
      </c>
      <c r="C368" s="32">
        <v>1</v>
      </c>
      <c r="D368" s="32">
        <v>1</v>
      </c>
      <c r="E368" s="37">
        <f t="shared" si="35"/>
        <v>2.1021652301870928E-4</v>
      </c>
      <c r="F368" s="37">
        <f t="shared" si="36"/>
        <v>1.0842459069717012E-4</v>
      </c>
      <c r="G368" s="34">
        <f t="shared" si="37"/>
        <v>0</v>
      </c>
      <c r="H368" s="29">
        <f t="shared" si="38"/>
        <v>0</v>
      </c>
    </row>
    <row r="369" spans="2:8" s="20" customFormat="1" ht="15" x14ac:dyDescent="0.2">
      <c r="B369" s="3" t="s">
        <v>381</v>
      </c>
      <c r="C369" s="32">
        <v>16</v>
      </c>
      <c r="D369" s="32">
        <v>25</v>
      </c>
      <c r="E369" s="37">
        <f t="shared" si="35"/>
        <v>3.3634643682993485E-3</v>
      </c>
      <c r="F369" s="37">
        <f t="shared" si="36"/>
        <v>2.710614767429253E-3</v>
      </c>
      <c r="G369" s="34">
        <f t="shared" si="37"/>
        <v>0.5625</v>
      </c>
      <c r="H369" s="29">
        <f t="shared" si="38"/>
        <v>1.8919487071683836E-3</v>
      </c>
    </row>
    <row r="370" spans="2:8" s="20" customFormat="1" ht="15" x14ac:dyDescent="0.2">
      <c r="B370" s="3" t="s">
        <v>135</v>
      </c>
      <c r="C370" s="32">
        <v>114</v>
      </c>
      <c r="D370" s="32">
        <v>38</v>
      </c>
      <c r="E370" s="37">
        <f t="shared" si="35"/>
        <v>2.3964683624132857E-2</v>
      </c>
      <c r="F370" s="37">
        <f t="shared" si="36"/>
        <v>4.1201344464924647E-3</v>
      </c>
      <c r="G370" s="34">
        <f t="shared" si="37"/>
        <v>-0.66666666666666663</v>
      </c>
      <c r="H370" s="29">
        <f t="shared" si="38"/>
        <v>-1.5976455749421904E-2</v>
      </c>
    </row>
    <row r="371" spans="2:8" s="20" customFormat="1" ht="15" x14ac:dyDescent="0.2">
      <c r="B371" s="3" t="s">
        <v>136</v>
      </c>
      <c r="C371" s="32">
        <v>1</v>
      </c>
      <c r="D371" s="32">
        <v>1</v>
      </c>
      <c r="E371" s="37">
        <f t="shared" si="35"/>
        <v>2.1021652301870928E-4</v>
      </c>
      <c r="F371" s="37">
        <f t="shared" si="36"/>
        <v>1.0842459069717012E-4</v>
      </c>
      <c r="G371" s="34">
        <f t="shared" si="37"/>
        <v>0</v>
      </c>
      <c r="H371" s="29">
        <f t="shared" si="38"/>
        <v>0</v>
      </c>
    </row>
    <row r="372" spans="2:8" s="20" customFormat="1" ht="15" x14ac:dyDescent="0.2">
      <c r="B372" s="3" t="s">
        <v>137</v>
      </c>
      <c r="C372" s="32">
        <v>7</v>
      </c>
      <c r="D372" s="32">
        <v>36</v>
      </c>
      <c r="E372" s="37">
        <f t="shared" si="35"/>
        <v>1.4715156611309649E-3</v>
      </c>
      <c r="F372" s="37">
        <f t="shared" si="36"/>
        <v>3.9032852650981243E-3</v>
      </c>
      <c r="G372" s="34">
        <f t="shared" si="37"/>
        <v>4.1428571428571432</v>
      </c>
      <c r="H372" s="29">
        <f t="shared" si="38"/>
        <v>6.0962791675425697E-3</v>
      </c>
    </row>
    <row r="373" spans="2:8" s="20" customFormat="1" ht="15" x14ac:dyDescent="0.2">
      <c r="B373" s="3" t="s">
        <v>382</v>
      </c>
      <c r="C373" s="32">
        <v>85</v>
      </c>
      <c r="D373" s="32">
        <v>30</v>
      </c>
      <c r="E373" s="37">
        <f t="shared" si="35"/>
        <v>1.7868404456590287E-2</v>
      </c>
      <c r="F373" s="37">
        <f t="shared" si="36"/>
        <v>3.2527377209151036E-3</v>
      </c>
      <c r="G373" s="34">
        <f t="shared" si="37"/>
        <v>-0.6470588235294118</v>
      </c>
      <c r="H373" s="29">
        <f t="shared" si="38"/>
        <v>-1.156190876602901E-2</v>
      </c>
    </row>
    <row r="374" spans="2:8" s="20" customFormat="1" ht="15" x14ac:dyDescent="0.2">
      <c r="B374" s="3" t="s">
        <v>134</v>
      </c>
      <c r="C374" s="32">
        <v>4</v>
      </c>
      <c r="D374" s="32">
        <v>7</v>
      </c>
      <c r="E374" s="37">
        <f t="shared" si="35"/>
        <v>8.4086609207483713E-4</v>
      </c>
      <c r="F374" s="37">
        <f t="shared" si="36"/>
        <v>7.5897213488019079E-4</v>
      </c>
      <c r="G374" s="34">
        <f t="shared" si="37"/>
        <v>0.75</v>
      </c>
      <c r="H374" s="29">
        <f t="shared" si="38"/>
        <v>6.3064956905612779E-4</v>
      </c>
    </row>
    <row r="375" spans="2:8" s="20" customFormat="1" ht="15" x14ac:dyDescent="0.2">
      <c r="B375" s="3" t="s">
        <v>383</v>
      </c>
      <c r="C375" s="32">
        <v>3</v>
      </c>
      <c r="D375" s="32">
        <v>5</v>
      </c>
      <c r="E375" s="37">
        <f t="shared" si="35"/>
        <v>6.3064956905612779E-4</v>
      </c>
      <c r="F375" s="37">
        <f t="shared" si="36"/>
        <v>5.4212295348585063E-4</v>
      </c>
      <c r="G375" s="34">
        <f t="shared" si="37"/>
        <v>0.66666666666666663</v>
      </c>
      <c r="H375" s="29">
        <f t="shared" si="38"/>
        <v>4.2043304603741851E-4</v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4</v>
      </c>
      <c r="D377" s="32">
        <v>4</v>
      </c>
      <c r="E377" s="37">
        <f t="shared" si="35"/>
        <v>8.4086609207483713E-4</v>
      </c>
      <c r="F377" s="37">
        <f t="shared" si="36"/>
        <v>4.3369836278868049E-4</v>
      </c>
      <c r="G377" s="34">
        <f t="shared" si="37"/>
        <v>0</v>
      </c>
      <c r="H377" s="29">
        <f t="shared" si="38"/>
        <v>0</v>
      </c>
    </row>
    <row r="378" spans="2:8" s="20" customFormat="1" ht="15" x14ac:dyDescent="0.2">
      <c r="B378" s="3" t="s">
        <v>149</v>
      </c>
      <c r="C378" s="32">
        <v>27</v>
      </c>
      <c r="D378" s="32">
        <v>55</v>
      </c>
      <c r="E378" s="37">
        <f t="shared" si="35"/>
        <v>5.6758461215051506E-3</v>
      </c>
      <c r="F378" s="37">
        <f t="shared" si="36"/>
        <v>5.9633524883443562E-3</v>
      </c>
      <c r="G378" s="34">
        <f t="shared" si="37"/>
        <v>1.037037037037037</v>
      </c>
      <c r="H378" s="29">
        <f t="shared" si="38"/>
        <v>5.8860626445238597E-3</v>
      </c>
    </row>
    <row r="379" spans="2:8" s="20" customFormat="1" ht="15" x14ac:dyDescent="0.2">
      <c r="B379" s="3" t="s">
        <v>384</v>
      </c>
      <c r="C379" s="32">
        <v>2</v>
      </c>
      <c r="D379" s="32">
        <v>3</v>
      </c>
      <c r="E379" s="37">
        <f t="shared" si="35"/>
        <v>4.2043304603741857E-4</v>
      </c>
      <c r="F379" s="37">
        <f t="shared" si="36"/>
        <v>3.2527377209151036E-4</v>
      </c>
      <c r="G379" s="34">
        <f t="shared" si="37"/>
        <v>0.5</v>
      </c>
      <c r="H379" s="29">
        <f t="shared" si="38"/>
        <v>2.1021652301870928E-4</v>
      </c>
    </row>
    <row r="380" spans="2:8" s="20" customFormat="1" ht="30" x14ac:dyDescent="0.2">
      <c r="B380" s="3" t="s">
        <v>385</v>
      </c>
      <c r="C380" s="32">
        <v>2</v>
      </c>
      <c r="D380" s="32">
        <v>15</v>
      </c>
      <c r="E380" s="37">
        <f t="shared" si="35"/>
        <v>4.2043304603741857E-4</v>
      </c>
      <c r="F380" s="37">
        <f t="shared" si="36"/>
        <v>1.6263688604575518E-3</v>
      </c>
      <c r="G380" s="34">
        <f t="shared" si="37"/>
        <v>6.5</v>
      </c>
      <c r="H380" s="29">
        <f t="shared" si="38"/>
        <v>2.7328147992432207E-3</v>
      </c>
    </row>
    <row r="381" spans="2:8" s="20" customFormat="1" ht="30" x14ac:dyDescent="0.2">
      <c r="B381" s="3" t="s">
        <v>386</v>
      </c>
      <c r="C381" s="32">
        <v>1</v>
      </c>
      <c r="D381" s="32">
        <v>3</v>
      </c>
      <c r="E381" s="37">
        <f t="shared" si="35"/>
        <v>2.1021652301870928E-4</v>
      </c>
      <c r="F381" s="37">
        <f t="shared" si="36"/>
        <v>3.2527377209151036E-4</v>
      </c>
      <c r="G381" s="34">
        <f t="shared" si="37"/>
        <v>2</v>
      </c>
      <c r="H381" s="29">
        <f t="shared" si="38"/>
        <v>4.2043304603741857E-4</v>
      </c>
    </row>
    <row r="382" spans="2:8" s="20" customFormat="1" ht="30" x14ac:dyDescent="0.2">
      <c r="B382" s="3" t="s">
        <v>387</v>
      </c>
      <c r="C382" s="32">
        <v>0</v>
      </c>
      <c r="D382" s="32">
        <v>1</v>
      </c>
      <c r="E382" s="37" t="str">
        <f t="shared" si="35"/>
        <v/>
      </c>
      <c r="F382" s="37">
        <f t="shared" si="36"/>
        <v>1.0842459069717012E-4</v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2</v>
      </c>
      <c r="D383" s="32">
        <v>42</v>
      </c>
      <c r="E383" s="37">
        <f t="shared" si="35"/>
        <v>4.2043304603741857E-4</v>
      </c>
      <c r="F383" s="37">
        <f t="shared" si="36"/>
        <v>4.5538328092811445E-3</v>
      </c>
      <c r="G383" s="34">
        <f t="shared" si="37"/>
        <v>20</v>
      </c>
      <c r="H383" s="29">
        <f t="shared" si="38"/>
        <v>8.4086609207483717E-3</v>
      </c>
    </row>
    <row r="384" spans="2:8" s="20" customFormat="1" ht="15" x14ac:dyDescent="0.2">
      <c r="B384" s="3" t="s">
        <v>388</v>
      </c>
      <c r="C384" s="32">
        <v>0</v>
      </c>
      <c r="D384" s="32">
        <v>0</v>
      </c>
      <c r="E384" s="37" t="str">
        <f t="shared" si="35"/>
        <v/>
      </c>
      <c r="F384" s="37" t="str">
        <f t="shared" si="36"/>
        <v/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1</v>
      </c>
      <c r="D385" s="32">
        <v>3</v>
      </c>
      <c r="E385" s="37">
        <f t="shared" si="35"/>
        <v>2.1021652301870928E-4</v>
      </c>
      <c r="F385" s="37">
        <f t="shared" si="36"/>
        <v>3.2527377209151036E-4</v>
      </c>
      <c r="G385" s="34">
        <f t="shared" si="37"/>
        <v>2</v>
      </c>
      <c r="H385" s="29">
        <f t="shared" si="38"/>
        <v>4.2043304603741857E-4</v>
      </c>
    </row>
    <row r="386" spans="2:8" s="20" customFormat="1" ht="15" x14ac:dyDescent="0.2">
      <c r="B386" s="3" t="s">
        <v>529</v>
      </c>
      <c r="C386" s="32">
        <v>2</v>
      </c>
      <c r="D386" s="32">
        <v>2</v>
      </c>
      <c r="E386" s="37">
        <f t="shared" si="35"/>
        <v>4.2043304603741857E-4</v>
      </c>
      <c r="F386" s="37">
        <f t="shared" si="36"/>
        <v>2.1684918139434025E-4</v>
      </c>
      <c r="G386" s="34">
        <f t="shared" si="37"/>
        <v>0</v>
      </c>
      <c r="H386" s="29">
        <f t="shared" si="38"/>
        <v>0</v>
      </c>
    </row>
    <row r="387" spans="2:8" s="20" customFormat="1" ht="15" x14ac:dyDescent="0.2">
      <c r="B387" s="3" t="s">
        <v>144</v>
      </c>
      <c r="C387" s="32">
        <v>62</v>
      </c>
      <c r="D387" s="32">
        <v>103</v>
      </c>
      <c r="E387" s="37">
        <f t="shared" si="35"/>
        <v>1.3033424427159974E-2</v>
      </c>
      <c r="F387" s="37">
        <f t="shared" si="36"/>
        <v>1.1167732841808522E-2</v>
      </c>
      <c r="G387" s="34">
        <f t="shared" si="37"/>
        <v>0.66129032258064513</v>
      </c>
      <c r="H387" s="29">
        <f t="shared" si="38"/>
        <v>8.6188774437670791E-3</v>
      </c>
    </row>
    <row r="388" spans="2:8" s="20" customFormat="1" ht="15" x14ac:dyDescent="0.2">
      <c r="B388" s="3" t="s">
        <v>389</v>
      </c>
      <c r="C388" s="32">
        <v>22</v>
      </c>
      <c r="D388" s="32">
        <v>40</v>
      </c>
      <c r="E388" s="37">
        <f t="shared" si="35"/>
        <v>4.6247635064116041E-3</v>
      </c>
      <c r="F388" s="37">
        <f t="shared" si="36"/>
        <v>4.336983627886805E-3</v>
      </c>
      <c r="G388" s="34">
        <f t="shared" si="37"/>
        <v>0.81818181818181823</v>
      </c>
      <c r="H388" s="29">
        <f t="shared" si="38"/>
        <v>3.7838974143367672E-3</v>
      </c>
    </row>
    <row r="389" spans="2:8" s="20" customFormat="1" ht="15" x14ac:dyDescent="0.2">
      <c r="B389" s="3" t="s">
        <v>143</v>
      </c>
      <c r="C389" s="32">
        <v>1</v>
      </c>
      <c r="D389" s="32">
        <v>2</v>
      </c>
      <c r="E389" s="37">
        <f t="shared" si="35"/>
        <v>2.1021652301870928E-4</v>
      </c>
      <c r="F389" s="37">
        <f t="shared" si="36"/>
        <v>2.1684918139434025E-4</v>
      </c>
      <c r="G389" s="34">
        <f t="shared" si="37"/>
        <v>1</v>
      </c>
      <c r="H389" s="29">
        <f t="shared" si="38"/>
        <v>2.1021652301870928E-4</v>
      </c>
    </row>
    <row r="390" spans="2:8" s="20" customFormat="1" ht="15" x14ac:dyDescent="0.2">
      <c r="B390" s="3" t="s">
        <v>476</v>
      </c>
      <c r="C390" s="32">
        <v>4</v>
      </c>
      <c r="D390" s="32">
        <v>3</v>
      </c>
      <c r="E390" s="37">
        <f t="shared" si="35"/>
        <v>8.4086609207483713E-4</v>
      </c>
      <c r="F390" s="37">
        <f t="shared" si="36"/>
        <v>3.2527377209151036E-4</v>
      </c>
      <c r="G390" s="34">
        <f t="shared" si="37"/>
        <v>-0.25</v>
      </c>
      <c r="H390" s="29">
        <f t="shared" si="38"/>
        <v>-2.1021652301870928E-4</v>
      </c>
    </row>
    <row r="391" spans="2:8" s="20" customFormat="1" ht="15" x14ac:dyDescent="0.2">
      <c r="B391" s="3" t="s">
        <v>153</v>
      </c>
      <c r="C391" s="32">
        <v>45</v>
      </c>
      <c r="D391" s="32">
        <v>23</v>
      </c>
      <c r="E391" s="37">
        <f t="shared" si="35"/>
        <v>9.4597435358419173E-3</v>
      </c>
      <c r="F391" s="37">
        <f t="shared" si="36"/>
        <v>2.4937655860349127E-3</v>
      </c>
      <c r="G391" s="34">
        <f t="shared" si="37"/>
        <v>-0.48888888888888887</v>
      </c>
      <c r="H391" s="29">
        <f t="shared" si="38"/>
        <v>-4.6247635064116041E-3</v>
      </c>
    </row>
    <row r="392" spans="2:8" s="20" customFormat="1" ht="15" x14ac:dyDescent="0.2">
      <c r="B392" s="3" t="s">
        <v>140</v>
      </c>
      <c r="C392" s="32">
        <v>0</v>
      </c>
      <c r="D392" s="32">
        <v>6</v>
      </c>
      <c r="E392" s="37" t="str">
        <f t="shared" si="35"/>
        <v/>
      </c>
      <c r="F392" s="37">
        <f t="shared" si="36"/>
        <v>6.5054754418302071E-4</v>
      </c>
      <c r="G392" s="34" t="str">
        <f t="shared" si="37"/>
        <v>0</v>
      </c>
      <c r="H392" s="29" t="str">
        <f t="shared" si="38"/>
        <v/>
      </c>
    </row>
    <row r="393" spans="2:8" s="20" customFormat="1" ht="15" x14ac:dyDescent="0.2">
      <c r="B393" s="3" t="s">
        <v>390</v>
      </c>
      <c r="C393" s="32">
        <v>19</v>
      </c>
      <c r="D393" s="32">
        <v>213</v>
      </c>
      <c r="E393" s="37">
        <f t="shared" si="35"/>
        <v>3.9941139373554759E-3</v>
      </c>
      <c r="F393" s="37">
        <f t="shared" si="36"/>
        <v>2.3094437818497234E-2</v>
      </c>
      <c r="G393" s="34">
        <f t="shared" si="37"/>
        <v>10.210526315789474</v>
      </c>
      <c r="H393" s="29">
        <f t="shared" si="38"/>
        <v>4.07820054656296E-2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0</v>
      </c>
      <c r="D395" s="32">
        <v>2</v>
      </c>
      <c r="E395" s="37" t="str">
        <f t="shared" si="35"/>
        <v/>
      </c>
      <c r="F395" s="37">
        <f t="shared" si="36"/>
        <v>2.1684918139434025E-4</v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9</v>
      </c>
      <c r="D397" s="32">
        <v>6</v>
      </c>
      <c r="E397" s="37">
        <f t="shared" si="35"/>
        <v>1.8919487071683834E-3</v>
      </c>
      <c r="F397" s="37">
        <f t="shared" si="36"/>
        <v>6.5054754418302071E-4</v>
      </c>
      <c r="G397" s="34">
        <f t="shared" si="37"/>
        <v>-0.33333333333333331</v>
      </c>
      <c r="H397" s="29">
        <f t="shared" si="38"/>
        <v>-6.3064956905612779E-4</v>
      </c>
    </row>
    <row r="398" spans="2:8" s="20" customFormat="1" ht="15" x14ac:dyDescent="0.2">
      <c r="B398" s="3" t="s">
        <v>142</v>
      </c>
      <c r="C398" s="32">
        <v>2</v>
      </c>
      <c r="D398" s="32">
        <v>3</v>
      </c>
      <c r="E398" s="37">
        <f t="shared" si="35"/>
        <v>4.2043304603741857E-4</v>
      </c>
      <c r="F398" s="37">
        <f t="shared" si="36"/>
        <v>3.2527377209151036E-4</v>
      </c>
      <c r="G398" s="34">
        <f t="shared" si="37"/>
        <v>0.5</v>
      </c>
      <c r="H398" s="29">
        <f t="shared" si="38"/>
        <v>2.1021652301870928E-4</v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0</v>
      </c>
      <c r="D400" s="32">
        <v>0</v>
      </c>
      <c r="E400" s="37" t="str">
        <f t="shared" si="35"/>
        <v/>
      </c>
      <c r="F400" s="37" t="str">
        <f t="shared" si="36"/>
        <v/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32">
        <v>23</v>
      </c>
      <c r="D401" s="32">
        <v>52</v>
      </c>
      <c r="E401" s="37">
        <f t="shared" si="35"/>
        <v>4.8349800294303132E-3</v>
      </c>
      <c r="F401" s="37">
        <f t="shared" si="36"/>
        <v>5.6380787162528465E-3</v>
      </c>
      <c r="G401" s="34">
        <f t="shared" si="37"/>
        <v>1.2608695652173914</v>
      </c>
      <c r="H401" s="29">
        <f t="shared" si="38"/>
        <v>6.0962791675425688E-3</v>
      </c>
    </row>
    <row r="402" spans="2:8" s="20" customFormat="1" ht="15" x14ac:dyDescent="0.2">
      <c r="B402" s="3" t="s">
        <v>393</v>
      </c>
      <c r="C402" s="32">
        <v>0</v>
      </c>
      <c r="D402" s="32">
        <v>0</v>
      </c>
      <c r="E402" s="37" t="str">
        <f t="shared" si="35"/>
        <v/>
      </c>
      <c r="F402" s="37" t="str">
        <f t="shared" si="36"/>
        <v/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12</v>
      </c>
      <c r="D403" s="32">
        <v>6</v>
      </c>
      <c r="E403" s="37">
        <f t="shared" si="35"/>
        <v>2.5225982762245112E-3</v>
      </c>
      <c r="F403" s="37">
        <f t="shared" si="36"/>
        <v>6.5054754418302071E-4</v>
      </c>
      <c r="G403" s="34">
        <f t="shared" si="37"/>
        <v>-0.5</v>
      </c>
      <c r="H403" s="29">
        <f t="shared" si="38"/>
        <v>-1.2612991381122556E-3</v>
      </c>
    </row>
    <row r="404" spans="2:8" s="20" customFormat="1" ht="15" x14ac:dyDescent="0.2">
      <c r="B404" s="3" t="s">
        <v>395</v>
      </c>
      <c r="C404" s="32">
        <v>0</v>
      </c>
      <c r="D404" s="32">
        <v>0</v>
      </c>
      <c r="E404" s="37" t="str">
        <f t="shared" si="35"/>
        <v/>
      </c>
      <c r="F404" s="37" t="str">
        <f t="shared" si="36"/>
        <v/>
      </c>
      <c r="G404" s="34" t="str">
        <f t="shared" si="37"/>
        <v>0</v>
      </c>
      <c r="H404" s="29" t="str">
        <f t="shared" si="38"/>
        <v/>
      </c>
    </row>
    <row r="405" spans="2:8" s="20" customFormat="1" ht="15" x14ac:dyDescent="0.2">
      <c r="B405" s="3" t="s">
        <v>396</v>
      </c>
      <c r="C405" s="32">
        <v>5</v>
      </c>
      <c r="D405" s="32">
        <v>2</v>
      </c>
      <c r="E405" s="37">
        <f t="shared" si="35"/>
        <v>1.0510826150935463E-3</v>
      </c>
      <c r="F405" s="37">
        <f t="shared" si="36"/>
        <v>2.1684918139434025E-4</v>
      </c>
      <c r="G405" s="34">
        <f t="shared" si="37"/>
        <v>-0.6</v>
      </c>
      <c r="H405" s="29">
        <f t="shared" si="38"/>
        <v>-6.3064956905612769E-4</v>
      </c>
    </row>
    <row r="406" spans="2:8" s="20" customFormat="1" ht="15" x14ac:dyDescent="0.2">
      <c r="B406" s="3" t="s">
        <v>397</v>
      </c>
      <c r="C406" s="32">
        <v>21</v>
      </c>
      <c r="D406" s="32">
        <v>218</v>
      </c>
      <c r="E406" s="37">
        <f t="shared" si="35"/>
        <v>4.414546983392895E-3</v>
      </c>
      <c r="F406" s="37">
        <f t="shared" si="36"/>
        <v>2.3636560771983086E-2</v>
      </c>
      <c r="G406" s="34">
        <f t="shared" si="37"/>
        <v>9.3809523809523814</v>
      </c>
      <c r="H406" s="29">
        <f t="shared" si="38"/>
        <v>4.1412655034685733E-2</v>
      </c>
    </row>
    <row r="407" spans="2:8" s="20" customFormat="1" ht="15" x14ac:dyDescent="0.2">
      <c r="B407" s="3" t="s">
        <v>398</v>
      </c>
      <c r="C407" s="32">
        <v>2</v>
      </c>
      <c r="D407" s="32">
        <v>0</v>
      </c>
      <c r="E407" s="37">
        <f t="shared" si="35"/>
        <v>4.2043304603741857E-4</v>
      </c>
      <c r="F407" s="37" t="str">
        <f t="shared" si="36"/>
        <v/>
      </c>
      <c r="G407" s="34" t="str">
        <f t="shared" si="37"/>
        <v>0</v>
      </c>
      <c r="H407" s="29">
        <f t="shared" si="38"/>
        <v>0</v>
      </c>
    </row>
    <row r="408" spans="2:8" s="20" customFormat="1" ht="15" x14ac:dyDescent="0.2">
      <c r="B408" s="3" t="s">
        <v>399</v>
      </c>
      <c r="C408" s="32">
        <v>2</v>
      </c>
      <c r="D408" s="32">
        <v>6</v>
      </c>
      <c r="E408" s="37">
        <f t="shared" si="35"/>
        <v>4.2043304603741857E-4</v>
      </c>
      <c r="F408" s="37">
        <f t="shared" si="36"/>
        <v>6.5054754418302071E-4</v>
      </c>
      <c r="G408" s="34">
        <f t="shared" si="37"/>
        <v>2</v>
      </c>
      <c r="H408" s="29">
        <f t="shared" si="38"/>
        <v>8.4086609207483713E-4</v>
      </c>
    </row>
    <row r="409" spans="2:8" s="20" customFormat="1" ht="15" x14ac:dyDescent="0.2">
      <c r="B409" s="3" t="s">
        <v>139</v>
      </c>
      <c r="C409" s="32">
        <v>1</v>
      </c>
      <c r="D409" s="32">
        <v>2</v>
      </c>
      <c r="E409" s="37">
        <f t="shared" si="35"/>
        <v>2.1021652301870928E-4</v>
      </c>
      <c r="F409" s="37">
        <f t="shared" si="36"/>
        <v>2.1684918139434025E-4</v>
      </c>
      <c r="G409" s="34">
        <f t="shared" si="37"/>
        <v>1</v>
      </c>
      <c r="H409" s="29">
        <f t="shared" si="38"/>
        <v>2.1021652301870928E-4</v>
      </c>
    </row>
    <row r="410" spans="2:8" s="20" customFormat="1" ht="15" x14ac:dyDescent="0.2">
      <c r="B410" s="3" t="s">
        <v>400</v>
      </c>
      <c r="C410" s="32">
        <v>0</v>
      </c>
      <c r="D410" s="32">
        <v>0</v>
      </c>
      <c r="E410" s="37" t="str">
        <f t="shared" si="35"/>
        <v/>
      </c>
      <c r="F410" s="37" t="str">
        <f t="shared" si="36"/>
        <v/>
      </c>
      <c r="G410" s="34" t="str">
        <f t="shared" si="37"/>
        <v>0</v>
      </c>
      <c r="H410" s="29" t="str">
        <f t="shared" si="38"/>
        <v/>
      </c>
    </row>
    <row r="411" spans="2:8" s="20" customFormat="1" ht="15" x14ac:dyDescent="0.2">
      <c r="B411" s="3" t="s">
        <v>401</v>
      </c>
      <c r="C411" s="32">
        <v>3</v>
      </c>
      <c r="D411" s="32">
        <v>21</v>
      </c>
      <c r="E411" s="37">
        <f t="shared" si="35"/>
        <v>6.3064956905612779E-4</v>
      </c>
      <c r="F411" s="37">
        <f t="shared" si="36"/>
        <v>2.2769164046405723E-3</v>
      </c>
      <c r="G411" s="34">
        <f t="shared" si="37"/>
        <v>6</v>
      </c>
      <c r="H411" s="29">
        <f t="shared" si="38"/>
        <v>3.7838974143367668E-3</v>
      </c>
    </row>
    <row r="412" spans="2:8" s="20" customFormat="1" ht="30" x14ac:dyDescent="0.2">
      <c r="B412" s="3" t="s">
        <v>402</v>
      </c>
      <c r="C412" s="32">
        <v>32</v>
      </c>
      <c r="D412" s="32">
        <v>38</v>
      </c>
      <c r="E412" s="37">
        <f t="shared" si="35"/>
        <v>6.726928736598697E-3</v>
      </c>
      <c r="F412" s="37">
        <f t="shared" si="36"/>
        <v>4.1201344464924647E-3</v>
      </c>
      <c r="G412" s="34">
        <f t="shared" si="37"/>
        <v>0.1875</v>
      </c>
      <c r="H412" s="29">
        <f t="shared" si="38"/>
        <v>1.2612991381122556E-3</v>
      </c>
    </row>
    <row r="413" spans="2:8" s="20" customFormat="1" ht="30" x14ac:dyDescent="0.2">
      <c r="B413" s="3" t="s">
        <v>403</v>
      </c>
      <c r="C413" s="32">
        <v>3</v>
      </c>
      <c r="D413" s="32">
        <v>1</v>
      </c>
      <c r="E413" s="37">
        <f t="shared" si="35"/>
        <v>6.3064956905612779E-4</v>
      </c>
      <c r="F413" s="37">
        <f t="shared" si="36"/>
        <v>1.0842459069717012E-4</v>
      </c>
      <c r="G413" s="34">
        <f t="shared" si="37"/>
        <v>-0.66666666666666663</v>
      </c>
      <c r="H413" s="29">
        <f t="shared" si="38"/>
        <v>-4.2043304603741851E-4</v>
      </c>
    </row>
    <row r="414" spans="2:8" s="20" customFormat="1" ht="30" x14ac:dyDescent="0.2">
      <c r="B414" s="3" t="s">
        <v>404</v>
      </c>
      <c r="C414" s="32">
        <v>1</v>
      </c>
      <c r="D414" s="32">
        <v>1</v>
      </c>
      <c r="E414" s="37">
        <f t="shared" si="35"/>
        <v>2.1021652301870928E-4</v>
      </c>
      <c r="F414" s="37">
        <f t="shared" si="36"/>
        <v>1.0842459069717012E-4</v>
      </c>
      <c r="G414" s="34">
        <f t="shared" si="37"/>
        <v>0</v>
      </c>
      <c r="H414" s="29">
        <f t="shared" si="38"/>
        <v>0</v>
      </c>
    </row>
    <row r="415" spans="2:8" s="20" customFormat="1" ht="15" x14ac:dyDescent="0.2">
      <c r="B415" s="3" t="s">
        <v>405</v>
      </c>
      <c r="C415" s="32">
        <v>1</v>
      </c>
      <c r="D415" s="32">
        <v>1</v>
      </c>
      <c r="E415" s="37">
        <f t="shared" si="35"/>
        <v>2.1021652301870928E-4</v>
      </c>
      <c r="F415" s="37">
        <f t="shared" si="36"/>
        <v>1.0842459069717012E-4</v>
      </c>
      <c r="G415" s="34">
        <f t="shared" si="37"/>
        <v>0</v>
      </c>
      <c r="H415" s="29">
        <f t="shared" si="38"/>
        <v>0</v>
      </c>
    </row>
    <row r="416" spans="2:8" s="20" customFormat="1" ht="30" x14ac:dyDescent="0.2">
      <c r="B416" s="3" t="s">
        <v>406</v>
      </c>
      <c r="C416" s="32">
        <v>0</v>
      </c>
      <c r="D416" s="32">
        <v>2</v>
      </c>
      <c r="E416" s="37" t="str">
        <f t="shared" si="35"/>
        <v/>
      </c>
      <c r="F416" s="37">
        <f t="shared" si="36"/>
        <v>2.1684918139434025E-4</v>
      </c>
      <c r="G416" s="34" t="str">
        <f t="shared" si="37"/>
        <v>0</v>
      </c>
      <c r="H416" s="29" t="str">
        <f t="shared" si="38"/>
        <v/>
      </c>
    </row>
    <row r="417" spans="2:8" s="20" customFormat="1" ht="30" x14ac:dyDescent="0.2">
      <c r="B417" s="3" t="s">
        <v>165</v>
      </c>
      <c r="C417" s="32">
        <v>1</v>
      </c>
      <c r="D417" s="32">
        <v>0</v>
      </c>
      <c r="E417" s="37">
        <f t="shared" si="35"/>
        <v>2.1021652301870928E-4</v>
      </c>
      <c r="F417" s="37" t="str">
        <f t="shared" si="36"/>
        <v/>
      </c>
      <c r="G417" s="34" t="str">
        <f t="shared" si="37"/>
        <v>0</v>
      </c>
      <c r="H417" s="29">
        <f t="shared" si="38"/>
        <v>0</v>
      </c>
    </row>
    <row r="418" spans="2:8" s="20" customFormat="1" ht="30" x14ac:dyDescent="0.2">
      <c r="B418" s="3" t="s">
        <v>166</v>
      </c>
      <c r="C418" s="32">
        <v>0</v>
      </c>
      <c r="D418" s="32">
        <v>0</v>
      </c>
      <c r="E418" s="37" t="str">
        <f t="shared" si="35"/>
        <v/>
      </c>
      <c r="F418" s="37" t="str">
        <f t="shared" si="36"/>
        <v/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5</v>
      </c>
      <c r="D419" s="32">
        <v>9</v>
      </c>
      <c r="E419" s="37">
        <f t="shared" si="35"/>
        <v>1.0510826150935463E-3</v>
      </c>
      <c r="F419" s="37">
        <f t="shared" si="36"/>
        <v>9.7582131627453107E-4</v>
      </c>
      <c r="G419" s="34">
        <f t="shared" si="37"/>
        <v>0.8</v>
      </c>
      <c r="H419" s="29">
        <f t="shared" si="38"/>
        <v>8.4086609207483702E-4</v>
      </c>
    </row>
    <row r="420" spans="2:8" s="20" customFormat="1" ht="30" x14ac:dyDescent="0.2">
      <c r="B420" s="3" t="s">
        <v>408</v>
      </c>
      <c r="C420" s="32">
        <v>3</v>
      </c>
      <c r="D420" s="32">
        <v>2</v>
      </c>
      <c r="E420" s="37">
        <f t="shared" si="35"/>
        <v>6.3064956905612779E-4</v>
      </c>
      <c r="F420" s="37">
        <f t="shared" si="36"/>
        <v>2.1684918139434025E-4</v>
      </c>
      <c r="G420" s="34">
        <f t="shared" si="37"/>
        <v>-0.33333333333333331</v>
      </c>
      <c r="H420" s="29">
        <f t="shared" si="38"/>
        <v>-2.1021652301870926E-4</v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3</v>
      </c>
      <c r="D422" s="32">
        <v>7</v>
      </c>
      <c r="E422" s="37">
        <f t="shared" si="35"/>
        <v>6.3064956905612779E-4</v>
      </c>
      <c r="F422" s="37">
        <f t="shared" si="36"/>
        <v>7.5897213488019079E-4</v>
      </c>
      <c r="G422" s="34">
        <f t="shared" si="37"/>
        <v>1.3333333333333333</v>
      </c>
      <c r="H422" s="29">
        <f t="shared" si="38"/>
        <v>8.4086609207483702E-4</v>
      </c>
    </row>
    <row r="423" spans="2:8" s="20" customFormat="1" ht="30" x14ac:dyDescent="0.2">
      <c r="B423" s="3" t="s">
        <v>410</v>
      </c>
      <c r="C423" s="32">
        <v>0</v>
      </c>
      <c r="D423" s="32">
        <v>0</v>
      </c>
      <c r="E423" s="37" t="str">
        <f t="shared" si="35"/>
        <v/>
      </c>
      <c r="F423" s="37" t="str">
        <f t="shared" si="36"/>
        <v/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1</v>
      </c>
      <c r="D427" s="32">
        <v>1</v>
      </c>
      <c r="E427" s="37">
        <f t="shared" si="39"/>
        <v>2.1021652301870928E-4</v>
      </c>
      <c r="F427" s="37">
        <f t="shared" si="40"/>
        <v>1.0842459069717012E-4</v>
      </c>
      <c r="G427" s="34">
        <f t="shared" si="41"/>
        <v>0</v>
      </c>
      <c r="H427" s="29">
        <f t="shared" si="42"/>
        <v>0</v>
      </c>
    </row>
    <row r="428" spans="2:8" s="20" customFormat="1" ht="30" x14ac:dyDescent="0.2">
      <c r="B428" s="3" t="s">
        <v>414</v>
      </c>
      <c r="C428" s="32">
        <v>5</v>
      </c>
      <c r="D428" s="32">
        <v>0</v>
      </c>
      <c r="E428" s="37">
        <f t="shared" si="39"/>
        <v>1.0510826150935463E-3</v>
      </c>
      <c r="F428" s="37" t="str">
        <f t="shared" si="40"/>
        <v/>
      </c>
      <c r="G428" s="34" t="str">
        <f t="shared" si="41"/>
        <v>0</v>
      </c>
      <c r="H428" s="29">
        <f t="shared" si="42"/>
        <v>0</v>
      </c>
    </row>
    <row r="429" spans="2:8" s="20" customFormat="1" ht="30" x14ac:dyDescent="0.2">
      <c r="B429" s="3" t="s">
        <v>415</v>
      </c>
      <c r="C429" s="32">
        <v>0</v>
      </c>
      <c r="D429" s="32">
        <v>0</v>
      </c>
      <c r="E429" s="37" t="str">
        <f t="shared" si="39"/>
        <v/>
      </c>
      <c r="F429" s="37" t="str">
        <f t="shared" si="40"/>
        <v/>
      </c>
      <c r="G429" s="34" t="str">
        <f t="shared" si="41"/>
        <v>0</v>
      </c>
      <c r="H429" s="29" t="str">
        <f t="shared" si="42"/>
        <v/>
      </c>
    </row>
    <row r="430" spans="2:8" s="20" customFormat="1" ht="30" x14ac:dyDescent="0.2">
      <c r="B430" s="3" t="s">
        <v>416</v>
      </c>
      <c r="C430" s="32">
        <v>0</v>
      </c>
      <c r="D430" s="32">
        <v>0</v>
      </c>
      <c r="E430" s="37" t="str">
        <f t="shared" si="39"/>
        <v/>
      </c>
      <c r="F430" s="37" t="str">
        <f t="shared" si="40"/>
        <v/>
      </c>
      <c r="G430" s="34" t="str">
        <f t="shared" si="41"/>
        <v>0</v>
      </c>
      <c r="H430" s="29" t="str">
        <f t="shared" si="42"/>
        <v/>
      </c>
    </row>
    <row r="431" spans="2:8" s="20" customFormat="1" ht="15" x14ac:dyDescent="0.2">
      <c r="B431" s="3" t="s">
        <v>169</v>
      </c>
      <c r="C431" s="32">
        <v>0</v>
      </c>
      <c r="D431" s="32">
        <v>0</v>
      </c>
      <c r="E431" s="37" t="str">
        <f t="shared" si="39"/>
        <v/>
      </c>
      <c r="F431" s="37" t="str">
        <f t="shared" si="40"/>
        <v/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8</v>
      </c>
      <c r="D432" s="32">
        <v>3</v>
      </c>
      <c r="E432" s="37">
        <f t="shared" si="39"/>
        <v>1.6817321841496743E-3</v>
      </c>
      <c r="F432" s="37">
        <f t="shared" si="40"/>
        <v>3.2527377209151036E-4</v>
      </c>
      <c r="G432" s="34">
        <f t="shared" si="41"/>
        <v>-0.625</v>
      </c>
      <c r="H432" s="29">
        <f t="shared" si="42"/>
        <v>-1.0510826150935465E-3</v>
      </c>
    </row>
    <row r="433" spans="2:8" s="20" customFormat="1" ht="15" x14ac:dyDescent="0.2">
      <c r="B433" s="3" t="s">
        <v>162</v>
      </c>
      <c r="C433" s="32">
        <v>105</v>
      </c>
      <c r="D433" s="32">
        <v>22</v>
      </c>
      <c r="E433" s="37">
        <f t="shared" si="39"/>
        <v>2.2072734916964473E-2</v>
      </c>
      <c r="F433" s="37">
        <f t="shared" si="40"/>
        <v>2.3853409953377425E-3</v>
      </c>
      <c r="G433" s="34">
        <f t="shared" si="41"/>
        <v>-0.79047619047619044</v>
      </c>
      <c r="H433" s="29">
        <f t="shared" si="42"/>
        <v>-1.7447971410552869E-2</v>
      </c>
    </row>
    <row r="434" spans="2:8" s="20" customFormat="1" ht="45" x14ac:dyDescent="0.2">
      <c r="B434" s="3" t="s">
        <v>418</v>
      </c>
      <c r="C434" s="32">
        <v>1</v>
      </c>
      <c r="D434" s="32">
        <v>1</v>
      </c>
      <c r="E434" s="37">
        <f t="shared" si="39"/>
        <v>2.1021652301870928E-4</v>
      </c>
      <c r="F434" s="37">
        <f t="shared" si="40"/>
        <v>1.0842459069717012E-4</v>
      </c>
      <c r="G434" s="34">
        <f t="shared" si="41"/>
        <v>0</v>
      </c>
      <c r="H434" s="29">
        <f t="shared" si="42"/>
        <v>0</v>
      </c>
    </row>
    <row r="435" spans="2:8" s="20" customFormat="1" ht="15" x14ac:dyDescent="0.2">
      <c r="B435" s="3" t="s">
        <v>164</v>
      </c>
      <c r="C435" s="32">
        <v>1</v>
      </c>
      <c r="D435" s="32">
        <v>1</v>
      </c>
      <c r="E435" s="37">
        <f t="shared" si="39"/>
        <v>2.1021652301870928E-4</v>
      </c>
      <c r="F435" s="37">
        <f t="shared" si="40"/>
        <v>1.0842459069717012E-4</v>
      </c>
      <c r="G435" s="34">
        <f t="shared" si="41"/>
        <v>0</v>
      </c>
      <c r="H435" s="29">
        <f t="shared" si="42"/>
        <v>0</v>
      </c>
    </row>
    <row r="436" spans="2:8" s="20" customFormat="1" ht="30" x14ac:dyDescent="0.2">
      <c r="B436" s="3" t="s">
        <v>419</v>
      </c>
      <c r="C436" s="32">
        <v>0</v>
      </c>
      <c r="D436" s="32">
        <v>1</v>
      </c>
      <c r="E436" s="37" t="str">
        <f t="shared" si="39"/>
        <v/>
      </c>
      <c r="F436" s="37">
        <f t="shared" si="40"/>
        <v>1.0842459069717012E-4</v>
      </c>
      <c r="G436" s="34" t="str">
        <f t="shared" si="41"/>
        <v>0</v>
      </c>
      <c r="H436" s="29" t="str">
        <f t="shared" si="42"/>
        <v/>
      </c>
    </row>
    <row r="437" spans="2:8" s="20" customFormat="1" ht="30" x14ac:dyDescent="0.2">
      <c r="B437" s="3" t="s">
        <v>420</v>
      </c>
      <c r="C437" s="32">
        <v>205</v>
      </c>
      <c r="D437" s="32">
        <v>86</v>
      </c>
      <c r="E437" s="37">
        <f t="shared" si="39"/>
        <v>4.3094387218835399E-2</v>
      </c>
      <c r="F437" s="37">
        <f t="shared" si="40"/>
        <v>9.3245147999566295E-3</v>
      </c>
      <c r="G437" s="34">
        <f t="shared" si="41"/>
        <v>-0.58048780487804874</v>
      </c>
      <c r="H437" s="29">
        <f t="shared" si="42"/>
        <v>-2.5015766239226401E-2</v>
      </c>
    </row>
    <row r="438" spans="2:8" s="20" customFormat="1" ht="15" x14ac:dyDescent="0.2">
      <c r="B438" s="3" t="s">
        <v>155</v>
      </c>
      <c r="C438" s="32">
        <v>0</v>
      </c>
      <c r="D438" s="32">
        <v>0</v>
      </c>
      <c r="E438" s="37" t="str">
        <f t="shared" si="39"/>
        <v/>
      </c>
      <c r="F438" s="37" t="str">
        <f t="shared" si="40"/>
        <v/>
      </c>
      <c r="G438" s="34" t="str">
        <f t="shared" si="41"/>
        <v>0</v>
      </c>
      <c r="H438" s="29" t="str">
        <f t="shared" si="42"/>
        <v/>
      </c>
    </row>
    <row r="439" spans="2:8" s="20" customFormat="1" ht="30" x14ac:dyDescent="0.2">
      <c r="B439" s="3" t="s">
        <v>154</v>
      </c>
      <c r="C439" s="32">
        <v>1</v>
      </c>
      <c r="D439" s="32">
        <v>0</v>
      </c>
      <c r="E439" s="37">
        <f t="shared" si="39"/>
        <v>2.1021652301870928E-4</v>
      </c>
      <c r="F439" s="37" t="str">
        <f t="shared" si="40"/>
        <v/>
      </c>
      <c r="G439" s="34" t="str">
        <f t="shared" si="41"/>
        <v>0</v>
      </c>
      <c r="H439" s="29">
        <f t="shared" si="42"/>
        <v>0</v>
      </c>
    </row>
    <row r="440" spans="2:8" s="20" customFormat="1" ht="30" x14ac:dyDescent="0.2">
      <c r="B440" s="3" t="s">
        <v>421</v>
      </c>
      <c r="C440" s="32">
        <v>0</v>
      </c>
      <c r="D440" s="32">
        <v>1</v>
      </c>
      <c r="E440" s="37" t="str">
        <f t="shared" si="39"/>
        <v/>
      </c>
      <c r="F440" s="37">
        <f t="shared" si="40"/>
        <v>1.0842459069717012E-4</v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64</v>
      </c>
      <c r="D441" s="32">
        <v>28</v>
      </c>
      <c r="E441" s="37">
        <f t="shared" si="39"/>
        <v>1.3453857473197394E-2</v>
      </c>
      <c r="F441" s="37">
        <f t="shared" si="40"/>
        <v>3.0358885395207632E-3</v>
      </c>
      <c r="G441" s="34">
        <f t="shared" si="41"/>
        <v>-0.5625</v>
      </c>
      <c r="H441" s="29">
        <f t="shared" si="42"/>
        <v>-7.5677948286735344E-3</v>
      </c>
    </row>
    <row r="442" spans="2:8" s="20" customFormat="1" ht="15" x14ac:dyDescent="0.2">
      <c r="B442" s="3" t="s">
        <v>422</v>
      </c>
      <c r="C442" s="32">
        <v>0</v>
      </c>
      <c r="D442" s="32">
        <v>0</v>
      </c>
      <c r="E442" s="37" t="str">
        <f t="shared" si="39"/>
        <v/>
      </c>
      <c r="F442" s="37" t="str">
        <f t="shared" si="40"/>
        <v/>
      </c>
      <c r="G442" s="34" t="str">
        <f t="shared" si="41"/>
        <v>0</v>
      </c>
      <c r="H442" s="29" t="str">
        <f t="shared" si="42"/>
        <v/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0</v>
      </c>
      <c r="D446" s="32">
        <v>0</v>
      </c>
      <c r="E446" s="37" t="str">
        <f t="shared" si="39"/>
        <v/>
      </c>
      <c r="F446" s="37" t="str">
        <f t="shared" si="40"/>
        <v/>
      </c>
      <c r="G446" s="34" t="str">
        <f t="shared" si="41"/>
        <v>0</v>
      </c>
      <c r="H446" s="29" t="str">
        <f t="shared" si="42"/>
        <v/>
      </c>
    </row>
    <row r="447" spans="2:8" s="20" customFormat="1" ht="30" x14ac:dyDescent="0.2">
      <c r="B447" s="3" t="s">
        <v>427</v>
      </c>
      <c r="C447" s="32">
        <v>0</v>
      </c>
      <c r="D447" s="32">
        <v>1</v>
      </c>
      <c r="E447" s="37" t="str">
        <f t="shared" si="39"/>
        <v/>
      </c>
      <c r="F447" s="37">
        <f t="shared" si="40"/>
        <v>1.0842459069717012E-4</v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32">
        <v>0</v>
      </c>
      <c r="D448" s="32">
        <v>0</v>
      </c>
      <c r="E448" s="37" t="str">
        <f t="shared" si="39"/>
        <v/>
      </c>
      <c r="F448" s="37" t="str">
        <f t="shared" si="40"/>
        <v/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0</v>
      </c>
      <c r="D449" s="32">
        <v>1</v>
      </c>
      <c r="E449" s="37" t="str">
        <f t="shared" si="39"/>
        <v/>
      </c>
      <c r="F449" s="37">
        <f t="shared" si="40"/>
        <v>1.0842459069717012E-4</v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1</v>
      </c>
      <c r="D450" s="32">
        <v>14</v>
      </c>
      <c r="E450" s="37">
        <f t="shared" si="39"/>
        <v>2.1021652301870928E-4</v>
      </c>
      <c r="F450" s="37">
        <f t="shared" si="40"/>
        <v>1.5179442697603816E-3</v>
      </c>
      <c r="G450" s="34">
        <f t="shared" si="41"/>
        <v>13</v>
      </c>
      <c r="H450" s="29">
        <f t="shared" si="42"/>
        <v>2.7328147992432207E-3</v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1</v>
      </c>
      <c r="D452" s="32">
        <v>0</v>
      </c>
      <c r="E452" s="37">
        <f t="shared" si="39"/>
        <v>2.1021652301870928E-4</v>
      </c>
      <c r="F452" s="37" t="str">
        <f t="shared" si="40"/>
        <v/>
      </c>
      <c r="G452" s="34" t="str">
        <f t="shared" si="41"/>
        <v>0</v>
      </c>
      <c r="H452" s="29">
        <f t="shared" si="42"/>
        <v>0</v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0</v>
      </c>
      <c r="E454" s="37" t="str">
        <f t="shared" si="39"/>
        <v/>
      </c>
      <c r="F454" s="37" t="str">
        <f t="shared" si="40"/>
        <v/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0</v>
      </c>
      <c r="D455" s="32">
        <v>1</v>
      </c>
      <c r="E455" s="37" t="str">
        <f t="shared" si="39"/>
        <v/>
      </c>
      <c r="F455" s="37">
        <f t="shared" si="40"/>
        <v>1.0842459069717012E-4</v>
      </c>
      <c r="G455" s="34" t="str">
        <f t="shared" si="41"/>
        <v>0</v>
      </c>
      <c r="H455" s="29" t="str">
        <f t="shared" si="42"/>
        <v/>
      </c>
    </row>
    <row r="456" spans="2:8" s="20" customFormat="1" ht="30" x14ac:dyDescent="0.2">
      <c r="B456" s="3" t="s">
        <v>432</v>
      </c>
      <c r="C456" s="32">
        <v>3</v>
      </c>
      <c r="D456" s="32">
        <v>4</v>
      </c>
      <c r="E456" s="37">
        <f t="shared" si="39"/>
        <v>6.3064956905612779E-4</v>
      </c>
      <c r="F456" s="37">
        <f t="shared" si="40"/>
        <v>4.3369836278868049E-4</v>
      </c>
      <c r="G456" s="34">
        <f t="shared" si="41"/>
        <v>0.33333333333333331</v>
      </c>
      <c r="H456" s="29">
        <f t="shared" si="42"/>
        <v>2.1021652301870926E-4</v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4</v>
      </c>
      <c r="D458" s="32">
        <v>2</v>
      </c>
      <c r="E458" s="37">
        <f t="shared" si="39"/>
        <v>8.4086609207483713E-4</v>
      </c>
      <c r="F458" s="37">
        <f t="shared" si="40"/>
        <v>2.1684918139434025E-4</v>
      </c>
      <c r="G458" s="34">
        <f t="shared" si="41"/>
        <v>-0.5</v>
      </c>
      <c r="H458" s="29">
        <f t="shared" si="42"/>
        <v>-4.2043304603741857E-4</v>
      </c>
    </row>
    <row r="459" spans="2:8" s="20" customFormat="1" ht="15" x14ac:dyDescent="0.2">
      <c r="B459" s="3" t="s">
        <v>161</v>
      </c>
      <c r="C459" s="32">
        <v>2</v>
      </c>
      <c r="D459" s="32">
        <v>4</v>
      </c>
      <c r="E459" s="37">
        <f t="shared" si="39"/>
        <v>4.2043304603741857E-4</v>
      </c>
      <c r="F459" s="37">
        <f t="shared" si="40"/>
        <v>4.3369836278868049E-4</v>
      </c>
      <c r="G459" s="34">
        <f t="shared" si="41"/>
        <v>1</v>
      </c>
      <c r="H459" s="29">
        <f t="shared" si="42"/>
        <v>4.2043304603741857E-4</v>
      </c>
    </row>
    <row r="460" spans="2:8" s="20" customFormat="1" ht="15" x14ac:dyDescent="0.2">
      <c r="B460" s="3" t="s">
        <v>176</v>
      </c>
      <c r="C460" s="32">
        <v>6</v>
      </c>
      <c r="D460" s="32">
        <v>8</v>
      </c>
      <c r="E460" s="37">
        <f t="shared" si="39"/>
        <v>1.2612991381122556E-3</v>
      </c>
      <c r="F460" s="37">
        <f t="shared" si="40"/>
        <v>8.6739672557736098E-4</v>
      </c>
      <c r="G460" s="34">
        <f t="shared" si="41"/>
        <v>0.33333333333333331</v>
      </c>
      <c r="H460" s="29">
        <f t="shared" si="42"/>
        <v>4.2043304603741851E-4</v>
      </c>
    </row>
    <row r="461" spans="2:8" s="20" customFormat="1" ht="30" x14ac:dyDescent="0.2">
      <c r="B461" s="3" t="s">
        <v>173</v>
      </c>
      <c r="C461" s="32">
        <v>0</v>
      </c>
      <c r="D461" s="32">
        <v>0</v>
      </c>
      <c r="E461" s="37" t="str">
        <f t="shared" si="39"/>
        <v/>
      </c>
      <c r="F461" s="37" t="str">
        <f t="shared" si="40"/>
        <v/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42</v>
      </c>
      <c r="D463" s="32">
        <v>61</v>
      </c>
      <c r="E463" s="37">
        <f t="shared" si="39"/>
        <v>8.82909396678579E-3</v>
      </c>
      <c r="F463" s="37">
        <f t="shared" si="40"/>
        <v>6.6139000325273773E-3</v>
      </c>
      <c r="G463" s="34">
        <f t="shared" si="41"/>
        <v>0.45238095238095238</v>
      </c>
      <c r="H463" s="29">
        <f t="shared" si="42"/>
        <v>3.9941139373554767E-3</v>
      </c>
    </row>
    <row r="464" spans="2:8" s="20" customFormat="1" ht="15" x14ac:dyDescent="0.2">
      <c r="B464" s="3" t="s">
        <v>478</v>
      </c>
      <c r="C464" s="32">
        <v>25</v>
      </c>
      <c r="D464" s="32">
        <v>3</v>
      </c>
      <c r="E464" s="37">
        <f t="shared" si="39"/>
        <v>5.2554130754677315E-3</v>
      </c>
      <c r="F464" s="37">
        <f t="shared" si="40"/>
        <v>3.2527377209151036E-4</v>
      </c>
      <c r="G464" s="34">
        <f t="shared" si="41"/>
        <v>-0.88</v>
      </c>
      <c r="H464" s="29">
        <f t="shared" si="42"/>
        <v>-4.6247635064116041E-3</v>
      </c>
    </row>
    <row r="465" spans="2:8" s="20" customFormat="1" ht="15" x14ac:dyDescent="0.2">
      <c r="B465" s="3" t="s">
        <v>183</v>
      </c>
      <c r="C465" s="32">
        <v>0</v>
      </c>
      <c r="D465" s="32">
        <v>2</v>
      </c>
      <c r="E465" s="37" t="str">
        <f t="shared" si="39"/>
        <v/>
      </c>
      <c r="F465" s="37">
        <f t="shared" si="40"/>
        <v>2.1684918139434025E-4</v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0</v>
      </c>
      <c r="D466" s="32">
        <v>0</v>
      </c>
      <c r="E466" s="37" t="str">
        <f t="shared" si="39"/>
        <v/>
      </c>
      <c r="F466" s="37" t="str">
        <f t="shared" si="40"/>
        <v/>
      </c>
      <c r="G466" s="34" t="str">
        <f t="shared" si="41"/>
        <v>0</v>
      </c>
      <c r="H466" s="29" t="str">
        <f t="shared" si="42"/>
        <v/>
      </c>
    </row>
    <row r="467" spans="2:8" s="20" customFormat="1" ht="15" x14ac:dyDescent="0.2">
      <c r="B467" s="3" t="s">
        <v>479</v>
      </c>
      <c r="C467" s="32">
        <v>1</v>
      </c>
      <c r="D467" s="32">
        <v>40</v>
      </c>
      <c r="E467" s="37">
        <f t="shared" si="39"/>
        <v>2.1021652301870928E-4</v>
      </c>
      <c r="F467" s="37">
        <f t="shared" si="40"/>
        <v>4.336983627886805E-3</v>
      </c>
      <c r="G467" s="34">
        <f t="shared" si="41"/>
        <v>39</v>
      </c>
      <c r="H467" s="29">
        <f t="shared" si="42"/>
        <v>8.1984443977296626E-3</v>
      </c>
    </row>
    <row r="468" spans="2:8" s="20" customFormat="1" ht="15" x14ac:dyDescent="0.2">
      <c r="B468" s="3" t="s">
        <v>182</v>
      </c>
      <c r="C468" s="32">
        <v>2</v>
      </c>
      <c r="D468" s="32">
        <v>4</v>
      </c>
      <c r="E468" s="37">
        <f t="shared" si="39"/>
        <v>4.2043304603741857E-4</v>
      </c>
      <c r="F468" s="37">
        <f t="shared" si="40"/>
        <v>4.3369836278868049E-4</v>
      </c>
      <c r="G468" s="34">
        <f t="shared" si="41"/>
        <v>1</v>
      </c>
      <c r="H468" s="29">
        <f t="shared" si="42"/>
        <v>4.2043304603741857E-4</v>
      </c>
    </row>
    <row r="469" spans="2:8" s="20" customFormat="1" ht="15" x14ac:dyDescent="0.2">
      <c r="B469" s="3" t="s">
        <v>175</v>
      </c>
      <c r="C469" s="32">
        <v>7</v>
      </c>
      <c r="D469" s="32">
        <v>5</v>
      </c>
      <c r="E469" s="37">
        <f t="shared" si="39"/>
        <v>1.4715156611309649E-3</v>
      </c>
      <c r="F469" s="37">
        <f t="shared" si="40"/>
        <v>5.4212295348585063E-4</v>
      </c>
      <c r="G469" s="34">
        <f t="shared" si="41"/>
        <v>-0.2857142857142857</v>
      </c>
      <c r="H469" s="29">
        <f t="shared" si="42"/>
        <v>-4.2043304603741851E-4</v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1</v>
      </c>
      <c r="D471" s="32">
        <v>0</v>
      </c>
      <c r="E471" s="37">
        <f t="shared" si="39"/>
        <v>2.1021652301870928E-4</v>
      </c>
      <c r="F471" s="37" t="str">
        <f t="shared" si="40"/>
        <v/>
      </c>
      <c r="G471" s="34" t="str">
        <f t="shared" si="41"/>
        <v>0</v>
      </c>
      <c r="H471" s="29">
        <f t="shared" si="42"/>
        <v>0</v>
      </c>
    </row>
    <row r="472" spans="2:8" s="20" customFormat="1" ht="15" x14ac:dyDescent="0.2">
      <c r="B472" s="3" t="s">
        <v>185</v>
      </c>
      <c r="C472" s="32">
        <v>1</v>
      </c>
      <c r="D472" s="32">
        <v>0</v>
      </c>
      <c r="E472" s="37">
        <f t="shared" si="39"/>
        <v>2.1021652301870928E-4</v>
      </c>
      <c r="F472" s="37" t="str">
        <f t="shared" si="40"/>
        <v/>
      </c>
      <c r="G472" s="34" t="str">
        <f t="shared" si="41"/>
        <v>0</v>
      </c>
      <c r="H472" s="29">
        <f t="shared" si="42"/>
        <v>0</v>
      </c>
    </row>
    <row r="473" spans="2:8" s="20" customFormat="1" ht="30" x14ac:dyDescent="0.2">
      <c r="B473" s="3" t="s">
        <v>435</v>
      </c>
      <c r="C473" s="32">
        <v>6</v>
      </c>
      <c r="D473" s="32">
        <v>4</v>
      </c>
      <c r="E473" s="37">
        <f t="shared" si="39"/>
        <v>1.2612991381122556E-3</v>
      </c>
      <c r="F473" s="37">
        <f t="shared" si="40"/>
        <v>4.3369836278868049E-4</v>
      </c>
      <c r="G473" s="34">
        <f t="shared" si="41"/>
        <v>-0.33333333333333331</v>
      </c>
      <c r="H473" s="29">
        <f t="shared" si="42"/>
        <v>-4.2043304603741851E-4</v>
      </c>
    </row>
    <row r="474" spans="2:8" s="20" customFormat="1" ht="30" x14ac:dyDescent="0.2">
      <c r="B474" s="3" t="s">
        <v>436</v>
      </c>
      <c r="C474" s="32">
        <v>0</v>
      </c>
      <c r="D474" s="32">
        <v>1</v>
      </c>
      <c r="E474" s="37" t="str">
        <f t="shared" si="39"/>
        <v/>
      </c>
      <c r="F474" s="37">
        <f t="shared" si="40"/>
        <v>1.0842459069717012E-4</v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1</v>
      </c>
      <c r="D475" s="32">
        <v>2</v>
      </c>
      <c r="E475" s="37">
        <f t="shared" si="39"/>
        <v>2.1021652301870928E-4</v>
      </c>
      <c r="F475" s="37">
        <f t="shared" si="40"/>
        <v>2.1684918139434025E-4</v>
      </c>
      <c r="G475" s="34">
        <f t="shared" si="41"/>
        <v>1</v>
      </c>
      <c r="H475" s="29">
        <f t="shared" si="42"/>
        <v>2.1021652301870928E-4</v>
      </c>
    </row>
    <row r="476" spans="2:8" s="20" customFormat="1" ht="30" x14ac:dyDescent="0.2">
      <c r="B476" s="3" t="s">
        <v>438</v>
      </c>
      <c r="C476" s="32">
        <v>0</v>
      </c>
      <c r="D476" s="32">
        <v>1</v>
      </c>
      <c r="E476" s="37" t="str">
        <f t="shared" si="39"/>
        <v/>
      </c>
      <c r="F476" s="37">
        <f t="shared" si="40"/>
        <v>1.0842459069717012E-4</v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0</v>
      </c>
      <c r="D477" s="32">
        <v>3</v>
      </c>
      <c r="E477" s="37" t="str">
        <f t="shared" si="39"/>
        <v/>
      </c>
      <c r="F477" s="37">
        <f t="shared" si="40"/>
        <v>3.2527377209151036E-4</v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1</v>
      </c>
      <c r="D478" s="32">
        <v>7</v>
      </c>
      <c r="E478" s="37">
        <f t="shared" si="39"/>
        <v>2.1021652301870928E-4</v>
      </c>
      <c r="F478" s="37">
        <f t="shared" si="40"/>
        <v>7.5897213488019079E-4</v>
      </c>
      <c r="G478" s="34">
        <f t="shared" si="41"/>
        <v>6</v>
      </c>
      <c r="H478" s="29">
        <f t="shared" si="42"/>
        <v>1.2612991381122556E-3</v>
      </c>
    </row>
    <row r="479" spans="2:8" s="20" customFormat="1" ht="30" x14ac:dyDescent="0.2">
      <c r="B479" s="3" t="s">
        <v>440</v>
      </c>
      <c r="C479" s="32">
        <v>1</v>
      </c>
      <c r="D479" s="32">
        <v>0</v>
      </c>
      <c r="E479" s="37">
        <f t="shared" si="39"/>
        <v>2.1021652301870928E-4</v>
      </c>
      <c r="F479" s="37" t="str">
        <f t="shared" si="40"/>
        <v/>
      </c>
      <c r="G479" s="34" t="str">
        <f t="shared" si="41"/>
        <v>0</v>
      </c>
      <c r="H479" s="29">
        <f t="shared" si="42"/>
        <v>0</v>
      </c>
    </row>
    <row r="480" spans="2:8" s="20" customFormat="1" ht="15" x14ac:dyDescent="0.2">
      <c r="B480" s="3" t="s">
        <v>441</v>
      </c>
      <c r="C480" s="32">
        <v>1</v>
      </c>
      <c r="D480" s="32">
        <v>1</v>
      </c>
      <c r="E480" s="37">
        <f t="shared" si="39"/>
        <v>2.1021652301870928E-4</v>
      </c>
      <c r="F480" s="37">
        <f t="shared" si="40"/>
        <v>1.0842459069717012E-4</v>
      </c>
      <c r="G480" s="34">
        <f t="shared" si="41"/>
        <v>0</v>
      </c>
      <c r="H480" s="29">
        <f t="shared" si="42"/>
        <v>0</v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15</v>
      </c>
      <c r="D483" s="32">
        <v>6</v>
      </c>
      <c r="E483" s="37">
        <f t="shared" si="39"/>
        <v>3.153247845280639E-3</v>
      </c>
      <c r="F483" s="37">
        <f t="shared" si="40"/>
        <v>6.5054754418302071E-4</v>
      </c>
      <c r="G483" s="34">
        <f t="shared" si="41"/>
        <v>-0.6</v>
      </c>
      <c r="H483" s="29">
        <f t="shared" si="42"/>
        <v>-1.8919487071683834E-3</v>
      </c>
    </row>
    <row r="484" spans="2:8" s="20" customFormat="1" ht="30" x14ac:dyDescent="0.2">
      <c r="B484" s="3" t="s">
        <v>184</v>
      </c>
      <c r="C484" s="32">
        <v>31</v>
      </c>
      <c r="D484" s="32">
        <v>30</v>
      </c>
      <c r="E484" s="37">
        <f t="shared" si="39"/>
        <v>6.5167122135799871E-3</v>
      </c>
      <c r="F484" s="37">
        <f t="shared" si="40"/>
        <v>3.2527377209151036E-3</v>
      </c>
      <c r="G484" s="34">
        <f t="shared" si="41"/>
        <v>-3.2258064516129031E-2</v>
      </c>
      <c r="H484" s="29">
        <f t="shared" si="42"/>
        <v>-2.1021652301870926E-4</v>
      </c>
    </row>
    <row r="485" spans="2:8" s="20" customFormat="1" ht="15" x14ac:dyDescent="0.2">
      <c r="B485" s="3" t="s">
        <v>443</v>
      </c>
      <c r="C485" s="32">
        <v>13</v>
      </c>
      <c r="D485" s="32">
        <v>77</v>
      </c>
      <c r="E485" s="37">
        <f t="shared" si="39"/>
        <v>2.7328147992432207E-3</v>
      </c>
      <c r="F485" s="37">
        <f t="shared" si="40"/>
        <v>8.3486934836820986E-3</v>
      </c>
      <c r="G485" s="34">
        <f t="shared" si="41"/>
        <v>4.9230769230769234</v>
      </c>
      <c r="H485" s="29">
        <f t="shared" si="42"/>
        <v>1.3453857473197396E-2</v>
      </c>
    </row>
    <row r="486" spans="2:8" s="20" customFormat="1" ht="15" x14ac:dyDescent="0.2">
      <c r="B486" s="3" t="s">
        <v>171</v>
      </c>
      <c r="C486" s="32">
        <v>3</v>
      </c>
      <c r="D486" s="32">
        <v>8</v>
      </c>
      <c r="E486" s="37">
        <f t="shared" si="39"/>
        <v>6.3064956905612779E-4</v>
      </c>
      <c r="F486" s="37">
        <f t="shared" si="40"/>
        <v>8.6739672557736098E-4</v>
      </c>
      <c r="G486" s="34">
        <f t="shared" si="41"/>
        <v>1.6666666666666667</v>
      </c>
      <c r="H486" s="29">
        <f t="shared" si="42"/>
        <v>1.0510826150935465E-3</v>
      </c>
    </row>
    <row r="487" spans="2:8" s="20" customFormat="1" ht="15" x14ac:dyDescent="0.2">
      <c r="B487" s="3" t="s">
        <v>444</v>
      </c>
      <c r="C487" s="32">
        <v>3</v>
      </c>
      <c r="D487" s="32">
        <v>2</v>
      </c>
      <c r="E487" s="37">
        <f t="shared" si="39"/>
        <v>6.3064956905612779E-4</v>
      </c>
      <c r="F487" s="37">
        <f t="shared" si="40"/>
        <v>2.1684918139434025E-4</v>
      </c>
      <c r="G487" s="34">
        <f t="shared" si="41"/>
        <v>-0.33333333333333331</v>
      </c>
      <c r="H487" s="29">
        <f t="shared" si="42"/>
        <v>-2.1021652301870926E-4</v>
      </c>
    </row>
    <row r="488" spans="2:8" s="20" customFormat="1" ht="15" x14ac:dyDescent="0.2">
      <c r="B488" s="3" t="s">
        <v>445</v>
      </c>
      <c r="C488" s="32">
        <v>4</v>
      </c>
      <c r="D488" s="32">
        <v>0</v>
      </c>
      <c r="E488" s="37">
        <f t="shared" ref="E488:E499" si="43">+IF(C488=0,"",C488/C$294)</f>
        <v>8.4086609207483713E-4</v>
      </c>
      <c r="F488" s="37" t="str">
        <f t="shared" ref="F488:F499" si="44">+IF(D488=0,"",D488/D$294)</f>
        <v/>
      </c>
      <c r="G488" s="34" t="str">
        <f t="shared" ref="G488:G499" si="45">+IF(OR(AND(D488=0),(C488=0)),"0",((D488-C488)/C488))</f>
        <v>0</v>
      </c>
      <c r="H488" s="29">
        <f t="shared" ref="H488:H499" si="46">+IF(OR(AND(E488=""),(G488="")),"",E488*G488)</f>
        <v>0</v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5</v>
      </c>
      <c r="D490" s="32">
        <v>8</v>
      </c>
      <c r="E490" s="37">
        <f t="shared" si="43"/>
        <v>1.0510826150935463E-3</v>
      </c>
      <c r="F490" s="37">
        <f t="shared" si="44"/>
        <v>8.6739672557736098E-4</v>
      </c>
      <c r="G490" s="34">
        <f t="shared" si="45"/>
        <v>0.6</v>
      </c>
      <c r="H490" s="29">
        <f t="shared" si="46"/>
        <v>6.3064956905612769E-4</v>
      </c>
    </row>
    <row r="491" spans="2:8" s="20" customFormat="1" ht="15" x14ac:dyDescent="0.2">
      <c r="B491" s="3" t="s">
        <v>180</v>
      </c>
      <c r="C491" s="32">
        <v>19</v>
      </c>
      <c r="D491" s="32">
        <v>29</v>
      </c>
      <c r="E491" s="37">
        <f t="shared" si="43"/>
        <v>3.9941139373554759E-3</v>
      </c>
      <c r="F491" s="37">
        <f t="shared" si="44"/>
        <v>3.1443131302179334E-3</v>
      </c>
      <c r="G491" s="34">
        <f t="shared" si="45"/>
        <v>0.52631578947368418</v>
      </c>
      <c r="H491" s="29">
        <f t="shared" si="46"/>
        <v>2.1021652301870925E-3</v>
      </c>
    </row>
    <row r="492" spans="2:8" s="20" customFormat="1" ht="15" x14ac:dyDescent="0.2">
      <c r="B492" s="3" t="s">
        <v>480</v>
      </c>
      <c r="C492" s="32">
        <v>6</v>
      </c>
      <c r="D492" s="32">
        <v>1</v>
      </c>
      <c r="E492" s="37">
        <f t="shared" si="43"/>
        <v>1.2612991381122556E-3</v>
      </c>
      <c r="F492" s="37">
        <f t="shared" si="44"/>
        <v>1.0842459069717012E-4</v>
      </c>
      <c r="G492" s="34">
        <f t="shared" si="45"/>
        <v>-0.83333333333333337</v>
      </c>
      <c r="H492" s="29">
        <f t="shared" si="46"/>
        <v>-1.0510826150935465E-3</v>
      </c>
    </row>
    <row r="493" spans="2:8" s="20" customFormat="1" ht="15" x14ac:dyDescent="0.2">
      <c r="B493" s="3" t="s">
        <v>447</v>
      </c>
      <c r="C493" s="32">
        <v>2</v>
      </c>
      <c r="D493" s="32">
        <v>5</v>
      </c>
      <c r="E493" s="37">
        <f t="shared" si="43"/>
        <v>4.2043304603741857E-4</v>
      </c>
      <c r="F493" s="37">
        <f t="shared" si="44"/>
        <v>5.4212295348585063E-4</v>
      </c>
      <c r="G493" s="34">
        <f t="shared" si="45"/>
        <v>1.5</v>
      </c>
      <c r="H493" s="29">
        <f t="shared" si="46"/>
        <v>6.3064956905612779E-4</v>
      </c>
    </row>
    <row r="494" spans="2:8" s="20" customFormat="1" ht="30" x14ac:dyDescent="0.2">
      <c r="B494" s="3" t="s">
        <v>448</v>
      </c>
      <c r="C494" s="32">
        <v>1</v>
      </c>
      <c r="D494" s="32">
        <v>1</v>
      </c>
      <c r="E494" s="37">
        <f t="shared" si="43"/>
        <v>2.1021652301870928E-4</v>
      </c>
      <c r="F494" s="37">
        <f t="shared" si="44"/>
        <v>1.0842459069717012E-4</v>
      </c>
      <c r="G494" s="34">
        <f t="shared" si="45"/>
        <v>0</v>
      </c>
      <c r="H494" s="29">
        <f t="shared" si="46"/>
        <v>0</v>
      </c>
    </row>
    <row r="495" spans="2:8" s="20" customFormat="1" ht="30" x14ac:dyDescent="0.2">
      <c r="B495" s="3" t="s">
        <v>449</v>
      </c>
      <c r="C495" s="32">
        <v>3</v>
      </c>
      <c r="D495" s="32">
        <v>1</v>
      </c>
      <c r="E495" s="37">
        <f t="shared" si="43"/>
        <v>6.3064956905612779E-4</v>
      </c>
      <c r="F495" s="37">
        <f t="shared" si="44"/>
        <v>1.0842459069717012E-4</v>
      </c>
      <c r="G495" s="34">
        <f t="shared" si="45"/>
        <v>-0.66666666666666663</v>
      </c>
      <c r="H495" s="29">
        <f t="shared" si="46"/>
        <v>-4.2043304603741851E-4</v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1</v>
      </c>
      <c r="D497" s="32">
        <v>5</v>
      </c>
      <c r="E497" s="37">
        <f t="shared" si="43"/>
        <v>2.1021652301870928E-4</v>
      </c>
      <c r="F497" s="37">
        <f t="shared" si="44"/>
        <v>5.4212295348585063E-4</v>
      </c>
      <c r="G497" s="34">
        <f t="shared" si="45"/>
        <v>4</v>
      </c>
      <c r="H497" s="29">
        <f t="shared" si="46"/>
        <v>8.4086609207483713E-4</v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0</v>
      </c>
      <c r="E499" s="37" t="str">
        <f t="shared" si="43"/>
        <v/>
      </c>
      <c r="F499" s="37" t="str">
        <f t="shared" si="44"/>
        <v/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1850</v>
      </c>
      <c r="D505" s="24">
        <f>SUM(D506:D530)</f>
        <v>3818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1.0637837837837838</v>
      </c>
      <c r="H505" s="25">
        <f>+IF(OR(AND(E505=""),(G505="")),"",E505*G505)</f>
        <v>1.0637837837837838</v>
      </c>
    </row>
    <row r="506" spans="2:8" s="20" customFormat="1" ht="15" x14ac:dyDescent="0.2">
      <c r="B506" s="3" t="s">
        <v>454</v>
      </c>
      <c r="C506" s="32">
        <v>3</v>
      </c>
      <c r="D506" s="32">
        <v>1</v>
      </c>
      <c r="E506" s="37">
        <f>+IF(C506=0,"",C506/C$505)</f>
        <v>1.6216216216216215E-3</v>
      </c>
      <c r="F506" s="37">
        <f>+IF(D506=0,"",D506/D$505)</f>
        <v>2.6191723415400735E-4</v>
      </c>
      <c r="G506" s="34">
        <f>+IF(OR(AND(D506=0),(C506=0)),"0",((D506-C506)/C506))</f>
        <v>-0.66666666666666663</v>
      </c>
      <c r="H506" s="29">
        <f>+IF(OR(AND(E506=""),(G506="")),"",E506*G506)</f>
        <v>-1.0810810810810809E-3</v>
      </c>
    </row>
    <row r="507" spans="2:8" s="20" customFormat="1" ht="15" x14ac:dyDescent="0.2">
      <c r="B507" s="3" t="s">
        <v>187</v>
      </c>
      <c r="C507" s="32">
        <v>37</v>
      </c>
      <c r="D507" s="32">
        <v>239</v>
      </c>
      <c r="E507" s="37">
        <f t="shared" ref="E507:E529" si="47">+IF(C507=0,"",C507/C$505)</f>
        <v>0.02</v>
      </c>
      <c r="F507" s="37">
        <f t="shared" ref="F507:F529" si="48">+IF(D507=0,"",D507/D$505)</f>
        <v>6.2598218962807747E-2</v>
      </c>
      <c r="G507" s="34">
        <f t="shared" ref="G507:G529" si="49">+IF(OR(AND(D507=0),(C507=0)),"0",((D507-C507)/C507))</f>
        <v>5.4594594594594597</v>
      </c>
      <c r="H507" s="29">
        <f t="shared" ref="H507:H530" si="50">+IF(OR(AND(E507=""),(G507="")),"",E507*G507)</f>
        <v>0.1091891891891892</v>
      </c>
    </row>
    <row r="508" spans="2:8" s="20" customFormat="1" ht="15" x14ac:dyDescent="0.2">
      <c r="B508" s="3" t="s">
        <v>455</v>
      </c>
      <c r="C508" s="32">
        <v>139</v>
      </c>
      <c r="D508" s="32">
        <v>820</v>
      </c>
      <c r="E508" s="37">
        <f t="shared" si="47"/>
        <v>7.5135135135135131E-2</v>
      </c>
      <c r="F508" s="37">
        <f t="shared" si="48"/>
        <v>0.214772132006286</v>
      </c>
      <c r="G508" s="34">
        <f t="shared" si="49"/>
        <v>4.8992805755395681</v>
      </c>
      <c r="H508" s="29">
        <f t="shared" si="50"/>
        <v>0.36810810810810807</v>
      </c>
    </row>
    <row r="509" spans="2:8" s="20" customFormat="1" ht="15" x14ac:dyDescent="0.2">
      <c r="B509" s="3" t="s">
        <v>456</v>
      </c>
      <c r="C509" s="32">
        <v>308</v>
      </c>
      <c r="D509" s="32">
        <v>1061</v>
      </c>
      <c r="E509" s="37">
        <f t="shared" si="47"/>
        <v>0.16648648648648648</v>
      </c>
      <c r="F509" s="37">
        <f t="shared" si="48"/>
        <v>0.2778941854374018</v>
      </c>
      <c r="G509" s="34">
        <f t="shared" si="49"/>
        <v>2.4448051948051948</v>
      </c>
      <c r="H509" s="29">
        <f t="shared" si="50"/>
        <v>0.40702702702702698</v>
      </c>
    </row>
    <row r="510" spans="2:8" s="20" customFormat="1" ht="15" x14ac:dyDescent="0.2">
      <c r="B510" s="3" t="s">
        <v>188</v>
      </c>
      <c r="C510" s="32">
        <v>0</v>
      </c>
      <c r="D510" s="32">
        <v>9</v>
      </c>
      <c r="E510" s="37" t="str">
        <f t="shared" si="47"/>
        <v/>
      </c>
      <c r="F510" s="37">
        <f t="shared" si="48"/>
        <v>2.3572551073860661E-3</v>
      </c>
      <c r="G510" s="34" t="str">
        <f t="shared" si="49"/>
        <v>0</v>
      </c>
      <c r="H510" s="29" t="str">
        <f t="shared" si="50"/>
        <v/>
      </c>
    </row>
    <row r="511" spans="2:8" s="20" customFormat="1" ht="15" x14ac:dyDescent="0.2">
      <c r="B511" s="3" t="s">
        <v>186</v>
      </c>
      <c r="C511" s="32">
        <v>0</v>
      </c>
      <c r="D511" s="32">
        <v>0</v>
      </c>
      <c r="E511" s="37" t="str">
        <f t="shared" si="47"/>
        <v/>
      </c>
      <c r="F511" s="37" t="str">
        <f t="shared" si="48"/>
        <v/>
      </c>
      <c r="G511" s="34" t="str">
        <f t="shared" si="49"/>
        <v>0</v>
      </c>
      <c r="H511" s="29" t="str">
        <f t="shared" si="50"/>
        <v/>
      </c>
    </row>
    <row r="512" spans="2:8" s="20" customFormat="1" ht="15" x14ac:dyDescent="0.2">
      <c r="B512" s="3" t="s">
        <v>189</v>
      </c>
      <c r="C512" s="32">
        <v>0</v>
      </c>
      <c r="D512" s="32">
        <v>4</v>
      </c>
      <c r="E512" s="37" t="str">
        <f t="shared" si="47"/>
        <v/>
      </c>
      <c r="F512" s="37">
        <f t="shared" si="48"/>
        <v>1.0476689366160294E-3</v>
      </c>
      <c r="G512" s="34" t="str">
        <f t="shared" si="49"/>
        <v>0</v>
      </c>
      <c r="H512" s="29" t="str">
        <f t="shared" si="50"/>
        <v/>
      </c>
    </row>
    <row r="513" spans="2:8" s="20" customFormat="1" ht="15" x14ac:dyDescent="0.2">
      <c r="B513" s="3" t="s">
        <v>457</v>
      </c>
      <c r="C513" s="32">
        <v>0</v>
      </c>
      <c r="D513" s="32">
        <v>1</v>
      </c>
      <c r="E513" s="37" t="str">
        <f t="shared" si="47"/>
        <v/>
      </c>
      <c r="F513" s="37">
        <f t="shared" si="48"/>
        <v>2.6191723415400735E-4</v>
      </c>
      <c r="G513" s="34" t="str">
        <f t="shared" si="49"/>
        <v>0</v>
      </c>
      <c r="H513" s="29" t="str">
        <f t="shared" si="50"/>
        <v/>
      </c>
    </row>
    <row r="514" spans="2:8" s="20" customFormat="1" ht="15" x14ac:dyDescent="0.2">
      <c r="B514" s="3" t="s">
        <v>458</v>
      </c>
      <c r="C514" s="32">
        <v>1</v>
      </c>
      <c r="D514" s="32">
        <v>0</v>
      </c>
      <c r="E514" s="37">
        <f t="shared" si="47"/>
        <v>5.4054054054054055E-4</v>
      </c>
      <c r="F514" s="37" t="str">
        <f t="shared" si="48"/>
        <v/>
      </c>
      <c r="G514" s="34" t="str">
        <f t="shared" si="49"/>
        <v>0</v>
      </c>
      <c r="H514" s="29">
        <f t="shared" si="50"/>
        <v>0</v>
      </c>
    </row>
    <row r="515" spans="2:8" s="20" customFormat="1" ht="15" x14ac:dyDescent="0.2">
      <c r="B515" s="3" t="s">
        <v>530</v>
      </c>
      <c r="C515" s="32">
        <v>48</v>
      </c>
      <c r="D515" s="32">
        <v>3</v>
      </c>
      <c r="E515" s="37">
        <f t="shared" si="47"/>
        <v>2.5945945945945945E-2</v>
      </c>
      <c r="F515" s="37">
        <f t="shared" si="48"/>
        <v>7.8575170246202204E-4</v>
      </c>
      <c r="G515" s="34">
        <f t="shared" si="49"/>
        <v>-0.9375</v>
      </c>
      <c r="H515" s="29">
        <f t="shared" si="50"/>
        <v>-2.4324324324324322E-2</v>
      </c>
    </row>
    <row r="516" spans="2:8" s="20" customFormat="1" ht="15" x14ac:dyDescent="0.2">
      <c r="B516" s="3" t="s">
        <v>459</v>
      </c>
      <c r="C516" s="32">
        <v>0</v>
      </c>
      <c r="D516" s="32">
        <v>1</v>
      </c>
      <c r="E516" s="37" t="str">
        <f t="shared" si="47"/>
        <v/>
      </c>
      <c r="F516" s="37">
        <f t="shared" si="48"/>
        <v>2.6191723415400735E-4</v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24</v>
      </c>
      <c r="D517" s="32">
        <v>41</v>
      </c>
      <c r="E517" s="37">
        <f t="shared" si="47"/>
        <v>1.2972972972972972E-2</v>
      </c>
      <c r="F517" s="37">
        <f t="shared" si="48"/>
        <v>1.0738606600314301E-2</v>
      </c>
      <c r="G517" s="34">
        <f t="shared" si="49"/>
        <v>0.70833333333333337</v>
      </c>
      <c r="H517" s="29">
        <f t="shared" si="50"/>
        <v>9.189189189189189E-3</v>
      </c>
    </row>
    <row r="518" spans="2:8" s="20" customFormat="1" ht="15" x14ac:dyDescent="0.2">
      <c r="B518" s="3" t="s">
        <v>190</v>
      </c>
      <c r="C518" s="32">
        <v>12</v>
      </c>
      <c r="D518" s="32">
        <v>132</v>
      </c>
      <c r="E518" s="37">
        <f t="shared" si="47"/>
        <v>6.4864864864864862E-3</v>
      </c>
      <c r="F518" s="37">
        <f t="shared" si="48"/>
        <v>3.457307490832897E-2</v>
      </c>
      <c r="G518" s="34">
        <f t="shared" si="49"/>
        <v>10</v>
      </c>
      <c r="H518" s="29">
        <f t="shared" si="50"/>
        <v>6.4864864864864868E-2</v>
      </c>
    </row>
    <row r="519" spans="2:8" s="20" customFormat="1" ht="15" x14ac:dyDescent="0.2">
      <c r="B519" s="3" t="s">
        <v>192</v>
      </c>
      <c r="C519" s="32">
        <v>5</v>
      </c>
      <c r="D519" s="32">
        <v>49</v>
      </c>
      <c r="E519" s="37">
        <f t="shared" si="47"/>
        <v>2.7027027027027029E-3</v>
      </c>
      <c r="F519" s="37">
        <f t="shared" si="48"/>
        <v>1.283394447354636E-2</v>
      </c>
      <c r="G519" s="34">
        <f t="shared" si="49"/>
        <v>8.8000000000000007</v>
      </c>
      <c r="H519" s="29">
        <f t="shared" si="50"/>
        <v>2.3783783783783787E-2</v>
      </c>
    </row>
    <row r="520" spans="2:8" s="20" customFormat="1" ht="15" x14ac:dyDescent="0.2">
      <c r="B520" s="3" t="s">
        <v>191</v>
      </c>
      <c r="C520" s="32">
        <v>17</v>
      </c>
      <c r="D520" s="32">
        <v>5</v>
      </c>
      <c r="E520" s="37">
        <f t="shared" si="47"/>
        <v>9.189189189189189E-3</v>
      </c>
      <c r="F520" s="37">
        <f t="shared" si="48"/>
        <v>1.3095861707700367E-3</v>
      </c>
      <c r="G520" s="34">
        <f t="shared" si="49"/>
        <v>-0.70588235294117652</v>
      </c>
      <c r="H520" s="29">
        <f t="shared" si="50"/>
        <v>-6.486486486486487E-3</v>
      </c>
    </row>
    <row r="521" spans="2:8" s="20" customFormat="1" ht="15" x14ac:dyDescent="0.2">
      <c r="B521" s="3" t="s">
        <v>461</v>
      </c>
      <c r="C521" s="32">
        <v>80</v>
      </c>
      <c r="D521" s="32">
        <v>648</v>
      </c>
      <c r="E521" s="37">
        <f t="shared" si="47"/>
        <v>4.3243243243243246E-2</v>
      </c>
      <c r="F521" s="37">
        <f t="shared" si="48"/>
        <v>0.16972236773179675</v>
      </c>
      <c r="G521" s="34">
        <f t="shared" si="49"/>
        <v>7.1</v>
      </c>
      <c r="H521" s="29">
        <f t="shared" si="50"/>
        <v>0.30702702702702706</v>
      </c>
    </row>
    <row r="522" spans="2:8" s="20" customFormat="1" ht="15" x14ac:dyDescent="0.2">
      <c r="B522" s="3" t="s">
        <v>193</v>
      </c>
      <c r="C522" s="32">
        <v>270</v>
      </c>
      <c r="D522" s="32">
        <v>386</v>
      </c>
      <c r="E522" s="37">
        <f t="shared" si="47"/>
        <v>0.14594594594594595</v>
      </c>
      <c r="F522" s="37">
        <f t="shared" si="48"/>
        <v>0.10110005238344683</v>
      </c>
      <c r="G522" s="34">
        <f t="shared" si="49"/>
        <v>0.42962962962962964</v>
      </c>
      <c r="H522" s="29">
        <f t="shared" si="50"/>
        <v>6.2702702702702701E-2</v>
      </c>
    </row>
    <row r="523" spans="2:8" s="20" customFormat="1" ht="15" x14ac:dyDescent="0.2">
      <c r="B523" s="3" t="s">
        <v>462</v>
      </c>
      <c r="C523" s="32">
        <v>752</v>
      </c>
      <c r="D523" s="32">
        <v>2</v>
      </c>
      <c r="E523" s="37">
        <f t="shared" si="47"/>
        <v>0.4064864864864865</v>
      </c>
      <c r="F523" s="37">
        <f t="shared" si="48"/>
        <v>5.2383446830801469E-4</v>
      </c>
      <c r="G523" s="34">
        <f t="shared" si="49"/>
        <v>-0.99734042553191493</v>
      </c>
      <c r="H523" s="29">
        <f t="shared" si="50"/>
        <v>-0.40540540540540543</v>
      </c>
    </row>
    <row r="524" spans="2:8" s="20" customFormat="1" ht="15" x14ac:dyDescent="0.2">
      <c r="B524" s="3" t="s">
        <v>194</v>
      </c>
      <c r="C524" s="32">
        <v>5</v>
      </c>
      <c r="D524" s="32">
        <v>18</v>
      </c>
      <c r="E524" s="37">
        <f t="shared" si="47"/>
        <v>2.7027027027027029E-3</v>
      </c>
      <c r="F524" s="37">
        <f t="shared" si="48"/>
        <v>4.7145102147721323E-3</v>
      </c>
      <c r="G524" s="34">
        <f t="shared" si="49"/>
        <v>2.6</v>
      </c>
      <c r="H524" s="29">
        <f t="shared" si="50"/>
        <v>7.0270270270270272E-3</v>
      </c>
    </row>
    <row r="525" spans="2:8" s="20" customFormat="1" ht="30" x14ac:dyDescent="0.2">
      <c r="B525" s="3" t="s">
        <v>195</v>
      </c>
      <c r="C525" s="32">
        <v>2</v>
      </c>
      <c r="D525" s="32">
        <v>7</v>
      </c>
      <c r="E525" s="37">
        <f t="shared" si="47"/>
        <v>1.0810810810810811E-3</v>
      </c>
      <c r="F525" s="37">
        <f t="shared" si="48"/>
        <v>1.8334206390780514E-3</v>
      </c>
      <c r="G525" s="34">
        <f t="shared" si="49"/>
        <v>2.5</v>
      </c>
      <c r="H525" s="29">
        <f t="shared" si="50"/>
        <v>2.7027027027027029E-3</v>
      </c>
    </row>
    <row r="526" spans="2:8" s="20" customFormat="1" ht="15" x14ac:dyDescent="0.2">
      <c r="B526" s="3" t="s">
        <v>463</v>
      </c>
      <c r="C526" s="32">
        <v>20</v>
      </c>
      <c r="D526" s="32">
        <v>146</v>
      </c>
      <c r="E526" s="37">
        <f t="shared" si="47"/>
        <v>1.0810810810810811E-2</v>
      </c>
      <c r="F526" s="37">
        <f t="shared" si="48"/>
        <v>3.8239916186485069E-2</v>
      </c>
      <c r="G526" s="34">
        <f t="shared" si="49"/>
        <v>6.3</v>
      </c>
      <c r="H526" s="29">
        <f t="shared" si="50"/>
        <v>6.8108108108108106E-2</v>
      </c>
    </row>
    <row r="527" spans="2:8" s="20" customFormat="1" ht="15" x14ac:dyDescent="0.2">
      <c r="B527" s="3" t="s">
        <v>464</v>
      </c>
      <c r="C527" s="32">
        <v>20</v>
      </c>
      <c r="D527" s="32">
        <v>1</v>
      </c>
      <c r="E527" s="37">
        <f t="shared" si="47"/>
        <v>1.0810810810810811E-2</v>
      </c>
      <c r="F527" s="37">
        <f t="shared" si="48"/>
        <v>2.6191723415400735E-4</v>
      </c>
      <c r="G527" s="34">
        <f t="shared" si="49"/>
        <v>-0.95</v>
      </c>
      <c r="H527" s="29">
        <f t="shared" si="50"/>
        <v>-1.0270270270270271E-2</v>
      </c>
    </row>
    <row r="528" spans="2:8" s="20" customFormat="1" ht="30" x14ac:dyDescent="0.2">
      <c r="B528" s="3" t="s">
        <v>465</v>
      </c>
      <c r="C528" s="32">
        <v>0</v>
      </c>
      <c r="D528" s="32">
        <v>4</v>
      </c>
      <c r="E528" s="37" t="str">
        <f t="shared" si="47"/>
        <v/>
      </c>
      <c r="F528" s="37">
        <f t="shared" si="48"/>
        <v>1.0476689366160294E-3</v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99</v>
      </c>
      <c r="D529" s="32">
        <v>219</v>
      </c>
      <c r="E529" s="37">
        <f t="shared" si="47"/>
        <v>5.3513513513513515E-2</v>
      </c>
      <c r="F529" s="37">
        <f t="shared" si="48"/>
        <v>5.7359874279727607E-2</v>
      </c>
      <c r="G529" s="34">
        <f t="shared" si="49"/>
        <v>1.2121212121212122</v>
      </c>
      <c r="H529" s="29">
        <f t="shared" si="50"/>
        <v>6.4864864864864868E-2</v>
      </c>
    </row>
    <row r="530" spans="2:8" s="20" customFormat="1" ht="30" x14ac:dyDescent="0.2">
      <c r="B530" s="3" t="s">
        <v>467</v>
      </c>
      <c r="C530" s="32">
        <v>8</v>
      </c>
      <c r="D530" s="32">
        <v>21</v>
      </c>
      <c r="E530" s="37">
        <f>+IF(C530=0,"",C530/C$505)</f>
        <v>4.3243243243243244E-3</v>
      </c>
      <c r="F530" s="37">
        <f>+IF(D530=0,"",D530/D$505)</f>
        <v>5.5002619172341543E-3</v>
      </c>
      <c r="G530" s="34">
        <f>+IF(OR(AND(D530=0),(C530=0)),"0",((D530-C530)/C530))</f>
        <v>1.625</v>
      </c>
      <c r="H530" s="29">
        <f t="shared" si="50"/>
        <v>7.0270270270270272E-3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539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516</v>
      </c>
      <c r="C8" s="23">
        <f>+C18+C70+C151+C294+C505</f>
        <v>6481</v>
      </c>
      <c r="D8" s="24">
        <f>+D18+D70+D151+D294+D505</f>
        <v>9746</v>
      </c>
      <c r="E8" s="25">
        <f>SUM(E9:E13)</f>
        <v>1</v>
      </c>
      <c r="F8" s="25">
        <f>SUM(F9:F13)</f>
        <v>1</v>
      </c>
      <c r="G8" s="25">
        <f t="shared" ref="G8:G13" si="0">+(D8-C8)/C8</f>
        <v>0.50378028082086102</v>
      </c>
      <c r="H8" s="25">
        <f t="shared" ref="H8:H13" si="1">+IF(OR(AND(E8=""),(G8="")),"",E8*G8)</f>
        <v>0.50378028082086102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149</v>
      </c>
      <c r="D9" s="27">
        <f>+D18</f>
        <v>242</v>
      </c>
      <c r="E9" s="28">
        <f t="shared" ref="E9:F13" si="2">+C9/C$8</f>
        <v>2.2990279277889214E-2</v>
      </c>
      <c r="F9" s="28">
        <f t="shared" si="2"/>
        <v>2.4830699774266364E-2</v>
      </c>
      <c r="G9" s="28">
        <f t="shared" si="0"/>
        <v>0.62416107382550334</v>
      </c>
      <c r="H9" s="29">
        <f t="shared" si="1"/>
        <v>1.434963740163555E-2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721</v>
      </c>
      <c r="D10" s="27">
        <f>+D70</f>
        <v>1323</v>
      </c>
      <c r="E10" s="28">
        <f t="shared" si="2"/>
        <v>0.11124826415676593</v>
      </c>
      <c r="F10" s="28">
        <f t="shared" si="2"/>
        <v>0.13574799917915042</v>
      </c>
      <c r="G10" s="28">
        <f t="shared" si="0"/>
        <v>0.83495145631067957</v>
      </c>
      <c r="H10" s="29">
        <f t="shared" si="1"/>
        <v>9.2886900169726894E-2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1568</v>
      </c>
      <c r="D11" s="27">
        <f>+D151</f>
        <v>2269</v>
      </c>
      <c r="E11" s="28">
        <f t="shared" si="2"/>
        <v>0.2419379725351026</v>
      </c>
      <c r="F11" s="28">
        <f t="shared" si="2"/>
        <v>0.23281346193310076</v>
      </c>
      <c r="G11" s="28">
        <f t="shared" si="0"/>
        <v>0.44706632653061223</v>
      </c>
      <c r="H11" s="29">
        <f t="shared" si="1"/>
        <v>0.10816232062953247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2932</v>
      </c>
      <c r="D12" s="27">
        <f>+D294</f>
        <v>4451</v>
      </c>
      <c r="E12" s="28">
        <f t="shared" si="2"/>
        <v>0.45239932109242403</v>
      </c>
      <c r="F12" s="28">
        <f t="shared" si="2"/>
        <v>0.45670018469115536</v>
      </c>
      <c r="G12" s="28">
        <f t="shared" si="0"/>
        <v>0.51807639836289221</v>
      </c>
      <c r="H12" s="29">
        <f t="shared" si="1"/>
        <v>0.23437741089338066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1111</v>
      </c>
      <c r="D13" s="27">
        <f>+D505</f>
        <v>1461</v>
      </c>
      <c r="E13" s="28">
        <f t="shared" si="2"/>
        <v>0.17142416293781823</v>
      </c>
      <c r="F13" s="28">
        <f t="shared" si="2"/>
        <v>0.14990765442232712</v>
      </c>
      <c r="G13" s="28">
        <f t="shared" si="0"/>
        <v>0.31503150315031503</v>
      </c>
      <c r="H13" s="29">
        <f t="shared" si="1"/>
        <v>5.4004011726585401E-2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149</v>
      </c>
      <c r="D18" s="23">
        <f>SUM(D19:D64)</f>
        <v>242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0.62416107382550334</v>
      </c>
      <c r="H18" s="25">
        <f t="shared" ref="H18:H32" si="6">+IF(OR(AND(E18=""),(G18="")),"",E18*G18)</f>
        <v>0.62416107382550334</v>
      </c>
    </row>
    <row r="19" spans="2:8" s="20" customFormat="1" ht="15" x14ac:dyDescent="0.2">
      <c r="B19" s="3" t="s">
        <v>0</v>
      </c>
      <c r="C19" s="32">
        <v>0</v>
      </c>
      <c r="D19" s="32">
        <v>3</v>
      </c>
      <c r="E19" s="33" t="str">
        <f t="shared" si="3"/>
        <v/>
      </c>
      <c r="F19" s="33">
        <f t="shared" si="4"/>
        <v>1.2396694214876033E-2</v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9</v>
      </c>
      <c r="D20" s="32">
        <v>11</v>
      </c>
      <c r="E20" s="33">
        <f t="shared" si="3"/>
        <v>6.0402684563758392E-2</v>
      </c>
      <c r="F20" s="33">
        <f t="shared" si="4"/>
        <v>4.5454545454545456E-2</v>
      </c>
      <c r="G20" s="34">
        <f t="shared" si="5"/>
        <v>0.22222222222222221</v>
      </c>
      <c r="H20" s="29">
        <f t="shared" si="6"/>
        <v>1.3422818791946308E-2</v>
      </c>
    </row>
    <row r="21" spans="2:8" s="20" customFormat="1" ht="45" x14ac:dyDescent="0.2">
      <c r="B21" s="3" t="s">
        <v>1</v>
      </c>
      <c r="C21" s="32">
        <v>0</v>
      </c>
      <c r="D21" s="32">
        <v>0</v>
      </c>
      <c r="E21" s="33" t="str">
        <f t="shared" si="3"/>
        <v/>
      </c>
      <c r="F21" s="33" t="str">
        <f t="shared" si="4"/>
        <v/>
      </c>
      <c r="G21" s="34" t="str">
        <f t="shared" si="5"/>
        <v>0</v>
      </c>
      <c r="H21" s="29" t="str">
        <f t="shared" si="6"/>
        <v/>
      </c>
    </row>
    <row r="22" spans="2:8" s="20" customFormat="1" ht="45" x14ac:dyDescent="0.2">
      <c r="B22" s="3" t="s">
        <v>197</v>
      </c>
      <c r="C22" s="32">
        <v>0</v>
      </c>
      <c r="D22" s="32">
        <v>0</v>
      </c>
      <c r="E22" s="33" t="str">
        <f t="shared" si="3"/>
        <v/>
      </c>
      <c r="F22" s="33" t="str">
        <f t="shared" si="4"/>
        <v/>
      </c>
      <c r="G22" s="34" t="str">
        <f t="shared" si="5"/>
        <v>0</v>
      </c>
      <c r="H22" s="29" t="str">
        <f t="shared" si="6"/>
        <v/>
      </c>
    </row>
    <row r="23" spans="2:8" s="20" customFormat="1" ht="30" x14ac:dyDescent="0.2">
      <c r="B23" s="3" t="s">
        <v>198</v>
      </c>
      <c r="C23" s="32">
        <v>0</v>
      </c>
      <c r="D23" s="32">
        <v>0</v>
      </c>
      <c r="E23" s="33" t="str">
        <f t="shared" si="3"/>
        <v/>
      </c>
      <c r="F23" s="33" t="str">
        <f t="shared" si="4"/>
        <v/>
      </c>
      <c r="G23" s="34" t="str">
        <f t="shared" si="5"/>
        <v>0</v>
      </c>
      <c r="H23" s="29" t="str">
        <f t="shared" si="6"/>
        <v/>
      </c>
    </row>
    <row r="24" spans="2:8" s="20" customFormat="1" ht="45" x14ac:dyDescent="0.2">
      <c r="B24" s="3" t="s">
        <v>199</v>
      </c>
      <c r="C24" s="32">
        <v>8</v>
      </c>
      <c r="D24" s="32">
        <v>1</v>
      </c>
      <c r="E24" s="33">
        <f t="shared" si="3"/>
        <v>5.3691275167785234E-2</v>
      </c>
      <c r="F24" s="33">
        <f t="shared" si="4"/>
        <v>4.1322314049586778E-3</v>
      </c>
      <c r="G24" s="34">
        <f t="shared" si="5"/>
        <v>-0.875</v>
      </c>
      <c r="H24" s="29">
        <f t="shared" si="6"/>
        <v>-4.6979865771812082E-2</v>
      </c>
    </row>
    <row r="25" spans="2:8" s="20" customFormat="1" ht="15" x14ac:dyDescent="0.2">
      <c r="B25" s="3" t="s">
        <v>2</v>
      </c>
      <c r="C25" s="32">
        <v>3</v>
      </c>
      <c r="D25" s="32">
        <v>2</v>
      </c>
      <c r="E25" s="33">
        <f t="shared" si="3"/>
        <v>2.0134228187919462E-2</v>
      </c>
      <c r="F25" s="33">
        <f t="shared" si="4"/>
        <v>8.2644628099173556E-3</v>
      </c>
      <c r="G25" s="34">
        <f t="shared" si="5"/>
        <v>-0.33333333333333331</v>
      </c>
      <c r="H25" s="29">
        <f t="shared" si="6"/>
        <v>-6.7114093959731533E-3</v>
      </c>
    </row>
    <row r="26" spans="2:8" s="20" customFormat="1" ht="15" x14ac:dyDescent="0.2">
      <c r="B26" s="3" t="s">
        <v>6</v>
      </c>
      <c r="C26" s="32">
        <v>2</v>
      </c>
      <c r="D26" s="32">
        <v>3</v>
      </c>
      <c r="E26" s="33">
        <f t="shared" si="3"/>
        <v>1.3422818791946308E-2</v>
      </c>
      <c r="F26" s="33">
        <f t="shared" si="4"/>
        <v>1.2396694214876033E-2</v>
      </c>
      <c r="G26" s="34">
        <f t="shared" si="5"/>
        <v>0.5</v>
      </c>
      <c r="H26" s="29">
        <f t="shared" si="6"/>
        <v>6.7114093959731542E-3</v>
      </c>
    </row>
    <row r="27" spans="2:8" s="20" customFormat="1" ht="15" x14ac:dyDescent="0.2">
      <c r="B27" s="3" t="s">
        <v>3</v>
      </c>
      <c r="C27" s="32">
        <v>1</v>
      </c>
      <c r="D27" s="32">
        <v>1</v>
      </c>
      <c r="E27" s="33">
        <f t="shared" si="3"/>
        <v>6.7114093959731542E-3</v>
      </c>
      <c r="F27" s="33">
        <f t="shared" si="4"/>
        <v>4.1322314049586778E-3</v>
      </c>
      <c r="G27" s="34">
        <f t="shared" si="5"/>
        <v>0</v>
      </c>
      <c r="H27" s="29">
        <f t="shared" si="6"/>
        <v>0</v>
      </c>
    </row>
    <row r="28" spans="2:8" s="20" customFormat="1" ht="15" x14ac:dyDescent="0.2">
      <c r="B28" s="3" t="s">
        <v>5</v>
      </c>
      <c r="C28" s="32">
        <v>9</v>
      </c>
      <c r="D28" s="32">
        <v>18</v>
      </c>
      <c r="E28" s="33">
        <f t="shared" si="3"/>
        <v>6.0402684563758392E-2</v>
      </c>
      <c r="F28" s="33">
        <f t="shared" si="4"/>
        <v>7.43801652892562E-2</v>
      </c>
      <c r="G28" s="34">
        <f t="shared" si="5"/>
        <v>1</v>
      </c>
      <c r="H28" s="29">
        <f t="shared" si="6"/>
        <v>6.0402684563758392E-2</v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0</v>
      </c>
      <c r="D30" s="32">
        <v>0</v>
      </c>
      <c r="E30" s="33" t="str">
        <f t="shared" si="3"/>
        <v/>
      </c>
      <c r="F30" s="33" t="str">
        <f t="shared" si="4"/>
        <v/>
      </c>
      <c r="G30" s="34" t="str">
        <f t="shared" si="5"/>
        <v>0</v>
      </c>
      <c r="H30" s="29" t="str">
        <f t="shared" si="6"/>
        <v/>
      </c>
    </row>
    <row r="31" spans="2:8" s="20" customFormat="1" ht="15" x14ac:dyDescent="0.2">
      <c r="B31" s="3" t="s">
        <v>4</v>
      </c>
      <c r="C31" s="32">
        <v>0</v>
      </c>
      <c r="D31" s="32">
        <v>1</v>
      </c>
      <c r="E31" s="33" t="str">
        <f t="shared" si="3"/>
        <v/>
      </c>
      <c r="F31" s="33">
        <f t="shared" si="4"/>
        <v>4.1322314049586778E-3</v>
      </c>
      <c r="G31" s="34" t="str">
        <f t="shared" si="5"/>
        <v>0</v>
      </c>
      <c r="H31" s="29" t="str">
        <f t="shared" si="6"/>
        <v/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0</v>
      </c>
      <c r="D33" s="32">
        <v>0</v>
      </c>
      <c r="E33" s="33" t="str">
        <f>+IF(C33=0,"",C33/C$18)</f>
        <v/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 t="str">
        <f t="shared" ref="H33:H64" si="9">+IF(OR(AND(E33=""),(G33="")),"",E33*G33)</f>
        <v/>
      </c>
    </row>
    <row r="34" spans="2:8" s="20" customFormat="1" ht="15" x14ac:dyDescent="0.2">
      <c r="B34" s="3" t="s">
        <v>203</v>
      </c>
      <c r="C34" s="32">
        <v>3</v>
      </c>
      <c r="D34" s="32">
        <v>2</v>
      </c>
      <c r="E34" s="33">
        <f t="shared" ref="E34:E64" si="10">+IF(C34=0,"",C34/C$18)</f>
        <v>2.0134228187919462E-2</v>
      </c>
      <c r="F34" s="33">
        <f t="shared" si="7"/>
        <v>8.2644628099173556E-3</v>
      </c>
      <c r="G34" s="34">
        <f t="shared" si="8"/>
        <v>-0.33333333333333331</v>
      </c>
      <c r="H34" s="29">
        <f t="shared" si="9"/>
        <v>-6.7114093959731533E-3</v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0</v>
      </c>
      <c r="D36" s="32">
        <v>0</v>
      </c>
      <c r="E36" s="33" t="str">
        <f t="shared" si="10"/>
        <v/>
      </c>
      <c r="F36" s="33" t="str">
        <f t="shared" si="7"/>
        <v/>
      </c>
      <c r="G36" s="34" t="str">
        <f t="shared" si="8"/>
        <v>0</v>
      </c>
      <c r="H36" s="29" t="str">
        <f t="shared" si="9"/>
        <v/>
      </c>
    </row>
    <row r="37" spans="2:8" s="20" customFormat="1" ht="15" x14ac:dyDescent="0.2">
      <c r="B37" s="3" t="s">
        <v>8</v>
      </c>
      <c r="C37" s="32">
        <v>2</v>
      </c>
      <c r="D37" s="32">
        <v>2</v>
      </c>
      <c r="E37" s="33">
        <f t="shared" si="10"/>
        <v>1.3422818791946308E-2</v>
      </c>
      <c r="F37" s="33">
        <f t="shared" si="7"/>
        <v>8.2644628099173556E-3</v>
      </c>
      <c r="G37" s="34">
        <f t="shared" si="8"/>
        <v>0</v>
      </c>
      <c r="H37" s="29">
        <f t="shared" si="9"/>
        <v>0</v>
      </c>
    </row>
    <row r="38" spans="2:8" s="20" customFormat="1" ht="30" x14ac:dyDescent="0.2">
      <c r="B38" s="3" t="s">
        <v>206</v>
      </c>
      <c r="C38" s="32">
        <v>0</v>
      </c>
      <c r="D38" s="32">
        <v>0</v>
      </c>
      <c r="E38" s="33" t="str">
        <f t="shared" si="10"/>
        <v/>
      </c>
      <c r="F38" s="33" t="str">
        <f t="shared" si="7"/>
        <v/>
      </c>
      <c r="G38" s="34" t="str">
        <f t="shared" si="8"/>
        <v>0</v>
      </c>
      <c r="H38" s="29" t="str">
        <f t="shared" si="9"/>
        <v/>
      </c>
    </row>
    <row r="39" spans="2:8" s="20" customFormat="1" ht="30" x14ac:dyDescent="0.2">
      <c r="B39" s="3" t="s">
        <v>207</v>
      </c>
      <c r="C39" s="32">
        <v>1</v>
      </c>
      <c r="D39" s="32">
        <v>0</v>
      </c>
      <c r="E39" s="33">
        <f t="shared" si="10"/>
        <v>6.7114093959731542E-3</v>
      </c>
      <c r="F39" s="33" t="str">
        <f t="shared" si="7"/>
        <v/>
      </c>
      <c r="G39" s="34" t="str">
        <f t="shared" si="8"/>
        <v>0</v>
      </c>
      <c r="H39" s="29">
        <f t="shared" si="9"/>
        <v>0</v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1</v>
      </c>
      <c r="D41" s="32">
        <v>0</v>
      </c>
      <c r="E41" s="33">
        <f t="shared" si="10"/>
        <v>6.7114093959731542E-3</v>
      </c>
      <c r="F41" s="33" t="str">
        <f t="shared" si="7"/>
        <v/>
      </c>
      <c r="G41" s="34" t="str">
        <f t="shared" si="8"/>
        <v>0</v>
      </c>
      <c r="H41" s="29">
        <f t="shared" si="9"/>
        <v>0</v>
      </c>
    </row>
    <row r="42" spans="2:8" s="20" customFormat="1" ht="30" x14ac:dyDescent="0.2">
      <c r="B42" s="3" t="s">
        <v>210</v>
      </c>
      <c r="C42" s="32">
        <v>3</v>
      </c>
      <c r="D42" s="32">
        <v>2</v>
      </c>
      <c r="E42" s="33">
        <f t="shared" si="10"/>
        <v>2.0134228187919462E-2</v>
      </c>
      <c r="F42" s="33">
        <f t="shared" si="7"/>
        <v>8.2644628099173556E-3</v>
      </c>
      <c r="G42" s="34">
        <f t="shared" si="8"/>
        <v>-0.33333333333333331</v>
      </c>
      <c r="H42" s="29">
        <f t="shared" si="9"/>
        <v>-6.7114093959731533E-3</v>
      </c>
    </row>
    <row r="43" spans="2:8" s="20" customFormat="1" ht="30" x14ac:dyDescent="0.2">
      <c r="B43" s="3" t="s">
        <v>211</v>
      </c>
      <c r="C43" s="32">
        <v>4</v>
      </c>
      <c r="D43" s="32">
        <v>1</v>
      </c>
      <c r="E43" s="33">
        <f t="shared" si="10"/>
        <v>2.6845637583892617E-2</v>
      </c>
      <c r="F43" s="33">
        <f t="shared" si="7"/>
        <v>4.1322314049586778E-3</v>
      </c>
      <c r="G43" s="34">
        <f t="shared" si="8"/>
        <v>-0.75</v>
      </c>
      <c r="H43" s="29">
        <f t="shared" si="9"/>
        <v>-2.0134228187919462E-2</v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0</v>
      </c>
      <c r="D45" s="32">
        <v>0</v>
      </c>
      <c r="E45" s="33" t="str">
        <f t="shared" si="10"/>
        <v/>
      </c>
      <c r="F45" s="33" t="str">
        <f t="shared" si="7"/>
        <v/>
      </c>
      <c r="G45" s="34" t="str">
        <f t="shared" si="8"/>
        <v>0</v>
      </c>
      <c r="H45" s="29" t="str">
        <f t="shared" si="9"/>
        <v/>
      </c>
    </row>
    <row r="46" spans="2:8" s="20" customFormat="1" ht="30" x14ac:dyDescent="0.2">
      <c r="B46" s="3" t="s">
        <v>213</v>
      </c>
      <c r="C46" s="32">
        <v>1</v>
      </c>
      <c r="D46" s="32">
        <v>1</v>
      </c>
      <c r="E46" s="33">
        <f t="shared" si="10"/>
        <v>6.7114093959731542E-3</v>
      </c>
      <c r="F46" s="33">
        <f t="shared" si="7"/>
        <v>4.1322314049586778E-3</v>
      </c>
      <c r="G46" s="34">
        <f t="shared" si="8"/>
        <v>0</v>
      </c>
      <c r="H46" s="29">
        <f t="shared" si="9"/>
        <v>0</v>
      </c>
    </row>
    <row r="47" spans="2:8" s="20" customFormat="1" ht="30" x14ac:dyDescent="0.2">
      <c r="B47" s="3" t="s">
        <v>10</v>
      </c>
      <c r="C47" s="32">
        <v>3</v>
      </c>
      <c r="D47" s="32">
        <v>0</v>
      </c>
      <c r="E47" s="33">
        <f t="shared" si="10"/>
        <v>2.0134228187919462E-2</v>
      </c>
      <c r="F47" s="33" t="str">
        <f t="shared" si="7"/>
        <v/>
      </c>
      <c r="G47" s="34" t="str">
        <f t="shared" si="8"/>
        <v>0</v>
      </c>
      <c r="H47" s="29">
        <f t="shared" si="9"/>
        <v>0</v>
      </c>
    </row>
    <row r="48" spans="2:8" s="20" customFormat="1" ht="15" x14ac:dyDescent="0.2">
      <c r="B48" s="3" t="s">
        <v>11</v>
      </c>
      <c r="C48" s="32">
        <v>4</v>
      </c>
      <c r="D48" s="32">
        <v>11</v>
      </c>
      <c r="E48" s="33">
        <f t="shared" si="10"/>
        <v>2.6845637583892617E-2</v>
      </c>
      <c r="F48" s="33">
        <f t="shared" si="7"/>
        <v>4.5454545454545456E-2</v>
      </c>
      <c r="G48" s="34">
        <f t="shared" si="8"/>
        <v>1.75</v>
      </c>
      <c r="H48" s="29">
        <f t="shared" si="9"/>
        <v>4.6979865771812082E-2</v>
      </c>
    </row>
    <row r="49" spans="2:8" s="20" customFormat="1" ht="15" x14ac:dyDescent="0.2">
      <c r="B49" s="3" t="s">
        <v>16</v>
      </c>
      <c r="C49" s="32">
        <v>1</v>
      </c>
      <c r="D49" s="32">
        <v>1</v>
      </c>
      <c r="E49" s="33">
        <f t="shared" si="10"/>
        <v>6.7114093959731542E-3</v>
      </c>
      <c r="F49" s="33">
        <f t="shared" si="7"/>
        <v>4.1322314049586778E-3</v>
      </c>
      <c r="G49" s="34">
        <f t="shared" si="8"/>
        <v>0</v>
      </c>
      <c r="H49" s="29">
        <f t="shared" si="9"/>
        <v>0</v>
      </c>
    </row>
    <row r="50" spans="2:8" s="20" customFormat="1" ht="15" x14ac:dyDescent="0.2">
      <c r="B50" s="3" t="s">
        <v>15</v>
      </c>
      <c r="C50" s="32">
        <v>68</v>
      </c>
      <c r="D50" s="32">
        <v>134</v>
      </c>
      <c r="E50" s="33">
        <f t="shared" si="10"/>
        <v>0.4563758389261745</v>
      </c>
      <c r="F50" s="33">
        <f t="shared" si="7"/>
        <v>0.55371900826446285</v>
      </c>
      <c r="G50" s="34">
        <f t="shared" si="8"/>
        <v>0.97058823529411764</v>
      </c>
      <c r="H50" s="29">
        <f t="shared" si="9"/>
        <v>0.44295302013422821</v>
      </c>
    </row>
    <row r="51" spans="2:8" s="20" customFormat="1" ht="30" x14ac:dyDescent="0.2">
      <c r="B51" s="3" t="s">
        <v>13</v>
      </c>
      <c r="C51" s="32">
        <v>1</v>
      </c>
      <c r="D51" s="32">
        <v>0</v>
      </c>
      <c r="E51" s="33">
        <f t="shared" si="10"/>
        <v>6.7114093959731542E-3</v>
      </c>
      <c r="F51" s="33" t="str">
        <f t="shared" si="7"/>
        <v/>
      </c>
      <c r="G51" s="34" t="str">
        <f t="shared" si="8"/>
        <v>0</v>
      </c>
      <c r="H51" s="29">
        <f t="shared" si="9"/>
        <v>0</v>
      </c>
    </row>
    <row r="52" spans="2:8" s="20" customFormat="1" ht="15" x14ac:dyDescent="0.2">
      <c r="B52" s="3" t="s">
        <v>14</v>
      </c>
      <c r="C52" s="32">
        <v>9</v>
      </c>
      <c r="D52" s="32">
        <v>12</v>
      </c>
      <c r="E52" s="33">
        <f t="shared" si="10"/>
        <v>6.0402684563758392E-2</v>
      </c>
      <c r="F52" s="33">
        <f t="shared" si="7"/>
        <v>4.9586776859504134E-2</v>
      </c>
      <c r="G52" s="34">
        <f t="shared" si="8"/>
        <v>0.33333333333333331</v>
      </c>
      <c r="H52" s="29">
        <f t="shared" si="9"/>
        <v>2.0134228187919462E-2</v>
      </c>
    </row>
    <row r="53" spans="2:8" s="20" customFormat="1" ht="15" x14ac:dyDescent="0.2">
      <c r="B53" s="3" t="s">
        <v>12</v>
      </c>
      <c r="C53" s="32">
        <v>1</v>
      </c>
      <c r="D53" s="32">
        <v>0</v>
      </c>
      <c r="E53" s="33">
        <f t="shared" si="10"/>
        <v>6.7114093959731542E-3</v>
      </c>
      <c r="F53" s="33" t="str">
        <f t="shared" si="7"/>
        <v/>
      </c>
      <c r="G53" s="34" t="str">
        <f t="shared" si="8"/>
        <v>0</v>
      </c>
      <c r="H53" s="29">
        <f t="shared" si="9"/>
        <v>0</v>
      </c>
    </row>
    <row r="54" spans="2:8" s="20" customFormat="1" ht="15" x14ac:dyDescent="0.2">
      <c r="B54" s="3" t="s">
        <v>214</v>
      </c>
      <c r="C54" s="32">
        <v>0</v>
      </c>
      <c r="D54" s="32">
        <v>1</v>
      </c>
      <c r="E54" s="33" t="str">
        <f t="shared" si="10"/>
        <v/>
      </c>
      <c r="F54" s="33">
        <f t="shared" si="7"/>
        <v>4.1322314049586778E-3</v>
      </c>
      <c r="G54" s="34" t="str">
        <f t="shared" si="8"/>
        <v>0</v>
      </c>
      <c r="H54" s="29" t="str">
        <f t="shared" si="9"/>
        <v/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0</v>
      </c>
      <c r="D56" s="32">
        <v>1</v>
      </c>
      <c r="E56" s="33" t="str">
        <f t="shared" si="10"/>
        <v/>
      </c>
      <c r="F56" s="33">
        <f t="shared" si="7"/>
        <v>4.1322314049586778E-3</v>
      </c>
      <c r="G56" s="34" t="str">
        <f t="shared" si="8"/>
        <v>0</v>
      </c>
      <c r="H56" s="29" t="str">
        <f t="shared" si="9"/>
        <v/>
      </c>
    </row>
    <row r="57" spans="2:8" s="20" customFormat="1" ht="30" x14ac:dyDescent="0.2">
      <c r="B57" s="3" t="s">
        <v>215</v>
      </c>
      <c r="C57" s="32">
        <v>0</v>
      </c>
      <c r="D57" s="32">
        <v>2</v>
      </c>
      <c r="E57" s="33" t="str">
        <f t="shared" si="10"/>
        <v/>
      </c>
      <c r="F57" s="33">
        <f t="shared" si="7"/>
        <v>8.2644628099173556E-3</v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3</v>
      </c>
      <c r="D58" s="32">
        <v>4</v>
      </c>
      <c r="E58" s="33">
        <f t="shared" si="10"/>
        <v>2.0134228187919462E-2</v>
      </c>
      <c r="F58" s="33">
        <f t="shared" si="7"/>
        <v>1.6528925619834711E-2</v>
      </c>
      <c r="G58" s="34">
        <f t="shared" si="8"/>
        <v>0.33333333333333331</v>
      </c>
      <c r="H58" s="29">
        <f t="shared" si="9"/>
        <v>6.7114093959731533E-3</v>
      </c>
    </row>
    <row r="59" spans="2:8" s="20" customFormat="1" ht="15" x14ac:dyDescent="0.2">
      <c r="B59" s="3" t="s">
        <v>217</v>
      </c>
      <c r="C59" s="32">
        <v>0</v>
      </c>
      <c r="D59" s="32">
        <v>1</v>
      </c>
      <c r="E59" s="33" t="str">
        <f t="shared" si="10"/>
        <v/>
      </c>
      <c r="F59" s="33">
        <f t="shared" si="7"/>
        <v>4.1322314049586778E-3</v>
      </c>
      <c r="G59" s="34" t="str">
        <f t="shared" si="8"/>
        <v>0</v>
      </c>
      <c r="H59" s="29" t="str">
        <f t="shared" si="9"/>
        <v/>
      </c>
    </row>
    <row r="60" spans="2:8" s="20" customFormat="1" ht="15" x14ac:dyDescent="0.2">
      <c r="B60" s="3" t="s">
        <v>218</v>
      </c>
      <c r="C60" s="32">
        <v>5</v>
      </c>
      <c r="D60" s="32">
        <v>8</v>
      </c>
      <c r="E60" s="33">
        <f t="shared" si="10"/>
        <v>3.3557046979865772E-2</v>
      </c>
      <c r="F60" s="33">
        <f t="shared" si="7"/>
        <v>3.3057851239669422E-2</v>
      </c>
      <c r="G60" s="34">
        <f t="shared" si="8"/>
        <v>0.6</v>
      </c>
      <c r="H60" s="29">
        <f t="shared" si="9"/>
        <v>2.0134228187919462E-2</v>
      </c>
    </row>
    <row r="61" spans="2:8" s="20" customFormat="1" ht="15" x14ac:dyDescent="0.2">
      <c r="B61" s="3" t="s">
        <v>219</v>
      </c>
      <c r="C61" s="32">
        <v>0</v>
      </c>
      <c r="D61" s="32">
        <v>1</v>
      </c>
      <c r="E61" s="33" t="str">
        <f t="shared" si="10"/>
        <v/>
      </c>
      <c r="F61" s="33">
        <f t="shared" si="7"/>
        <v>4.1322314049586778E-3</v>
      </c>
      <c r="G61" s="34" t="str">
        <f t="shared" si="8"/>
        <v>0</v>
      </c>
      <c r="H61" s="29" t="str">
        <f t="shared" si="9"/>
        <v/>
      </c>
    </row>
    <row r="62" spans="2:8" s="20" customFormat="1" ht="15" x14ac:dyDescent="0.2">
      <c r="B62" s="3" t="s">
        <v>19</v>
      </c>
      <c r="C62" s="32">
        <v>5</v>
      </c>
      <c r="D62" s="32">
        <v>1</v>
      </c>
      <c r="E62" s="33">
        <f t="shared" si="10"/>
        <v>3.3557046979865772E-2</v>
      </c>
      <c r="F62" s="33">
        <f t="shared" si="7"/>
        <v>4.1322314049586778E-3</v>
      </c>
      <c r="G62" s="34">
        <f t="shared" si="8"/>
        <v>-0.8</v>
      </c>
      <c r="H62" s="29">
        <f t="shared" si="9"/>
        <v>-2.684563758389262E-2</v>
      </c>
    </row>
    <row r="63" spans="2:8" s="20" customFormat="1" ht="15" x14ac:dyDescent="0.2">
      <c r="B63" s="3" t="s">
        <v>220</v>
      </c>
      <c r="C63" s="32">
        <v>1</v>
      </c>
      <c r="D63" s="32">
        <v>17</v>
      </c>
      <c r="E63" s="33">
        <f t="shared" si="10"/>
        <v>6.7114093959731542E-3</v>
      </c>
      <c r="F63" s="33">
        <f t="shared" si="7"/>
        <v>7.0247933884297523E-2</v>
      </c>
      <c r="G63" s="34">
        <f t="shared" si="8"/>
        <v>16</v>
      </c>
      <c r="H63" s="29">
        <f t="shared" si="9"/>
        <v>0.10738255033557047</v>
      </c>
    </row>
    <row r="64" spans="2:8" s="20" customFormat="1" ht="15" x14ac:dyDescent="0.2">
      <c r="B64" s="3" t="s">
        <v>221</v>
      </c>
      <c r="C64" s="32">
        <v>1</v>
      </c>
      <c r="D64" s="32">
        <v>0</v>
      </c>
      <c r="E64" s="33">
        <f t="shared" si="10"/>
        <v>6.7114093959731542E-3</v>
      </c>
      <c r="F64" s="33" t="str">
        <f t="shared" si="7"/>
        <v/>
      </c>
      <c r="G64" s="34" t="str">
        <f t="shared" si="8"/>
        <v>0</v>
      </c>
      <c r="H64" s="29">
        <f t="shared" si="9"/>
        <v>0</v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721</v>
      </c>
      <c r="D70" s="24">
        <f>SUM(D71:D145)</f>
        <v>1323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0.83495145631067957</v>
      </c>
      <c r="H70" s="25">
        <f>+IF(OR(AND(E70=""),(G70="")),"",E70*G70)</f>
        <v>0.83495145631067957</v>
      </c>
    </row>
    <row r="71" spans="2:8" s="20" customFormat="1" ht="15" x14ac:dyDescent="0.2">
      <c r="B71" s="3" t="s">
        <v>20</v>
      </c>
      <c r="C71" s="32">
        <v>30</v>
      </c>
      <c r="D71" s="32">
        <v>39</v>
      </c>
      <c r="E71" s="37">
        <f>+IF(C71=0,"",C71/C$70)</f>
        <v>4.1608876560332873E-2</v>
      </c>
      <c r="F71" s="37">
        <f>+IF(D71=0,"",D71/D$70)</f>
        <v>2.9478458049886622E-2</v>
      </c>
      <c r="G71" s="34">
        <f>+IF(OR(AND(D71=0),(C71=0)),"0",((D71-C71)/C71))</f>
        <v>0.3</v>
      </c>
      <c r="H71" s="29">
        <f>+IF(OR(AND(E71=""),(G71="")),"",E71*G71)</f>
        <v>1.2482662968099861E-2</v>
      </c>
    </row>
    <row r="72" spans="2:8" s="20" customFormat="1" ht="15" x14ac:dyDescent="0.2">
      <c r="B72" s="3" t="s">
        <v>21</v>
      </c>
      <c r="C72" s="32">
        <v>5</v>
      </c>
      <c r="D72" s="32">
        <v>4</v>
      </c>
      <c r="E72" s="37">
        <f t="shared" ref="E72:E135" si="11">+IF(C72=0,"",C72/C$70)</f>
        <v>6.9348127600554789E-3</v>
      </c>
      <c r="F72" s="37">
        <f t="shared" ref="F72:F135" si="12">+IF(D72=0,"",D72/D$70)</f>
        <v>3.0234315948601664E-3</v>
      </c>
      <c r="G72" s="34">
        <f t="shared" ref="G72:G135" si="13">+IF(OR(AND(D72=0),(C72=0)),"0",((D72-C72)/C72))</f>
        <v>-0.2</v>
      </c>
      <c r="H72" s="29">
        <f t="shared" ref="H72:H135" si="14">+IF(OR(AND(E72=""),(G72="")),"",E72*G72)</f>
        <v>-1.386962552011096E-3</v>
      </c>
    </row>
    <row r="73" spans="2:8" s="20" customFormat="1" ht="15" x14ac:dyDescent="0.2">
      <c r="B73" s="3" t="s">
        <v>22</v>
      </c>
      <c r="C73" s="32">
        <v>29</v>
      </c>
      <c r="D73" s="32">
        <v>61</v>
      </c>
      <c r="E73" s="37">
        <f t="shared" si="11"/>
        <v>4.0221914008321778E-2</v>
      </c>
      <c r="F73" s="37">
        <f t="shared" si="12"/>
        <v>4.6107331821617539E-2</v>
      </c>
      <c r="G73" s="34">
        <f t="shared" si="13"/>
        <v>1.103448275862069</v>
      </c>
      <c r="H73" s="29">
        <f t="shared" si="14"/>
        <v>4.4382801664355064E-2</v>
      </c>
    </row>
    <row r="74" spans="2:8" s="20" customFormat="1" ht="30" x14ac:dyDescent="0.2">
      <c r="B74" s="3" t="s">
        <v>222</v>
      </c>
      <c r="C74" s="32">
        <v>45</v>
      </c>
      <c r="D74" s="32">
        <v>79</v>
      </c>
      <c r="E74" s="37">
        <f t="shared" si="11"/>
        <v>6.2413314840499307E-2</v>
      </c>
      <c r="F74" s="37">
        <f t="shared" si="12"/>
        <v>5.9712773998488282E-2</v>
      </c>
      <c r="G74" s="34">
        <f t="shared" si="13"/>
        <v>0.75555555555555554</v>
      </c>
      <c r="H74" s="29">
        <f t="shared" si="14"/>
        <v>4.7156726768377254E-2</v>
      </c>
    </row>
    <row r="75" spans="2:8" s="20" customFormat="1" ht="15" x14ac:dyDescent="0.2">
      <c r="B75" s="3" t="s">
        <v>23</v>
      </c>
      <c r="C75" s="32">
        <v>0</v>
      </c>
      <c r="D75" s="32">
        <v>0</v>
      </c>
      <c r="E75" s="37" t="str">
        <f t="shared" si="11"/>
        <v/>
      </c>
      <c r="F75" s="37" t="str">
        <f t="shared" si="12"/>
        <v/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0</v>
      </c>
      <c r="D76" s="32">
        <v>0</v>
      </c>
      <c r="E76" s="37" t="str">
        <f t="shared" si="11"/>
        <v/>
      </c>
      <c r="F76" s="37" t="str">
        <f t="shared" si="12"/>
        <v/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3</v>
      </c>
      <c r="D77" s="32">
        <v>7</v>
      </c>
      <c r="E77" s="37">
        <f t="shared" si="11"/>
        <v>4.160887656033287E-3</v>
      </c>
      <c r="F77" s="37">
        <f t="shared" si="12"/>
        <v>5.2910052910052907E-3</v>
      </c>
      <c r="G77" s="34">
        <f t="shared" si="13"/>
        <v>1.3333333333333333</v>
      </c>
      <c r="H77" s="29">
        <f t="shared" si="14"/>
        <v>5.5478502080443821E-3</v>
      </c>
    </row>
    <row r="78" spans="2:8" s="20" customFormat="1" ht="15" x14ac:dyDescent="0.2">
      <c r="B78" s="3" t="s">
        <v>225</v>
      </c>
      <c r="C78" s="32">
        <v>9</v>
      </c>
      <c r="D78" s="32">
        <v>11</v>
      </c>
      <c r="E78" s="37">
        <f t="shared" si="11"/>
        <v>1.2482662968099861E-2</v>
      </c>
      <c r="F78" s="37">
        <f t="shared" si="12"/>
        <v>8.3144368858654571E-3</v>
      </c>
      <c r="G78" s="34">
        <f t="shared" si="13"/>
        <v>0.22222222222222221</v>
      </c>
      <c r="H78" s="29">
        <f t="shared" si="14"/>
        <v>2.773925104022191E-3</v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25</v>
      </c>
      <c r="D80" s="32">
        <v>10</v>
      </c>
      <c r="E80" s="37">
        <f t="shared" si="11"/>
        <v>3.4674063800277391E-2</v>
      </c>
      <c r="F80" s="37">
        <f t="shared" si="12"/>
        <v>7.5585789871504159E-3</v>
      </c>
      <c r="G80" s="34">
        <f t="shared" si="13"/>
        <v>-0.6</v>
      </c>
      <c r="H80" s="29">
        <f t="shared" si="14"/>
        <v>-2.0804438280166433E-2</v>
      </c>
    </row>
    <row r="81" spans="2:9" s="20" customFormat="1" ht="15" x14ac:dyDescent="0.2">
      <c r="B81" s="3" t="s">
        <v>24</v>
      </c>
      <c r="C81" s="32">
        <v>2</v>
      </c>
      <c r="D81" s="32">
        <v>0</v>
      </c>
      <c r="E81" s="37">
        <f t="shared" si="11"/>
        <v>2.7739251040221915E-3</v>
      </c>
      <c r="F81" s="37" t="str">
        <f t="shared" si="12"/>
        <v/>
      </c>
      <c r="G81" s="34" t="str">
        <f t="shared" si="13"/>
        <v>0</v>
      </c>
      <c r="H81" s="29">
        <f t="shared" si="14"/>
        <v>0</v>
      </c>
    </row>
    <row r="82" spans="2:9" s="20" customFormat="1" ht="15" x14ac:dyDescent="0.2">
      <c r="B82" s="3" t="s">
        <v>228</v>
      </c>
      <c r="C82" s="32">
        <v>117</v>
      </c>
      <c r="D82" s="32">
        <v>54</v>
      </c>
      <c r="E82" s="37">
        <f t="shared" si="11"/>
        <v>0.16227461858529821</v>
      </c>
      <c r="F82" s="37">
        <f t="shared" si="12"/>
        <v>4.0816326530612242E-2</v>
      </c>
      <c r="G82" s="34">
        <f t="shared" si="13"/>
        <v>-0.53846153846153844</v>
      </c>
      <c r="H82" s="29">
        <f t="shared" si="14"/>
        <v>-8.7378640776699032E-2</v>
      </c>
      <c r="I82" s="38"/>
    </row>
    <row r="83" spans="2:9" s="20" customFormat="1" ht="15" x14ac:dyDescent="0.2">
      <c r="B83" s="3" t="s">
        <v>229</v>
      </c>
      <c r="C83" s="32">
        <v>18</v>
      </c>
      <c r="D83" s="32">
        <v>40</v>
      </c>
      <c r="E83" s="37">
        <f t="shared" si="11"/>
        <v>2.4965325936199722E-2</v>
      </c>
      <c r="F83" s="37">
        <f t="shared" si="12"/>
        <v>3.0234315948601664E-2</v>
      </c>
      <c r="G83" s="34">
        <f t="shared" si="13"/>
        <v>1.2222222222222223</v>
      </c>
      <c r="H83" s="29">
        <f t="shared" si="14"/>
        <v>3.0513176144244106E-2</v>
      </c>
    </row>
    <row r="84" spans="2:9" s="20" customFormat="1" ht="15" x14ac:dyDescent="0.2">
      <c r="B84" s="3" t="s">
        <v>230</v>
      </c>
      <c r="C84" s="32">
        <v>7</v>
      </c>
      <c r="D84" s="32">
        <v>8</v>
      </c>
      <c r="E84" s="37">
        <f t="shared" si="11"/>
        <v>9.7087378640776691E-3</v>
      </c>
      <c r="F84" s="37">
        <f t="shared" si="12"/>
        <v>6.0468631897203327E-3</v>
      </c>
      <c r="G84" s="34">
        <f t="shared" si="13"/>
        <v>0.14285714285714285</v>
      </c>
      <c r="H84" s="29">
        <f t="shared" si="14"/>
        <v>1.3869625520110955E-3</v>
      </c>
    </row>
    <row r="85" spans="2:9" s="20" customFormat="1" ht="15" x14ac:dyDescent="0.2">
      <c r="B85" s="3" t="s">
        <v>28</v>
      </c>
      <c r="C85" s="32">
        <v>8</v>
      </c>
      <c r="D85" s="32">
        <v>15</v>
      </c>
      <c r="E85" s="37">
        <f t="shared" si="11"/>
        <v>1.1095700416088766E-2</v>
      </c>
      <c r="F85" s="37">
        <f t="shared" si="12"/>
        <v>1.1337868480725623E-2</v>
      </c>
      <c r="G85" s="34">
        <f t="shared" si="13"/>
        <v>0.875</v>
      </c>
      <c r="H85" s="29">
        <f t="shared" si="14"/>
        <v>9.7087378640776708E-3</v>
      </c>
    </row>
    <row r="86" spans="2:9" s="20" customFormat="1" ht="15" x14ac:dyDescent="0.2">
      <c r="B86" s="3" t="s">
        <v>231</v>
      </c>
      <c r="C86" s="32">
        <v>15</v>
      </c>
      <c r="D86" s="32">
        <v>19</v>
      </c>
      <c r="E86" s="37">
        <f t="shared" si="11"/>
        <v>2.0804438280166437E-2</v>
      </c>
      <c r="F86" s="37">
        <f t="shared" si="12"/>
        <v>1.436130007558579E-2</v>
      </c>
      <c r="G86" s="34">
        <f t="shared" si="13"/>
        <v>0.26666666666666666</v>
      </c>
      <c r="H86" s="29">
        <f t="shared" si="14"/>
        <v>5.5478502080443829E-3</v>
      </c>
    </row>
    <row r="87" spans="2:9" s="20" customFormat="1" ht="15" x14ac:dyDescent="0.2">
      <c r="B87" s="3" t="s">
        <v>232</v>
      </c>
      <c r="C87" s="32">
        <v>4</v>
      </c>
      <c r="D87" s="32">
        <v>3</v>
      </c>
      <c r="E87" s="37">
        <f t="shared" si="11"/>
        <v>5.5478502080443829E-3</v>
      </c>
      <c r="F87" s="37">
        <f t="shared" si="12"/>
        <v>2.2675736961451248E-3</v>
      </c>
      <c r="G87" s="34">
        <f t="shared" si="13"/>
        <v>-0.25</v>
      </c>
      <c r="H87" s="29">
        <f t="shared" si="14"/>
        <v>-1.3869625520110957E-3</v>
      </c>
    </row>
    <row r="88" spans="2:9" s="20" customFormat="1" ht="15" x14ac:dyDescent="0.2">
      <c r="B88" s="3" t="s">
        <v>233</v>
      </c>
      <c r="C88" s="32">
        <v>16</v>
      </c>
      <c r="D88" s="32">
        <v>21</v>
      </c>
      <c r="E88" s="37">
        <f t="shared" si="11"/>
        <v>2.2191400832177532E-2</v>
      </c>
      <c r="F88" s="37">
        <f t="shared" si="12"/>
        <v>1.5873015873015872E-2</v>
      </c>
      <c r="G88" s="34">
        <f t="shared" si="13"/>
        <v>0.3125</v>
      </c>
      <c r="H88" s="29">
        <f t="shared" si="14"/>
        <v>6.9348127600554789E-3</v>
      </c>
    </row>
    <row r="89" spans="2:9" s="20" customFormat="1" ht="15" x14ac:dyDescent="0.2">
      <c r="B89" s="3" t="s">
        <v>26</v>
      </c>
      <c r="C89" s="32">
        <v>3</v>
      </c>
      <c r="D89" s="32">
        <v>9</v>
      </c>
      <c r="E89" s="37">
        <f t="shared" si="11"/>
        <v>4.160887656033287E-3</v>
      </c>
      <c r="F89" s="37">
        <f t="shared" si="12"/>
        <v>6.8027210884353739E-3</v>
      </c>
      <c r="G89" s="34">
        <f t="shared" si="13"/>
        <v>2</v>
      </c>
      <c r="H89" s="29">
        <f t="shared" si="14"/>
        <v>8.321775312066574E-3</v>
      </c>
    </row>
    <row r="90" spans="2:9" s="20" customFormat="1" ht="15" x14ac:dyDescent="0.2">
      <c r="B90" s="3" t="s">
        <v>29</v>
      </c>
      <c r="C90" s="32">
        <v>7</v>
      </c>
      <c r="D90" s="32">
        <v>8</v>
      </c>
      <c r="E90" s="37">
        <f t="shared" si="11"/>
        <v>9.7087378640776691E-3</v>
      </c>
      <c r="F90" s="37">
        <f t="shared" si="12"/>
        <v>6.0468631897203327E-3</v>
      </c>
      <c r="G90" s="34">
        <f t="shared" si="13"/>
        <v>0.14285714285714285</v>
      </c>
      <c r="H90" s="29">
        <f t="shared" si="14"/>
        <v>1.3869625520110955E-3</v>
      </c>
    </row>
    <row r="91" spans="2:9" s="20" customFormat="1" ht="15" x14ac:dyDescent="0.2">
      <c r="B91" s="3" t="s">
        <v>234</v>
      </c>
      <c r="C91" s="32">
        <v>1</v>
      </c>
      <c r="D91" s="32">
        <v>4</v>
      </c>
      <c r="E91" s="37">
        <f t="shared" si="11"/>
        <v>1.3869625520110957E-3</v>
      </c>
      <c r="F91" s="37">
        <f t="shared" si="12"/>
        <v>3.0234315948601664E-3</v>
      </c>
      <c r="G91" s="34">
        <f t="shared" si="13"/>
        <v>3</v>
      </c>
      <c r="H91" s="29">
        <f t="shared" si="14"/>
        <v>4.160887656033287E-3</v>
      </c>
    </row>
    <row r="92" spans="2:9" s="20" customFormat="1" ht="30" x14ac:dyDescent="0.2">
      <c r="B92" s="3" t="s">
        <v>235</v>
      </c>
      <c r="C92" s="32">
        <v>4</v>
      </c>
      <c r="D92" s="32">
        <v>29</v>
      </c>
      <c r="E92" s="37">
        <f t="shared" si="11"/>
        <v>5.5478502080443829E-3</v>
      </c>
      <c r="F92" s="37">
        <f t="shared" si="12"/>
        <v>2.1919879062736205E-2</v>
      </c>
      <c r="G92" s="34">
        <f t="shared" si="13"/>
        <v>6.25</v>
      </c>
      <c r="H92" s="29">
        <f t="shared" si="14"/>
        <v>3.4674063800277391E-2</v>
      </c>
    </row>
    <row r="93" spans="2:9" s="20" customFormat="1" ht="15" x14ac:dyDescent="0.2">
      <c r="B93" s="3" t="s">
        <v>524</v>
      </c>
      <c r="C93" s="32">
        <v>9</v>
      </c>
      <c r="D93" s="32">
        <v>26</v>
      </c>
      <c r="E93" s="37">
        <f t="shared" si="11"/>
        <v>1.2482662968099861E-2</v>
      </c>
      <c r="F93" s="37">
        <f t="shared" si="12"/>
        <v>1.9652305366591082E-2</v>
      </c>
      <c r="G93" s="34">
        <f t="shared" si="13"/>
        <v>1.8888888888888888</v>
      </c>
      <c r="H93" s="29">
        <f t="shared" si="14"/>
        <v>2.3578363384188627E-2</v>
      </c>
    </row>
    <row r="94" spans="2:9" s="20" customFormat="1" ht="15" x14ac:dyDescent="0.2">
      <c r="B94" s="3" t="s">
        <v>25</v>
      </c>
      <c r="C94" s="32">
        <v>5</v>
      </c>
      <c r="D94" s="32">
        <v>10</v>
      </c>
      <c r="E94" s="37">
        <f t="shared" si="11"/>
        <v>6.9348127600554789E-3</v>
      </c>
      <c r="F94" s="37">
        <f t="shared" si="12"/>
        <v>7.5585789871504159E-3</v>
      </c>
      <c r="G94" s="34">
        <f t="shared" si="13"/>
        <v>1</v>
      </c>
      <c r="H94" s="29">
        <f t="shared" si="14"/>
        <v>6.9348127600554789E-3</v>
      </c>
    </row>
    <row r="95" spans="2:9" s="20" customFormat="1" ht="15" x14ac:dyDescent="0.2">
      <c r="B95" s="3" t="s">
        <v>27</v>
      </c>
      <c r="C95" s="32">
        <v>0</v>
      </c>
      <c r="D95" s="32">
        <v>1</v>
      </c>
      <c r="E95" s="37" t="str">
        <f t="shared" si="11"/>
        <v/>
      </c>
      <c r="F95" s="37">
        <f t="shared" si="12"/>
        <v>7.5585789871504159E-4</v>
      </c>
      <c r="G95" s="34" t="str">
        <f t="shared" si="13"/>
        <v>0</v>
      </c>
      <c r="H95" s="29" t="str">
        <f t="shared" si="14"/>
        <v/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0</v>
      </c>
      <c r="D97" s="32">
        <v>3</v>
      </c>
      <c r="E97" s="37" t="str">
        <f t="shared" si="11"/>
        <v/>
      </c>
      <c r="F97" s="37">
        <f t="shared" si="12"/>
        <v>2.2675736961451248E-3</v>
      </c>
      <c r="G97" s="34" t="str">
        <f t="shared" si="13"/>
        <v>0</v>
      </c>
      <c r="H97" s="29" t="str">
        <f t="shared" si="14"/>
        <v/>
      </c>
    </row>
    <row r="98" spans="2:8" s="20" customFormat="1" ht="15" x14ac:dyDescent="0.2">
      <c r="B98" s="3" t="s">
        <v>238</v>
      </c>
      <c r="C98" s="32">
        <v>45</v>
      </c>
      <c r="D98" s="32">
        <v>320</v>
      </c>
      <c r="E98" s="37">
        <f t="shared" si="11"/>
        <v>6.2413314840499307E-2</v>
      </c>
      <c r="F98" s="37">
        <f t="shared" si="12"/>
        <v>0.24187452758881331</v>
      </c>
      <c r="G98" s="34">
        <f t="shared" si="13"/>
        <v>6.1111111111111107</v>
      </c>
      <c r="H98" s="29">
        <f t="shared" si="14"/>
        <v>0.38141470180305131</v>
      </c>
    </row>
    <row r="99" spans="2:8" s="20" customFormat="1" ht="15" x14ac:dyDescent="0.2">
      <c r="B99" s="3" t="s">
        <v>239</v>
      </c>
      <c r="C99" s="32">
        <v>15</v>
      </c>
      <c r="D99" s="32">
        <v>46</v>
      </c>
      <c r="E99" s="37">
        <f t="shared" si="11"/>
        <v>2.0804438280166437E-2</v>
      </c>
      <c r="F99" s="37">
        <f t="shared" si="12"/>
        <v>3.4769463340891912E-2</v>
      </c>
      <c r="G99" s="34">
        <f t="shared" si="13"/>
        <v>2.0666666666666669</v>
      </c>
      <c r="H99" s="29">
        <f t="shared" si="14"/>
        <v>4.2995839112343975E-2</v>
      </c>
    </row>
    <row r="100" spans="2:8" s="20" customFormat="1" ht="15" x14ac:dyDescent="0.2">
      <c r="B100" s="3" t="s">
        <v>240</v>
      </c>
      <c r="C100" s="32">
        <v>8</v>
      </c>
      <c r="D100" s="32">
        <v>4</v>
      </c>
      <c r="E100" s="37">
        <f t="shared" si="11"/>
        <v>1.1095700416088766E-2</v>
      </c>
      <c r="F100" s="37">
        <f t="shared" si="12"/>
        <v>3.0234315948601664E-3</v>
      </c>
      <c r="G100" s="34">
        <f t="shared" si="13"/>
        <v>-0.5</v>
      </c>
      <c r="H100" s="29">
        <f t="shared" si="14"/>
        <v>-5.5478502080443829E-3</v>
      </c>
    </row>
    <row r="101" spans="2:8" s="20" customFormat="1" ht="15" x14ac:dyDescent="0.2">
      <c r="B101" s="3" t="s">
        <v>241</v>
      </c>
      <c r="C101" s="32">
        <v>0</v>
      </c>
      <c r="D101" s="32">
        <v>6</v>
      </c>
      <c r="E101" s="37" t="str">
        <f t="shared" si="11"/>
        <v/>
      </c>
      <c r="F101" s="37">
        <f t="shared" si="12"/>
        <v>4.5351473922902496E-3</v>
      </c>
      <c r="G101" s="34" t="str">
        <f t="shared" si="13"/>
        <v>0</v>
      </c>
      <c r="H101" s="29" t="str">
        <f t="shared" si="14"/>
        <v/>
      </c>
    </row>
    <row r="102" spans="2:8" s="20" customFormat="1" ht="15" x14ac:dyDescent="0.2">
      <c r="B102" s="3" t="s">
        <v>242</v>
      </c>
      <c r="C102" s="32">
        <v>8</v>
      </c>
      <c r="D102" s="32">
        <v>6</v>
      </c>
      <c r="E102" s="37">
        <f t="shared" si="11"/>
        <v>1.1095700416088766E-2</v>
      </c>
      <c r="F102" s="37">
        <f t="shared" si="12"/>
        <v>4.5351473922902496E-3</v>
      </c>
      <c r="G102" s="34">
        <f t="shared" si="13"/>
        <v>-0.25</v>
      </c>
      <c r="H102" s="29">
        <f t="shared" si="14"/>
        <v>-2.7739251040221915E-3</v>
      </c>
    </row>
    <row r="103" spans="2:8" s="20" customFormat="1" ht="15" x14ac:dyDescent="0.2">
      <c r="B103" s="3" t="s">
        <v>243</v>
      </c>
      <c r="C103" s="32">
        <v>7</v>
      </c>
      <c r="D103" s="32">
        <v>4</v>
      </c>
      <c r="E103" s="37">
        <f t="shared" si="11"/>
        <v>9.7087378640776691E-3</v>
      </c>
      <c r="F103" s="37">
        <f t="shared" si="12"/>
        <v>3.0234315948601664E-3</v>
      </c>
      <c r="G103" s="34">
        <f t="shared" si="13"/>
        <v>-0.42857142857142855</v>
      </c>
      <c r="H103" s="29">
        <f t="shared" si="14"/>
        <v>-4.1608876560332861E-3</v>
      </c>
    </row>
    <row r="104" spans="2:8" s="20" customFormat="1" ht="15" x14ac:dyDescent="0.2">
      <c r="B104" s="3" t="s">
        <v>34</v>
      </c>
      <c r="C104" s="32">
        <v>15</v>
      </c>
      <c r="D104" s="32">
        <v>7</v>
      </c>
      <c r="E104" s="37">
        <f t="shared" si="11"/>
        <v>2.0804438280166437E-2</v>
      </c>
      <c r="F104" s="37">
        <f t="shared" si="12"/>
        <v>5.2910052910052907E-3</v>
      </c>
      <c r="G104" s="34">
        <f t="shared" si="13"/>
        <v>-0.53333333333333333</v>
      </c>
      <c r="H104" s="29">
        <f t="shared" si="14"/>
        <v>-1.1095700416088766E-2</v>
      </c>
    </row>
    <row r="105" spans="2:8" s="20" customFormat="1" ht="15" x14ac:dyDescent="0.2">
      <c r="B105" s="3" t="s">
        <v>244</v>
      </c>
      <c r="C105" s="32">
        <v>0</v>
      </c>
      <c r="D105" s="32">
        <v>1</v>
      </c>
      <c r="E105" s="37" t="str">
        <f t="shared" si="11"/>
        <v/>
      </c>
      <c r="F105" s="37">
        <f t="shared" si="12"/>
        <v>7.5585789871504159E-4</v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7</v>
      </c>
      <c r="D107" s="32">
        <v>13</v>
      </c>
      <c r="E107" s="37">
        <f t="shared" si="11"/>
        <v>9.7087378640776691E-3</v>
      </c>
      <c r="F107" s="37">
        <f t="shared" si="12"/>
        <v>9.8261526832955411E-3</v>
      </c>
      <c r="G107" s="34">
        <f t="shared" si="13"/>
        <v>0.8571428571428571</v>
      </c>
      <c r="H107" s="29">
        <f t="shared" si="14"/>
        <v>8.3217753120665722E-3</v>
      </c>
    </row>
    <row r="108" spans="2:8" s="20" customFormat="1" ht="15" x14ac:dyDescent="0.2">
      <c r="B108" s="3" t="s">
        <v>31</v>
      </c>
      <c r="C108" s="32">
        <v>1</v>
      </c>
      <c r="D108" s="32">
        <v>1</v>
      </c>
      <c r="E108" s="37">
        <f t="shared" si="11"/>
        <v>1.3869625520110957E-3</v>
      </c>
      <c r="F108" s="37">
        <f t="shared" si="12"/>
        <v>7.5585789871504159E-4</v>
      </c>
      <c r="G108" s="34">
        <f t="shared" si="13"/>
        <v>0</v>
      </c>
      <c r="H108" s="29">
        <f t="shared" si="14"/>
        <v>0</v>
      </c>
    </row>
    <row r="109" spans="2:8" s="20" customFormat="1" ht="15" x14ac:dyDescent="0.2">
      <c r="B109" s="3" t="s">
        <v>247</v>
      </c>
      <c r="C109" s="32">
        <v>1</v>
      </c>
      <c r="D109" s="32">
        <v>2</v>
      </c>
      <c r="E109" s="37">
        <f t="shared" si="11"/>
        <v>1.3869625520110957E-3</v>
      </c>
      <c r="F109" s="37">
        <f t="shared" si="12"/>
        <v>1.5117157974300832E-3</v>
      </c>
      <c r="G109" s="34">
        <f t="shared" si="13"/>
        <v>1</v>
      </c>
      <c r="H109" s="29">
        <f t="shared" si="14"/>
        <v>1.3869625520110957E-3</v>
      </c>
    </row>
    <row r="110" spans="2:8" s="20" customFormat="1" ht="15" x14ac:dyDescent="0.2">
      <c r="B110" s="3" t="s">
        <v>32</v>
      </c>
      <c r="C110" s="32">
        <v>3</v>
      </c>
      <c r="D110" s="32">
        <v>6</v>
      </c>
      <c r="E110" s="37">
        <f t="shared" si="11"/>
        <v>4.160887656033287E-3</v>
      </c>
      <c r="F110" s="37">
        <f t="shared" si="12"/>
        <v>4.5351473922902496E-3</v>
      </c>
      <c r="G110" s="34">
        <f t="shared" si="13"/>
        <v>1</v>
      </c>
      <c r="H110" s="29">
        <f t="shared" si="14"/>
        <v>4.160887656033287E-3</v>
      </c>
    </row>
    <row r="111" spans="2:8" s="20" customFormat="1" ht="15" x14ac:dyDescent="0.2">
      <c r="B111" s="3" t="s">
        <v>30</v>
      </c>
      <c r="C111" s="32">
        <v>1</v>
      </c>
      <c r="D111" s="32">
        <v>2</v>
      </c>
      <c r="E111" s="37">
        <f t="shared" si="11"/>
        <v>1.3869625520110957E-3</v>
      </c>
      <c r="F111" s="37">
        <f t="shared" si="12"/>
        <v>1.5117157974300832E-3</v>
      </c>
      <c r="G111" s="34">
        <f t="shared" si="13"/>
        <v>1</v>
      </c>
      <c r="H111" s="29">
        <f t="shared" si="14"/>
        <v>1.3869625520110957E-3</v>
      </c>
    </row>
    <row r="112" spans="2:8" s="20" customFormat="1" ht="15" x14ac:dyDescent="0.2">
      <c r="B112" s="3" t="s">
        <v>33</v>
      </c>
      <c r="C112" s="32">
        <v>9</v>
      </c>
      <c r="D112" s="32">
        <v>16</v>
      </c>
      <c r="E112" s="37">
        <f t="shared" si="11"/>
        <v>1.2482662968099861E-2</v>
      </c>
      <c r="F112" s="37">
        <f t="shared" si="12"/>
        <v>1.2093726379440665E-2</v>
      </c>
      <c r="G112" s="34">
        <f t="shared" si="13"/>
        <v>0.77777777777777779</v>
      </c>
      <c r="H112" s="29">
        <f t="shared" si="14"/>
        <v>9.7087378640776691E-3</v>
      </c>
    </row>
    <row r="113" spans="2:8" s="20" customFormat="1" ht="15" x14ac:dyDescent="0.2">
      <c r="B113" s="3" t="s">
        <v>248</v>
      </c>
      <c r="C113" s="32">
        <v>18</v>
      </c>
      <c r="D113" s="32">
        <v>41</v>
      </c>
      <c r="E113" s="37">
        <f t="shared" si="11"/>
        <v>2.4965325936199722E-2</v>
      </c>
      <c r="F113" s="37">
        <f t="shared" si="12"/>
        <v>3.0990173847316706E-2</v>
      </c>
      <c r="G113" s="34">
        <f t="shared" si="13"/>
        <v>1.2777777777777777</v>
      </c>
      <c r="H113" s="29">
        <f t="shared" si="14"/>
        <v>3.1900138696255201E-2</v>
      </c>
    </row>
    <row r="114" spans="2:8" s="20" customFormat="1" ht="15" x14ac:dyDescent="0.2">
      <c r="B114" s="3" t="s">
        <v>38</v>
      </c>
      <c r="C114" s="32">
        <v>0</v>
      </c>
      <c r="D114" s="32">
        <v>3</v>
      </c>
      <c r="E114" s="37" t="str">
        <f t="shared" si="11"/>
        <v/>
      </c>
      <c r="F114" s="37">
        <f t="shared" si="12"/>
        <v>2.2675736961451248E-3</v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34</v>
      </c>
      <c r="D115" s="32">
        <v>91</v>
      </c>
      <c r="E115" s="37">
        <f t="shared" si="11"/>
        <v>4.7156726768377254E-2</v>
      </c>
      <c r="F115" s="37">
        <f t="shared" si="12"/>
        <v>6.8783068783068779E-2</v>
      </c>
      <c r="G115" s="34">
        <f t="shared" si="13"/>
        <v>1.6764705882352942</v>
      </c>
      <c r="H115" s="29">
        <f t="shared" si="14"/>
        <v>7.9056865464632461E-2</v>
      </c>
    </row>
    <row r="116" spans="2:8" s="20" customFormat="1" ht="15" x14ac:dyDescent="0.2">
      <c r="B116" s="3" t="s">
        <v>249</v>
      </c>
      <c r="C116" s="32">
        <v>10</v>
      </c>
      <c r="D116" s="32">
        <v>30</v>
      </c>
      <c r="E116" s="37">
        <f t="shared" si="11"/>
        <v>1.3869625520110958E-2</v>
      </c>
      <c r="F116" s="37">
        <f t="shared" si="12"/>
        <v>2.2675736961451247E-2</v>
      </c>
      <c r="G116" s="34">
        <f t="shared" si="13"/>
        <v>2</v>
      </c>
      <c r="H116" s="29">
        <f t="shared" si="14"/>
        <v>2.7739251040221916E-2</v>
      </c>
    </row>
    <row r="117" spans="2:8" s="20" customFormat="1" ht="30" x14ac:dyDescent="0.2">
      <c r="B117" s="3" t="s">
        <v>250</v>
      </c>
      <c r="C117" s="32">
        <v>0</v>
      </c>
      <c r="D117" s="32">
        <v>3</v>
      </c>
      <c r="E117" s="37" t="str">
        <f t="shared" si="11"/>
        <v/>
      </c>
      <c r="F117" s="37">
        <f t="shared" si="12"/>
        <v>2.2675736961451248E-3</v>
      </c>
      <c r="G117" s="34" t="str">
        <f t="shared" si="13"/>
        <v>0</v>
      </c>
      <c r="H117" s="29" t="str">
        <f t="shared" si="14"/>
        <v/>
      </c>
    </row>
    <row r="118" spans="2:8" s="20" customFormat="1" ht="15" x14ac:dyDescent="0.2">
      <c r="B118" s="3" t="s">
        <v>251</v>
      </c>
      <c r="C118" s="32">
        <v>25</v>
      </c>
      <c r="D118" s="32">
        <v>33</v>
      </c>
      <c r="E118" s="37">
        <f t="shared" si="11"/>
        <v>3.4674063800277391E-2</v>
      </c>
      <c r="F118" s="37">
        <f t="shared" si="12"/>
        <v>2.4943310657596373E-2</v>
      </c>
      <c r="G118" s="34">
        <f t="shared" si="13"/>
        <v>0.32</v>
      </c>
      <c r="H118" s="29">
        <f t="shared" si="14"/>
        <v>1.1095700416088766E-2</v>
      </c>
    </row>
    <row r="119" spans="2:8" s="20" customFormat="1" ht="30" x14ac:dyDescent="0.2">
      <c r="B119" s="3" t="s">
        <v>252</v>
      </c>
      <c r="C119" s="32">
        <v>35</v>
      </c>
      <c r="D119" s="32">
        <v>57</v>
      </c>
      <c r="E119" s="37">
        <f t="shared" si="11"/>
        <v>4.8543689320388349E-2</v>
      </c>
      <c r="F119" s="37">
        <f t="shared" si="12"/>
        <v>4.3083900226757371E-2</v>
      </c>
      <c r="G119" s="34">
        <f t="shared" si="13"/>
        <v>0.62857142857142856</v>
      </c>
      <c r="H119" s="29">
        <f t="shared" si="14"/>
        <v>3.0513176144244106E-2</v>
      </c>
    </row>
    <row r="120" spans="2:8" s="20" customFormat="1" ht="15" x14ac:dyDescent="0.2">
      <c r="B120" s="3" t="s">
        <v>253</v>
      </c>
      <c r="C120" s="32">
        <v>31</v>
      </c>
      <c r="D120" s="32">
        <v>47</v>
      </c>
      <c r="E120" s="37">
        <f t="shared" si="11"/>
        <v>4.2995839112343968E-2</v>
      </c>
      <c r="F120" s="37">
        <f t="shared" si="12"/>
        <v>3.5525321239606951E-2</v>
      </c>
      <c r="G120" s="34">
        <f t="shared" si="13"/>
        <v>0.5161290322580645</v>
      </c>
      <c r="H120" s="29">
        <f t="shared" si="14"/>
        <v>2.2191400832177532E-2</v>
      </c>
    </row>
    <row r="121" spans="2:8" s="20" customFormat="1" ht="15" x14ac:dyDescent="0.2">
      <c r="B121" s="3" t="s">
        <v>35</v>
      </c>
      <c r="C121" s="32">
        <v>29</v>
      </c>
      <c r="D121" s="32">
        <v>22</v>
      </c>
      <c r="E121" s="37">
        <f t="shared" si="11"/>
        <v>4.0221914008321778E-2</v>
      </c>
      <c r="F121" s="37">
        <f t="shared" si="12"/>
        <v>1.6628873771730914E-2</v>
      </c>
      <c r="G121" s="34">
        <f t="shared" si="13"/>
        <v>-0.2413793103448276</v>
      </c>
      <c r="H121" s="29">
        <f t="shared" si="14"/>
        <v>-9.7087378640776708E-3</v>
      </c>
    </row>
    <row r="122" spans="2:8" s="20" customFormat="1" ht="15" x14ac:dyDescent="0.2">
      <c r="B122" s="3" t="s">
        <v>39</v>
      </c>
      <c r="C122" s="32">
        <v>4</v>
      </c>
      <c r="D122" s="32">
        <v>8</v>
      </c>
      <c r="E122" s="37">
        <f t="shared" si="11"/>
        <v>5.5478502080443829E-3</v>
      </c>
      <c r="F122" s="37">
        <f t="shared" si="12"/>
        <v>6.0468631897203327E-3</v>
      </c>
      <c r="G122" s="34">
        <f t="shared" si="13"/>
        <v>1</v>
      </c>
      <c r="H122" s="29">
        <f t="shared" si="14"/>
        <v>5.5478502080443829E-3</v>
      </c>
    </row>
    <row r="123" spans="2:8" s="20" customFormat="1" ht="15" x14ac:dyDescent="0.2">
      <c r="B123" s="3" t="s">
        <v>37</v>
      </c>
      <c r="C123" s="32">
        <v>9</v>
      </c>
      <c r="D123" s="32">
        <v>13</v>
      </c>
      <c r="E123" s="37">
        <f t="shared" si="11"/>
        <v>1.2482662968099861E-2</v>
      </c>
      <c r="F123" s="37">
        <f t="shared" si="12"/>
        <v>9.8261526832955411E-3</v>
      </c>
      <c r="G123" s="34">
        <f t="shared" si="13"/>
        <v>0.44444444444444442</v>
      </c>
      <c r="H123" s="29">
        <f t="shared" si="14"/>
        <v>5.5478502080443821E-3</v>
      </c>
    </row>
    <row r="124" spans="2:8" s="20" customFormat="1" ht="15" x14ac:dyDescent="0.2">
      <c r="B124" s="3" t="s">
        <v>36</v>
      </c>
      <c r="C124" s="32">
        <v>3</v>
      </c>
      <c r="D124" s="32">
        <v>0</v>
      </c>
      <c r="E124" s="37">
        <f t="shared" si="11"/>
        <v>4.160887656033287E-3</v>
      </c>
      <c r="F124" s="37" t="str">
        <f t="shared" si="12"/>
        <v/>
      </c>
      <c r="G124" s="34" t="str">
        <f t="shared" si="13"/>
        <v>0</v>
      </c>
      <c r="H124" s="29">
        <f t="shared" si="14"/>
        <v>0</v>
      </c>
    </row>
    <row r="125" spans="2:8" s="20" customFormat="1" ht="15" x14ac:dyDescent="0.2">
      <c r="B125" s="3" t="s">
        <v>254</v>
      </c>
      <c r="C125" s="32">
        <v>0</v>
      </c>
      <c r="D125" s="32">
        <v>0</v>
      </c>
      <c r="E125" s="37" t="str">
        <f t="shared" si="11"/>
        <v/>
      </c>
      <c r="F125" s="37" t="str">
        <f t="shared" si="12"/>
        <v/>
      </c>
      <c r="G125" s="34" t="str">
        <f t="shared" si="13"/>
        <v>0</v>
      </c>
      <c r="H125" s="29" t="str">
        <f t="shared" si="14"/>
        <v/>
      </c>
    </row>
    <row r="126" spans="2:8" s="20" customFormat="1" ht="15" x14ac:dyDescent="0.2">
      <c r="B126" s="3" t="s">
        <v>255</v>
      </c>
      <c r="C126" s="32">
        <v>1</v>
      </c>
      <c r="D126" s="32">
        <v>0</v>
      </c>
      <c r="E126" s="37">
        <f t="shared" si="11"/>
        <v>1.3869625520110957E-3</v>
      </c>
      <c r="F126" s="37" t="str">
        <f t="shared" si="12"/>
        <v/>
      </c>
      <c r="G126" s="34" t="str">
        <f t="shared" si="13"/>
        <v>0</v>
      </c>
      <c r="H126" s="29">
        <f t="shared" si="14"/>
        <v>0</v>
      </c>
    </row>
    <row r="127" spans="2:8" s="20" customFormat="1" ht="30" x14ac:dyDescent="0.2">
      <c r="B127" s="3" t="s">
        <v>256</v>
      </c>
      <c r="C127" s="32">
        <v>11</v>
      </c>
      <c r="D127" s="32">
        <v>16</v>
      </c>
      <c r="E127" s="37">
        <f t="shared" si="11"/>
        <v>1.5256588072122053E-2</v>
      </c>
      <c r="F127" s="37">
        <f t="shared" si="12"/>
        <v>1.2093726379440665E-2</v>
      </c>
      <c r="G127" s="34">
        <f t="shared" si="13"/>
        <v>0.45454545454545453</v>
      </c>
      <c r="H127" s="29">
        <f t="shared" si="14"/>
        <v>6.934812760055478E-3</v>
      </c>
    </row>
    <row r="128" spans="2:8" s="20" customFormat="1" ht="30" x14ac:dyDescent="0.2">
      <c r="B128" s="3" t="s">
        <v>257</v>
      </c>
      <c r="C128" s="32">
        <v>0</v>
      </c>
      <c r="D128" s="32">
        <v>3</v>
      </c>
      <c r="E128" s="37" t="str">
        <f t="shared" si="11"/>
        <v/>
      </c>
      <c r="F128" s="37">
        <f t="shared" si="12"/>
        <v>2.2675736961451248E-3</v>
      </c>
      <c r="G128" s="34" t="str">
        <f t="shared" si="13"/>
        <v>0</v>
      </c>
      <c r="H128" s="29" t="str">
        <f t="shared" si="14"/>
        <v/>
      </c>
    </row>
    <row r="129" spans="2:8" s="20" customFormat="1" ht="30" x14ac:dyDescent="0.2">
      <c r="B129" s="3" t="s">
        <v>258</v>
      </c>
      <c r="C129" s="32">
        <v>0</v>
      </c>
      <c r="D129" s="32">
        <v>3</v>
      </c>
      <c r="E129" s="37" t="str">
        <f t="shared" si="11"/>
        <v/>
      </c>
      <c r="F129" s="37">
        <f t="shared" si="12"/>
        <v>2.2675736961451248E-3</v>
      </c>
      <c r="G129" s="34" t="str">
        <f t="shared" si="13"/>
        <v>0</v>
      </c>
      <c r="H129" s="29" t="str">
        <f t="shared" si="14"/>
        <v/>
      </c>
    </row>
    <row r="130" spans="2:8" s="20" customFormat="1" ht="30" x14ac:dyDescent="0.2">
      <c r="B130" s="3" t="s">
        <v>259</v>
      </c>
      <c r="C130" s="32">
        <v>1</v>
      </c>
      <c r="D130" s="32">
        <v>0</v>
      </c>
      <c r="E130" s="37">
        <f t="shared" si="11"/>
        <v>1.3869625520110957E-3</v>
      </c>
      <c r="F130" s="37" t="str">
        <f t="shared" si="12"/>
        <v/>
      </c>
      <c r="G130" s="34" t="str">
        <f t="shared" si="13"/>
        <v>0</v>
      </c>
      <c r="H130" s="29">
        <f t="shared" si="14"/>
        <v>0</v>
      </c>
    </row>
    <row r="131" spans="2:8" s="20" customFormat="1" ht="30" x14ac:dyDescent="0.2">
      <c r="B131" s="3" t="s">
        <v>260</v>
      </c>
      <c r="C131" s="32">
        <v>8</v>
      </c>
      <c r="D131" s="32">
        <v>33</v>
      </c>
      <c r="E131" s="37">
        <f t="shared" si="11"/>
        <v>1.1095700416088766E-2</v>
      </c>
      <c r="F131" s="37">
        <f t="shared" si="12"/>
        <v>2.4943310657596373E-2</v>
      </c>
      <c r="G131" s="34">
        <f t="shared" si="13"/>
        <v>3.125</v>
      </c>
      <c r="H131" s="29">
        <f t="shared" si="14"/>
        <v>3.4674063800277391E-2</v>
      </c>
    </row>
    <row r="132" spans="2:8" s="20" customFormat="1" ht="15" x14ac:dyDescent="0.2">
      <c r="B132" s="3" t="s">
        <v>50</v>
      </c>
      <c r="C132" s="32">
        <v>0</v>
      </c>
      <c r="D132" s="32">
        <v>1</v>
      </c>
      <c r="E132" s="37" t="str">
        <f t="shared" si="11"/>
        <v/>
      </c>
      <c r="F132" s="37">
        <f t="shared" si="12"/>
        <v>7.5585789871504159E-4</v>
      </c>
      <c r="G132" s="34" t="str">
        <f t="shared" si="13"/>
        <v>0</v>
      </c>
      <c r="H132" s="29" t="str">
        <f t="shared" si="14"/>
        <v/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7</v>
      </c>
      <c r="D134" s="32">
        <v>4</v>
      </c>
      <c r="E134" s="37">
        <f t="shared" si="11"/>
        <v>9.7087378640776691E-3</v>
      </c>
      <c r="F134" s="37">
        <f t="shared" si="12"/>
        <v>3.0234315948601664E-3</v>
      </c>
      <c r="G134" s="34">
        <f t="shared" si="13"/>
        <v>-0.42857142857142855</v>
      </c>
      <c r="H134" s="29">
        <f t="shared" si="14"/>
        <v>-4.1608876560332861E-3</v>
      </c>
    </row>
    <row r="135" spans="2:8" s="20" customFormat="1" ht="15" x14ac:dyDescent="0.2">
      <c r="B135" s="3" t="s">
        <v>43</v>
      </c>
      <c r="C135" s="32">
        <v>0</v>
      </c>
      <c r="D135" s="32">
        <v>0</v>
      </c>
      <c r="E135" s="37" t="str">
        <f t="shared" si="11"/>
        <v/>
      </c>
      <c r="F135" s="37" t="str">
        <f t="shared" si="12"/>
        <v/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1</v>
      </c>
      <c r="E136" s="37" t="str">
        <f t="shared" ref="E136:E145" si="15">+IF(C136=0,"",C136/C$70)</f>
        <v/>
      </c>
      <c r="F136" s="37">
        <f t="shared" ref="F136:F145" si="16">+IF(D136=0,"",D136/D$70)</f>
        <v>7.5585789871504159E-4</v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4</v>
      </c>
      <c r="D137" s="32">
        <v>9</v>
      </c>
      <c r="E137" s="37">
        <f t="shared" si="15"/>
        <v>5.5478502080443829E-3</v>
      </c>
      <c r="F137" s="37">
        <f t="shared" si="16"/>
        <v>6.8027210884353739E-3</v>
      </c>
      <c r="G137" s="34">
        <f t="shared" si="17"/>
        <v>1.25</v>
      </c>
      <c r="H137" s="29">
        <f t="shared" si="18"/>
        <v>6.9348127600554789E-3</v>
      </c>
    </row>
    <row r="138" spans="2:8" s="20" customFormat="1" ht="15" x14ac:dyDescent="0.2">
      <c r="B138" s="3" t="s">
        <v>261</v>
      </c>
      <c r="C138" s="32">
        <v>2</v>
      </c>
      <c r="D138" s="32">
        <v>1</v>
      </c>
      <c r="E138" s="37">
        <f t="shared" si="15"/>
        <v>2.7739251040221915E-3</v>
      </c>
      <c r="F138" s="37">
        <f t="shared" si="16"/>
        <v>7.5585789871504159E-4</v>
      </c>
      <c r="G138" s="34">
        <f t="shared" si="17"/>
        <v>-0.5</v>
      </c>
      <c r="H138" s="29">
        <f t="shared" si="18"/>
        <v>-1.3869625520110957E-3</v>
      </c>
    </row>
    <row r="139" spans="2:8" s="20" customFormat="1" ht="30" x14ac:dyDescent="0.2">
      <c r="B139" s="3" t="s">
        <v>262</v>
      </c>
      <c r="C139" s="32">
        <v>3</v>
      </c>
      <c r="D139" s="32">
        <v>4</v>
      </c>
      <c r="E139" s="37">
        <f t="shared" si="15"/>
        <v>4.160887656033287E-3</v>
      </c>
      <c r="F139" s="37">
        <f t="shared" si="16"/>
        <v>3.0234315948601664E-3</v>
      </c>
      <c r="G139" s="34">
        <f t="shared" si="17"/>
        <v>0.33333333333333331</v>
      </c>
      <c r="H139" s="29">
        <f t="shared" si="18"/>
        <v>1.3869625520110955E-3</v>
      </c>
    </row>
    <row r="140" spans="2:8" s="20" customFormat="1" ht="30" x14ac:dyDescent="0.2">
      <c r="B140" s="3" t="s">
        <v>263</v>
      </c>
      <c r="C140" s="32">
        <v>1</v>
      </c>
      <c r="D140" s="32">
        <v>2</v>
      </c>
      <c r="E140" s="37">
        <f t="shared" si="15"/>
        <v>1.3869625520110957E-3</v>
      </c>
      <c r="F140" s="37">
        <f t="shared" si="16"/>
        <v>1.5117157974300832E-3</v>
      </c>
      <c r="G140" s="34">
        <f t="shared" si="17"/>
        <v>1</v>
      </c>
      <c r="H140" s="29">
        <f t="shared" si="18"/>
        <v>1.3869625520110957E-3</v>
      </c>
    </row>
    <row r="141" spans="2:8" s="20" customFormat="1" ht="15" x14ac:dyDescent="0.2">
      <c r="B141" s="3" t="s">
        <v>48</v>
      </c>
      <c r="C141" s="32">
        <v>0</v>
      </c>
      <c r="D141" s="32">
        <v>0</v>
      </c>
      <c r="E141" s="37" t="str">
        <f t="shared" si="15"/>
        <v/>
      </c>
      <c r="F141" s="37" t="str">
        <f t="shared" si="16"/>
        <v/>
      </c>
      <c r="G141" s="34" t="str">
        <f t="shared" si="17"/>
        <v>0</v>
      </c>
      <c r="H141" s="29" t="str">
        <f t="shared" si="18"/>
        <v/>
      </c>
    </row>
    <row r="142" spans="2:8" s="20" customFormat="1" ht="15" x14ac:dyDescent="0.2">
      <c r="B142" s="3" t="s">
        <v>264</v>
      </c>
      <c r="C142" s="32">
        <v>1</v>
      </c>
      <c r="D142" s="32">
        <v>2</v>
      </c>
      <c r="E142" s="37">
        <f t="shared" si="15"/>
        <v>1.3869625520110957E-3</v>
      </c>
      <c r="F142" s="37">
        <f t="shared" si="16"/>
        <v>1.5117157974300832E-3</v>
      </c>
      <c r="G142" s="34">
        <f t="shared" si="17"/>
        <v>1</v>
      </c>
      <c r="H142" s="29">
        <f t="shared" si="18"/>
        <v>1.3869625520110957E-3</v>
      </c>
    </row>
    <row r="143" spans="2:8" s="20" customFormat="1" ht="15" x14ac:dyDescent="0.2">
      <c r="B143" s="3" t="s">
        <v>49</v>
      </c>
      <c r="C143" s="32">
        <v>1</v>
      </c>
      <c r="D143" s="32">
        <v>1</v>
      </c>
      <c r="E143" s="37">
        <f t="shared" si="15"/>
        <v>1.3869625520110957E-3</v>
      </c>
      <c r="F143" s="37">
        <f t="shared" si="16"/>
        <v>7.5585789871504159E-4</v>
      </c>
      <c r="G143" s="34">
        <f t="shared" si="17"/>
        <v>0</v>
      </c>
      <c r="H143" s="29">
        <f t="shared" si="18"/>
        <v>0</v>
      </c>
    </row>
    <row r="144" spans="2:8" s="20" customFormat="1" ht="15" x14ac:dyDescent="0.2">
      <c r="B144" s="3" t="s">
        <v>46</v>
      </c>
      <c r="C144" s="32">
        <v>0</v>
      </c>
      <c r="D144" s="32">
        <v>0</v>
      </c>
      <c r="E144" s="37" t="str">
        <f t="shared" si="15"/>
        <v/>
      </c>
      <c r="F144" s="37" t="str">
        <f t="shared" si="16"/>
        <v/>
      </c>
      <c r="G144" s="34" t="str">
        <f t="shared" si="17"/>
        <v>0</v>
      </c>
      <c r="H144" s="29" t="str">
        <f t="shared" si="18"/>
        <v/>
      </c>
    </row>
    <row r="145" spans="2:8" s="20" customFormat="1" ht="15" x14ac:dyDescent="0.2">
      <c r="B145" s="3" t="s">
        <v>47</v>
      </c>
      <c r="C145" s="32">
        <v>1</v>
      </c>
      <c r="D145" s="32">
        <v>0</v>
      </c>
      <c r="E145" s="37">
        <f t="shared" si="15"/>
        <v>1.3869625520110957E-3</v>
      </c>
      <c r="F145" s="37" t="str">
        <f t="shared" si="16"/>
        <v/>
      </c>
      <c r="G145" s="34" t="str">
        <f t="shared" si="17"/>
        <v>0</v>
      </c>
      <c r="H145" s="29">
        <f t="shared" si="18"/>
        <v>0</v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1568</v>
      </c>
      <c r="D151" s="24">
        <f>SUM(D152:D288)</f>
        <v>2269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0.44706632653061223</v>
      </c>
      <c r="H151" s="25">
        <f>+IF(OR(AND(E151=""),(G151="")),"",E151*G151)</f>
        <v>0.44706632653061223</v>
      </c>
    </row>
    <row r="152" spans="2:8" s="20" customFormat="1" ht="30" x14ac:dyDescent="0.2">
      <c r="B152" s="4" t="s">
        <v>54</v>
      </c>
      <c r="C152" s="32">
        <v>6</v>
      </c>
      <c r="D152" s="32">
        <v>5</v>
      </c>
      <c r="E152" s="37">
        <f>+IF(C152=0,"",C152/C$151)</f>
        <v>3.8265306122448979E-3</v>
      </c>
      <c r="F152" s="37">
        <f>+IF(D152=0,"",D152/D$151)</f>
        <v>2.2036139268400176E-3</v>
      </c>
      <c r="G152" s="34">
        <f>+IF(OR(AND(D152=0),(C152=0)),"0",((D152-C152)/C152))</f>
        <v>-0.16666666666666666</v>
      </c>
      <c r="H152" s="29">
        <f>+IF(OR(AND(E152=""),(G152="")),"",E152*G152)</f>
        <v>-6.3775510204081628E-4</v>
      </c>
    </row>
    <row r="153" spans="2:8" s="20" customFormat="1" ht="15" x14ac:dyDescent="0.2">
      <c r="B153" s="4" t="s">
        <v>58</v>
      </c>
      <c r="C153" s="32">
        <v>0</v>
      </c>
      <c r="D153" s="32">
        <v>0</v>
      </c>
      <c r="E153" s="37" t="str">
        <f t="shared" ref="E153:E216" si="19">+IF(C153=0,"",C153/C$151)</f>
        <v/>
      </c>
      <c r="F153" s="37" t="str">
        <f t="shared" ref="F153:F216" si="20">+IF(D153=0,"",D153/D$151)</f>
        <v/>
      </c>
      <c r="G153" s="34" t="str">
        <f t="shared" ref="G153:G216" si="21">+IF(OR(AND(D153=0),(C153=0)),"0",((D153-C153)/C153))</f>
        <v>0</v>
      </c>
      <c r="H153" s="29" t="str">
        <f t="shared" ref="H153:H216" si="22">+IF(OR(AND(E153=""),(G153="")),"",E153*G153)</f>
        <v/>
      </c>
    </row>
    <row r="154" spans="2:8" s="20" customFormat="1" ht="30" x14ac:dyDescent="0.2">
      <c r="B154" s="4" t="s">
        <v>265</v>
      </c>
      <c r="C154" s="32">
        <v>0</v>
      </c>
      <c r="D154" s="32">
        <v>2</v>
      </c>
      <c r="E154" s="37" t="str">
        <f t="shared" si="19"/>
        <v/>
      </c>
      <c r="F154" s="37">
        <f t="shared" si="20"/>
        <v>8.8144557073600708E-4</v>
      </c>
      <c r="G154" s="34" t="str">
        <f t="shared" si="21"/>
        <v>0</v>
      </c>
      <c r="H154" s="29" t="str">
        <f t="shared" si="22"/>
        <v/>
      </c>
    </row>
    <row r="155" spans="2:8" s="20" customFormat="1" ht="15" x14ac:dyDescent="0.2">
      <c r="B155" s="4" t="s">
        <v>266</v>
      </c>
      <c r="C155" s="32">
        <v>0</v>
      </c>
      <c r="D155" s="32">
        <v>0</v>
      </c>
      <c r="E155" s="37" t="str">
        <f t="shared" si="19"/>
        <v/>
      </c>
      <c r="F155" s="37" t="str">
        <f t="shared" si="20"/>
        <v/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3</v>
      </c>
      <c r="D156" s="32">
        <v>3</v>
      </c>
      <c r="E156" s="37">
        <f t="shared" si="19"/>
        <v>1.9132653061224489E-3</v>
      </c>
      <c r="F156" s="37">
        <f t="shared" si="20"/>
        <v>1.3221683561040105E-3</v>
      </c>
      <c r="G156" s="34">
        <f t="shared" si="21"/>
        <v>0</v>
      </c>
      <c r="H156" s="29">
        <f t="shared" si="22"/>
        <v>0</v>
      </c>
    </row>
    <row r="157" spans="2:8" s="20" customFormat="1" ht="15" x14ac:dyDescent="0.2">
      <c r="B157" s="4" t="s">
        <v>53</v>
      </c>
      <c r="C157" s="32">
        <v>115</v>
      </c>
      <c r="D157" s="32">
        <v>159</v>
      </c>
      <c r="E157" s="37">
        <f t="shared" si="19"/>
        <v>7.3341836734693883E-2</v>
      </c>
      <c r="F157" s="37">
        <f t="shared" si="20"/>
        <v>7.0074922873512566E-2</v>
      </c>
      <c r="G157" s="34">
        <f t="shared" si="21"/>
        <v>0.38260869565217392</v>
      </c>
      <c r="H157" s="29">
        <f t="shared" si="22"/>
        <v>2.8061224489795922E-2</v>
      </c>
    </row>
    <row r="158" spans="2:8" s="20" customFormat="1" ht="15" x14ac:dyDescent="0.2">
      <c r="B158" s="4" t="s">
        <v>59</v>
      </c>
      <c r="C158" s="32">
        <v>2</v>
      </c>
      <c r="D158" s="32">
        <v>0</v>
      </c>
      <c r="E158" s="37">
        <f t="shared" si="19"/>
        <v>1.2755102040816326E-3</v>
      </c>
      <c r="F158" s="37" t="str">
        <f t="shared" si="20"/>
        <v/>
      </c>
      <c r="G158" s="34" t="str">
        <f t="shared" si="21"/>
        <v>0</v>
      </c>
      <c r="H158" s="29">
        <f t="shared" si="22"/>
        <v>0</v>
      </c>
    </row>
    <row r="159" spans="2:8" s="20" customFormat="1" ht="15" x14ac:dyDescent="0.2">
      <c r="B159" s="4" t="s">
        <v>268</v>
      </c>
      <c r="C159" s="32">
        <v>5</v>
      </c>
      <c r="D159" s="32">
        <v>25</v>
      </c>
      <c r="E159" s="37">
        <f t="shared" si="19"/>
        <v>3.1887755102040817E-3</v>
      </c>
      <c r="F159" s="37">
        <f t="shared" si="20"/>
        <v>1.1018069634200088E-2</v>
      </c>
      <c r="G159" s="34">
        <f t="shared" si="21"/>
        <v>4</v>
      </c>
      <c r="H159" s="29">
        <f t="shared" si="22"/>
        <v>1.2755102040816327E-2</v>
      </c>
    </row>
    <row r="160" spans="2:8" s="20" customFormat="1" ht="15" x14ac:dyDescent="0.2">
      <c r="B160" s="4" t="s">
        <v>55</v>
      </c>
      <c r="C160" s="32">
        <v>0</v>
      </c>
      <c r="D160" s="32">
        <v>2</v>
      </c>
      <c r="E160" s="37" t="str">
        <f t="shared" si="19"/>
        <v/>
      </c>
      <c r="F160" s="37">
        <f t="shared" si="20"/>
        <v>8.8144557073600708E-4</v>
      </c>
      <c r="G160" s="34" t="str">
        <f t="shared" si="21"/>
        <v>0</v>
      </c>
      <c r="H160" s="29" t="str">
        <f t="shared" si="22"/>
        <v/>
      </c>
    </row>
    <row r="161" spans="2:8" s="20" customFormat="1" ht="15" x14ac:dyDescent="0.2">
      <c r="B161" s="4" t="s">
        <v>51</v>
      </c>
      <c r="C161" s="32">
        <v>1</v>
      </c>
      <c r="D161" s="32">
        <v>3</v>
      </c>
      <c r="E161" s="37">
        <f t="shared" si="19"/>
        <v>6.3775510204081628E-4</v>
      </c>
      <c r="F161" s="37">
        <f t="shared" si="20"/>
        <v>1.3221683561040105E-3</v>
      </c>
      <c r="G161" s="34">
        <f t="shared" si="21"/>
        <v>2</v>
      </c>
      <c r="H161" s="29">
        <f t="shared" si="22"/>
        <v>1.2755102040816326E-3</v>
      </c>
    </row>
    <row r="162" spans="2:8" s="20" customFormat="1" ht="30" x14ac:dyDescent="0.2">
      <c r="B162" s="4" t="s">
        <v>269</v>
      </c>
      <c r="C162" s="32">
        <v>0</v>
      </c>
      <c r="D162" s="32">
        <v>0</v>
      </c>
      <c r="E162" s="37" t="str">
        <f t="shared" si="19"/>
        <v/>
      </c>
      <c r="F162" s="37" t="str">
        <f t="shared" si="20"/>
        <v/>
      </c>
      <c r="G162" s="34" t="str">
        <f t="shared" si="21"/>
        <v>0</v>
      </c>
      <c r="H162" s="29" t="str">
        <f t="shared" si="22"/>
        <v/>
      </c>
    </row>
    <row r="163" spans="2:8" s="20" customFormat="1" ht="15" x14ac:dyDescent="0.2">
      <c r="B163" s="4" t="s">
        <v>61</v>
      </c>
      <c r="C163" s="32">
        <v>1</v>
      </c>
      <c r="D163" s="32">
        <v>4</v>
      </c>
      <c r="E163" s="37">
        <f t="shared" si="19"/>
        <v>6.3775510204081628E-4</v>
      </c>
      <c r="F163" s="37">
        <f t="shared" si="20"/>
        <v>1.7628911414720142E-3</v>
      </c>
      <c r="G163" s="34">
        <f t="shared" si="21"/>
        <v>3</v>
      </c>
      <c r="H163" s="29">
        <f t="shared" si="22"/>
        <v>1.9132653061224489E-3</v>
      </c>
    </row>
    <row r="164" spans="2:8" s="20" customFormat="1" ht="15" x14ac:dyDescent="0.2">
      <c r="B164" s="4" t="s">
        <v>56</v>
      </c>
      <c r="C164" s="32">
        <v>4</v>
      </c>
      <c r="D164" s="32">
        <v>2</v>
      </c>
      <c r="E164" s="37">
        <f t="shared" si="19"/>
        <v>2.5510204081632651E-3</v>
      </c>
      <c r="F164" s="37">
        <f t="shared" si="20"/>
        <v>8.8144557073600708E-4</v>
      </c>
      <c r="G164" s="34">
        <f t="shared" si="21"/>
        <v>-0.5</v>
      </c>
      <c r="H164" s="29">
        <f t="shared" si="22"/>
        <v>-1.2755102040816326E-3</v>
      </c>
    </row>
    <row r="165" spans="2:8" s="20" customFormat="1" ht="15" x14ac:dyDescent="0.2">
      <c r="B165" s="4" t="s">
        <v>57</v>
      </c>
      <c r="C165" s="32">
        <v>9</v>
      </c>
      <c r="D165" s="32">
        <v>64</v>
      </c>
      <c r="E165" s="37">
        <f t="shared" si="19"/>
        <v>5.7397959183673472E-3</v>
      </c>
      <c r="F165" s="37">
        <f t="shared" si="20"/>
        <v>2.8206258263552227E-2</v>
      </c>
      <c r="G165" s="34">
        <f t="shared" si="21"/>
        <v>6.1111111111111107</v>
      </c>
      <c r="H165" s="29">
        <f t="shared" si="22"/>
        <v>3.5076530612244895E-2</v>
      </c>
    </row>
    <row r="166" spans="2:8" s="20" customFormat="1" ht="15" x14ac:dyDescent="0.2">
      <c r="B166" s="4" t="s">
        <v>270</v>
      </c>
      <c r="C166" s="32">
        <v>0</v>
      </c>
      <c r="D166" s="32">
        <v>2</v>
      </c>
      <c r="E166" s="37" t="str">
        <f t="shared" si="19"/>
        <v/>
      </c>
      <c r="F166" s="37">
        <f t="shared" si="20"/>
        <v>8.8144557073600708E-4</v>
      </c>
      <c r="G166" s="34" t="str">
        <f t="shared" si="21"/>
        <v>0</v>
      </c>
      <c r="H166" s="29" t="str">
        <f t="shared" si="22"/>
        <v/>
      </c>
    </row>
    <row r="167" spans="2:8" s="20" customFormat="1" ht="15" x14ac:dyDescent="0.2">
      <c r="B167" s="4" t="s">
        <v>52</v>
      </c>
      <c r="C167" s="32">
        <v>1</v>
      </c>
      <c r="D167" s="32">
        <v>0</v>
      </c>
      <c r="E167" s="37">
        <f t="shared" si="19"/>
        <v>6.3775510204081628E-4</v>
      </c>
      <c r="F167" s="37" t="str">
        <f t="shared" si="20"/>
        <v/>
      </c>
      <c r="G167" s="34" t="str">
        <f t="shared" si="21"/>
        <v>0</v>
      </c>
      <c r="H167" s="29">
        <f t="shared" si="22"/>
        <v>0</v>
      </c>
    </row>
    <row r="168" spans="2:8" s="20" customFormat="1" ht="15" x14ac:dyDescent="0.2">
      <c r="B168" s="4" t="s">
        <v>60</v>
      </c>
      <c r="C168" s="32">
        <v>0</v>
      </c>
      <c r="D168" s="32">
        <v>0</v>
      </c>
      <c r="E168" s="37" t="str">
        <f t="shared" si="19"/>
        <v/>
      </c>
      <c r="F168" s="37" t="str">
        <f t="shared" si="20"/>
        <v/>
      </c>
      <c r="G168" s="34" t="str">
        <f t="shared" si="21"/>
        <v>0</v>
      </c>
      <c r="H168" s="29" t="str">
        <f t="shared" si="22"/>
        <v/>
      </c>
    </row>
    <row r="169" spans="2:8" s="20" customFormat="1" ht="15" x14ac:dyDescent="0.2">
      <c r="B169" s="4" t="s">
        <v>271</v>
      </c>
      <c r="C169" s="32">
        <v>63</v>
      </c>
      <c r="D169" s="32">
        <v>35</v>
      </c>
      <c r="E169" s="37">
        <f t="shared" si="19"/>
        <v>4.0178571428571432E-2</v>
      </c>
      <c r="F169" s="37">
        <f t="shared" si="20"/>
        <v>1.5425297487880123E-2</v>
      </c>
      <c r="G169" s="34">
        <f t="shared" si="21"/>
        <v>-0.44444444444444442</v>
      </c>
      <c r="H169" s="29">
        <f t="shared" si="22"/>
        <v>-1.7857142857142856E-2</v>
      </c>
    </row>
    <row r="170" spans="2:8" s="20" customFormat="1" ht="15" x14ac:dyDescent="0.2">
      <c r="B170" s="4" t="s">
        <v>272</v>
      </c>
      <c r="C170" s="32">
        <v>5</v>
      </c>
      <c r="D170" s="32">
        <v>26</v>
      </c>
      <c r="E170" s="37">
        <f t="shared" si="19"/>
        <v>3.1887755102040817E-3</v>
      </c>
      <c r="F170" s="37">
        <f t="shared" si="20"/>
        <v>1.1458792419568091E-2</v>
      </c>
      <c r="G170" s="34">
        <f t="shared" si="21"/>
        <v>4.2</v>
      </c>
      <c r="H170" s="29">
        <f t="shared" si="22"/>
        <v>1.3392857142857144E-2</v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0</v>
      </c>
      <c r="D172" s="32">
        <v>2</v>
      </c>
      <c r="E172" s="37" t="str">
        <f t="shared" si="19"/>
        <v/>
      </c>
      <c r="F172" s="37">
        <f t="shared" si="20"/>
        <v>8.8144557073600708E-4</v>
      </c>
      <c r="G172" s="34" t="str">
        <f t="shared" si="21"/>
        <v>0</v>
      </c>
      <c r="H172" s="29" t="str">
        <f t="shared" si="22"/>
        <v/>
      </c>
    </row>
    <row r="173" spans="2:8" s="20" customFormat="1" ht="15" x14ac:dyDescent="0.2">
      <c r="B173" s="4" t="s">
        <v>275</v>
      </c>
      <c r="C173" s="32">
        <v>140</v>
      </c>
      <c r="D173" s="32">
        <v>76</v>
      </c>
      <c r="E173" s="37">
        <f t="shared" si="19"/>
        <v>8.9285714285714288E-2</v>
      </c>
      <c r="F173" s="37">
        <f t="shared" si="20"/>
        <v>3.3494931687968271E-2</v>
      </c>
      <c r="G173" s="34">
        <f t="shared" si="21"/>
        <v>-0.45714285714285713</v>
      </c>
      <c r="H173" s="29">
        <f t="shared" si="22"/>
        <v>-4.0816326530612242E-2</v>
      </c>
    </row>
    <row r="174" spans="2:8" s="20" customFormat="1" ht="15" x14ac:dyDescent="0.2">
      <c r="B174" s="4" t="s">
        <v>276</v>
      </c>
      <c r="C174" s="32">
        <v>44</v>
      </c>
      <c r="D174" s="32">
        <v>44</v>
      </c>
      <c r="E174" s="37">
        <f t="shared" si="19"/>
        <v>2.8061224489795918E-2</v>
      </c>
      <c r="F174" s="37">
        <f t="shared" si="20"/>
        <v>1.9391802556192154E-2</v>
      </c>
      <c r="G174" s="34">
        <f t="shared" si="21"/>
        <v>0</v>
      </c>
      <c r="H174" s="29">
        <f t="shared" si="22"/>
        <v>0</v>
      </c>
    </row>
    <row r="175" spans="2:8" s="20" customFormat="1" ht="15" x14ac:dyDescent="0.2">
      <c r="B175" s="4" t="s">
        <v>277</v>
      </c>
      <c r="C175" s="32">
        <v>26</v>
      </c>
      <c r="D175" s="32">
        <v>13</v>
      </c>
      <c r="E175" s="37">
        <f t="shared" si="19"/>
        <v>1.6581632653061226E-2</v>
      </c>
      <c r="F175" s="37">
        <f t="shared" si="20"/>
        <v>5.7293962097840455E-3</v>
      </c>
      <c r="G175" s="34">
        <f t="shared" si="21"/>
        <v>-0.5</v>
      </c>
      <c r="H175" s="29">
        <f t="shared" si="22"/>
        <v>-8.2908163265306128E-3</v>
      </c>
    </row>
    <row r="176" spans="2:8" s="20" customFormat="1" ht="15" x14ac:dyDescent="0.2">
      <c r="B176" s="4" t="s">
        <v>278</v>
      </c>
      <c r="C176" s="32">
        <v>31</v>
      </c>
      <c r="D176" s="32">
        <v>70</v>
      </c>
      <c r="E176" s="37">
        <f t="shared" si="19"/>
        <v>1.9770408163265307E-2</v>
      </c>
      <c r="F176" s="37">
        <f t="shared" si="20"/>
        <v>3.0850594975760245E-2</v>
      </c>
      <c r="G176" s="34">
        <f t="shared" si="21"/>
        <v>1.2580645161290323</v>
      </c>
      <c r="H176" s="29">
        <f t="shared" si="22"/>
        <v>2.4872448979591837E-2</v>
      </c>
    </row>
    <row r="177" spans="2:8" s="20" customFormat="1" ht="15" x14ac:dyDescent="0.2">
      <c r="B177" s="4" t="s">
        <v>279</v>
      </c>
      <c r="C177" s="32">
        <v>26</v>
      </c>
      <c r="D177" s="32">
        <v>76</v>
      </c>
      <c r="E177" s="37">
        <f t="shared" si="19"/>
        <v>1.6581632653061226E-2</v>
      </c>
      <c r="F177" s="37">
        <f t="shared" si="20"/>
        <v>3.3494931687968271E-2</v>
      </c>
      <c r="G177" s="34">
        <f t="shared" si="21"/>
        <v>1.9230769230769231</v>
      </c>
      <c r="H177" s="29">
        <f t="shared" si="22"/>
        <v>3.1887755102040817E-2</v>
      </c>
    </row>
    <row r="178" spans="2:8" s="20" customFormat="1" ht="15" x14ac:dyDescent="0.2">
      <c r="B178" s="4" t="s">
        <v>280</v>
      </c>
      <c r="C178" s="32">
        <v>39</v>
      </c>
      <c r="D178" s="32">
        <v>20</v>
      </c>
      <c r="E178" s="37">
        <f t="shared" si="19"/>
        <v>2.4872448979591837E-2</v>
      </c>
      <c r="F178" s="37">
        <f t="shared" si="20"/>
        <v>8.8144557073600704E-3</v>
      </c>
      <c r="G178" s="34">
        <f t="shared" si="21"/>
        <v>-0.48717948717948717</v>
      </c>
      <c r="H178" s="29">
        <f t="shared" si="22"/>
        <v>-1.211734693877551E-2</v>
      </c>
    </row>
    <row r="179" spans="2:8" s="20" customFormat="1" ht="15" x14ac:dyDescent="0.2">
      <c r="B179" s="4" t="s">
        <v>281</v>
      </c>
      <c r="C179" s="32">
        <v>0</v>
      </c>
      <c r="D179" s="32">
        <v>58</v>
      </c>
      <c r="E179" s="37" t="str">
        <f t="shared" si="19"/>
        <v/>
      </c>
      <c r="F179" s="37">
        <f t="shared" si="20"/>
        <v>2.5561921551344204E-2</v>
      </c>
      <c r="G179" s="34" t="str">
        <f t="shared" si="21"/>
        <v>0</v>
      </c>
      <c r="H179" s="29" t="str">
        <f t="shared" si="22"/>
        <v/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20</v>
      </c>
      <c r="D181" s="32">
        <v>12</v>
      </c>
      <c r="E181" s="37">
        <f t="shared" si="19"/>
        <v>1.2755102040816327E-2</v>
      </c>
      <c r="F181" s="37">
        <f t="shared" si="20"/>
        <v>5.2886734244160421E-3</v>
      </c>
      <c r="G181" s="34">
        <f t="shared" si="21"/>
        <v>-0.4</v>
      </c>
      <c r="H181" s="29">
        <f t="shared" si="22"/>
        <v>-5.1020408163265311E-3</v>
      </c>
    </row>
    <row r="182" spans="2:8" s="20" customFormat="1" ht="15" x14ac:dyDescent="0.2">
      <c r="B182" s="4" t="s">
        <v>284</v>
      </c>
      <c r="C182" s="32">
        <v>41</v>
      </c>
      <c r="D182" s="32">
        <v>14</v>
      </c>
      <c r="E182" s="37">
        <f t="shared" si="19"/>
        <v>2.6147959183673471E-2</v>
      </c>
      <c r="F182" s="37">
        <f t="shared" si="20"/>
        <v>6.1701189951520498E-3</v>
      </c>
      <c r="G182" s="34">
        <f t="shared" si="21"/>
        <v>-0.65853658536585369</v>
      </c>
      <c r="H182" s="29">
        <f t="shared" si="22"/>
        <v>-1.7219387755102043E-2</v>
      </c>
    </row>
    <row r="183" spans="2:8" s="20" customFormat="1" ht="15" x14ac:dyDescent="0.2">
      <c r="B183" s="4" t="s">
        <v>285</v>
      </c>
      <c r="C183" s="32">
        <v>1</v>
      </c>
      <c r="D183" s="32">
        <v>58</v>
      </c>
      <c r="E183" s="37">
        <f t="shared" si="19"/>
        <v>6.3775510204081628E-4</v>
      </c>
      <c r="F183" s="37">
        <f t="shared" si="20"/>
        <v>2.5561921551344204E-2</v>
      </c>
      <c r="G183" s="34">
        <f t="shared" si="21"/>
        <v>57</v>
      </c>
      <c r="H183" s="29">
        <f t="shared" si="22"/>
        <v>3.6352040816326529E-2</v>
      </c>
    </row>
    <row r="184" spans="2:8" s="20" customFormat="1" ht="15" x14ac:dyDescent="0.2">
      <c r="B184" s="4" t="s">
        <v>286</v>
      </c>
      <c r="C184" s="32">
        <v>0</v>
      </c>
      <c r="D184" s="32">
        <v>1</v>
      </c>
      <c r="E184" s="37" t="str">
        <f t="shared" si="19"/>
        <v/>
      </c>
      <c r="F184" s="37">
        <f t="shared" si="20"/>
        <v>4.4072278536800354E-4</v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0</v>
      </c>
      <c r="D185" s="32">
        <v>1</v>
      </c>
      <c r="E185" s="37" t="str">
        <f t="shared" si="19"/>
        <v/>
      </c>
      <c r="F185" s="37">
        <f t="shared" si="20"/>
        <v>4.4072278536800354E-4</v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84</v>
      </c>
      <c r="D186" s="32">
        <v>105</v>
      </c>
      <c r="E186" s="37">
        <f t="shared" si="19"/>
        <v>5.3571428571428568E-2</v>
      </c>
      <c r="F186" s="37">
        <f t="shared" si="20"/>
        <v>4.6275892463640368E-2</v>
      </c>
      <c r="G186" s="34">
        <f t="shared" si="21"/>
        <v>0.25</v>
      </c>
      <c r="H186" s="29">
        <f t="shared" si="22"/>
        <v>1.3392857142857142E-2</v>
      </c>
    </row>
    <row r="187" spans="2:8" s="20" customFormat="1" ht="15" x14ac:dyDescent="0.2">
      <c r="B187" s="4" t="s">
        <v>287</v>
      </c>
      <c r="C187" s="32">
        <v>21</v>
      </c>
      <c r="D187" s="32">
        <v>4</v>
      </c>
      <c r="E187" s="37">
        <f t="shared" si="19"/>
        <v>1.3392857142857142E-2</v>
      </c>
      <c r="F187" s="37">
        <f t="shared" si="20"/>
        <v>1.7628911414720142E-3</v>
      </c>
      <c r="G187" s="34">
        <f t="shared" si="21"/>
        <v>-0.80952380952380953</v>
      </c>
      <c r="H187" s="29">
        <f t="shared" si="22"/>
        <v>-1.0841836734693877E-2</v>
      </c>
    </row>
    <row r="188" spans="2:8" s="20" customFormat="1" ht="30" x14ac:dyDescent="0.2">
      <c r="B188" s="4" t="s">
        <v>288</v>
      </c>
      <c r="C188" s="32">
        <v>0</v>
      </c>
      <c r="D188" s="32">
        <v>1</v>
      </c>
      <c r="E188" s="37" t="str">
        <f t="shared" si="19"/>
        <v/>
      </c>
      <c r="F188" s="37">
        <f t="shared" si="20"/>
        <v>4.4072278536800354E-4</v>
      </c>
      <c r="G188" s="34" t="str">
        <f t="shared" si="21"/>
        <v>0</v>
      </c>
      <c r="H188" s="29" t="str">
        <f t="shared" si="22"/>
        <v/>
      </c>
    </row>
    <row r="189" spans="2:8" s="20" customFormat="1" ht="30" x14ac:dyDescent="0.2">
      <c r="B189" s="4" t="s">
        <v>289</v>
      </c>
      <c r="C189" s="32">
        <v>1</v>
      </c>
      <c r="D189" s="32">
        <v>1</v>
      </c>
      <c r="E189" s="37">
        <f t="shared" si="19"/>
        <v>6.3775510204081628E-4</v>
      </c>
      <c r="F189" s="37">
        <f t="shared" si="20"/>
        <v>4.4072278536800354E-4</v>
      </c>
      <c r="G189" s="34">
        <f t="shared" si="21"/>
        <v>0</v>
      </c>
      <c r="H189" s="29">
        <f t="shared" si="22"/>
        <v>0</v>
      </c>
    </row>
    <row r="190" spans="2:8" s="20" customFormat="1" ht="15" x14ac:dyDescent="0.2">
      <c r="B190" s="4" t="s">
        <v>65</v>
      </c>
      <c r="C190" s="32">
        <v>0</v>
      </c>
      <c r="D190" s="32">
        <v>0</v>
      </c>
      <c r="E190" s="37" t="str">
        <f t="shared" si="19"/>
        <v/>
      </c>
      <c r="F190" s="37" t="str">
        <f t="shared" si="20"/>
        <v/>
      </c>
      <c r="G190" s="34" t="str">
        <f t="shared" si="21"/>
        <v>0</v>
      </c>
      <c r="H190" s="29" t="str">
        <f t="shared" si="22"/>
        <v/>
      </c>
    </row>
    <row r="191" spans="2:8" s="20" customFormat="1" ht="15" x14ac:dyDescent="0.2">
      <c r="B191" s="4" t="s">
        <v>290</v>
      </c>
      <c r="C191" s="32">
        <v>0</v>
      </c>
      <c r="D191" s="32">
        <v>0</v>
      </c>
      <c r="E191" s="37" t="str">
        <f t="shared" si="19"/>
        <v/>
      </c>
      <c r="F191" s="37" t="str">
        <f t="shared" si="20"/>
        <v/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0</v>
      </c>
      <c r="D192" s="32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0</v>
      </c>
      <c r="D193" s="32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0</v>
      </c>
      <c r="E195" s="37" t="str">
        <f t="shared" si="19"/>
        <v/>
      </c>
      <c r="F195" s="37" t="str">
        <f t="shared" si="20"/>
        <v/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343</v>
      </c>
      <c r="D196" s="32">
        <v>603</v>
      </c>
      <c r="E196" s="37">
        <f t="shared" si="19"/>
        <v>0.21875</v>
      </c>
      <c r="F196" s="37">
        <f t="shared" si="20"/>
        <v>0.26575583957690613</v>
      </c>
      <c r="G196" s="34">
        <f t="shared" si="21"/>
        <v>0.75801749271137031</v>
      </c>
      <c r="H196" s="29">
        <f t="shared" si="22"/>
        <v>0.16581632653061226</v>
      </c>
    </row>
    <row r="197" spans="2:8" s="20" customFormat="1" ht="15" x14ac:dyDescent="0.2">
      <c r="B197" s="4" t="s">
        <v>294</v>
      </c>
      <c r="C197" s="32">
        <v>0</v>
      </c>
      <c r="D197" s="32">
        <v>2</v>
      </c>
      <c r="E197" s="37" t="str">
        <f t="shared" si="19"/>
        <v/>
      </c>
      <c r="F197" s="37">
        <f t="shared" si="20"/>
        <v>8.8144557073600708E-4</v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0</v>
      </c>
      <c r="D198" s="32">
        <v>2</v>
      </c>
      <c r="E198" s="37" t="str">
        <f t="shared" si="19"/>
        <v/>
      </c>
      <c r="F198" s="37">
        <f t="shared" si="20"/>
        <v>8.8144557073600708E-4</v>
      </c>
      <c r="G198" s="34" t="str">
        <f t="shared" si="21"/>
        <v>0</v>
      </c>
      <c r="H198" s="29" t="str">
        <f t="shared" si="22"/>
        <v/>
      </c>
    </row>
    <row r="199" spans="2:8" s="20" customFormat="1" ht="15" x14ac:dyDescent="0.2">
      <c r="B199" s="4" t="s">
        <v>296</v>
      </c>
      <c r="C199" s="32">
        <v>0</v>
      </c>
      <c r="D199" s="32">
        <v>0</v>
      </c>
      <c r="E199" s="37" t="str">
        <f t="shared" si="19"/>
        <v/>
      </c>
      <c r="F199" s="37" t="str">
        <f t="shared" si="20"/>
        <v/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0</v>
      </c>
      <c r="D200" s="32">
        <v>0</v>
      </c>
      <c r="E200" s="37" t="str">
        <f t="shared" si="19"/>
        <v/>
      </c>
      <c r="F200" s="37" t="str">
        <f t="shared" si="20"/>
        <v/>
      </c>
      <c r="G200" s="34" t="str">
        <f t="shared" si="21"/>
        <v>0</v>
      </c>
      <c r="H200" s="29" t="str">
        <f t="shared" si="22"/>
        <v/>
      </c>
    </row>
    <row r="201" spans="2:8" s="20" customFormat="1" ht="15" x14ac:dyDescent="0.2">
      <c r="B201" s="4" t="s">
        <v>298</v>
      </c>
      <c r="C201" s="32">
        <v>0</v>
      </c>
      <c r="D201" s="32">
        <v>0</v>
      </c>
      <c r="E201" s="37" t="str">
        <f t="shared" si="19"/>
        <v/>
      </c>
      <c r="F201" s="37" t="str">
        <f t="shared" si="20"/>
        <v/>
      </c>
      <c r="G201" s="34" t="str">
        <f t="shared" si="21"/>
        <v>0</v>
      </c>
      <c r="H201" s="29" t="str">
        <f t="shared" si="22"/>
        <v/>
      </c>
    </row>
    <row r="202" spans="2:8" s="20" customFormat="1" ht="15" x14ac:dyDescent="0.2">
      <c r="B202" s="4" t="s">
        <v>299</v>
      </c>
      <c r="C202" s="32">
        <v>1</v>
      </c>
      <c r="D202" s="32">
        <v>1</v>
      </c>
      <c r="E202" s="37">
        <f t="shared" si="19"/>
        <v>6.3775510204081628E-4</v>
      </c>
      <c r="F202" s="37">
        <f t="shared" si="20"/>
        <v>4.4072278536800354E-4</v>
      </c>
      <c r="G202" s="34">
        <f t="shared" si="21"/>
        <v>0</v>
      </c>
      <c r="H202" s="29">
        <f t="shared" si="22"/>
        <v>0</v>
      </c>
    </row>
    <row r="203" spans="2:8" s="20" customFormat="1" ht="15" x14ac:dyDescent="0.2">
      <c r="B203" s="4" t="s">
        <v>67</v>
      </c>
      <c r="C203" s="32">
        <v>1</v>
      </c>
      <c r="D203" s="32">
        <v>1</v>
      </c>
      <c r="E203" s="37">
        <f t="shared" si="19"/>
        <v>6.3775510204081628E-4</v>
      </c>
      <c r="F203" s="37">
        <f t="shared" si="20"/>
        <v>4.4072278536800354E-4</v>
      </c>
      <c r="G203" s="34">
        <f t="shared" si="21"/>
        <v>0</v>
      </c>
      <c r="H203" s="29">
        <f t="shared" si="22"/>
        <v>0</v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0</v>
      </c>
      <c r="D205" s="32">
        <v>1</v>
      </c>
      <c r="E205" s="37" t="str">
        <f t="shared" si="19"/>
        <v/>
      </c>
      <c r="F205" s="37">
        <f t="shared" si="20"/>
        <v>4.4072278536800354E-4</v>
      </c>
      <c r="G205" s="34" t="str">
        <f t="shared" si="21"/>
        <v>0</v>
      </c>
      <c r="H205" s="29" t="str">
        <f t="shared" si="22"/>
        <v/>
      </c>
    </row>
    <row r="206" spans="2:8" s="20" customFormat="1" ht="30" x14ac:dyDescent="0.2">
      <c r="B206" s="4" t="s">
        <v>301</v>
      </c>
      <c r="C206" s="32">
        <v>0</v>
      </c>
      <c r="D206" s="32">
        <v>0</v>
      </c>
      <c r="E206" s="37" t="str">
        <f t="shared" si="19"/>
        <v/>
      </c>
      <c r="F206" s="37" t="str">
        <f t="shared" si="20"/>
        <v/>
      </c>
      <c r="G206" s="34" t="str">
        <f t="shared" si="21"/>
        <v>0</v>
      </c>
      <c r="H206" s="29" t="str">
        <f t="shared" si="22"/>
        <v/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5</v>
      </c>
      <c r="D208" s="32">
        <v>23</v>
      </c>
      <c r="E208" s="37">
        <f t="shared" si="19"/>
        <v>3.1887755102040817E-3</v>
      </c>
      <c r="F208" s="37">
        <f t="shared" si="20"/>
        <v>1.0136624063464082E-2</v>
      </c>
      <c r="G208" s="34">
        <f t="shared" si="21"/>
        <v>3.6</v>
      </c>
      <c r="H208" s="29">
        <f t="shared" si="22"/>
        <v>1.1479591836734694E-2</v>
      </c>
    </row>
    <row r="209" spans="2:8" s="20" customFormat="1" ht="15" x14ac:dyDescent="0.2">
      <c r="B209" s="4" t="s">
        <v>71</v>
      </c>
      <c r="C209" s="32">
        <v>0</v>
      </c>
      <c r="D209" s="32">
        <v>1</v>
      </c>
      <c r="E209" s="37" t="str">
        <f t="shared" si="19"/>
        <v/>
      </c>
      <c r="F209" s="37">
        <f t="shared" si="20"/>
        <v>4.4072278536800354E-4</v>
      </c>
      <c r="G209" s="34" t="str">
        <f t="shared" si="21"/>
        <v>0</v>
      </c>
      <c r="H209" s="29" t="str">
        <f t="shared" si="22"/>
        <v/>
      </c>
    </row>
    <row r="210" spans="2:8" s="20" customFormat="1" ht="30" x14ac:dyDescent="0.2">
      <c r="B210" s="4" t="s">
        <v>73</v>
      </c>
      <c r="C210" s="32">
        <v>2</v>
      </c>
      <c r="D210" s="32">
        <v>1</v>
      </c>
      <c r="E210" s="37">
        <f t="shared" si="19"/>
        <v>1.2755102040816326E-3</v>
      </c>
      <c r="F210" s="37">
        <f t="shared" si="20"/>
        <v>4.4072278536800354E-4</v>
      </c>
      <c r="G210" s="34">
        <f t="shared" si="21"/>
        <v>-0.5</v>
      </c>
      <c r="H210" s="29">
        <f t="shared" si="22"/>
        <v>-6.3775510204081628E-4</v>
      </c>
    </row>
    <row r="211" spans="2:8" s="20" customFormat="1" ht="15" x14ac:dyDescent="0.2">
      <c r="B211" s="4" t="s">
        <v>69</v>
      </c>
      <c r="C211" s="32">
        <v>1</v>
      </c>
      <c r="D211" s="32">
        <v>0</v>
      </c>
      <c r="E211" s="37">
        <f t="shared" si="19"/>
        <v>6.3775510204081628E-4</v>
      </c>
      <c r="F211" s="37" t="str">
        <f t="shared" si="20"/>
        <v/>
      </c>
      <c r="G211" s="34" t="str">
        <f t="shared" si="21"/>
        <v>0</v>
      </c>
      <c r="H211" s="29">
        <f t="shared" si="22"/>
        <v>0</v>
      </c>
    </row>
    <row r="212" spans="2:8" s="20" customFormat="1" ht="15" x14ac:dyDescent="0.2">
      <c r="B212" s="4" t="s">
        <v>68</v>
      </c>
      <c r="C212" s="32">
        <v>0</v>
      </c>
      <c r="D212" s="32">
        <v>0</v>
      </c>
      <c r="E212" s="37" t="str">
        <f t="shared" si="19"/>
        <v/>
      </c>
      <c r="F212" s="37" t="str">
        <f t="shared" si="20"/>
        <v/>
      </c>
      <c r="G212" s="34" t="str">
        <f t="shared" si="21"/>
        <v>0</v>
      </c>
      <c r="H212" s="29" t="str">
        <f t="shared" si="22"/>
        <v/>
      </c>
    </row>
    <row r="213" spans="2:8" s="20" customFormat="1" ht="15" x14ac:dyDescent="0.2">
      <c r="B213" s="4" t="s">
        <v>302</v>
      </c>
      <c r="C213" s="32">
        <v>3</v>
      </c>
      <c r="D213" s="32">
        <v>16</v>
      </c>
      <c r="E213" s="37">
        <f t="shared" si="19"/>
        <v>1.9132653061224489E-3</v>
      </c>
      <c r="F213" s="37">
        <f t="shared" si="20"/>
        <v>7.0515645658880566E-3</v>
      </c>
      <c r="G213" s="34">
        <f t="shared" si="21"/>
        <v>4.333333333333333</v>
      </c>
      <c r="H213" s="29">
        <f t="shared" si="22"/>
        <v>8.290816326530611E-3</v>
      </c>
    </row>
    <row r="214" spans="2:8" s="20" customFormat="1" ht="15" x14ac:dyDescent="0.2">
      <c r="B214" s="4" t="s">
        <v>70</v>
      </c>
      <c r="C214" s="32">
        <v>2</v>
      </c>
      <c r="D214" s="32">
        <v>10</v>
      </c>
      <c r="E214" s="37">
        <f t="shared" si="19"/>
        <v>1.2755102040816326E-3</v>
      </c>
      <c r="F214" s="37">
        <f t="shared" si="20"/>
        <v>4.4072278536800352E-3</v>
      </c>
      <c r="G214" s="34">
        <f t="shared" si="21"/>
        <v>4</v>
      </c>
      <c r="H214" s="29">
        <f t="shared" si="22"/>
        <v>5.1020408163265302E-3</v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1</v>
      </c>
      <c r="D216" s="32">
        <v>2</v>
      </c>
      <c r="E216" s="37">
        <f t="shared" si="19"/>
        <v>6.3775510204081628E-4</v>
      </c>
      <c r="F216" s="37">
        <f t="shared" si="20"/>
        <v>8.8144557073600708E-4</v>
      </c>
      <c r="G216" s="34">
        <f t="shared" si="21"/>
        <v>1</v>
      </c>
      <c r="H216" s="29">
        <f t="shared" si="22"/>
        <v>6.3775510204081628E-4</v>
      </c>
    </row>
    <row r="217" spans="2:8" s="20" customFormat="1" ht="30" x14ac:dyDescent="0.2">
      <c r="B217" s="4" t="s">
        <v>469</v>
      </c>
      <c r="C217" s="32">
        <v>2</v>
      </c>
      <c r="D217" s="32">
        <v>0</v>
      </c>
      <c r="E217" s="37">
        <f t="shared" ref="E217:E280" si="23">+IF(C217=0,"",C217/C$151)</f>
        <v>1.2755102040816326E-3</v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>
        <f t="shared" ref="H217:H280" si="26">+IF(OR(AND(E217=""),(G217="")),"",E217*G217)</f>
        <v>0</v>
      </c>
    </row>
    <row r="218" spans="2:8" s="20" customFormat="1" ht="15" x14ac:dyDescent="0.2">
      <c r="B218" s="4" t="s">
        <v>305</v>
      </c>
      <c r="C218" s="32">
        <v>1</v>
      </c>
      <c r="D218" s="32">
        <v>1</v>
      </c>
      <c r="E218" s="37">
        <f t="shared" si="23"/>
        <v>6.3775510204081628E-4</v>
      </c>
      <c r="F218" s="37">
        <f t="shared" si="24"/>
        <v>4.4072278536800354E-4</v>
      </c>
      <c r="G218" s="34">
        <f t="shared" si="25"/>
        <v>0</v>
      </c>
      <c r="H218" s="29">
        <f t="shared" si="26"/>
        <v>0</v>
      </c>
    </row>
    <row r="219" spans="2:8" s="20" customFormat="1" ht="15" x14ac:dyDescent="0.2">
      <c r="B219" s="4" t="s">
        <v>306</v>
      </c>
      <c r="C219" s="32">
        <v>0</v>
      </c>
      <c r="D219" s="32">
        <v>0</v>
      </c>
      <c r="E219" s="37" t="str">
        <f t="shared" si="23"/>
        <v/>
      </c>
      <c r="F219" s="37" t="str">
        <f t="shared" si="24"/>
        <v/>
      </c>
      <c r="G219" s="34" t="str">
        <f t="shared" si="25"/>
        <v>0</v>
      </c>
      <c r="H219" s="29" t="str">
        <f t="shared" si="26"/>
        <v/>
      </c>
    </row>
    <row r="220" spans="2:8" s="20" customFormat="1" ht="15" x14ac:dyDescent="0.2">
      <c r="B220" s="4" t="s">
        <v>307</v>
      </c>
      <c r="C220" s="32">
        <v>0</v>
      </c>
      <c r="D220" s="32">
        <v>1</v>
      </c>
      <c r="E220" s="37" t="str">
        <f t="shared" si="23"/>
        <v/>
      </c>
      <c r="F220" s="37">
        <f t="shared" si="24"/>
        <v>4.4072278536800354E-4</v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0</v>
      </c>
      <c r="E221" s="37" t="str">
        <f t="shared" si="23"/>
        <v/>
      </c>
      <c r="F221" s="37" t="str">
        <f t="shared" si="24"/>
        <v/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0</v>
      </c>
      <c r="D222" s="32">
        <v>0</v>
      </c>
      <c r="E222" s="37" t="str">
        <f t="shared" si="23"/>
        <v/>
      </c>
      <c r="F222" s="37" t="str">
        <f t="shared" si="24"/>
        <v/>
      </c>
      <c r="G222" s="34" t="str">
        <f t="shared" si="25"/>
        <v>0</v>
      </c>
      <c r="H222" s="29" t="str">
        <f t="shared" si="26"/>
        <v/>
      </c>
    </row>
    <row r="223" spans="2:8" s="20" customFormat="1" ht="30" x14ac:dyDescent="0.2">
      <c r="B223" s="4" t="s">
        <v>526</v>
      </c>
      <c r="C223" s="32">
        <v>1</v>
      </c>
      <c r="D223" s="32">
        <v>4</v>
      </c>
      <c r="E223" s="37">
        <f t="shared" si="23"/>
        <v>6.3775510204081628E-4</v>
      </c>
      <c r="F223" s="37">
        <f t="shared" si="24"/>
        <v>1.7628911414720142E-3</v>
      </c>
      <c r="G223" s="34">
        <f t="shared" si="25"/>
        <v>3</v>
      </c>
      <c r="H223" s="29">
        <f t="shared" si="26"/>
        <v>1.9132653061224489E-3</v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0</v>
      </c>
      <c r="D226" s="32">
        <v>0</v>
      </c>
      <c r="E226" s="37" t="str">
        <f t="shared" si="23"/>
        <v/>
      </c>
      <c r="F226" s="37" t="str">
        <f t="shared" si="24"/>
        <v/>
      </c>
      <c r="G226" s="34" t="str">
        <f t="shared" si="25"/>
        <v>0</v>
      </c>
      <c r="H226" s="29" t="str">
        <f t="shared" si="26"/>
        <v/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0</v>
      </c>
      <c r="D228" s="32">
        <v>0</v>
      </c>
      <c r="E228" s="37" t="str">
        <f t="shared" si="23"/>
        <v/>
      </c>
      <c r="F228" s="37" t="str">
        <f t="shared" si="24"/>
        <v/>
      </c>
      <c r="G228" s="34" t="str">
        <f t="shared" si="25"/>
        <v>0</v>
      </c>
      <c r="H228" s="29" t="str">
        <f t="shared" si="26"/>
        <v/>
      </c>
    </row>
    <row r="229" spans="2:8" s="20" customFormat="1" ht="15" x14ac:dyDescent="0.2">
      <c r="B229" s="4" t="s">
        <v>311</v>
      </c>
      <c r="C229" s="32">
        <v>33</v>
      </c>
      <c r="D229" s="32">
        <v>15</v>
      </c>
      <c r="E229" s="37">
        <f t="shared" si="23"/>
        <v>2.1045918367346938E-2</v>
      </c>
      <c r="F229" s="37">
        <f t="shared" si="24"/>
        <v>6.6108417805200532E-3</v>
      </c>
      <c r="G229" s="34">
        <f t="shared" si="25"/>
        <v>-0.54545454545454541</v>
      </c>
      <c r="H229" s="29">
        <f t="shared" si="26"/>
        <v>-1.1479591836734693E-2</v>
      </c>
    </row>
    <row r="230" spans="2:8" s="20" customFormat="1" ht="15" x14ac:dyDescent="0.2">
      <c r="B230" s="4" t="s">
        <v>312</v>
      </c>
      <c r="C230" s="32">
        <v>2</v>
      </c>
      <c r="D230" s="32">
        <v>1</v>
      </c>
      <c r="E230" s="37">
        <f t="shared" si="23"/>
        <v>1.2755102040816326E-3</v>
      </c>
      <c r="F230" s="37">
        <f t="shared" si="24"/>
        <v>4.4072278536800354E-4</v>
      </c>
      <c r="G230" s="34">
        <f t="shared" si="25"/>
        <v>-0.5</v>
      </c>
      <c r="H230" s="29">
        <f t="shared" si="26"/>
        <v>-6.3775510204081628E-4</v>
      </c>
    </row>
    <row r="231" spans="2:8" s="20" customFormat="1" ht="30" x14ac:dyDescent="0.2">
      <c r="B231" s="4" t="s">
        <v>313</v>
      </c>
      <c r="C231" s="32">
        <v>15</v>
      </c>
      <c r="D231" s="32">
        <v>3</v>
      </c>
      <c r="E231" s="37">
        <f t="shared" si="23"/>
        <v>9.5663265306122451E-3</v>
      </c>
      <c r="F231" s="37">
        <f t="shared" si="24"/>
        <v>1.3221683561040105E-3</v>
      </c>
      <c r="G231" s="34">
        <f t="shared" si="25"/>
        <v>-0.8</v>
      </c>
      <c r="H231" s="29">
        <f t="shared" si="26"/>
        <v>-7.6530612244897966E-3</v>
      </c>
    </row>
    <row r="232" spans="2:8" s="20" customFormat="1" ht="15" x14ac:dyDescent="0.2">
      <c r="B232" s="4" t="s">
        <v>77</v>
      </c>
      <c r="C232" s="32">
        <v>46</v>
      </c>
      <c r="D232" s="32">
        <v>18</v>
      </c>
      <c r="E232" s="37">
        <f t="shared" si="23"/>
        <v>2.9336734693877552E-2</v>
      </c>
      <c r="F232" s="37">
        <f t="shared" si="24"/>
        <v>7.9330101366240635E-3</v>
      </c>
      <c r="G232" s="34">
        <f t="shared" si="25"/>
        <v>-0.60869565217391308</v>
      </c>
      <c r="H232" s="29">
        <f t="shared" si="26"/>
        <v>-1.785714285714286E-2</v>
      </c>
    </row>
    <row r="233" spans="2:8" s="20" customFormat="1" ht="15" x14ac:dyDescent="0.2">
      <c r="B233" s="4" t="s">
        <v>74</v>
      </c>
      <c r="C233" s="32">
        <v>0</v>
      </c>
      <c r="D233" s="32">
        <v>56</v>
      </c>
      <c r="E233" s="37" t="str">
        <f t="shared" si="23"/>
        <v/>
      </c>
      <c r="F233" s="37">
        <f t="shared" si="24"/>
        <v>2.4680475980608199E-2</v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0</v>
      </c>
      <c r="D234" s="32">
        <v>1</v>
      </c>
      <c r="E234" s="37" t="str">
        <f t="shared" si="23"/>
        <v/>
      </c>
      <c r="F234" s="37">
        <f t="shared" si="24"/>
        <v>4.4072278536800354E-4</v>
      </c>
      <c r="G234" s="34" t="str">
        <f t="shared" si="25"/>
        <v>0</v>
      </c>
      <c r="H234" s="29" t="str">
        <f t="shared" si="26"/>
        <v/>
      </c>
    </row>
    <row r="235" spans="2:8" s="20" customFormat="1" ht="15" x14ac:dyDescent="0.2">
      <c r="B235" s="4" t="s">
        <v>314</v>
      </c>
      <c r="C235" s="32">
        <v>21</v>
      </c>
      <c r="D235" s="32">
        <v>5</v>
      </c>
      <c r="E235" s="37">
        <f t="shared" si="23"/>
        <v>1.3392857142857142E-2</v>
      </c>
      <c r="F235" s="37">
        <f t="shared" si="24"/>
        <v>2.2036139268400176E-3</v>
      </c>
      <c r="G235" s="34">
        <f t="shared" si="25"/>
        <v>-0.76190476190476186</v>
      </c>
      <c r="H235" s="29">
        <f t="shared" si="26"/>
        <v>-1.020408163265306E-2</v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4</v>
      </c>
      <c r="D237" s="32">
        <v>6</v>
      </c>
      <c r="E237" s="37">
        <f t="shared" si="23"/>
        <v>2.5510204081632651E-3</v>
      </c>
      <c r="F237" s="37">
        <f t="shared" si="24"/>
        <v>2.644336712208021E-3</v>
      </c>
      <c r="G237" s="34">
        <f t="shared" si="25"/>
        <v>0.5</v>
      </c>
      <c r="H237" s="29">
        <f t="shared" si="26"/>
        <v>1.2755102040816326E-3</v>
      </c>
    </row>
    <row r="238" spans="2:8" s="20" customFormat="1" ht="30" x14ac:dyDescent="0.2">
      <c r="B238" s="4" t="s">
        <v>85</v>
      </c>
      <c r="C238" s="32">
        <v>53</v>
      </c>
      <c r="D238" s="32">
        <v>65</v>
      </c>
      <c r="E238" s="37">
        <f t="shared" si="23"/>
        <v>3.3801020408163268E-2</v>
      </c>
      <c r="F238" s="37">
        <f t="shared" si="24"/>
        <v>2.8646981048920231E-2</v>
      </c>
      <c r="G238" s="34">
        <f t="shared" si="25"/>
        <v>0.22641509433962265</v>
      </c>
      <c r="H238" s="29">
        <f t="shared" si="26"/>
        <v>7.6530612244897966E-3</v>
      </c>
    </row>
    <row r="239" spans="2:8" s="20" customFormat="1" ht="15" x14ac:dyDescent="0.2">
      <c r="B239" s="4" t="s">
        <v>81</v>
      </c>
      <c r="C239" s="32">
        <v>12</v>
      </c>
      <c r="D239" s="32">
        <v>6</v>
      </c>
      <c r="E239" s="37">
        <f t="shared" si="23"/>
        <v>7.6530612244897957E-3</v>
      </c>
      <c r="F239" s="37">
        <f t="shared" si="24"/>
        <v>2.644336712208021E-3</v>
      </c>
      <c r="G239" s="34">
        <f t="shared" si="25"/>
        <v>-0.5</v>
      </c>
      <c r="H239" s="29">
        <f t="shared" si="26"/>
        <v>-3.8265306122448979E-3</v>
      </c>
    </row>
    <row r="240" spans="2:8" s="20" customFormat="1" ht="15" x14ac:dyDescent="0.2">
      <c r="B240" s="4" t="s">
        <v>316</v>
      </c>
      <c r="C240" s="32">
        <v>1</v>
      </c>
      <c r="D240" s="32">
        <v>2</v>
      </c>
      <c r="E240" s="37">
        <f t="shared" si="23"/>
        <v>6.3775510204081628E-4</v>
      </c>
      <c r="F240" s="37">
        <f t="shared" si="24"/>
        <v>8.8144557073600708E-4</v>
      </c>
      <c r="G240" s="34">
        <f t="shared" si="25"/>
        <v>1</v>
      </c>
      <c r="H240" s="29">
        <f t="shared" si="26"/>
        <v>6.3775510204081628E-4</v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2</v>
      </c>
      <c r="D242" s="32">
        <v>2</v>
      </c>
      <c r="E242" s="37">
        <f t="shared" si="23"/>
        <v>1.2755102040816326E-3</v>
      </c>
      <c r="F242" s="37">
        <f t="shared" si="24"/>
        <v>8.8144557073600708E-4</v>
      </c>
      <c r="G242" s="34">
        <f t="shared" si="25"/>
        <v>0</v>
      </c>
      <c r="H242" s="29">
        <f t="shared" si="26"/>
        <v>0</v>
      </c>
    </row>
    <row r="243" spans="2:8" s="20" customFormat="1" ht="15" x14ac:dyDescent="0.2">
      <c r="B243" s="4" t="s">
        <v>317</v>
      </c>
      <c r="C243" s="32">
        <v>0</v>
      </c>
      <c r="D243" s="32">
        <v>1</v>
      </c>
      <c r="E243" s="37" t="str">
        <f t="shared" si="23"/>
        <v/>
      </c>
      <c r="F243" s="37">
        <f t="shared" si="24"/>
        <v>4.4072278536800354E-4</v>
      </c>
      <c r="G243" s="34" t="str">
        <f t="shared" si="25"/>
        <v>0</v>
      </c>
      <c r="H243" s="29" t="str">
        <f t="shared" si="26"/>
        <v/>
      </c>
    </row>
    <row r="244" spans="2:8" s="20" customFormat="1" ht="15" x14ac:dyDescent="0.2">
      <c r="B244" s="4" t="s">
        <v>79</v>
      </c>
      <c r="C244" s="32">
        <v>20</v>
      </c>
      <c r="D244" s="32">
        <v>5</v>
      </c>
      <c r="E244" s="37">
        <f t="shared" si="23"/>
        <v>1.2755102040816327E-2</v>
      </c>
      <c r="F244" s="37">
        <f t="shared" si="24"/>
        <v>2.2036139268400176E-3</v>
      </c>
      <c r="G244" s="34">
        <f t="shared" si="25"/>
        <v>-0.75</v>
      </c>
      <c r="H244" s="29">
        <f t="shared" si="26"/>
        <v>-9.5663265306122451E-3</v>
      </c>
    </row>
    <row r="245" spans="2:8" s="20" customFormat="1" ht="15" x14ac:dyDescent="0.2">
      <c r="B245" s="4" t="s">
        <v>84</v>
      </c>
      <c r="C245" s="32">
        <v>3</v>
      </c>
      <c r="D245" s="32">
        <v>1</v>
      </c>
      <c r="E245" s="37">
        <f t="shared" si="23"/>
        <v>1.9132653061224489E-3</v>
      </c>
      <c r="F245" s="37">
        <f t="shared" si="24"/>
        <v>4.4072278536800354E-4</v>
      </c>
      <c r="G245" s="34">
        <f t="shared" si="25"/>
        <v>-0.66666666666666663</v>
      </c>
      <c r="H245" s="29">
        <f t="shared" si="26"/>
        <v>-1.2755102040816326E-3</v>
      </c>
    </row>
    <row r="246" spans="2:8" s="20" customFormat="1" ht="15" x14ac:dyDescent="0.2">
      <c r="B246" s="4" t="s">
        <v>318</v>
      </c>
      <c r="C246" s="32">
        <v>0</v>
      </c>
      <c r="D246" s="32">
        <v>0</v>
      </c>
      <c r="E246" s="37" t="str">
        <f t="shared" si="23"/>
        <v/>
      </c>
      <c r="F246" s="37" t="str">
        <f t="shared" si="24"/>
        <v/>
      </c>
      <c r="G246" s="34" t="str">
        <f t="shared" si="25"/>
        <v>0</v>
      </c>
      <c r="H246" s="29" t="str">
        <f t="shared" si="26"/>
        <v/>
      </c>
    </row>
    <row r="247" spans="2:8" s="20" customFormat="1" ht="15" x14ac:dyDescent="0.2">
      <c r="B247" s="4" t="s">
        <v>319</v>
      </c>
      <c r="C247" s="32">
        <v>7</v>
      </c>
      <c r="D247" s="32">
        <v>23</v>
      </c>
      <c r="E247" s="37">
        <f t="shared" si="23"/>
        <v>4.464285714285714E-3</v>
      </c>
      <c r="F247" s="37">
        <f t="shared" si="24"/>
        <v>1.0136624063464082E-2</v>
      </c>
      <c r="G247" s="34">
        <f t="shared" si="25"/>
        <v>2.2857142857142856</v>
      </c>
      <c r="H247" s="29">
        <f t="shared" si="26"/>
        <v>1.020408163265306E-2</v>
      </c>
    </row>
    <row r="248" spans="2:8" s="20" customFormat="1" ht="15" x14ac:dyDescent="0.2">
      <c r="B248" s="4" t="s">
        <v>86</v>
      </c>
      <c r="C248" s="32">
        <v>1</v>
      </c>
      <c r="D248" s="32">
        <v>8</v>
      </c>
      <c r="E248" s="37">
        <f t="shared" si="23"/>
        <v>6.3775510204081628E-4</v>
      </c>
      <c r="F248" s="37">
        <f t="shared" si="24"/>
        <v>3.5257822829440283E-3</v>
      </c>
      <c r="G248" s="34">
        <f t="shared" si="25"/>
        <v>7</v>
      </c>
      <c r="H248" s="29">
        <f t="shared" si="26"/>
        <v>4.464285714285714E-3</v>
      </c>
    </row>
    <row r="249" spans="2:8" s="20" customFormat="1" ht="15" x14ac:dyDescent="0.2">
      <c r="B249" s="4" t="s">
        <v>87</v>
      </c>
      <c r="C249" s="32">
        <v>8</v>
      </c>
      <c r="D249" s="32">
        <v>8</v>
      </c>
      <c r="E249" s="37">
        <f t="shared" si="23"/>
        <v>5.1020408163265302E-3</v>
      </c>
      <c r="F249" s="37">
        <f t="shared" si="24"/>
        <v>3.5257822829440283E-3</v>
      </c>
      <c r="G249" s="34">
        <f t="shared" si="25"/>
        <v>0</v>
      </c>
      <c r="H249" s="29">
        <f t="shared" si="26"/>
        <v>0</v>
      </c>
    </row>
    <row r="250" spans="2:8" s="20" customFormat="1" ht="15" x14ac:dyDescent="0.2">
      <c r="B250" s="4" t="s">
        <v>82</v>
      </c>
      <c r="C250" s="32">
        <v>1</v>
      </c>
      <c r="D250" s="32">
        <v>2</v>
      </c>
      <c r="E250" s="37">
        <f t="shared" si="23"/>
        <v>6.3775510204081628E-4</v>
      </c>
      <c r="F250" s="37">
        <f t="shared" si="24"/>
        <v>8.8144557073600708E-4</v>
      </c>
      <c r="G250" s="34">
        <f t="shared" si="25"/>
        <v>1</v>
      </c>
      <c r="H250" s="29">
        <f t="shared" si="26"/>
        <v>6.3775510204081628E-4</v>
      </c>
    </row>
    <row r="251" spans="2:8" s="20" customFormat="1" ht="15" x14ac:dyDescent="0.2">
      <c r="B251" s="4" t="s">
        <v>320</v>
      </c>
      <c r="C251" s="32">
        <v>23</v>
      </c>
      <c r="D251" s="32">
        <v>9</v>
      </c>
      <c r="E251" s="37">
        <f t="shared" si="23"/>
        <v>1.4668367346938776E-2</v>
      </c>
      <c r="F251" s="37">
        <f t="shared" si="24"/>
        <v>3.9665050683120318E-3</v>
      </c>
      <c r="G251" s="34">
        <f t="shared" si="25"/>
        <v>-0.60869565217391308</v>
      </c>
      <c r="H251" s="29">
        <f t="shared" si="26"/>
        <v>-8.9285714285714298E-3</v>
      </c>
    </row>
    <row r="252" spans="2:8" s="20" customFormat="1" ht="30" x14ac:dyDescent="0.2">
      <c r="B252" s="4" t="s">
        <v>321</v>
      </c>
      <c r="C252" s="32">
        <v>1</v>
      </c>
      <c r="D252" s="32">
        <v>1</v>
      </c>
      <c r="E252" s="37">
        <f t="shared" si="23"/>
        <v>6.3775510204081628E-4</v>
      </c>
      <c r="F252" s="37">
        <f t="shared" si="24"/>
        <v>4.4072278536800354E-4</v>
      </c>
      <c r="G252" s="34">
        <f t="shared" si="25"/>
        <v>0</v>
      </c>
      <c r="H252" s="29">
        <f t="shared" si="26"/>
        <v>0</v>
      </c>
    </row>
    <row r="253" spans="2:8" s="20" customFormat="1" ht="15" x14ac:dyDescent="0.2">
      <c r="B253" s="4" t="s">
        <v>322</v>
      </c>
      <c r="C253" s="32">
        <v>13</v>
      </c>
      <c r="D253" s="32">
        <v>20</v>
      </c>
      <c r="E253" s="37">
        <f t="shared" si="23"/>
        <v>8.2908163265306128E-3</v>
      </c>
      <c r="F253" s="37">
        <f t="shared" si="24"/>
        <v>8.8144557073600704E-3</v>
      </c>
      <c r="G253" s="34">
        <f t="shared" si="25"/>
        <v>0.53846153846153844</v>
      </c>
      <c r="H253" s="29">
        <f t="shared" si="26"/>
        <v>4.464285714285714E-3</v>
      </c>
    </row>
    <row r="254" spans="2:8" s="20" customFormat="1" ht="15" x14ac:dyDescent="0.2">
      <c r="B254" s="4" t="s">
        <v>323</v>
      </c>
      <c r="C254" s="32">
        <v>3</v>
      </c>
      <c r="D254" s="32">
        <v>24</v>
      </c>
      <c r="E254" s="37">
        <f t="shared" si="23"/>
        <v>1.9132653061224489E-3</v>
      </c>
      <c r="F254" s="37">
        <f t="shared" si="24"/>
        <v>1.0577346848832084E-2</v>
      </c>
      <c r="G254" s="34">
        <f t="shared" si="25"/>
        <v>7</v>
      </c>
      <c r="H254" s="29">
        <f t="shared" si="26"/>
        <v>1.3392857142857142E-2</v>
      </c>
    </row>
    <row r="255" spans="2:8" s="20" customFormat="1" ht="15" x14ac:dyDescent="0.2">
      <c r="B255" s="4" t="s">
        <v>324</v>
      </c>
      <c r="C255" s="32">
        <v>0</v>
      </c>
      <c r="D255" s="32">
        <v>0</v>
      </c>
      <c r="E255" s="37" t="str">
        <f t="shared" si="23"/>
        <v/>
      </c>
      <c r="F255" s="37" t="str">
        <f t="shared" si="24"/>
        <v/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220</v>
      </c>
      <c r="D256" s="32">
        <v>374</v>
      </c>
      <c r="E256" s="37">
        <f t="shared" si="23"/>
        <v>0.14030612244897958</v>
      </c>
      <c r="F256" s="37">
        <f t="shared" si="24"/>
        <v>0.16483032172763332</v>
      </c>
      <c r="G256" s="34">
        <f t="shared" si="25"/>
        <v>0.7</v>
      </c>
      <c r="H256" s="29">
        <f t="shared" si="26"/>
        <v>9.8214285714285698E-2</v>
      </c>
    </row>
    <row r="257" spans="2:8" s="20" customFormat="1" ht="15" x14ac:dyDescent="0.2">
      <c r="B257" s="4" t="s">
        <v>325</v>
      </c>
      <c r="C257" s="32">
        <v>1</v>
      </c>
      <c r="D257" s="32">
        <v>0</v>
      </c>
      <c r="E257" s="37">
        <f t="shared" si="23"/>
        <v>6.3775510204081628E-4</v>
      </c>
      <c r="F257" s="37" t="str">
        <f t="shared" si="24"/>
        <v/>
      </c>
      <c r="G257" s="34" t="str">
        <f t="shared" si="25"/>
        <v>0</v>
      </c>
      <c r="H257" s="29">
        <f t="shared" si="26"/>
        <v>0</v>
      </c>
    </row>
    <row r="258" spans="2:8" s="20" customFormat="1" ht="30" x14ac:dyDescent="0.2">
      <c r="B258" s="4" t="s">
        <v>326</v>
      </c>
      <c r="C258" s="32">
        <v>1</v>
      </c>
      <c r="D258" s="32">
        <v>2</v>
      </c>
      <c r="E258" s="37">
        <f t="shared" si="23"/>
        <v>6.3775510204081628E-4</v>
      </c>
      <c r="F258" s="37">
        <f t="shared" si="24"/>
        <v>8.8144557073600708E-4</v>
      </c>
      <c r="G258" s="34">
        <f t="shared" si="25"/>
        <v>1</v>
      </c>
      <c r="H258" s="29">
        <f t="shared" si="26"/>
        <v>6.3775510204081628E-4</v>
      </c>
    </row>
    <row r="259" spans="2:8" s="20" customFormat="1" ht="15" x14ac:dyDescent="0.2">
      <c r="B259" s="4" t="s">
        <v>327</v>
      </c>
      <c r="C259" s="32">
        <v>0</v>
      </c>
      <c r="D259" s="32">
        <v>0</v>
      </c>
      <c r="E259" s="37" t="str">
        <f t="shared" si="23"/>
        <v/>
      </c>
      <c r="F259" s="37" t="str">
        <f t="shared" si="24"/>
        <v/>
      </c>
      <c r="G259" s="34" t="str">
        <f t="shared" si="25"/>
        <v>0</v>
      </c>
      <c r="H259" s="29" t="str">
        <f t="shared" si="26"/>
        <v/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0</v>
      </c>
      <c r="D261" s="32">
        <v>15</v>
      </c>
      <c r="E261" s="37" t="str">
        <f t="shared" si="23"/>
        <v/>
      </c>
      <c r="F261" s="37">
        <f t="shared" si="24"/>
        <v>6.6108417805200532E-3</v>
      </c>
      <c r="G261" s="34" t="str">
        <f t="shared" si="25"/>
        <v>0</v>
      </c>
      <c r="H261" s="29" t="str">
        <f t="shared" si="26"/>
        <v/>
      </c>
    </row>
    <row r="262" spans="2:8" s="20" customFormat="1" ht="30" x14ac:dyDescent="0.2">
      <c r="B262" s="4" t="s">
        <v>90</v>
      </c>
      <c r="C262" s="32">
        <v>2</v>
      </c>
      <c r="D262" s="32">
        <v>3</v>
      </c>
      <c r="E262" s="37">
        <f t="shared" si="23"/>
        <v>1.2755102040816326E-3</v>
      </c>
      <c r="F262" s="37">
        <f t="shared" si="24"/>
        <v>1.3221683561040105E-3</v>
      </c>
      <c r="G262" s="34">
        <f t="shared" si="25"/>
        <v>0.5</v>
      </c>
      <c r="H262" s="29">
        <f t="shared" si="26"/>
        <v>6.3775510204081628E-4</v>
      </c>
    </row>
    <row r="263" spans="2:8" s="20" customFormat="1" ht="30" x14ac:dyDescent="0.2">
      <c r="B263" s="4" t="s">
        <v>329</v>
      </c>
      <c r="C263" s="32">
        <v>1</v>
      </c>
      <c r="D263" s="32">
        <v>1</v>
      </c>
      <c r="E263" s="37">
        <f t="shared" si="23"/>
        <v>6.3775510204081628E-4</v>
      </c>
      <c r="F263" s="37">
        <f t="shared" si="24"/>
        <v>4.4072278536800354E-4</v>
      </c>
      <c r="G263" s="34">
        <f t="shared" si="25"/>
        <v>0</v>
      </c>
      <c r="H263" s="29">
        <f t="shared" si="26"/>
        <v>0</v>
      </c>
    </row>
    <row r="264" spans="2:8" s="20" customFormat="1" ht="30" x14ac:dyDescent="0.2">
      <c r="B264" s="4" t="s">
        <v>330</v>
      </c>
      <c r="C264" s="32">
        <v>0</v>
      </c>
      <c r="D264" s="32">
        <v>1</v>
      </c>
      <c r="E264" s="37" t="str">
        <f t="shared" si="23"/>
        <v/>
      </c>
      <c r="F264" s="37">
        <f t="shared" si="24"/>
        <v>4.4072278536800354E-4</v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1</v>
      </c>
      <c r="D265" s="32">
        <v>0</v>
      </c>
      <c r="E265" s="37">
        <f t="shared" si="23"/>
        <v>6.3775510204081628E-4</v>
      </c>
      <c r="F265" s="37" t="str">
        <f t="shared" si="24"/>
        <v/>
      </c>
      <c r="G265" s="34" t="str">
        <f t="shared" si="25"/>
        <v>0</v>
      </c>
      <c r="H265" s="29">
        <f t="shared" si="26"/>
        <v>0</v>
      </c>
    </row>
    <row r="266" spans="2:8" s="20" customFormat="1" ht="15" x14ac:dyDescent="0.2">
      <c r="B266" s="4" t="s">
        <v>332</v>
      </c>
      <c r="C266" s="32">
        <v>3</v>
      </c>
      <c r="D266" s="32">
        <v>4</v>
      </c>
      <c r="E266" s="37">
        <f t="shared" si="23"/>
        <v>1.9132653061224489E-3</v>
      </c>
      <c r="F266" s="37">
        <f t="shared" si="24"/>
        <v>1.7628911414720142E-3</v>
      </c>
      <c r="G266" s="34">
        <f t="shared" si="25"/>
        <v>0.33333333333333331</v>
      </c>
      <c r="H266" s="29">
        <f t="shared" si="26"/>
        <v>6.3775510204081628E-4</v>
      </c>
    </row>
    <row r="267" spans="2:8" s="20" customFormat="1" ht="30" x14ac:dyDescent="0.2">
      <c r="B267" s="4" t="s">
        <v>333</v>
      </c>
      <c r="C267" s="32">
        <v>3</v>
      </c>
      <c r="D267" s="32">
        <v>1</v>
      </c>
      <c r="E267" s="37">
        <f t="shared" si="23"/>
        <v>1.9132653061224489E-3</v>
      </c>
      <c r="F267" s="37">
        <f t="shared" si="24"/>
        <v>4.4072278536800354E-4</v>
      </c>
      <c r="G267" s="34">
        <f t="shared" si="25"/>
        <v>-0.66666666666666663</v>
      </c>
      <c r="H267" s="29">
        <f t="shared" si="26"/>
        <v>-1.2755102040816326E-3</v>
      </c>
    </row>
    <row r="268" spans="2:8" s="20" customFormat="1" ht="30" x14ac:dyDescent="0.2">
      <c r="B268" s="4" t="s">
        <v>334</v>
      </c>
      <c r="C268" s="32">
        <v>7</v>
      </c>
      <c r="D268" s="32">
        <v>24</v>
      </c>
      <c r="E268" s="37">
        <f t="shared" si="23"/>
        <v>4.464285714285714E-3</v>
      </c>
      <c r="F268" s="37">
        <f t="shared" si="24"/>
        <v>1.0577346848832084E-2</v>
      </c>
      <c r="G268" s="34">
        <f t="shared" si="25"/>
        <v>2.4285714285714284</v>
      </c>
      <c r="H268" s="29">
        <f t="shared" si="26"/>
        <v>1.0841836734693876E-2</v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0</v>
      </c>
      <c r="E270" s="37" t="str">
        <f t="shared" si="23"/>
        <v/>
      </c>
      <c r="F270" s="37" t="str">
        <f t="shared" si="24"/>
        <v/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1</v>
      </c>
      <c r="D271" s="32">
        <v>0</v>
      </c>
      <c r="E271" s="37">
        <f t="shared" si="23"/>
        <v>6.3775510204081628E-4</v>
      </c>
      <c r="F271" s="37" t="str">
        <f t="shared" si="24"/>
        <v/>
      </c>
      <c r="G271" s="34" t="str">
        <f t="shared" si="25"/>
        <v>0</v>
      </c>
      <c r="H271" s="29">
        <f t="shared" si="26"/>
        <v>0</v>
      </c>
    </row>
    <row r="272" spans="2:8" s="20" customFormat="1" ht="45" x14ac:dyDescent="0.2">
      <c r="B272" s="4" t="s">
        <v>337</v>
      </c>
      <c r="C272" s="32">
        <v>3</v>
      </c>
      <c r="D272" s="32">
        <v>0</v>
      </c>
      <c r="E272" s="37">
        <f t="shared" si="23"/>
        <v>1.9132653061224489E-3</v>
      </c>
      <c r="F272" s="37" t="str">
        <f t="shared" si="24"/>
        <v/>
      </c>
      <c r="G272" s="34" t="str">
        <f t="shared" si="25"/>
        <v>0</v>
      </c>
      <c r="H272" s="29">
        <f t="shared" si="26"/>
        <v>0</v>
      </c>
    </row>
    <row r="273" spans="2:8" s="20" customFormat="1" ht="30" x14ac:dyDescent="0.2">
      <c r="B273" s="4" t="s">
        <v>91</v>
      </c>
      <c r="C273" s="32">
        <v>1</v>
      </c>
      <c r="D273" s="32">
        <v>1</v>
      </c>
      <c r="E273" s="37">
        <f t="shared" si="23"/>
        <v>6.3775510204081628E-4</v>
      </c>
      <c r="F273" s="37">
        <f t="shared" si="24"/>
        <v>4.4072278536800354E-4</v>
      </c>
      <c r="G273" s="34">
        <f t="shared" si="25"/>
        <v>0</v>
      </c>
      <c r="H273" s="29">
        <f t="shared" si="26"/>
        <v>0</v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1</v>
      </c>
      <c r="E278" s="37" t="str">
        <f t="shared" si="23"/>
        <v/>
      </c>
      <c r="F278" s="37">
        <f t="shared" si="24"/>
        <v>4.4072278536800354E-4</v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1</v>
      </c>
      <c r="D280" s="32">
        <v>1</v>
      </c>
      <c r="E280" s="37">
        <f t="shared" si="23"/>
        <v>6.3775510204081628E-4</v>
      </c>
      <c r="F280" s="37">
        <f t="shared" si="24"/>
        <v>4.4072278536800354E-4</v>
      </c>
      <c r="G280" s="34">
        <f t="shared" si="25"/>
        <v>0</v>
      </c>
      <c r="H280" s="29">
        <f t="shared" si="26"/>
        <v>0</v>
      </c>
    </row>
    <row r="281" spans="2:8" s="20" customFormat="1" ht="30" x14ac:dyDescent="0.2">
      <c r="B281" s="4" t="s">
        <v>344</v>
      </c>
      <c r="C281" s="32">
        <v>1</v>
      </c>
      <c r="D281" s="32">
        <v>0</v>
      </c>
      <c r="E281" s="37">
        <f t="shared" ref="E281:E288" si="27">+IF(C281=0,"",C281/C$151)</f>
        <v>6.3775510204081628E-4</v>
      </c>
      <c r="F281" s="37" t="str">
        <f t="shared" ref="F281:F288" si="28">+IF(D281=0,"",D281/D$151)</f>
        <v/>
      </c>
      <c r="G281" s="34" t="str">
        <f t="shared" ref="G281:G288" si="29">+IF(OR(AND(D281=0),(C281=0)),"0",((D281-C281)/C281))</f>
        <v>0</v>
      </c>
      <c r="H281" s="29">
        <f t="shared" ref="H281:H288" si="30">+IF(OR(AND(E281=""),(G281="")),"",E281*G281)</f>
        <v>0</v>
      </c>
    </row>
    <row r="282" spans="2:8" s="20" customFormat="1" ht="30" x14ac:dyDescent="0.2">
      <c r="B282" s="4" t="s">
        <v>345</v>
      </c>
      <c r="C282" s="32">
        <v>0</v>
      </c>
      <c r="D282" s="32">
        <v>0</v>
      </c>
      <c r="E282" s="37" t="str">
        <f t="shared" si="27"/>
        <v/>
      </c>
      <c r="F282" s="37" t="str">
        <f t="shared" si="28"/>
        <v/>
      </c>
      <c r="G282" s="34" t="str">
        <f t="shared" si="29"/>
        <v>0</v>
      </c>
      <c r="H282" s="29" t="str">
        <f t="shared" si="30"/>
        <v/>
      </c>
    </row>
    <row r="283" spans="2:8" s="20" customFormat="1" ht="30" x14ac:dyDescent="0.2">
      <c r="B283" s="4" t="s">
        <v>346</v>
      </c>
      <c r="C283" s="32">
        <v>0</v>
      </c>
      <c r="D283" s="32">
        <v>1</v>
      </c>
      <c r="E283" s="37" t="str">
        <f t="shared" si="27"/>
        <v/>
      </c>
      <c r="F283" s="37">
        <f t="shared" si="28"/>
        <v>4.4072278536800354E-4</v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1</v>
      </c>
      <c r="D285" s="32">
        <v>0</v>
      </c>
      <c r="E285" s="37">
        <f t="shared" si="27"/>
        <v>6.3775510204081628E-4</v>
      </c>
      <c r="F285" s="37" t="str">
        <f t="shared" si="28"/>
        <v/>
      </c>
      <c r="G285" s="34" t="str">
        <f t="shared" si="29"/>
        <v>0</v>
      </c>
      <c r="H285" s="29">
        <f t="shared" si="30"/>
        <v>0</v>
      </c>
    </row>
    <row r="286" spans="2:8" s="20" customFormat="1" ht="30" x14ac:dyDescent="0.2">
      <c r="B286" s="4" t="s">
        <v>348</v>
      </c>
      <c r="C286" s="32">
        <v>0</v>
      </c>
      <c r="D286" s="32">
        <v>1</v>
      </c>
      <c r="E286" s="37" t="str">
        <f t="shared" si="27"/>
        <v/>
      </c>
      <c r="F286" s="37">
        <f t="shared" si="28"/>
        <v>4.4072278536800354E-4</v>
      </c>
      <c r="G286" s="34" t="str">
        <f t="shared" si="29"/>
        <v>0</v>
      </c>
      <c r="H286" s="29" t="str">
        <f t="shared" si="30"/>
        <v/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2932</v>
      </c>
      <c r="D294" s="24">
        <f>SUM(D295:D499)</f>
        <v>4451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0.51807639836289221</v>
      </c>
      <c r="H294" s="25">
        <f>+IF(OR(AND(E294=""),(G294="")),"",E294*G294)</f>
        <v>0.51807639836289221</v>
      </c>
    </row>
    <row r="295" spans="2:8" s="20" customFormat="1" ht="15" x14ac:dyDescent="0.2">
      <c r="B295" s="3" t="s">
        <v>100</v>
      </c>
      <c r="C295" s="32">
        <v>111</v>
      </c>
      <c r="D295" s="32">
        <v>85</v>
      </c>
      <c r="E295" s="37">
        <f>+IF(C295=0,"",C295/C$294)</f>
        <v>3.7858117326057296E-2</v>
      </c>
      <c r="F295" s="37">
        <f>+IF(D295=0,"",D295/D$294)</f>
        <v>1.9096832172545496E-2</v>
      </c>
      <c r="G295" s="34">
        <f>+IF(OR(AND(D295=0),(C295=0)),"0",((D295-C295)/C295))</f>
        <v>-0.23423423423423423</v>
      </c>
      <c r="H295" s="29">
        <f>+IF(OR(AND(E295=""),(G295="")),"",E295*G295)</f>
        <v>-8.8676671214188256E-3</v>
      </c>
    </row>
    <row r="296" spans="2:8" s="20" customFormat="1" ht="15" x14ac:dyDescent="0.2">
      <c r="B296" s="3" t="s">
        <v>113</v>
      </c>
      <c r="C296" s="32">
        <v>14</v>
      </c>
      <c r="D296" s="32">
        <v>258</v>
      </c>
      <c r="E296" s="37">
        <f t="shared" ref="E296:E359" si="31">+IF(C296=0,"",C296/C$294)</f>
        <v>4.7748976807639835E-3</v>
      </c>
      <c r="F296" s="37">
        <f t="shared" ref="F296:F359" si="32">+IF(D296=0,"",D296/D$294)</f>
        <v>5.7964502359020446E-2</v>
      </c>
      <c r="G296" s="34">
        <f t="shared" ref="G296:G359" si="33">+IF(OR(AND(D296=0),(C296=0)),"0",((D296-C296)/C296))</f>
        <v>17.428571428571427</v>
      </c>
      <c r="H296" s="29">
        <f t="shared" ref="H296:H359" si="34">+IF(OR(AND(E296=""),(G296="")),"",E296*G296)</f>
        <v>8.3219645293315131E-2</v>
      </c>
    </row>
    <row r="297" spans="2:8" s="20" customFormat="1" ht="15" x14ac:dyDescent="0.2">
      <c r="B297" s="3" t="s">
        <v>104</v>
      </c>
      <c r="C297" s="32">
        <v>7</v>
      </c>
      <c r="D297" s="32">
        <v>38</v>
      </c>
      <c r="E297" s="37">
        <f t="shared" si="31"/>
        <v>2.3874488403819918E-3</v>
      </c>
      <c r="F297" s="37">
        <f t="shared" si="32"/>
        <v>8.5374073241968104E-3</v>
      </c>
      <c r="G297" s="34">
        <f t="shared" si="33"/>
        <v>4.4285714285714288</v>
      </c>
      <c r="H297" s="29">
        <f t="shared" si="34"/>
        <v>1.0572987721691678E-2</v>
      </c>
    </row>
    <row r="298" spans="2:8" s="20" customFormat="1" ht="15" x14ac:dyDescent="0.2">
      <c r="B298" s="3" t="s">
        <v>95</v>
      </c>
      <c r="C298" s="32">
        <v>19</v>
      </c>
      <c r="D298" s="32">
        <v>15</v>
      </c>
      <c r="E298" s="37">
        <f t="shared" si="31"/>
        <v>6.4802182810368347E-3</v>
      </c>
      <c r="F298" s="37">
        <f t="shared" si="32"/>
        <v>3.3700292069197934E-3</v>
      </c>
      <c r="G298" s="34">
        <f t="shared" si="33"/>
        <v>-0.21052631578947367</v>
      </c>
      <c r="H298" s="29">
        <f t="shared" si="34"/>
        <v>-1.3642564802182808E-3</v>
      </c>
    </row>
    <row r="299" spans="2:8" s="20" customFormat="1" ht="15" x14ac:dyDescent="0.2">
      <c r="B299" s="3" t="s">
        <v>112</v>
      </c>
      <c r="C299" s="32">
        <v>0</v>
      </c>
      <c r="D299" s="32">
        <v>1</v>
      </c>
      <c r="E299" s="37" t="str">
        <f t="shared" si="31"/>
        <v/>
      </c>
      <c r="F299" s="37">
        <f t="shared" si="32"/>
        <v>2.2466861379465288E-4</v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2</v>
      </c>
      <c r="D300" s="32">
        <v>1</v>
      </c>
      <c r="E300" s="37">
        <f t="shared" si="31"/>
        <v>6.8212824010914052E-4</v>
      </c>
      <c r="F300" s="37">
        <f t="shared" si="32"/>
        <v>2.2466861379465288E-4</v>
      </c>
      <c r="G300" s="34">
        <f t="shared" si="33"/>
        <v>-0.5</v>
      </c>
      <c r="H300" s="29">
        <f t="shared" si="34"/>
        <v>-3.4106412005457026E-4</v>
      </c>
    </row>
    <row r="301" spans="2:8" s="20" customFormat="1" ht="15" x14ac:dyDescent="0.2">
      <c r="B301" s="3" t="s">
        <v>105</v>
      </c>
      <c r="C301" s="32">
        <v>123</v>
      </c>
      <c r="D301" s="32">
        <v>254</v>
      </c>
      <c r="E301" s="37">
        <f t="shared" si="31"/>
        <v>4.1950886766712145E-2</v>
      </c>
      <c r="F301" s="37">
        <f t="shared" si="32"/>
        <v>5.7065827903841834E-2</v>
      </c>
      <c r="G301" s="34">
        <f t="shared" si="33"/>
        <v>1.065040650406504</v>
      </c>
      <c r="H301" s="29">
        <f t="shared" si="34"/>
        <v>4.4679399727148704E-2</v>
      </c>
    </row>
    <row r="302" spans="2:8" s="20" customFormat="1" ht="15" x14ac:dyDescent="0.2">
      <c r="B302" s="3" t="s">
        <v>109</v>
      </c>
      <c r="C302" s="32">
        <v>10</v>
      </c>
      <c r="D302" s="32">
        <v>9</v>
      </c>
      <c r="E302" s="37">
        <f t="shared" si="31"/>
        <v>3.4106412005457027E-3</v>
      </c>
      <c r="F302" s="37">
        <f t="shared" si="32"/>
        <v>2.0220175241518761E-3</v>
      </c>
      <c r="G302" s="34">
        <f t="shared" si="33"/>
        <v>-0.1</v>
      </c>
      <c r="H302" s="29">
        <f t="shared" si="34"/>
        <v>-3.4106412005457032E-4</v>
      </c>
    </row>
    <row r="303" spans="2:8" s="20" customFormat="1" ht="30" x14ac:dyDescent="0.2">
      <c r="B303" s="3" t="s">
        <v>108</v>
      </c>
      <c r="C303" s="32">
        <v>24</v>
      </c>
      <c r="D303" s="32">
        <v>31</v>
      </c>
      <c r="E303" s="37">
        <f t="shared" si="31"/>
        <v>8.1855388813096858E-3</v>
      </c>
      <c r="F303" s="37">
        <f t="shared" si="32"/>
        <v>6.9647270276342391E-3</v>
      </c>
      <c r="G303" s="34">
        <f t="shared" si="33"/>
        <v>0.29166666666666669</v>
      </c>
      <c r="H303" s="29">
        <f t="shared" si="34"/>
        <v>2.3874488403819918E-3</v>
      </c>
    </row>
    <row r="304" spans="2:8" s="20" customFormat="1" ht="15" x14ac:dyDescent="0.2">
      <c r="B304" s="3" t="s">
        <v>107</v>
      </c>
      <c r="C304" s="32">
        <v>2</v>
      </c>
      <c r="D304" s="32">
        <v>3</v>
      </c>
      <c r="E304" s="37">
        <f t="shared" si="31"/>
        <v>6.8212824010914052E-4</v>
      </c>
      <c r="F304" s="37">
        <f t="shared" si="32"/>
        <v>6.7400584138395869E-4</v>
      </c>
      <c r="G304" s="34">
        <f t="shared" si="33"/>
        <v>0.5</v>
      </c>
      <c r="H304" s="29">
        <f t="shared" si="34"/>
        <v>3.4106412005457026E-4</v>
      </c>
    </row>
    <row r="305" spans="2:8" s="20" customFormat="1" ht="15" x14ac:dyDescent="0.2">
      <c r="B305" s="3" t="s">
        <v>351</v>
      </c>
      <c r="C305" s="32">
        <v>2</v>
      </c>
      <c r="D305" s="32">
        <v>0</v>
      </c>
      <c r="E305" s="37">
        <f t="shared" si="31"/>
        <v>6.8212824010914052E-4</v>
      </c>
      <c r="F305" s="37" t="str">
        <f t="shared" si="32"/>
        <v/>
      </c>
      <c r="G305" s="34" t="str">
        <f t="shared" si="33"/>
        <v>0</v>
      </c>
      <c r="H305" s="29">
        <f t="shared" si="34"/>
        <v>0</v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162</v>
      </c>
      <c r="D307" s="32">
        <v>706</v>
      </c>
      <c r="E307" s="37">
        <f t="shared" si="31"/>
        <v>5.5252387448840382E-2</v>
      </c>
      <c r="F307" s="37">
        <f t="shared" si="32"/>
        <v>0.15861604133902493</v>
      </c>
      <c r="G307" s="34">
        <f t="shared" si="33"/>
        <v>3.3580246913580245</v>
      </c>
      <c r="H307" s="29">
        <f t="shared" si="34"/>
        <v>0.18553888130968621</v>
      </c>
    </row>
    <row r="308" spans="2:8" s="20" customFormat="1" ht="15" x14ac:dyDescent="0.2">
      <c r="B308" s="3" t="s">
        <v>99</v>
      </c>
      <c r="C308" s="32">
        <v>23</v>
      </c>
      <c r="D308" s="32">
        <v>4</v>
      </c>
      <c r="E308" s="37">
        <f t="shared" si="31"/>
        <v>7.8444747612551168E-3</v>
      </c>
      <c r="F308" s="37">
        <f t="shared" si="32"/>
        <v>8.9867445517861151E-4</v>
      </c>
      <c r="G308" s="34">
        <f t="shared" si="33"/>
        <v>-0.82608695652173914</v>
      </c>
      <c r="H308" s="29">
        <f t="shared" si="34"/>
        <v>-6.4802182810368356E-3</v>
      </c>
    </row>
    <row r="309" spans="2:8" s="20" customFormat="1" ht="15" x14ac:dyDescent="0.2">
      <c r="B309" s="3" t="s">
        <v>96</v>
      </c>
      <c r="C309" s="32">
        <v>0</v>
      </c>
      <c r="D309" s="32">
        <v>4</v>
      </c>
      <c r="E309" s="37" t="str">
        <f t="shared" si="31"/>
        <v/>
      </c>
      <c r="F309" s="37">
        <f t="shared" si="32"/>
        <v>8.9867445517861151E-4</v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37</v>
      </c>
      <c r="D310" s="32">
        <v>27</v>
      </c>
      <c r="E310" s="37">
        <f t="shared" si="31"/>
        <v>1.26193724420191E-2</v>
      </c>
      <c r="F310" s="37">
        <f t="shared" si="32"/>
        <v>6.0660525724556278E-3</v>
      </c>
      <c r="G310" s="34">
        <f t="shared" si="33"/>
        <v>-0.27027027027027029</v>
      </c>
      <c r="H310" s="29">
        <f t="shared" si="34"/>
        <v>-3.4106412005457032E-3</v>
      </c>
    </row>
    <row r="311" spans="2:8" s="20" customFormat="1" ht="15" x14ac:dyDescent="0.2">
      <c r="B311" s="3" t="s">
        <v>102</v>
      </c>
      <c r="C311" s="32">
        <v>8</v>
      </c>
      <c r="D311" s="32">
        <v>3</v>
      </c>
      <c r="E311" s="37">
        <f t="shared" si="31"/>
        <v>2.7285129604365621E-3</v>
      </c>
      <c r="F311" s="37">
        <f t="shared" si="32"/>
        <v>6.7400584138395869E-4</v>
      </c>
      <c r="G311" s="34">
        <f t="shared" si="33"/>
        <v>-0.625</v>
      </c>
      <c r="H311" s="29">
        <f t="shared" si="34"/>
        <v>-1.7053206002728514E-3</v>
      </c>
    </row>
    <row r="312" spans="2:8" s="20" customFormat="1" ht="15" x14ac:dyDescent="0.2">
      <c r="B312" s="3" t="s">
        <v>97</v>
      </c>
      <c r="C312" s="32">
        <v>0</v>
      </c>
      <c r="D312" s="32">
        <v>1</v>
      </c>
      <c r="E312" s="37" t="str">
        <f t="shared" si="31"/>
        <v/>
      </c>
      <c r="F312" s="37">
        <f t="shared" si="32"/>
        <v>2.2466861379465288E-4</v>
      </c>
      <c r="G312" s="34" t="str">
        <f t="shared" si="33"/>
        <v>0</v>
      </c>
      <c r="H312" s="29" t="str">
        <f t="shared" si="34"/>
        <v/>
      </c>
    </row>
    <row r="313" spans="2:8" s="20" customFormat="1" ht="15" x14ac:dyDescent="0.2">
      <c r="B313" s="3" t="s">
        <v>352</v>
      </c>
      <c r="C313" s="32">
        <v>0</v>
      </c>
      <c r="D313" s="32">
        <v>0</v>
      </c>
      <c r="E313" s="37" t="str">
        <f t="shared" si="31"/>
        <v/>
      </c>
      <c r="F313" s="37" t="str">
        <f t="shared" si="32"/>
        <v/>
      </c>
      <c r="G313" s="34" t="str">
        <f t="shared" si="33"/>
        <v>0</v>
      </c>
      <c r="H313" s="29" t="str">
        <f t="shared" si="34"/>
        <v/>
      </c>
    </row>
    <row r="314" spans="2:8" s="20" customFormat="1" ht="15" x14ac:dyDescent="0.2">
      <c r="B314" s="3" t="s">
        <v>353</v>
      </c>
      <c r="C314" s="32">
        <v>123</v>
      </c>
      <c r="D314" s="32">
        <v>188</v>
      </c>
      <c r="E314" s="37">
        <f t="shared" si="31"/>
        <v>4.1950886766712145E-2</v>
      </c>
      <c r="F314" s="37">
        <f t="shared" si="32"/>
        <v>4.2237699393394744E-2</v>
      </c>
      <c r="G314" s="34">
        <f t="shared" si="33"/>
        <v>0.52845528455284552</v>
      </c>
      <c r="H314" s="29">
        <f t="shared" si="34"/>
        <v>2.2169167803547069E-2</v>
      </c>
    </row>
    <row r="315" spans="2:8" s="20" customFormat="1" ht="15" x14ac:dyDescent="0.2">
      <c r="B315" s="3" t="s">
        <v>354</v>
      </c>
      <c r="C315" s="32">
        <v>3</v>
      </c>
      <c r="D315" s="32">
        <v>25</v>
      </c>
      <c r="E315" s="37">
        <f t="shared" si="31"/>
        <v>1.0231923601637107E-3</v>
      </c>
      <c r="F315" s="37">
        <f t="shared" si="32"/>
        <v>5.6167153448663226E-3</v>
      </c>
      <c r="G315" s="34">
        <f t="shared" si="33"/>
        <v>7.333333333333333</v>
      </c>
      <c r="H315" s="29">
        <f t="shared" si="34"/>
        <v>7.5034106412005452E-3</v>
      </c>
    </row>
    <row r="316" spans="2:8" s="20" customFormat="1" ht="15" x14ac:dyDescent="0.2">
      <c r="B316" s="3" t="s">
        <v>101</v>
      </c>
      <c r="C316" s="32">
        <v>0</v>
      </c>
      <c r="D316" s="32">
        <v>0</v>
      </c>
      <c r="E316" s="37" t="str">
        <f t="shared" si="31"/>
        <v/>
      </c>
      <c r="F316" s="37" t="str">
        <f t="shared" si="32"/>
        <v/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2</v>
      </c>
      <c r="D317" s="32">
        <v>20</v>
      </c>
      <c r="E317" s="37">
        <f t="shared" si="31"/>
        <v>6.8212824010914052E-4</v>
      </c>
      <c r="F317" s="37">
        <f t="shared" si="32"/>
        <v>4.4933722758930573E-3</v>
      </c>
      <c r="G317" s="34">
        <f t="shared" si="33"/>
        <v>9</v>
      </c>
      <c r="H317" s="29">
        <f t="shared" si="34"/>
        <v>6.1391541609822648E-3</v>
      </c>
    </row>
    <row r="318" spans="2:8" s="20" customFormat="1" ht="15" x14ac:dyDescent="0.2">
      <c r="B318" s="3" t="s">
        <v>355</v>
      </c>
      <c r="C318" s="32">
        <v>60</v>
      </c>
      <c r="D318" s="32">
        <v>37</v>
      </c>
      <c r="E318" s="37">
        <f t="shared" si="31"/>
        <v>2.0463847203274217E-2</v>
      </c>
      <c r="F318" s="37">
        <f t="shared" si="32"/>
        <v>8.3127387104021573E-3</v>
      </c>
      <c r="G318" s="34">
        <f t="shared" si="33"/>
        <v>-0.38333333333333336</v>
      </c>
      <c r="H318" s="29">
        <f t="shared" si="34"/>
        <v>-7.8444747612551168E-3</v>
      </c>
    </row>
    <row r="319" spans="2:8" s="20" customFormat="1" ht="15" x14ac:dyDescent="0.2">
      <c r="B319" s="3" t="s">
        <v>115</v>
      </c>
      <c r="C319" s="32">
        <v>4</v>
      </c>
      <c r="D319" s="32">
        <v>2</v>
      </c>
      <c r="E319" s="37">
        <f t="shared" si="31"/>
        <v>1.364256480218281E-3</v>
      </c>
      <c r="F319" s="37">
        <f t="shared" si="32"/>
        <v>4.4933722758930576E-4</v>
      </c>
      <c r="G319" s="34">
        <f t="shared" si="33"/>
        <v>-0.5</v>
      </c>
      <c r="H319" s="29">
        <f t="shared" si="34"/>
        <v>-6.8212824010914052E-4</v>
      </c>
    </row>
    <row r="320" spans="2:8" s="20" customFormat="1" ht="15" x14ac:dyDescent="0.2">
      <c r="B320" s="3" t="s">
        <v>114</v>
      </c>
      <c r="C320" s="32">
        <v>0</v>
      </c>
      <c r="D320" s="32">
        <v>0</v>
      </c>
      <c r="E320" s="37" t="str">
        <f t="shared" si="31"/>
        <v/>
      </c>
      <c r="F320" s="37" t="str">
        <f t="shared" si="32"/>
        <v/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0</v>
      </c>
      <c r="D321" s="32">
        <v>4</v>
      </c>
      <c r="E321" s="37" t="str">
        <f t="shared" si="31"/>
        <v/>
      </c>
      <c r="F321" s="37">
        <f t="shared" si="32"/>
        <v>8.9867445517861151E-4</v>
      </c>
      <c r="G321" s="34" t="str">
        <f t="shared" si="33"/>
        <v>0</v>
      </c>
      <c r="H321" s="29" t="str">
        <f t="shared" si="34"/>
        <v/>
      </c>
    </row>
    <row r="322" spans="2:8" s="20" customFormat="1" ht="15" x14ac:dyDescent="0.2">
      <c r="B322" s="3" t="s">
        <v>356</v>
      </c>
      <c r="C322" s="32">
        <v>1</v>
      </c>
      <c r="D322" s="32">
        <v>0</v>
      </c>
      <c r="E322" s="37">
        <f t="shared" si="31"/>
        <v>3.4106412005457026E-4</v>
      </c>
      <c r="F322" s="37" t="str">
        <f t="shared" si="32"/>
        <v/>
      </c>
      <c r="G322" s="34" t="str">
        <f t="shared" si="33"/>
        <v>0</v>
      </c>
      <c r="H322" s="29">
        <f t="shared" si="34"/>
        <v>0</v>
      </c>
    </row>
    <row r="323" spans="2:8" s="20" customFormat="1" ht="15" x14ac:dyDescent="0.2">
      <c r="B323" s="3" t="s">
        <v>472</v>
      </c>
      <c r="C323" s="32">
        <v>4</v>
      </c>
      <c r="D323" s="32">
        <v>9</v>
      </c>
      <c r="E323" s="37">
        <f t="shared" si="31"/>
        <v>1.364256480218281E-3</v>
      </c>
      <c r="F323" s="37">
        <f t="shared" si="32"/>
        <v>2.0220175241518761E-3</v>
      </c>
      <c r="G323" s="34">
        <f t="shared" si="33"/>
        <v>1.25</v>
      </c>
      <c r="H323" s="29">
        <f t="shared" si="34"/>
        <v>1.7053206002728514E-3</v>
      </c>
    </row>
    <row r="324" spans="2:8" s="20" customFormat="1" ht="15" x14ac:dyDescent="0.2">
      <c r="B324" s="3" t="s">
        <v>473</v>
      </c>
      <c r="C324" s="32">
        <v>0</v>
      </c>
      <c r="D324" s="32">
        <v>4</v>
      </c>
      <c r="E324" s="37" t="str">
        <f t="shared" si="31"/>
        <v/>
      </c>
      <c r="F324" s="37">
        <f t="shared" si="32"/>
        <v>8.9867445517861151E-4</v>
      </c>
      <c r="G324" s="34" t="str">
        <f t="shared" si="33"/>
        <v>0</v>
      </c>
      <c r="H324" s="29" t="str">
        <f t="shared" si="34"/>
        <v/>
      </c>
    </row>
    <row r="325" spans="2:8" s="20" customFormat="1" ht="15" x14ac:dyDescent="0.2">
      <c r="B325" s="3" t="s">
        <v>474</v>
      </c>
      <c r="C325" s="32">
        <v>1</v>
      </c>
      <c r="D325" s="32">
        <v>1</v>
      </c>
      <c r="E325" s="37">
        <f t="shared" si="31"/>
        <v>3.4106412005457026E-4</v>
      </c>
      <c r="F325" s="37">
        <f t="shared" si="32"/>
        <v>2.2466861379465288E-4</v>
      </c>
      <c r="G325" s="34">
        <f t="shared" si="33"/>
        <v>0</v>
      </c>
      <c r="H325" s="29">
        <f t="shared" si="34"/>
        <v>0</v>
      </c>
    </row>
    <row r="326" spans="2:8" s="20" customFormat="1" ht="15" x14ac:dyDescent="0.2">
      <c r="B326" s="3" t="s">
        <v>357</v>
      </c>
      <c r="C326" s="32">
        <v>37</v>
      </c>
      <c r="D326" s="32">
        <v>52</v>
      </c>
      <c r="E326" s="37">
        <f t="shared" si="31"/>
        <v>1.26193724420191E-2</v>
      </c>
      <c r="F326" s="37">
        <f t="shared" si="32"/>
        <v>1.1682767917321949E-2</v>
      </c>
      <c r="G326" s="34">
        <f t="shared" si="33"/>
        <v>0.40540540540540543</v>
      </c>
      <c r="H326" s="29">
        <f t="shared" si="34"/>
        <v>5.1159618008185543E-3</v>
      </c>
    </row>
    <row r="327" spans="2:8" s="20" customFormat="1" ht="15" x14ac:dyDescent="0.2">
      <c r="B327" s="3" t="s">
        <v>358</v>
      </c>
      <c r="C327" s="32">
        <v>6</v>
      </c>
      <c r="D327" s="32">
        <v>7</v>
      </c>
      <c r="E327" s="37">
        <f t="shared" si="31"/>
        <v>2.0463847203274215E-3</v>
      </c>
      <c r="F327" s="37">
        <f t="shared" si="32"/>
        <v>1.5726802965625702E-3</v>
      </c>
      <c r="G327" s="34">
        <f t="shared" si="33"/>
        <v>0.16666666666666666</v>
      </c>
      <c r="H327" s="29">
        <f t="shared" si="34"/>
        <v>3.4106412005457021E-4</v>
      </c>
    </row>
    <row r="328" spans="2:8" s="20" customFormat="1" ht="15" x14ac:dyDescent="0.2">
      <c r="B328" s="3" t="s">
        <v>116</v>
      </c>
      <c r="C328" s="32">
        <v>1</v>
      </c>
      <c r="D328" s="32">
        <v>7</v>
      </c>
      <c r="E328" s="37">
        <f t="shared" si="31"/>
        <v>3.4106412005457026E-4</v>
      </c>
      <c r="F328" s="37">
        <f t="shared" si="32"/>
        <v>1.5726802965625702E-3</v>
      </c>
      <c r="G328" s="34">
        <f t="shared" si="33"/>
        <v>6</v>
      </c>
      <c r="H328" s="29">
        <f t="shared" si="34"/>
        <v>2.0463847203274215E-3</v>
      </c>
    </row>
    <row r="329" spans="2:8" s="20" customFormat="1" ht="15" x14ac:dyDescent="0.2">
      <c r="B329" s="3" t="s">
        <v>359</v>
      </c>
      <c r="C329" s="32">
        <v>3</v>
      </c>
      <c r="D329" s="32">
        <v>0</v>
      </c>
      <c r="E329" s="37">
        <f t="shared" si="31"/>
        <v>1.0231923601637107E-3</v>
      </c>
      <c r="F329" s="37" t="str">
        <f t="shared" si="32"/>
        <v/>
      </c>
      <c r="G329" s="34" t="str">
        <f t="shared" si="33"/>
        <v>0</v>
      </c>
      <c r="H329" s="29">
        <f t="shared" si="34"/>
        <v>0</v>
      </c>
    </row>
    <row r="330" spans="2:8" s="20" customFormat="1" ht="15" x14ac:dyDescent="0.2">
      <c r="B330" s="3" t="s">
        <v>360</v>
      </c>
      <c r="C330" s="32">
        <v>3</v>
      </c>
      <c r="D330" s="32">
        <v>5</v>
      </c>
      <c r="E330" s="37">
        <f t="shared" si="31"/>
        <v>1.0231923601637107E-3</v>
      </c>
      <c r="F330" s="37">
        <f t="shared" si="32"/>
        <v>1.1233430689732643E-3</v>
      </c>
      <c r="G330" s="34">
        <f t="shared" si="33"/>
        <v>0.66666666666666663</v>
      </c>
      <c r="H330" s="29">
        <f t="shared" si="34"/>
        <v>6.8212824010914041E-4</v>
      </c>
    </row>
    <row r="331" spans="2:8" s="20" customFormat="1" ht="15" x14ac:dyDescent="0.2">
      <c r="B331" s="3" t="s">
        <v>117</v>
      </c>
      <c r="C331" s="32">
        <v>0</v>
      </c>
      <c r="D331" s="32">
        <v>0</v>
      </c>
      <c r="E331" s="37" t="str">
        <f t="shared" si="31"/>
        <v/>
      </c>
      <c r="F331" s="37" t="str">
        <f t="shared" si="32"/>
        <v/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216</v>
      </c>
      <c r="D332" s="32">
        <v>716</v>
      </c>
      <c r="E332" s="37">
        <f t="shared" si="31"/>
        <v>7.3669849931787171E-2</v>
      </c>
      <c r="F332" s="37">
        <f t="shared" si="32"/>
        <v>0.16086272747697147</v>
      </c>
      <c r="G332" s="34">
        <f t="shared" si="33"/>
        <v>2.3148148148148149</v>
      </c>
      <c r="H332" s="29">
        <f t="shared" si="34"/>
        <v>0.17053206002728513</v>
      </c>
    </row>
    <row r="333" spans="2:8" s="20" customFormat="1" ht="15" x14ac:dyDescent="0.2">
      <c r="B333" s="3" t="s">
        <v>130</v>
      </c>
      <c r="C333" s="32">
        <v>92</v>
      </c>
      <c r="D333" s="32">
        <v>167</v>
      </c>
      <c r="E333" s="37">
        <f t="shared" si="31"/>
        <v>3.1377899045020467E-2</v>
      </c>
      <c r="F333" s="37">
        <f t="shared" si="32"/>
        <v>3.7519658503707032E-2</v>
      </c>
      <c r="G333" s="34">
        <f t="shared" si="33"/>
        <v>0.81521739130434778</v>
      </c>
      <c r="H333" s="29">
        <f t="shared" si="34"/>
        <v>2.557980900409277E-2</v>
      </c>
    </row>
    <row r="334" spans="2:8" s="20" customFormat="1" ht="15" x14ac:dyDescent="0.2">
      <c r="B334" s="3" t="s">
        <v>119</v>
      </c>
      <c r="C334" s="32">
        <v>218</v>
      </c>
      <c r="D334" s="32">
        <v>112</v>
      </c>
      <c r="E334" s="37">
        <f t="shared" si="31"/>
        <v>7.4351978171896316E-2</v>
      </c>
      <c r="F334" s="37">
        <f t="shared" si="32"/>
        <v>2.5162884745001123E-2</v>
      </c>
      <c r="G334" s="34">
        <f t="shared" si="33"/>
        <v>-0.48623853211009177</v>
      </c>
      <c r="H334" s="29">
        <f t="shared" si="34"/>
        <v>-3.6152796725784447E-2</v>
      </c>
    </row>
    <row r="335" spans="2:8" s="20" customFormat="1" ht="15" x14ac:dyDescent="0.2">
      <c r="B335" s="3" t="s">
        <v>128</v>
      </c>
      <c r="C335" s="32">
        <v>38</v>
      </c>
      <c r="D335" s="32">
        <v>59</v>
      </c>
      <c r="E335" s="37">
        <f t="shared" si="31"/>
        <v>1.2960436562073669E-2</v>
      </c>
      <c r="F335" s="37">
        <f t="shared" si="32"/>
        <v>1.3255448213884521E-2</v>
      </c>
      <c r="G335" s="34">
        <f t="shared" si="33"/>
        <v>0.55263157894736847</v>
      </c>
      <c r="H335" s="29">
        <f t="shared" si="34"/>
        <v>7.1623465211459762E-3</v>
      </c>
    </row>
    <row r="336" spans="2:8" s="20" customFormat="1" ht="15" x14ac:dyDescent="0.2">
      <c r="B336" s="3" t="s">
        <v>132</v>
      </c>
      <c r="C336" s="32">
        <v>0</v>
      </c>
      <c r="D336" s="32">
        <v>1</v>
      </c>
      <c r="E336" s="37" t="str">
        <f t="shared" si="31"/>
        <v/>
      </c>
      <c r="F336" s="37">
        <f t="shared" si="32"/>
        <v>2.2466861379465288E-4</v>
      </c>
      <c r="G336" s="34" t="str">
        <f t="shared" si="33"/>
        <v>0</v>
      </c>
      <c r="H336" s="29" t="str">
        <f t="shared" si="34"/>
        <v/>
      </c>
    </row>
    <row r="337" spans="2:8" s="20" customFormat="1" ht="15" x14ac:dyDescent="0.2">
      <c r="B337" s="3" t="s">
        <v>133</v>
      </c>
      <c r="C337" s="32">
        <v>63</v>
      </c>
      <c r="D337" s="32">
        <v>4</v>
      </c>
      <c r="E337" s="37">
        <f t="shared" si="31"/>
        <v>2.1487039563437928E-2</v>
      </c>
      <c r="F337" s="37">
        <f t="shared" si="32"/>
        <v>8.9867445517861151E-4</v>
      </c>
      <c r="G337" s="34">
        <f t="shared" si="33"/>
        <v>-0.93650793650793651</v>
      </c>
      <c r="H337" s="29">
        <f t="shared" si="34"/>
        <v>-2.0122783083219648E-2</v>
      </c>
    </row>
    <row r="338" spans="2:8" s="20" customFormat="1" ht="30" x14ac:dyDescent="0.2">
      <c r="B338" s="3" t="s">
        <v>362</v>
      </c>
      <c r="C338" s="32">
        <v>0</v>
      </c>
      <c r="D338" s="32">
        <v>3</v>
      </c>
      <c r="E338" s="37" t="str">
        <f t="shared" si="31"/>
        <v/>
      </c>
      <c r="F338" s="37">
        <f t="shared" si="32"/>
        <v>6.7400584138395869E-4</v>
      </c>
      <c r="G338" s="34" t="str">
        <f t="shared" si="33"/>
        <v>0</v>
      </c>
      <c r="H338" s="29" t="str">
        <f t="shared" si="34"/>
        <v/>
      </c>
    </row>
    <row r="339" spans="2:8" s="20" customFormat="1" ht="15" x14ac:dyDescent="0.2">
      <c r="B339" s="3" t="s">
        <v>363</v>
      </c>
      <c r="C339" s="32">
        <v>12</v>
      </c>
      <c r="D339" s="32">
        <v>12</v>
      </c>
      <c r="E339" s="37">
        <f t="shared" si="31"/>
        <v>4.0927694406548429E-3</v>
      </c>
      <c r="F339" s="37">
        <f t="shared" si="32"/>
        <v>2.6960233655358348E-3</v>
      </c>
      <c r="G339" s="34">
        <f t="shared" si="33"/>
        <v>0</v>
      </c>
      <c r="H339" s="29">
        <f t="shared" si="34"/>
        <v>0</v>
      </c>
    </row>
    <row r="340" spans="2:8" s="20" customFormat="1" ht="15" x14ac:dyDescent="0.2">
      <c r="B340" s="3" t="s">
        <v>364</v>
      </c>
      <c r="C340" s="32">
        <v>15</v>
      </c>
      <c r="D340" s="32">
        <v>14</v>
      </c>
      <c r="E340" s="37">
        <f t="shared" si="31"/>
        <v>5.1159618008185543E-3</v>
      </c>
      <c r="F340" s="37">
        <f t="shared" si="32"/>
        <v>3.1453605931251404E-3</v>
      </c>
      <c r="G340" s="34">
        <f t="shared" si="33"/>
        <v>-6.6666666666666666E-2</v>
      </c>
      <c r="H340" s="29">
        <f t="shared" si="34"/>
        <v>-3.4106412005457026E-4</v>
      </c>
    </row>
    <row r="341" spans="2:8" s="20" customFormat="1" ht="15" x14ac:dyDescent="0.2">
      <c r="B341" s="3" t="s">
        <v>118</v>
      </c>
      <c r="C341" s="32">
        <v>18</v>
      </c>
      <c r="D341" s="32">
        <v>28</v>
      </c>
      <c r="E341" s="37">
        <f t="shared" si="31"/>
        <v>6.1391541609822648E-3</v>
      </c>
      <c r="F341" s="37">
        <f t="shared" si="32"/>
        <v>6.2907211862502808E-3</v>
      </c>
      <c r="G341" s="34">
        <f t="shared" si="33"/>
        <v>0.55555555555555558</v>
      </c>
      <c r="H341" s="29">
        <f t="shared" si="34"/>
        <v>3.4106412005457027E-3</v>
      </c>
    </row>
    <row r="342" spans="2:8" s="20" customFormat="1" ht="15" x14ac:dyDescent="0.2">
      <c r="B342" s="3" t="s">
        <v>365</v>
      </c>
      <c r="C342" s="32">
        <v>0</v>
      </c>
      <c r="D342" s="32">
        <v>0</v>
      </c>
      <c r="E342" s="37" t="str">
        <f t="shared" si="31"/>
        <v/>
      </c>
      <c r="F342" s="37" t="str">
        <f t="shared" si="32"/>
        <v/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1</v>
      </c>
      <c r="D343" s="32">
        <v>2</v>
      </c>
      <c r="E343" s="37">
        <f t="shared" si="31"/>
        <v>3.4106412005457026E-4</v>
      </c>
      <c r="F343" s="37">
        <f t="shared" si="32"/>
        <v>4.4933722758930576E-4</v>
      </c>
      <c r="G343" s="34">
        <f t="shared" si="33"/>
        <v>1</v>
      </c>
      <c r="H343" s="29">
        <f t="shared" si="34"/>
        <v>3.4106412005457026E-4</v>
      </c>
    </row>
    <row r="344" spans="2:8" s="20" customFormat="1" ht="15" x14ac:dyDescent="0.2">
      <c r="B344" s="3" t="s">
        <v>131</v>
      </c>
      <c r="C344" s="32">
        <v>19</v>
      </c>
      <c r="D344" s="32">
        <v>23</v>
      </c>
      <c r="E344" s="37">
        <f t="shared" si="31"/>
        <v>6.4802182810368347E-3</v>
      </c>
      <c r="F344" s="37">
        <f t="shared" si="32"/>
        <v>5.1673781172770165E-3</v>
      </c>
      <c r="G344" s="34">
        <f t="shared" si="33"/>
        <v>0.21052631578947367</v>
      </c>
      <c r="H344" s="29">
        <f t="shared" si="34"/>
        <v>1.3642564802182808E-3</v>
      </c>
    </row>
    <row r="345" spans="2:8" s="20" customFormat="1" ht="15" x14ac:dyDescent="0.2">
      <c r="B345" s="3" t="s">
        <v>366</v>
      </c>
      <c r="C345" s="32">
        <v>122</v>
      </c>
      <c r="D345" s="32">
        <v>83</v>
      </c>
      <c r="E345" s="37">
        <f t="shared" si="31"/>
        <v>4.1609822646657572E-2</v>
      </c>
      <c r="F345" s="37">
        <f t="shared" si="32"/>
        <v>1.864749494495619E-2</v>
      </c>
      <c r="G345" s="34">
        <f t="shared" si="33"/>
        <v>-0.31967213114754101</v>
      </c>
      <c r="H345" s="29">
        <f t="shared" si="34"/>
        <v>-1.3301500682128242E-2</v>
      </c>
    </row>
    <row r="346" spans="2:8" s="20" customFormat="1" ht="15" x14ac:dyDescent="0.2">
      <c r="B346" s="3" t="s">
        <v>122</v>
      </c>
      <c r="C346" s="32">
        <v>1</v>
      </c>
      <c r="D346" s="32">
        <v>1</v>
      </c>
      <c r="E346" s="37">
        <f t="shared" si="31"/>
        <v>3.4106412005457026E-4</v>
      </c>
      <c r="F346" s="37">
        <f t="shared" si="32"/>
        <v>2.2466861379465288E-4</v>
      </c>
      <c r="G346" s="34">
        <f t="shared" si="33"/>
        <v>0</v>
      </c>
      <c r="H346" s="29">
        <f t="shared" si="34"/>
        <v>0</v>
      </c>
    </row>
    <row r="347" spans="2:8" s="20" customFormat="1" ht="15" x14ac:dyDescent="0.2">
      <c r="B347" s="3" t="s">
        <v>121</v>
      </c>
      <c r="C347" s="32">
        <v>42</v>
      </c>
      <c r="D347" s="32">
        <v>5</v>
      </c>
      <c r="E347" s="37">
        <f t="shared" si="31"/>
        <v>1.4324693042291951E-2</v>
      </c>
      <c r="F347" s="37">
        <f t="shared" si="32"/>
        <v>1.1233430689732643E-3</v>
      </c>
      <c r="G347" s="34">
        <f t="shared" si="33"/>
        <v>-0.88095238095238093</v>
      </c>
      <c r="H347" s="29">
        <f t="shared" si="34"/>
        <v>-1.2619372442019099E-2</v>
      </c>
    </row>
    <row r="348" spans="2:8" s="20" customFormat="1" ht="15" x14ac:dyDescent="0.2">
      <c r="B348" s="3" t="s">
        <v>367</v>
      </c>
      <c r="C348" s="32">
        <v>0</v>
      </c>
      <c r="D348" s="32">
        <v>2</v>
      </c>
      <c r="E348" s="37" t="str">
        <f t="shared" si="31"/>
        <v/>
      </c>
      <c r="F348" s="37">
        <f t="shared" si="32"/>
        <v>4.4933722758930576E-4</v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1</v>
      </c>
      <c r="D350" s="32">
        <v>8</v>
      </c>
      <c r="E350" s="37">
        <f t="shared" si="31"/>
        <v>3.4106412005457026E-4</v>
      </c>
      <c r="F350" s="37">
        <f t="shared" si="32"/>
        <v>1.797348910357223E-3</v>
      </c>
      <c r="G350" s="34">
        <f t="shared" si="33"/>
        <v>7</v>
      </c>
      <c r="H350" s="29">
        <f t="shared" si="34"/>
        <v>2.3874488403819918E-3</v>
      </c>
    </row>
    <row r="351" spans="2:8" s="20" customFormat="1" ht="15" x14ac:dyDescent="0.2">
      <c r="B351" s="3" t="s">
        <v>120</v>
      </c>
      <c r="C351" s="32">
        <v>0</v>
      </c>
      <c r="D351" s="32">
        <v>1</v>
      </c>
      <c r="E351" s="37" t="str">
        <f t="shared" si="31"/>
        <v/>
      </c>
      <c r="F351" s="37">
        <f t="shared" si="32"/>
        <v>2.2466861379465288E-4</v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0</v>
      </c>
      <c r="D352" s="32">
        <v>0</v>
      </c>
      <c r="E352" s="37" t="str">
        <f t="shared" si="31"/>
        <v/>
      </c>
      <c r="F352" s="37" t="str">
        <f t="shared" si="32"/>
        <v/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9</v>
      </c>
      <c r="D353" s="32">
        <v>1</v>
      </c>
      <c r="E353" s="37">
        <f t="shared" si="31"/>
        <v>3.0695770804911324E-3</v>
      </c>
      <c r="F353" s="37">
        <f t="shared" si="32"/>
        <v>2.2466861379465288E-4</v>
      </c>
      <c r="G353" s="34">
        <f t="shared" si="33"/>
        <v>-0.88888888888888884</v>
      </c>
      <c r="H353" s="29">
        <f t="shared" si="34"/>
        <v>-2.7285129604365621E-3</v>
      </c>
    </row>
    <row r="354" spans="2:8" s="20" customFormat="1" ht="15" x14ac:dyDescent="0.2">
      <c r="B354" s="3" t="s">
        <v>124</v>
      </c>
      <c r="C354" s="32">
        <v>86</v>
      </c>
      <c r="D354" s="32">
        <v>87</v>
      </c>
      <c r="E354" s="37">
        <f t="shared" si="31"/>
        <v>2.9331514324693043E-2</v>
      </c>
      <c r="F354" s="37">
        <f t="shared" si="32"/>
        <v>1.9546169400134802E-2</v>
      </c>
      <c r="G354" s="34">
        <f t="shared" si="33"/>
        <v>1.1627906976744186E-2</v>
      </c>
      <c r="H354" s="29">
        <f t="shared" si="34"/>
        <v>3.4106412005457026E-4</v>
      </c>
    </row>
    <row r="355" spans="2:8" s="20" customFormat="1" ht="15" x14ac:dyDescent="0.2">
      <c r="B355" s="3" t="s">
        <v>126</v>
      </c>
      <c r="C355" s="32">
        <v>0</v>
      </c>
      <c r="D355" s="32">
        <v>1</v>
      </c>
      <c r="E355" s="37" t="str">
        <f t="shared" si="31"/>
        <v/>
      </c>
      <c r="F355" s="37">
        <f t="shared" si="32"/>
        <v>2.2466861379465288E-4</v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32">
        <v>17</v>
      </c>
      <c r="D356" s="32">
        <v>91</v>
      </c>
      <c r="E356" s="37">
        <f t="shared" si="31"/>
        <v>5.7980900409276941E-3</v>
      </c>
      <c r="F356" s="37">
        <f t="shared" si="32"/>
        <v>2.0444843855313411E-2</v>
      </c>
      <c r="G356" s="34">
        <f t="shared" si="33"/>
        <v>4.3529411764705879</v>
      </c>
      <c r="H356" s="29">
        <f t="shared" si="34"/>
        <v>2.5238744884038197E-2</v>
      </c>
    </row>
    <row r="357" spans="2:8" s="20" customFormat="1" ht="15" x14ac:dyDescent="0.2">
      <c r="B357" s="3" t="s">
        <v>372</v>
      </c>
      <c r="C357" s="32">
        <v>73</v>
      </c>
      <c r="D357" s="32">
        <v>44</v>
      </c>
      <c r="E357" s="37">
        <f t="shared" si="31"/>
        <v>2.4897680763983628E-2</v>
      </c>
      <c r="F357" s="37">
        <f t="shared" si="32"/>
        <v>9.8854190069647269E-3</v>
      </c>
      <c r="G357" s="34">
        <f t="shared" si="33"/>
        <v>-0.39726027397260272</v>
      </c>
      <c r="H357" s="29">
        <f t="shared" si="34"/>
        <v>-9.8908594815825361E-3</v>
      </c>
    </row>
    <row r="358" spans="2:8" s="20" customFormat="1" ht="15" x14ac:dyDescent="0.2">
      <c r="B358" s="3" t="s">
        <v>127</v>
      </c>
      <c r="C358" s="32">
        <v>38</v>
      </c>
      <c r="D358" s="32">
        <v>25</v>
      </c>
      <c r="E358" s="37">
        <f t="shared" si="31"/>
        <v>1.2960436562073669E-2</v>
      </c>
      <c r="F358" s="37">
        <f t="shared" si="32"/>
        <v>5.6167153448663226E-3</v>
      </c>
      <c r="G358" s="34">
        <f t="shared" si="33"/>
        <v>-0.34210526315789475</v>
      </c>
      <c r="H358" s="29">
        <f t="shared" si="34"/>
        <v>-4.4338335607094137E-3</v>
      </c>
    </row>
    <row r="359" spans="2:8" s="20" customFormat="1" ht="15" x14ac:dyDescent="0.2">
      <c r="B359" s="3" t="s">
        <v>123</v>
      </c>
      <c r="C359" s="32">
        <v>2</v>
      </c>
      <c r="D359" s="32">
        <v>26</v>
      </c>
      <c r="E359" s="37">
        <f t="shared" si="31"/>
        <v>6.8212824010914052E-4</v>
      </c>
      <c r="F359" s="37">
        <f t="shared" si="32"/>
        <v>5.8413839586609747E-3</v>
      </c>
      <c r="G359" s="34">
        <f t="shared" si="33"/>
        <v>12</v>
      </c>
      <c r="H359" s="29">
        <f t="shared" si="34"/>
        <v>8.1855388813096858E-3</v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1</v>
      </c>
      <c r="D362" s="32">
        <v>22</v>
      </c>
      <c r="E362" s="37">
        <f t="shared" si="35"/>
        <v>3.4106412005457026E-4</v>
      </c>
      <c r="F362" s="37">
        <f t="shared" si="36"/>
        <v>4.9427095034823634E-3</v>
      </c>
      <c r="G362" s="34">
        <f t="shared" si="37"/>
        <v>21</v>
      </c>
      <c r="H362" s="29">
        <f t="shared" si="38"/>
        <v>7.1623465211459753E-3</v>
      </c>
    </row>
    <row r="363" spans="2:8" s="20" customFormat="1" ht="30" x14ac:dyDescent="0.2">
      <c r="B363" s="3" t="s">
        <v>376</v>
      </c>
      <c r="C363" s="32">
        <v>14</v>
      </c>
      <c r="D363" s="32">
        <v>12</v>
      </c>
      <c r="E363" s="37">
        <f t="shared" si="35"/>
        <v>4.7748976807639835E-3</v>
      </c>
      <c r="F363" s="37">
        <f t="shared" si="36"/>
        <v>2.6960233655358348E-3</v>
      </c>
      <c r="G363" s="34">
        <f t="shared" si="37"/>
        <v>-0.14285714285714285</v>
      </c>
      <c r="H363" s="29">
        <f t="shared" si="38"/>
        <v>-6.8212824010914052E-4</v>
      </c>
    </row>
    <row r="364" spans="2:8" s="20" customFormat="1" ht="15" x14ac:dyDescent="0.2">
      <c r="B364" s="3" t="s">
        <v>377</v>
      </c>
      <c r="C364" s="32">
        <v>12</v>
      </c>
      <c r="D364" s="32">
        <v>48</v>
      </c>
      <c r="E364" s="37">
        <f t="shared" si="35"/>
        <v>4.0927694406548429E-3</v>
      </c>
      <c r="F364" s="37">
        <f t="shared" si="36"/>
        <v>1.0784093462143339E-2</v>
      </c>
      <c r="G364" s="34">
        <f t="shared" si="37"/>
        <v>3</v>
      </c>
      <c r="H364" s="29">
        <f t="shared" si="38"/>
        <v>1.227830832196453E-2</v>
      </c>
    </row>
    <row r="365" spans="2:8" s="20" customFormat="1" ht="30" x14ac:dyDescent="0.2">
      <c r="B365" s="3" t="s">
        <v>378</v>
      </c>
      <c r="C365" s="32">
        <v>1</v>
      </c>
      <c r="D365" s="32">
        <v>3</v>
      </c>
      <c r="E365" s="37">
        <f t="shared" si="35"/>
        <v>3.4106412005457026E-4</v>
      </c>
      <c r="F365" s="37">
        <f t="shared" si="36"/>
        <v>6.7400584138395869E-4</v>
      </c>
      <c r="G365" s="34">
        <f t="shared" si="37"/>
        <v>2</v>
      </c>
      <c r="H365" s="29">
        <f t="shared" si="38"/>
        <v>6.8212824010914052E-4</v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0</v>
      </c>
      <c r="D367" s="32">
        <v>1</v>
      </c>
      <c r="E367" s="37" t="str">
        <f t="shared" si="35"/>
        <v/>
      </c>
      <c r="F367" s="37">
        <f t="shared" si="36"/>
        <v>2.2466861379465288E-4</v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0</v>
      </c>
      <c r="D368" s="32">
        <v>0</v>
      </c>
      <c r="E368" s="37" t="str">
        <f t="shared" si="35"/>
        <v/>
      </c>
      <c r="F368" s="37" t="str">
        <f t="shared" si="36"/>
        <v/>
      </c>
      <c r="G368" s="34" t="str">
        <f t="shared" si="37"/>
        <v>0</v>
      </c>
      <c r="H368" s="29" t="str">
        <f t="shared" si="38"/>
        <v/>
      </c>
    </row>
    <row r="369" spans="2:8" s="20" customFormat="1" ht="15" x14ac:dyDescent="0.2">
      <c r="B369" s="3" t="s">
        <v>381</v>
      </c>
      <c r="C369" s="32">
        <v>27</v>
      </c>
      <c r="D369" s="32">
        <v>9</v>
      </c>
      <c r="E369" s="37">
        <f t="shared" si="35"/>
        <v>9.2087312414733963E-3</v>
      </c>
      <c r="F369" s="37">
        <f t="shared" si="36"/>
        <v>2.0220175241518761E-3</v>
      </c>
      <c r="G369" s="34">
        <f t="shared" si="37"/>
        <v>-0.66666666666666663</v>
      </c>
      <c r="H369" s="29">
        <f t="shared" si="38"/>
        <v>-6.1391541609822639E-3</v>
      </c>
    </row>
    <row r="370" spans="2:8" s="20" customFormat="1" ht="15" x14ac:dyDescent="0.2">
      <c r="B370" s="3" t="s">
        <v>135</v>
      </c>
      <c r="C370" s="32">
        <v>4</v>
      </c>
      <c r="D370" s="32">
        <v>27</v>
      </c>
      <c r="E370" s="37">
        <f t="shared" si="35"/>
        <v>1.364256480218281E-3</v>
      </c>
      <c r="F370" s="37">
        <f t="shared" si="36"/>
        <v>6.0660525724556278E-3</v>
      </c>
      <c r="G370" s="34">
        <f t="shared" si="37"/>
        <v>5.75</v>
      </c>
      <c r="H370" s="29">
        <f t="shared" si="38"/>
        <v>7.8444747612551168E-3</v>
      </c>
    </row>
    <row r="371" spans="2:8" s="20" customFormat="1" ht="15" x14ac:dyDescent="0.2">
      <c r="B371" s="3" t="s">
        <v>136</v>
      </c>
      <c r="C371" s="32">
        <v>0</v>
      </c>
      <c r="D371" s="32">
        <v>2</v>
      </c>
      <c r="E371" s="37" t="str">
        <f t="shared" si="35"/>
        <v/>
      </c>
      <c r="F371" s="37">
        <f t="shared" si="36"/>
        <v>4.4933722758930576E-4</v>
      </c>
      <c r="G371" s="34" t="str">
        <f t="shared" si="37"/>
        <v>0</v>
      </c>
      <c r="H371" s="29" t="str">
        <f t="shared" si="38"/>
        <v/>
      </c>
    </row>
    <row r="372" spans="2:8" s="20" customFormat="1" ht="15" x14ac:dyDescent="0.2">
      <c r="B372" s="3" t="s">
        <v>137</v>
      </c>
      <c r="C372" s="32">
        <v>53</v>
      </c>
      <c r="D372" s="32">
        <v>23</v>
      </c>
      <c r="E372" s="37">
        <f t="shared" si="35"/>
        <v>1.8076398362892224E-2</v>
      </c>
      <c r="F372" s="37">
        <f t="shared" si="36"/>
        <v>5.1673781172770165E-3</v>
      </c>
      <c r="G372" s="34">
        <f t="shared" si="37"/>
        <v>-0.56603773584905659</v>
      </c>
      <c r="H372" s="29">
        <f t="shared" si="38"/>
        <v>-1.0231923601637107E-2</v>
      </c>
    </row>
    <row r="373" spans="2:8" s="20" customFormat="1" ht="15" x14ac:dyDescent="0.2">
      <c r="B373" s="3" t="s">
        <v>382</v>
      </c>
      <c r="C373" s="32">
        <v>0</v>
      </c>
      <c r="D373" s="32">
        <v>0</v>
      </c>
      <c r="E373" s="37" t="str">
        <f t="shared" si="35"/>
        <v/>
      </c>
      <c r="F373" s="37" t="str">
        <f t="shared" si="36"/>
        <v/>
      </c>
      <c r="G373" s="34" t="str">
        <f t="shared" si="37"/>
        <v>0</v>
      </c>
      <c r="H373" s="29" t="str">
        <f t="shared" si="38"/>
        <v/>
      </c>
    </row>
    <row r="374" spans="2:8" s="20" customFormat="1" ht="15" x14ac:dyDescent="0.2">
      <c r="B374" s="3" t="s">
        <v>134</v>
      </c>
      <c r="C374" s="32">
        <v>0</v>
      </c>
      <c r="D374" s="32">
        <v>0</v>
      </c>
      <c r="E374" s="37" t="str">
        <f t="shared" si="35"/>
        <v/>
      </c>
      <c r="F374" s="37" t="str">
        <f t="shared" si="36"/>
        <v/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32">
        <v>2</v>
      </c>
      <c r="D375" s="32">
        <v>1</v>
      </c>
      <c r="E375" s="37">
        <f t="shared" si="35"/>
        <v>6.8212824010914052E-4</v>
      </c>
      <c r="F375" s="37">
        <f t="shared" si="36"/>
        <v>2.2466861379465288E-4</v>
      </c>
      <c r="G375" s="34">
        <f t="shared" si="37"/>
        <v>-0.5</v>
      </c>
      <c r="H375" s="29">
        <f t="shared" si="38"/>
        <v>-3.4106412005457026E-4</v>
      </c>
    </row>
    <row r="376" spans="2:8" s="20" customFormat="1" ht="15" x14ac:dyDescent="0.2">
      <c r="B376" s="3" t="s">
        <v>141</v>
      </c>
      <c r="C376" s="32">
        <v>0</v>
      </c>
      <c r="D376" s="32">
        <v>0</v>
      </c>
      <c r="E376" s="37" t="str">
        <f t="shared" si="35"/>
        <v/>
      </c>
      <c r="F376" s="37" t="str">
        <f t="shared" si="36"/>
        <v/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6</v>
      </c>
      <c r="D377" s="32">
        <v>11</v>
      </c>
      <c r="E377" s="37">
        <f t="shared" si="35"/>
        <v>2.0463847203274215E-3</v>
      </c>
      <c r="F377" s="37">
        <f t="shared" si="36"/>
        <v>2.4713547517411817E-3</v>
      </c>
      <c r="G377" s="34">
        <f t="shared" si="37"/>
        <v>0.83333333333333337</v>
      </c>
      <c r="H377" s="29">
        <f t="shared" si="38"/>
        <v>1.7053206002728514E-3</v>
      </c>
    </row>
    <row r="378" spans="2:8" s="20" customFormat="1" ht="15" x14ac:dyDescent="0.2">
      <c r="B378" s="3" t="s">
        <v>149</v>
      </c>
      <c r="C378" s="32">
        <v>31</v>
      </c>
      <c r="D378" s="32">
        <v>61</v>
      </c>
      <c r="E378" s="37">
        <f t="shared" si="35"/>
        <v>1.0572987721691678E-2</v>
      </c>
      <c r="F378" s="37">
        <f t="shared" si="36"/>
        <v>1.3704785441473827E-2</v>
      </c>
      <c r="G378" s="34">
        <f t="shared" si="37"/>
        <v>0.967741935483871</v>
      </c>
      <c r="H378" s="29">
        <f t="shared" si="38"/>
        <v>1.0231923601637107E-2</v>
      </c>
    </row>
    <row r="379" spans="2:8" s="20" customFormat="1" ht="15" x14ac:dyDescent="0.2">
      <c r="B379" s="3" t="s">
        <v>384</v>
      </c>
      <c r="C379" s="32">
        <v>1</v>
      </c>
      <c r="D379" s="32">
        <v>4</v>
      </c>
      <c r="E379" s="37">
        <f t="shared" si="35"/>
        <v>3.4106412005457026E-4</v>
      </c>
      <c r="F379" s="37">
        <f t="shared" si="36"/>
        <v>8.9867445517861151E-4</v>
      </c>
      <c r="G379" s="34">
        <f t="shared" si="37"/>
        <v>3</v>
      </c>
      <c r="H379" s="29">
        <f t="shared" si="38"/>
        <v>1.0231923601637107E-3</v>
      </c>
    </row>
    <row r="380" spans="2:8" s="20" customFormat="1" ht="30" x14ac:dyDescent="0.2">
      <c r="B380" s="3" t="s">
        <v>385</v>
      </c>
      <c r="C380" s="32">
        <v>7</v>
      </c>
      <c r="D380" s="32">
        <v>2</v>
      </c>
      <c r="E380" s="37">
        <f t="shared" si="35"/>
        <v>2.3874488403819918E-3</v>
      </c>
      <c r="F380" s="37">
        <f t="shared" si="36"/>
        <v>4.4933722758930576E-4</v>
      </c>
      <c r="G380" s="34">
        <f t="shared" si="37"/>
        <v>-0.7142857142857143</v>
      </c>
      <c r="H380" s="29">
        <f t="shared" si="38"/>
        <v>-1.7053206002728514E-3</v>
      </c>
    </row>
    <row r="381" spans="2:8" s="20" customFormat="1" ht="30" x14ac:dyDescent="0.2">
      <c r="B381" s="3" t="s">
        <v>386</v>
      </c>
      <c r="C381" s="32">
        <v>1</v>
      </c>
      <c r="D381" s="32">
        <v>0</v>
      </c>
      <c r="E381" s="37">
        <f t="shared" si="35"/>
        <v>3.4106412005457026E-4</v>
      </c>
      <c r="F381" s="37" t="str">
        <f t="shared" si="36"/>
        <v/>
      </c>
      <c r="G381" s="34" t="str">
        <f t="shared" si="37"/>
        <v>0</v>
      </c>
      <c r="H381" s="29">
        <f t="shared" si="38"/>
        <v>0</v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2</v>
      </c>
      <c r="D383" s="32">
        <v>2</v>
      </c>
      <c r="E383" s="37">
        <f t="shared" si="35"/>
        <v>6.8212824010914052E-4</v>
      </c>
      <c r="F383" s="37">
        <f t="shared" si="36"/>
        <v>4.4933722758930576E-4</v>
      </c>
      <c r="G383" s="34">
        <f t="shared" si="37"/>
        <v>0</v>
      </c>
      <c r="H383" s="29">
        <f t="shared" si="38"/>
        <v>0</v>
      </c>
    </row>
    <row r="384" spans="2:8" s="20" customFormat="1" ht="15" x14ac:dyDescent="0.2">
      <c r="B384" s="3" t="s">
        <v>388</v>
      </c>
      <c r="C384" s="32">
        <v>0</v>
      </c>
      <c r="D384" s="32">
        <v>0</v>
      </c>
      <c r="E384" s="37" t="str">
        <f t="shared" si="35"/>
        <v/>
      </c>
      <c r="F384" s="37" t="str">
        <f t="shared" si="36"/>
        <v/>
      </c>
      <c r="G384" s="34" t="str">
        <f t="shared" si="37"/>
        <v>0</v>
      </c>
      <c r="H384" s="29" t="str">
        <f t="shared" si="38"/>
        <v/>
      </c>
    </row>
    <row r="385" spans="2:8" s="20" customFormat="1" ht="15" x14ac:dyDescent="0.2">
      <c r="B385" s="3" t="s">
        <v>146</v>
      </c>
      <c r="C385" s="32">
        <v>4</v>
      </c>
      <c r="D385" s="32">
        <v>1</v>
      </c>
      <c r="E385" s="37">
        <f t="shared" si="35"/>
        <v>1.364256480218281E-3</v>
      </c>
      <c r="F385" s="37">
        <f t="shared" si="36"/>
        <v>2.2466861379465288E-4</v>
      </c>
      <c r="G385" s="34">
        <f t="shared" si="37"/>
        <v>-0.75</v>
      </c>
      <c r="H385" s="29">
        <f t="shared" si="38"/>
        <v>-1.0231923601637107E-3</v>
      </c>
    </row>
    <row r="386" spans="2:8" s="20" customFormat="1" ht="15" x14ac:dyDescent="0.2">
      <c r="B386" s="3" t="s">
        <v>529</v>
      </c>
      <c r="C386" s="32">
        <v>1</v>
      </c>
      <c r="D386" s="32">
        <v>2</v>
      </c>
      <c r="E386" s="37">
        <f t="shared" si="35"/>
        <v>3.4106412005457026E-4</v>
      </c>
      <c r="F386" s="37">
        <f t="shared" si="36"/>
        <v>4.4933722758930576E-4</v>
      </c>
      <c r="G386" s="34">
        <f t="shared" si="37"/>
        <v>1</v>
      </c>
      <c r="H386" s="29">
        <f t="shared" si="38"/>
        <v>3.4106412005457026E-4</v>
      </c>
    </row>
    <row r="387" spans="2:8" s="20" customFormat="1" ht="15" x14ac:dyDescent="0.2">
      <c r="B387" s="3" t="s">
        <v>144</v>
      </c>
      <c r="C387" s="32">
        <v>106</v>
      </c>
      <c r="D387" s="32">
        <v>73</v>
      </c>
      <c r="E387" s="37">
        <f t="shared" si="35"/>
        <v>3.6152796725784447E-2</v>
      </c>
      <c r="F387" s="37">
        <f t="shared" si="36"/>
        <v>1.640080880700966E-2</v>
      </c>
      <c r="G387" s="34">
        <f t="shared" si="37"/>
        <v>-0.31132075471698112</v>
      </c>
      <c r="H387" s="29">
        <f t="shared" si="38"/>
        <v>-1.1255115961800817E-2</v>
      </c>
    </row>
    <row r="388" spans="2:8" s="20" customFormat="1" ht="15" x14ac:dyDescent="0.2">
      <c r="B388" s="3" t="s">
        <v>389</v>
      </c>
      <c r="C388" s="32">
        <v>5</v>
      </c>
      <c r="D388" s="32">
        <v>24</v>
      </c>
      <c r="E388" s="37">
        <f t="shared" si="35"/>
        <v>1.7053206002728514E-3</v>
      </c>
      <c r="F388" s="37">
        <f t="shared" si="36"/>
        <v>5.3920467310716695E-3</v>
      </c>
      <c r="G388" s="34">
        <f t="shared" si="37"/>
        <v>3.8</v>
      </c>
      <c r="H388" s="29">
        <f t="shared" si="38"/>
        <v>6.4802182810368347E-3</v>
      </c>
    </row>
    <row r="389" spans="2:8" s="20" customFormat="1" ht="15" x14ac:dyDescent="0.2">
      <c r="B389" s="3" t="s">
        <v>143</v>
      </c>
      <c r="C389" s="32">
        <v>1</v>
      </c>
      <c r="D389" s="32">
        <v>4</v>
      </c>
      <c r="E389" s="37">
        <f t="shared" si="35"/>
        <v>3.4106412005457026E-4</v>
      </c>
      <c r="F389" s="37">
        <f t="shared" si="36"/>
        <v>8.9867445517861151E-4</v>
      </c>
      <c r="G389" s="34">
        <f t="shared" si="37"/>
        <v>3</v>
      </c>
      <c r="H389" s="29">
        <f t="shared" si="38"/>
        <v>1.0231923601637107E-3</v>
      </c>
    </row>
    <row r="390" spans="2:8" s="20" customFormat="1" ht="15" x14ac:dyDescent="0.2">
      <c r="B390" s="3" t="s">
        <v>476</v>
      </c>
      <c r="C390" s="32">
        <v>2</v>
      </c>
      <c r="D390" s="32">
        <v>0</v>
      </c>
      <c r="E390" s="37">
        <f t="shared" si="35"/>
        <v>6.8212824010914052E-4</v>
      </c>
      <c r="F390" s="37" t="str">
        <f t="shared" si="36"/>
        <v/>
      </c>
      <c r="G390" s="34" t="str">
        <f t="shared" si="37"/>
        <v>0</v>
      </c>
      <c r="H390" s="29">
        <f t="shared" si="38"/>
        <v>0</v>
      </c>
    </row>
    <row r="391" spans="2:8" s="20" customFormat="1" ht="15" x14ac:dyDescent="0.2">
      <c r="B391" s="3" t="s">
        <v>153</v>
      </c>
      <c r="C391" s="32">
        <v>8</v>
      </c>
      <c r="D391" s="32">
        <v>7</v>
      </c>
      <c r="E391" s="37">
        <f t="shared" si="35"/>
        <v>2.7285129604365621E-3</v>
      </c>
      <c r="F391" s="37">
        <f t="shared" si="36"/>
        <v>1.5726802965625702E-3</v>
      </c>
      <c r="G391" s="34">
        <f t="shared" si="37"/>
        <v>-0.125</v>
      </c>
      <c r="H391" s="29">
        <f t="shared" si="38"/>
        <v>-3.4106412005457026E-4</v>
      </c>
    </row>
    <row r="392" spans="2:8" s="20" customFormat="1" ht="15" x14ac:dyDescent="0.2">
      <c r="B392" s="3" t="s">
        <v>140</v>
      </c>
      <c r="C392" s="32">
        <v>10</v>
      </c>
      <c r="D392" s="32">
        <v>2</v>
      </c>
      <c r="E392" s="37">
        <f t="shared" si="35"/>
        <v>3.4106412005457027E-3</v>
      </c>
      <c r="F392" s="37">
        <f t="shared" si="36"/>
        <v>4.4933722758930576E-4</v>
      </c>
      <c r="G392" s="34">
        <f t="shared" si="37"/>
        <v>-0.8</v>
      </c>
      <c r="H392" s="29">
        <f t="shared" si="38"/>
        <v>-2.7285129604365625E-3</v>
      </c>
    </row>
    <row r="393" spans="2:8" s="20" customFormat="1" ht="15" x14ac:dyDescent="0.2">
      <c r="B393" s="3" t="s">
        <v>390</v>
      </c>
      <c r="C393" s="32">
        <v>112</v>
      </c>
      <c r="D393" s="32">
        <v>114</v>
      </c>
      <c r="E393" s="37">
        <f t="shared" si="35"/>
        <v>3.8199181446111868E-2</v>
      </c>
      <c r="F393" s="37">
        <f t="shared" si="36"/>
        <v>2.5612221972590429E-2</v>
      </c>
      <c r="G393" s="34">
        <f t="shared" si="37"/>
        <v>1.7857142857142856E-2</v>
      </c>
      <c r="H393" s="29">
        <f t="shared" si="38"/>
        <v>6.8212824010914052E-4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1</v>
      </c>
      <c r="D395" s="32">
        <v>5</v>
      </c>
      <c r="E395" s="37">
        <f t="shared" si="35"/>
        <v>3.4106412005457026E-4</v>
      </c>
      <c r="F395" s="37">
        <f t="shared" si="36"/>
        <v>1.1233430689732643E-3</v>
      </c>
      <c r="G395" s="34">
        <f t="shared" si="37"/>
        <v>4</v>
      </c>
      <c r="H395" s="29">
        <f t="shared" si="38"/>
        <v>1.364256480218281E-3</v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0</v>
      </c>
      <c r="D397" s="32">
        <v>0</v>
      </c>
      <c r="E397" s="37" t="str">
        <f t="shared" si="35"/>
        <v/>
      </c>
      <c r="F397" s="37" t="str">
        <f t="shared" si="36"/>
        <v/>
      </c>
      <c r="G397" s="34" t="str">
        <f t="shared" si="37"/>
        <v>0</v>
      </c>
      <c r="H397" s="29" t="str">
        <f t="shared" si="38"/>
        <v/>
      </c>
    </row>
    <row r="398" spans="2:8" s="20" customFormat="1" ht="15" x14ac:dyDescent="0.2">
      <c r="B398" s="3" t="s">
        <v>142</v>
      </c>
      <c r="C398" s="32">
        <v>1</v>
      </c>
      <c r="D398" s="32">
        <v>9</v>
      </c>
      <c r="E398" s="37">
        <f t="shared" si="35"/>
        <v>3.4106412005457026E-4</v>
      </c>
      <c r="F398" s="37">
        <f t="shared" si="36"/>
        <v>2.0220175241518761E-3</v>
      </c>
      <c r="G398" s="34">
        <f t="shared" si="37"/>
        <v>8</v>
      </c>
      <c r="H398" s="29">
        <f t="shared" si="38"/>
        <v>2.7285129604365621E-3</v>
      </c>
    </row>
    <row r="399" spans="2:8" s="20" customFormat="1" ht="15" x14ac:dyDescent="0.2">
      <c r="B399" s="3" t="s">
        <v>148</v>
      </c>
      <c r="C399" s="32">
        <v>0</v>
      </c>
      <c r="D399" s="32">
        <v>2</v>
      </c>
      <c r="E399" s="37" t="str">
        <f t="shared" si="35"/>
        <v/>
      </c>
      <c r="F399" s="37">
        <f t="shared" si="36"/>
        <v>4.4933722758930576E-4</v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0</v>
      </c>
      <c r="D400" s="32">
        <v>1</v>
      </c>
      <c r="E400" s="37" t="str">
        <f t="shared" si="35"/>
        <v/>
      </c>
      <c r="F400" s="37">
        <f t="shared" si="36"/>
        <v>2.2466861379465288E-4</v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32">
        <v>44</v>
      </c>
      <c r="D401" s="32">
        <v>38</v>
      </c>
      <c r="E401" s="37">
        <f t="shared" si="35"/>
        <v>1.5006821282401092E-2</v>
      </c>
      <c r="F401" s="37">
        <f t="shared" si="36"/>
        <v>8.5374073241968104E-3</v>
      </c>
      <c r="G401" s="34">
        <f t="shared" si="37"/>
        <v>-0.13636363636363635</v>
      </c>
      <c r="H401" s="29">
        <f t="shared" si="38"/>
        <v>-2.0463847203274215E-3</v>
      </c>
    </row>
    <row r="402" spans="2:8" s="20" customFormat="1" ht="15" x14ac:dyDescent="0.2">
      <c r="B402" s="3" t="s">
        <v>393</v>
      </c>
      <c r="C402" s="32">
        <v>0</v>
      </c>
      <c r="D402" s="32">
        <v>1</v>
      </c>
      <c r="E402" s="37" t="str">
        <f t="shared" si="35"/>
        <v/>
      </c>
      <c r="F402" s="37">
        <f t="shared" si="36"/>
        <v>2.2466861379465288E-4</v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4</v>
      </c>
      <c r="D403" s="32">
        <v>22</v>
      </c>
      <c r="E403" s="37">
        <f t="shared" si="35"/>
        <v>1.364256480218281E-3</v>
      </c>
      <c r="F403" s="37">
        <f t="shared" si="36"/>
        <v>4.9427095034823634E-3</v>
      </c>
      <c r="G403" s="34">
        <f t="shared" si="37"/>
        <v>4.5</v>
      </c>
      <c r="H403" s="29">
        <f t="shared" si="38"/>
        <v>6.1391541609822648E-3</v>
      </c>
    </row>
    <row r="404" spans="2:8" s="20" customFormat="1" ht="15" x14ac:dyDescent="0.2">
      <c r="B404" s="3" t="s">
        <v>395</v>
      </c>
      <c r="C404" s="32">
        <v>0</v>
      </c>
      <c r="D404" s="32">
        <v>1</v>
      </c>
      <c r="E404" s="37" t="str">
        <f t="shared" si="35"/>
        <v/>
      </c>
      <c r="F404" s="37">
        <f t="shared" si="36"/>
        <v>2.2466861379465288E-4</v>
      </c>
      <c r="G404" s="34" t="str">
        <f t="shared" si="37"/>
        <v>0</v>
      </c>
      <c r="H404" s="29" t="str">
        <f t="shared" si="38"/>
        <v/>
      </c>
    </row>
    <row r="405" spans="2:8" s="20" customFormat="1" ht="15" x14ac:dyDescent="0.2">
      <c r="B405" s="3" t="s">
        <v>396</v>
      </c>
      <c r="C405" s="32">
        <v>0</v>
      </c>
      <c r="D405" s="32">
        <v>1</v>
      </c>
      <c r="E405" s="37" t="str">
        <f t="shared" si="35"/>
        <v/>
      </c>
      <c r="F405" s="37">
        <f t="shared" si="36"/>
        <v>2.2466861379465288E-4</v>
      </c>
      <c r="G405" s="34" t="str">
        <f t="shared" si="37"/>
        <v>0</v>
      </c>
      <c r="H405" s="29" t="str">
        <f t="shared" si="38"/>
        <v/>
      </c>
    </row>
    <row r="406" spans="2:8" s="20" customFormat="1" ht="15" x14ac:dyDescent="0.2">
      <c r="B406" s="3" t="s">
        <v>397</v>
      </c>
      <c r="C406" s="32">
        <v>19</v>
      </c>
      <c r="D406" s="32">
        <v>29</v>
      </c>
      <c r="E406" s="37">
        <f t="shared" si="35"/>
        <v>6.4802182810368347E-3</v>
      </c>
      <c r="F406" s="37">
        <f t="shared" si="36"/>
        <v>6.5153898000449339E-3</v>
      </c>
      <c r="G406" s="34">
        <f t="shared" si="37"/>
        <v>0.52631578947368418</v>
      </c>
      <c r="H406" s="29">
        <f t="shared" si="38"/>
        <v>3.4106412005457023E-3</v>
      </c>
    </row>
    <row r="407" spans="2:8" s="20" customFormat="1" ht="15" x14ac:dyDescent="0.2">
      <c r="B407" s="3" t="s">
        <v>398</v>
      </c>
      <c r="C407" s="32">
        <v>1</v>
      </c>
      <c r="D407" s="32">
        <v>1</v>
      </c>
      <c r="E407" s="37">
        <f t="shared" si="35"/>
        <v>3.4106412005457026E-4</v>
      </c>
      <c r="F407" s="37">
        <f t="shared" si="36"/>
        <v>2.2466861379465288E-4</v>
      </c>
      <c r="G407" s="34">
        <f t="shared" si="37"/>
        <v>0</v>
      </c>
      <c r="H407" s="29">
        <f t="shared" si="38"/>
        <v>0</v>
      </c>
    </row>
    <row r="408" spans="2:8" s="20" customFormat="1" ht="15" x14ac:dyDescent="0.2">
      <c r="B408" s="3" t="s">
        <v>399</v>
      </c>
      <c r="C408" s="32">
        <v>0</v>
      </c>
      <c r="D408" s="32">
        <v>3</v>
      </c>
      <c r="E408" s="37" t="str">
        <f t="shared" si="35"/>
        <v/>
      </c>
      <c r="F408" s="37">
        <f t="shared" si="36"/>
        <v>6.7400584138395869E-4</v>
      </c>
      <c r="G408" s="34" t="str">
        <f t="shared" si="37"/>
        <v>0</v>
      </c>
      <c r="H408" s="29" t="str">
        <f t="shared" si="38"/>
        <v/>
      </c>
    </row>
    <row r="409" spans="2:8" s="20" customFormat="1" ht="15" x14ac:dyDescent="0.2">
      <c r="B409" s="3" t="s">
        <v>139</v>
      </c>
      <c r="C409" s="32">
        <v>1</v>
      </c>
      <c r="D409" s="32">
        <v>2</v>
      </c>
      <c r="E409" s="37">
        <f t="shared" si="35"/>
        <v>3.4106412005457026E-4</v>
      </c>
      <c r="F409" s="37">
        <f t="shared" si="36"/>
        <v>4.4933722758930576E-4</v>
      </c>
      <c r="G409" s="34">
        <f t="shared" si="37"/>
        <v>1</v>
      </c>
      <c r="H409" s="29">
        <f t="shared" si="38"/>
        <v>3.4106412005457026E-4</v>
      </c>
    </row>
    <row r="410" spans="2:8" s="20" customFormat="1" ht="15" x14ac:dyDescent="0.2">
      <c r="B410" s="3" t="s">
        <v>400</v>
      </c>
      <c r="C410" s="32">
        <v>1</v>
      </c>
      <c r="D410" s="32">
        <v>0</v>
      </c>
      <c r="E410" s="37">
        <f t="shared" si="35"/>
        <v>3.4106412005457026E-4</v>
      </c>
      <c r="F410" s="37" t="str">
        <f t="shared" si="36"/>
        <v/>
      </c>
      <c r="G410" s="34" t="str">
        <f t="shared" si="37"/>
        <v>0</v>
      </c>
      <c r="H410" s="29">
        <f t="shared" si="38"/>
        <v>0</v>
      </c>
    </row>
    <row r="411" spans="2:8" s="20" customFormat="1" ht="15" x14ac:dyDescent="0.2">
      <c r="B411" s="3" t="s">
        <v>401</v>
      </c>
      <c r="C411" s="32">
        <v>41</v>
      </c>
      <c r="D411" s="32">
        <v>53</v>
      </c>
      <c r="E411" s="37">
        <f t="shared" si="35"/>
        <v>1.398362892223738E-2</v>
      </c>
      <c r="F411" s="37">
        <f t="shared" si="36"/>
        <v>1.1907436531116602E-2</v>
      </c>
      <c r="G411" s="34">
        <f t="shared" si="37"/>
        <v>0.29268292682926828</v>
      </c>
      <c r="H411" s="29">
        <f t="shared" si="38"/>
        <v>4.0927694406548429E-3</v>
      </c>
    </row>
    <row r="412" spans="2:8" s="20" customFormat="1" ht="30" x14ac:dyDescent="0.2">
      <c r="B412" s="3" t="s">
        <v>402</v>
      </c>
      <c r="C412" s="32">
        <v>18</v>
      </c>
      <c r="D412" s="32">
        <v>10</v>
      </c>
      <c r="E412" s="37">
        <f t="shared" si="35"/>
        <v>6.1391541609822648E-3</v>
      </c>
      <c r="F412" s="37">
        <f t="shared" si="36"/>
        <v>2.2466861379465287E-3</v>
      </c>
      <c r="G412" s="34">
        <f t="shared" si="37"/>
        <v>-0.44444444444444442</v>
      </c>
      <c r="H412" s="29">
        <f t="shared" si="38"/>
        <v>-2.7285129604365621E-3</v>
      </c>
    </row>
    <row r="413" spans="2:8" s="20" customFormat="1" ht="30" x14ac:dyDescent="0.2">
      <c r="B413" s="3" t="s">
        <v>403</v>
      </c>
      <c r="C413" s="32">
        <v>0</v>
      </c>
      <c r="D413" s="32">
        <v>2</v>
      </c>
      <c r="E413" s="37" t="str">
        <f t="shared" si="35"/>
        <v/>
      </c>
      <c r="F413" s="37">
        <f t="shared" si="36"/>
        <v>4.4933722758930576E-4</v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32">
        <v>1</v>
      </c>
      <c r="D414" s="32">
        <v>0</v>
      </c>
      <c r="E414" s="37">
        <f t="shared" si="35"/>
        <v>3.4106412005457026E-4</v>
      </c>
      <c r="F414" s="37" t="str">
        <f t="shared" si="36"/>
        <v/>
      </c>
      <c r="G414" s="34" t="str">
        <f t="shared" si="37"/>
        <v>0</v>
      </c>
      <c r="H414" s="29">
        <f t="shared" si="38"/>
        <v>0</v>
      </c>
    </row>
    <row r="415" spans="2:8" s="20" customFormat="1" ht="15" x14ac:dyDescent="0.2">
      <c r="B415" s="3" t="s">
        <v>405</v>
      </c>
      <c r="C415" s="32">
        <v>0</v>
      </c>
      <c r="D415" s="32">
        <v>0</v>
      </c>
      <c r="E415" s="37" t="str">
        <f t="shared" si="35"/>
        <v/>
      </c>
      <c r="F415" s="37" t="str">
        <f t="shared" si="36"/>
        <v/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0</v>
      </c>
      <c r="D416" s="32">
        <v>1</v>
      </c>
      <c r="E416" s="37" t="str">
        <f t="shared" si="35"/>
        <v/>
      </c>
      <c r="F416" s="37">
        <f t="shared" si="36"/>
        <v>2.2466861379465288E-4</v>
      </c>
      <c r="G416" s="34" t="str">
        <f t="shared" si="37"/>
        <v>0</v>
      </c>
      <c r="H416" s="29" t="str">
        <f t="shared" si="38"/>
        <v/>
      </c>
    </row>
    <row r="417" spans="2:8" s="20" customFormat="1" ht="30" x14ac:dyDescent="0.2">
      <c r="B417" s="3" t="s">
        <v>165</v>
      </c>
      <c r="C417" s="32">
        <v>2</v>
      </c>
      <c r="D417" s="32">
        <v>1</v>
      </c>
      <c r="E417" s="37">
        <f t="shared" si="35"/>
        <v>6.8212824010914052E-4</v>
      </c>
      <c r="F417" s="37">
        <f t="shared" si="36"/>
        <v>2.2466861379465288E-4</v>
      </c>
      <c r="G417" s="34">
        <f t="shared" si="37"/>
        <v>-0.5</v>
      </c>
      <c r="H417" s="29">
        <f t="shared" si="38"/>
        <v>-3.4106412005457026E-4</v>
      </c>
    </row>
    <row r="418" spans="2:8" s="20" customFormat="1" ht="30" x14ac:dyDescent="0.2">
      <c r="B418" s="3" t="s">
        <v>166</v>
      </c>
      <c r="C418" s="32">
        <v>0</v>
      </c>
      <c r="D418" s="32">
        <v>0</v>
      </c>
      <c r="E418" s="37" t="str">
        <f t="shared" si="35"/>
        <v/>
      </c>
      <c r="F418" s="37" t="str">
        <f t="shared" si="36"/>
        <v/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0</v>
      </c>
      <c r="D419" s="32">
        <v>0</v>
      </c>
      <c r="E419" s="37" t="str">
        <f t="shared" si="35"/>
        <v/>
      </c>
      <c r="F419" s="37" t="str">
        <f t="shared" si="36"/>
        <v/>
      </c>
      <c r="G419" s="34" t="str">
        <f t="shared" si="37"/>
        <v>0</v>
      </c>
      <c r="H419" s="29" t="str">
        <f t="shared" si="38"/>
        <v/>
      </c>
    </row>
    <row r="420" spans="2:8" s="20" customFormat="1" ht="30" x14ac:dyDescent="0.2">
      <c r="B420" s="3" t="s">
        <v>408</v>
      </c>
      <c r="C420" s="32">
        <v>1</v>
      </c>
      <c r="D420" s="32">
        <v>0</v>
      </c>
      <c r="E420" s="37">
        <f t="shared" si="35"/>
        <v>3.4106412005457026E-4</v>
      </c>
      <c r="F420" s="37" t="str">
        <f t="shared" si="36"/>
        <v/>
      </c>
      <c r="G420" s="34" t="str">
        <f t="shared" si="37"/>
        <v>0</v>
      </c>
      <c r="H420" s="29">
        <f t="shared" si="38"/>
        <v>0</v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26</v>
      </c>
      <c r="D422" s="32">
        <v>4</v>
      </c>
      <c r="E422" s="37">
        <f t="shared" si="35"/>
        <v>8.8676671214188273E-3</v>
      </c>
      <c r="F422" s="37">
        <f t="shared" si="36"/>
        <v>8.9867445517861151E-4</v>
      </c>
      <c r="G422" s="34">
        <f t="shared" si="37"/>
        <v>-0.84615384615384615</v>
      </c>
      <c r="H422" s="29">
        <f t="shared" si="38"/>
        <v>-7.5034106412005461E-3</v>
      </c>
    </row>
    <row r="423" spans="2:8" s="20" customFormat="1" ht="30" x14ac:dyDescent="0.2">
      <c r="B423" s="3" t="s">
        <v>410</v>
      </c>
      <c r="C423" s="32">
        <v>0</v>
      </c>
      <c r="D423" s="32">
        <v>0</v>
      </c>
      <c r="E423" s="37" t="str">
        <f t="shared" si="35"/>
        <v/>
      </c>
      <c r="F423" s="37" t="str">
        <f t="shared" si="36"/>
        <v/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0</v>
      </c>
      <c r="D426" s="32">
        <v>0</v>
      </c>
      <c r="E426" s="37" t="str">
        <f t="shared" si="39"/>
        <v/>
      </c>
      <c r="F426" s="37" t="str">
        <f t="shared" si="40"/>
        <v/>
      </c>
      <c r="G426" s="34" t="str">
        <f t="shared" si="41"/>
        <v>0</v>
      </c>
      <c r="H426" s="29" t="str">
        <f t="shared" si="42"/>
        <v/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0</v>
      </c>
      <c r="D428" s="32">
        <v>0</v>
      </c>
      <c r="E428" s="37" t="str">
        <f t="shared" si="39"/>
        <v/>
      </c>
      <c r="F428" s="37" t="str">
        <f t="shared" si="40"/>
        <v/>
      </c>
      <c r="G428" s="34" t="str">
        <f t="shared" si="41"/>
        <v>0</v>
      </c>
      <c r="H428" s="29" t="str">
        <f t="shared" si="42"/>
        <v/>
      </c>
    </row>
    <row r="429" spans="2:8" s="20" customFormat="1" ht="30" x14ac:dyDescent="0.2">
      <c r="B429" s="3" t="s">
        <v>415</v>
      </c>
      <c r="C429" s="32">
        <v>3</v>
      </c>
      <c r="D429" s="32">
        <v>8</v>
      </c>
      <c r="E429" s="37">
        <f t="shared" si="39"/>
        <v>1.0231923601637107E-3</v>
      </c>
      <c r="F429" s="37">
        <f t="shared" si="40"/>
        <v>1.797348910357223E-3</v>
      </c>
      <c r="G429" s="34">
        <f t="shared" si="41"/>
        <v>1.6666666666666667</v>
      </c>
      <c r="H429" s="29">
        <f t="shared" si="42"/>
        <v>1.7053206002728514E-3</v>
      </c>
    </row>
    <row r="430" spans="2:8" s="20" customFormat="1" ht="30" x14ac:dyDescent="0.2">
      <c r="B430" s="3" t="s">
        <v>416</v>
      </c>
      <c r="C430" s="32">
        <v>0</v>
      </c>
      <c r="D430" s="32">
        <v>1</v>
      </c>
      <c r="E430" s="37" t="str">
        <f t="shared" si="39"/>
        <v/>
      </c>
      <c r="F430" s="37">
        <f t="shared" si="40"/>
        <v>2.2466861379465288E-4</v>
      </c>
      <c r="G430" s="34" t="str">
        <f t="shared" si="41"/>
        <v>0</v>
      </c>
      <c r="H430" s="29" t="str">
        <f t="shared" si="42"/>
        <v/>
      </c>
    </row>
    <row r="431" spans="2:8" s="20" customFormat="1" ht="15" x14ac:dyDescent="0.2">
      <c r="B431" s="3" t="s">
        <v>169</v>
      </c>
      <c r="C431" s="32">
        <v>0</v>
      </c>
      <c r="D431" s="32">
        <v>1</v>
      </c>
      <c r="E431" s="37" t="str">
        <f t="shared" si="39"/>
        <v/>
      </c>
      <c r="F431" s="37">
        <f t="shared" si="40"/>
        <v>2.2466861379465288E-4</v>
      </c>
      <c r="G431" s="34" t="str">
        <f t="shared" si="41"/>
        <v>0</v>
      </c>
      <c r="H431" s="29" t="str">
        <f t="shared" si="42"/>
        <v/>
      </c>
    </row>
    <row r="432" spans="2:8" s="20" customFormat="1" ht="15" x14ac:dyDescent="0.2">
      <c r="B432" s="3" t="s">
        <v>417</v>
      </c>
      <c r="C432" s="32">
        <v>11</v>
      </c>
      <c r="D432" s="32">
        <v>8</v>
      </c>
      <c r="E432" s="37">
        <f t="shared" si="39"/>
        <v>3.751705320600273E-3</v>
      </c>
      <c r="F432" s="37">
        <f t="shared" si="40"/>
        <v>1.797348910357223E-3</v>
      </c>
      <c r="G432" s="34">
        <f t="shared" si="41"/>
        <v>-0.27272727272727271</v>
      </c>
      <c r="H432" s="29">
        <f t="shared" si="42"/>
        <v>-1.0231923601637107E-3</v>
      </c>
    </row>
    <row r="433" spans="2:8" s="20" customFormat="1" ht="15" x14ac:dyDescent="0.2">
      <c r="B433" s="3" t="s">
        <v>162</v>
      </c>
      <c r="C433" s="32">
        <v>10</v>
      </c>
      <c r="D433" s="32">
        <v>15</v>
      </c>
      <c r="E433" s="37">
        <f t="shared" si="39"/>
        <v>3.4106412005457027E-3</v>
      </c>
      <c r="F433" s="37">
        <f t="shared" si="40"/>
        <v>3.3700292069197934E-3</v>
      </c>
      <c r="G433" s="34">
        <f t="shared" si="41"/>
        <v>0.5</v>
      </c>
      <c r="H433" s="29">
        <f t="shared" si="42"/>
        <v>1.7053206002728514E-3</v>
      </c>
    </row>
    <row r="434" spans="2:8" s="20" customFormat="1" ht="45" x14ac:dyDescent="0.2">
      <c r="B434" s="3" t="s">
        <v>418</v>
      </c>
      <c r="C434" s="32">
        <v>0</v>
      </c>
      <c r="D434" s="32">
        <v>2</v>
      </c>
      <c r="E434" s="37" t="str">
        <f t="shared" si="39"/>
        <v/>
      </c>
      <c r="F434" s="37">
        <f t="shared" si="40"/>
        <v>4.4933722758930576E-4</v>
      </c>
      <c r="G434" s="34" t="str">
        <f t="shared" si="41"/>
        <v>0</v>
      </c>
      <c r="H434" s="29" t="str">
        <f t="shared" si="42"/>
        <v/>
      </c>
    </row>
    <row r="435" spans="2:8" s="20" customFormat="1" ht="15" x14ac:dyDescent="0.2">
      <c r="B435" s="3" t="s">
        <v>164</v>
      </c>
      <c r="C435" s="32">
        <v>0</v>
      </c>
      <c r="D435" s="32">
        <v>1</v>
      </c>
      <c r="E435" s="37" t="str">
        <f t="shared" si="39"/>
        <v/>
      </c>
      <c r="F435" s="37">
        <f t="shared" si="40"/>
        <v>2.2466861379465288E-4</v>
      </c>
      <c r="G435" s="34" t="str">
        <f t="shared" si="41"/>
        <v>0</v>
      </c>
      <c r="H435" s="29" t="str">
        <f t="shared" si="42"/>
        <v/>
      </c>
    </row>
    <row r="436" spans="2:8" s="20" customFormat="1" ht="30" x14ac:dyDescent="0.2">
      <c r="B436" s="3" t="s">
        <v>419</v>
      </c>
      <c r="C436" s="32">
        <v>1</v>
      </c>
      <c r="D436" s="32">
        <v>2</v>
      </c>
      <c r="E436" s="37">
        <f t="shared" si="39"/>
        <v>3.4106412005457026E-4</v>
      </c>
      <c r="F436" s="37">
        <f t="shared" si="40"/>
        <v>4.4933722758930576E-4</v>
      </c>
      <c r="G436" s="34">
        <f t="shared" si="41"/>
        <v>1</v>
      </c>
      <c r="H436" s="29">
        <f t="shared" si="42"/>
        <v>3.4106412005457026E-4</v>
      </c>
    </row>
    <row r="437" spans="2:8" s="20" customFormat="1" ht="30" x14ac:dyDescent="0.2">
      <c r="B437" s="3" t="s">
        <v>420</v>
      </c>
      <c r="C437" s="32">
        <v>63</v>
      </c>
      <c r="D437" s="32">
        <v>51</v>
      </c>
      <c r="E437" s="37">
        <f t="shared" si="39"/>
        <v>2.1487039563437928E-2</v>
      </c>
      <c r="F437" s="37">
        <f t="shared" si="40"/>
        <v>1.1458099303527296E-2</v>
      </c>
      <c r="G437" s="34">
        <f t="shared" si="41"/>
        <v>-0.19047619047619047</v>
      </c>
      <c r="H437" s="29">
        <f t="shared" si="42"/>
        <v>-4.0927694406548429E-3</v>
      </c>
    </row>
    <row r="438" spans="2:8" s="20" customFormat="1" ht="15" x14ac:dyDescent="0.2">
      <c r="B438" s="3" t="s">
        <v>155</v>
      </c>
      <c r="C438" s="32">
        <v>0</v>
      </c>
      <c r="D438" s="32">
        <v>0</v>
      </c>
      <c r="E438" s="37" t="str">
        <f t="shared" si="39"/>
        <v/>
      </c>
      <c r="F438" s="37" t="str">
        <f t="shared" si="40"/>
        <v/>
      </c>
      <c r="G438" s="34" t="str">
        <f t="shared" si="41"/>
        <v>0</v>
      </c>
      <c r="H438" s="29" t="str">
        <f t="shared" si="42"/>
        <v/>
      </c>
    </row>
    <row r="439" spans="2:8" s="20" customFormat="1" ht="30" x14ac:dyDescent="0.2">
      <c r="B439" s="3" t="s">
        <v>154</v>
      </c>
      <c r="C439" s="32">
        <v>0</v>
      </c>
      <c r="D439" s="32">
        <v>0</v>
      </c>
      <c r="E439" s="37" t="str">
        <f t="shared" si="39"/>
        <v/>
      </c>
      <c r="F439" s="37" t="str">
        <f t="shared" si="40"/>
        <v/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0</v>
      </c>
      <c r="D440" s="32">
        <v>0</v>
      </c>
      <c r="E440" s="37" t="str">
        <f t="shared" si="39"/>
        <v/>
      </c>
      <c r="F440" s="37" t="str">
        <f t="shared" si="40"/>
        <v/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28</v>
      </c>
      <c r="D441" s="32">
        <v>2</v>
      </c>
      <c r="E441" s="37">
        <f t="shared" si="39"/>
        <v>9.5497953615279671E-3</v>
      </c>
      <c r="F441" s="37">
        <f t="shared" si="40"/>
        <v>4.4933722758930576E-4</v>
      </c>
      <c r="G441" s="34">
        <f t="shared" si="41"/>
        <v>-0.9285714285714286</v>
      </c>
      <c r="H441" s="29">
        <f t="shared" si="42"/>
        <v>-8.8676671214188273E-3</v>
      </c>
    </row>
    <row r="442" spans="2:8" s="20" customFormat="1" ht="15" x14ac:dyDescent="0.2">
      <c r="B442" s="3" t="s">
        <v>422</v>
      </c>
      <c r="C442" s="32">
        <v>1</v>
      </c>
      <c r="D442" s="32">
        <v>2</v>
      </c>
      <c r="E442" s="37">
        <f t="shared" si="39"/>
        <v>3.4106412005457026E-4</v>
      </c>
      <c r="F442" s="37">
        <f t="shared" si="40"/>
        <v>4.4933722758930576E-4</v>
      </c>
      <c r="G442" s="34">
        <f t="shared" si="41"/>
        <v>1</v>
      </c>
      <c r="H442" s="29">
        <f t="shared" si="42"/>
        <v>3.4106412005457026E-4</v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1</v>
      </c>
      <c r="E444" s="37" t="str">
        <f t="shared" si="39"/>
        <v/>
      </c>
      <c r="F444" s="37">
        <f t="shared" si="40"/>
        <v>2.2466861379465288E-4</v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1</v>
      </c>
      <c r="E445" s="37" t="str">
        <f t="shared" si="39"/>
        <v/>
      </c>
      <c r="F445" s="37">
        <f t="shared" si="40"/>
        <v>2.2466861379465288E-4</v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1</v>
      </c>
      <c r="D446" s="32">
        <v>1</v>
      </c>
      <c r="E446" s="37">
        <f t="shared" si="39"/>
        <v>3.4106412005457026E-4</v>
      </c>
      <c r="F446" s="37">
        <f t="shared" si="40"/>
        <v>2.2466861379465288E-4</v>
      </c>
      <c r="G446" s="34">
        <f t="shared" si="41"/>
        <v>0</v>
      </c>
      <c r="H446" s="29">
        <f t="shared" si="42"/>
        <v>0</v>
      </c>
    </row>
    <row r="447" spans="2:8" s="20" customFormat="1" ht="30" x14ac:dyDescent="0.2">
      <c r="B447" s="3" t="s">
        <v>427</v>
      </c>
      <c r="C447" s="32">
        <v>0</v>
      </c>
      <c r="D447" s="32">
        <v>0</v>
      </c>
      <c r="E447" s="37" t="str">
        <f t="shared" si="39"/>
        <v/>
      </c>
      <c r="F447" s="37" t="str">
        <f t="shared" si="40"/>
        <v/>
      </c>
      <c r="G447" s="34" t="str">
        <f t="shared" si="41"/>
        <v>0</v>
      </c>
      <c r="H447" s="29" t="str">
        <f t="shared" si="42"/>
        <v/>
      </c>
    </row>
    <row r="448" spans="2:8" s="20" customFormat="1" ht="30" x14ac:dyDescent="0.2">
      <c r="B448" s="3" t="s">
        <v>428</v>
      </c>
      <c r="C448" s="32">
        <v>0</v>
      </c>
      <c r="D448" s="32">
        <v>0</v>
      </c>
      <c r="E448" s="37" t="str">
        <f t="shared" si="39"/>
        <v/>
      </c>
      <c r="F448" s="37" t="str">
        <f t="shared" si="40"/>
        <v/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0</v>
      </c>
      <c r="D449" s="32">
        <v>0</v>
      </c>
      <c r="E449" s="37" t="str">
        <f t="shared" si="39"/>
        <v/>
      </c>
      <c r="F449" s="37" t="str">
        <f t="shared" si="40"/>
        <v/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1</v>
      </c>
      <c r="D450" s="32">
        <v>0</v>
      </c>
      <c r="E450" s="37">
        <f t="shared" si="39"/>
        <v>3.4106412005457026E-4</v>
      </c>
      <c r="F450" s="37" t="str">
        <f t="shared" si="40"/>
        <v/>
      </c>
      <c r="G450" s="34" t="str">
        <f t="shared" si="41"/>
        <v>0</v>
      </c>
      <c r="H450" s="29">
        <f t="shared" si="42"/>
        <v>0</v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0</v>
      </c>
      <c r="D452" s="32">
        <v>0</v>
      </c>
      <c r="E452" s="37" t="str">
        <f t="shared" si="39"/>
        <v/>
      </c>
      <c r="F452" s="37" t="str">
        <f t="shared" si="40"/>
        <v/>
      </c>
      <c r="G452" s="34" t="str">
        <f t="shared" si="41"/>
        <v>0</v>
      </c>
      <c r="H452" s="29" t="str">
        <f t="shared" si="42"/>
        <v/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0</v>
      </c>
      <c r="D454" s="32">
        <v>1</v>
      </c>
      <c r="E454" s="37" t="str">
        <f t="shared" si="39"/>
        <v/>
      </c>
      <c r="F454" s="37">
        <f t="shared" si="40"/>
        <v>2.2466861379465288E-4</v>
      </c>
      <c r="G454" s="34" t="str">
        <f t="shared" si="41"/>
        <v>0</v>
      </c>
      <c r="H454" s="29" t="str">
        <f t="shared" si="42"/>
        <v/>
      </c>
    </row>
    <row r="455" spans="2:8" s="20" customFormat="1" ht="15" x14ac:dyDescent="0.2">
      <c r="B455" s="3" t="s">
        <v>158</v>
      </c>
      <c r="C455" s="32">
        <v>0</v>
      </c>
      <c r="D455" s="32">
        <v>1</v>
      </c>
      <c r="E455" s="37" t="str">
        <f t="shared" si="39"/>
        <v/>
      </c>
      <c r="F455" s="37">
        <f t="shared" si="40"/>
        <v>2.2466861379465288E-4</v>
      </c>
      <c r="G455" s="34" t="str">
        <f t="shared" si="41"/>
        <v>0</v>
      </c>
      <c r="H455" s="29" t="str">
        <f t="shared" si="42"/>
        <v/>
      </c>
    </row>
    <row r="456" spans="2:8" s="20" customFormat="1" ht="30" x14ac:dyDescent="0.2">
      <c r="B456" s="3" t="s">
        <v>432</v>
      </c>
      <c r="C456" s="32">
        <v>0</v>
      </c>
      <c r="D456" s="32">
        <v>0</v>
      </c>
      <c r="E456" s="37" t="str">
        <f t="shared" si="39"/>
        <v/>
      </c>
      <c r="F456" s="37" t="str">
        <f t="shared" si="40"/>
        <v/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0</v>
      </c>
      <c r="E457" s="37" t="str">
        <f t="shared" si="39"/>
        <v/>
      </c>
      <c r="F457" s="37" t="str">
        <f t="shared" si="40"/>
        <v/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4</v>
      </c>
      <c r="D458" s="32">
        <v>2</v>
      </c>
      <c r="E458" s="37">
        <f t="shared" si="39"/>
        <v>1.364256480218281E-3</v>
      </c>
      <c r="F458" s="37">
        <f t="shared" si="40"/>
        <v>4.4933722758930576E-4</v>
      </c>
      <c r="G458" s="34">
        <f t="shared" si="41"/>
        <v>-0.5</v>
      </c>
      <c r="H458" s="29">
        <f t="shared" si="42"/>
        <v>-6.8212824010914052E-4</v>
      </c>
    </row>
    <row r="459" spans="2:8" s="20" customFormat="1" ht="15" x14ac:dyDescent="0.2">
      <c r="B459" s="3" t="s">
        <v>161</v>
      </c>
      <c r="C459" s="32">
        <v>1</v>
      </c>
      <c r="D459" s="32">
        <v>1</v>
      </c>
      <c r="E459" s="37">
        <f t="shared" si="39"/>
        <v>3.4106412005457026E-4</v>
      </c>
      <c r="F459" s="37">
        <f t="shared" si="40"/>
        <v>2.2466861379465288E-4</v>
      </c>
      <c r="G459" s="34">
        <f t="shared" si="41"/>
        <v>0</v>
      </c>
      <c r="H459" s="29">
        <f t="shared" si="42"/>
        <v>0</v>
      </c>
    </row>
    <row r="460" spans="2:8" s="20" customFormat="1" ht="15" x14ac:dyDescent="0.2">
      <c r="B460" s="3" t="s">
        <v>176</v>
      </c>
      <c r="C460" s="32">
        <v>15</v>
      </c>
      <c r="D460" s="32">
        <v>5</v>
      </c>
      <c r="E460" s="37">
        <f t="shared" si="39"/>
        <v>5.1159618008185543E-3</v>
      </c>
      <c r="F460" s="37">
        <f t="shared" si="40"/>
        <v>1.1233430689732643E-3</v>
      </c>
      <c r="G460" s="34">
        <f t="shared" si="41"/>
        <v>-0.66666666666666663</v>
      </c>
      <c r="H460" s="29">
        <f t="shared" si="42"/>
        <v>-3.4106412005457027E-3</v>
      </c>
    </row>
    <row r="461" spans="2:8" s="20" customFormat="1" ht="30" x14ac:dyDescent="0.2">
      <c r="B461" s="3" t="s">
        <v>173</v>
      </c>
      <c r="C461" s="32">
        <v>0</v>
      </c>
      <c r="D461" s="32">
        <v>2</v>
      </c>
      <c r="E461" s="37" t="str">
        <f t="shared" si="39"/>
        <v/>
      </c>
      <c r="F461" s="37">
        <f t="shared" si="40"/>
        <v>4.4933722758930576E-4</v>
      </c>
      <c r="G461" s="34" t="str">
        <f t="shared" si="41"/>
        <v>0</v>
      </c>
      <c r="H461" s="29" t="str">
        <f t="shared" si="42"/>
        <v/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120</v>
      </c>
      <c r="D463" s="32">
        <v>52</v>
      </c>
      <c r="E463" s="37">
        <f t="shared" si="39"/>
        <v>4.0927694406548434E-2</v>
      </c>
      <c r="F463" s="37">
        <f t="shared" si="40"/>
        <v>1.1682767917321949E-2</v>
      </c>
      <c r="G463" s="34">
        <f t="shared" si="41"/>
        <v>-0.56666666666666665</v>
      </c>
      <c r="H463" s="29">
        <f t="shared" si="42"/>
        <v>-2.319236016371078E-2</v>
      </c>
    </row>
    <row r="464" spans="2:8" s="20" customFormat="1" ht="15" x14ac:dyDescent="0.2">
      <c r="B464" s="3" t="s">
        <v>478</v>
      </c>
      <c r="C464" s="32">
        <v>10</v>
      </c>
      <c r="D464" s="32">
        <v>26</v>
      </c>
      <c r="E464" s="37">
        <f t="shared" si="39"/>
        <v>3.4106412005457027E-3</v>
      </c>
      <c r="F464" s="37">
        <f t="shared" si="40"/>
        <v>5.8413839586609747E-3</v>
      </c>
      <c r="G464" s="34">
        <f t="shared" si="41"/>
        <v>1.6</v>
      </c>
      <c r="H464" s="29">
        <f t="shared" si="42"/>
        <v>5.457025920873125E-3</v>
      </c>
    </row>
    <row r="465" spans="2:8" s="20" customFormat="1" ht="15" x14ac:dyDescent="0.2">
      <c r="B465" s="3" t="s">
        <v>183</v>
      </c>
      <c r="C465" s="32">
        <v>0</v>
      </c>
      <c r="D465" s="32">
        <v>0</v>
      </c>
      <c r="E465" s="37" t="str">
        <f t="shared" si="39"/>
        <v/>
      </c>
      <c r="F465" s="37" t="str">
        <f t="shared" si="40"/>
        <v/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2</v>
      </c>
      <c r="D466" s="32">
        <v>2</v>
      </c>
      <c r="E466" s="37">
        <f t="shared" si="39"/>
        <v>6.8212824010914052E-4</v>
      </c>
      <c r="F466" s="37">
        <f t="shared" si="40"/>
        <v>4.4933722758930576E-4</v>
      </c>
      <c r="G466" s="34">
        <f t="shared" si="41"/>
        <v>0</v>
      </c>
      <c r="H466" s="29">
        <f t="shared" si="42"/>
        <v>0</v>
      </c>
    </row>
    <row r="467" spans="2:8" s="20" customFormat="1" ht="15" x14ac:dyDescent="0.2">
      <c r="B467" s="3" t="s">
        <v>479</v>
      </c>
      <c r="C467" s="32">
        <v>10</v>
      </c>
      <c r="D467" s="32">
        <v>2</v>
      </c>
      <c r="E467" s="37">
        <f t="shared" si="39"/>
        <v>3.4106412005457027E-3</v>
      </c>
      <c r="F467" s="37">
        <f t="shared" si="40"/>
        <v>4.4933722758930576E-4</v>
      </c>
      <c r="G467" s="34">
        <f t="shared" si="41"/>
        <v>-0.8</v>
      </c>
      <c r="H467" s="29">
        <f t="shared" si="42"/>
        <v>-2.7285129604365625E-3</v>
      </c>
    </row>
    <row r="468" spans="2:8" s="20" customFormat="1" ht="15" x14ac:dyDescent="0.2">
      <c r="B468" s="3" t="s">
        <v>182</v>
      </c>
      <c r="C468" s="32">
        <v>2</v>
      </c>
      <c r="D468" s="32">
        <v>2</v>
      </c>
      <c r="E468" s="37">
        <f t="shared" si="39"/>
        <v>6.8212824010914052E-4</v>
      </c>
      <c r="F468" s="37">
        <f t="shared" si="40"/>
        <v>4.4933722758930576E-4</v>
      </c>
      <c r="G468" s="34">
        <f t="shared" si="41"/>
        <v>0</v>
      </c>
      <c r="H468" s="29">
        <f t="shared" si="42"/>
        <v>0</v>
      </c>
    </row>
    <row r="469" spans="2:8" s="20" customFormat="1" ht="15" x14ac:dyDescent="0.2">
      <c r="B469" s="3" t="s">
        <v>175</v>
      </c>
      <c r="C469" s="32">
        <v>0</v>
      </c>
      <c r="D469" s="32">
        <v>0</v>
      </c>
      <c r="E469" s="37" t="str">
        <f t="shared" si="39"/>
        <v/>
      </c>
      <c r="F469" s="37" t="str">
        <f t="shared" si="40"/>
        <v/>
      </c>
      <c r="G469" s="34" t="str">
        <f t="shared" si="41"/>
        <v>0</v>
      </c>
      <c r="H469" s="29" t="str">
        <f t="shared" si="42"/>
        <v/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3</v>
      </c>
      <c r="D473" s="32">
        <v>0</v>
      </c>
      <c r="E473" s="37">
        <f t="shared" si="39"/>
        <v>1.0231923601637107E-3</v>
      </c>
      <c r="F473" s="37" t="str">
        <f t="shared" si="40"/>
        <v/>
      </c>
      <c r="G473" s="34" t="str">
        <f t="shared" si="41"/>
        <v>0</v>
      </c>
      <c r="H473" s="29">
        <f t="shared" si="42"/>
        <v>0</v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0</v>
      </c>
      <c r="D475" s="32">
        <v>3</v>
      </c>
      <c r="E475" s="37" t="str">
        <f t="shared" si="39"/>
        <v/>
      </c>
      <c r="F475" s="37">
        <f t="shared" si="40"/>
        <v>6.7400584138395869E-4</v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32">
        <v>1</v>
      </c>
      <c r="D476" s="32">
        <v>1</v>
      </c>
      <c r="E476" s="37">
        <f t="shared" si="39"/>
        <v>3.4106412005457026E-4</v>
      </c>
      <c r="F476" s="37">
        <f t="shared" si="40"/>
        <v>2.2466861379465288E-4</v>
      </c>
      <c r="G476" s="34">
        <f t="shared" si="41"/>
        <v>0</v>
      </c>
      <c r="H476" s="29">
        <f t="shared" si="42"/>
        <v>0</v>
      </c>
    </row>
    <row r="477" spans="2:8" s="20" customFormat="1" ht="15" x14ac:dyDescent="0.2">
      <c r="B477" s="3" t="s">
        <v>181</v>
      </c>
      <c r="C477" s="32">
        <v>0</v>
      </c>
      <c r="D477" s="32">
        <v>0</v>
      </c>
      <c r="E477" s="37" t="str">
        <f t="shared" si="39"/>
        <v/>
      </c>
      <c r="F477" s="37" t="str">
        <f t="shared" si="40"/>
        <v/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33</v>
      </c>
      <c r="D478" s="32">
        <v>18</v>
      </c>
      <c r="E478" s="37">
        <f t="shared" si="39"/>
        <v>1.1255115961800819E-2</v>
      </c>
      <c r="F478" s="37">
        <f t="shared" si="40"/>
        <v>4.0440350483037521E-3</v>
      </c>
      <c r="G478" s="34">
        <f t="shared" si="41"/>
        <v>-0.45454545454545453</v>
      </c>
      <c r="H478" s="29">
        <f t="shared" si="42"/>
        <v>-5.1159618008185543E-3</v>
      </c>
    </row>
    <row r="479" spans="2:8" s="20" customFormat="1" ht="30" x14ac:dyDescent="0.2">
      <c r="B479" s="3" t="s">
        <v>440</v>
      </c>
      <c r="C479" s="32">
        <v>0</v>
      </c>
      <c r="D479" s="32">
        <v>2</v>
      </c>
      <c r="E479" s="37" t="str">
        <f t="shared" si="39"/>
        <v/>
      </c>
      <c r="F479" s="37">
        <f t="shared" si="40"/>
        <v>4.4933722758930576E-4</v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4</v>
      </c>
      <c r="D480" s="32">
        <v>0</v>
      </c>
      <c r="E480" s="37">
        <f t="shared" si="39"/>
        <v>1.364256480218281E-3</v>
      </c>
      <c r="F480" s="37" t="str">
        <f t="shared" si="40"/>
        <v/>
      </c>
      <c r="G480" s="34" t="str">
        <f t="shared" si="41"/>
        <v>0</v>
      </c>
      <c r="H480" s="29">
        <f t="shared" si="42"/>
        <v>0</v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31</v>
      </c>
      <c r="D483" s="32">
        <v>75</v>
      </c>
      <c r="E483" s="37">
        <f t="shared" si="39"/>
        <v>1.0572987721691678E-2</v>
      </c>
      <c r="F483" s="37">
        <f t="shared" si="40"/>
        <v>1.6850146034598966E-2</v>
      </c>
      <c r="G483" s="34">
        <f t="shared" si="41"/>
        <v>1.4193548387096775</v>
      </c>
      <c r="H483" s="29">
        <f t="shared" si="42"/>
        <v>1.5006821282401092E-2</v>
      </c>
    </row>
    <row r="484" spans="2:8" s="20" customFormat="1" ht="30" x14ac:dyDescent="0.2">
      <c r="B484" s="3" t="s">
        <v>184</v>
      </c>
      <c r="C484" s="32">
        <v>26</v>
      </c>
      <c r="D484" s="32">
        <v>75</v>
      </c>
      <c r="E484" s="37">
        <f t="shared" si="39"/>
        <v>8.8676671214188273E-3</v>
      </c>
      <c r="F484" s="37">
        <f t="shared" si="40"/>
        <v>1.6850146034598966E-2</v>
      </c>
      <c r="G484" s="34">
        <f t="shared" si="41"/>
        <v>1.8846153846153846</v>
      </c>
      <c r="H484" s="29">
        <f t="shared" si="42"/>
        <v>1.6712141882673944E-2</v>
      </c>
    </row>
    <row r="485" spans="2:8" s="20" customFormat="1" ht="15" x14ac:dyDescent="0.2">
      <c r="B485" s="3" t="s">
        <v>443</v>
      </c>
      <c r="C485" s="32">
        <v>73</v>
      </c>
      <c r="D485" s="32">
        <v>79</v>
      </c>
      <c r="E485" s="37">
        <f t="shared" si="39"/>
        <v>2.4897680763983628E-2</v>
      </c>
      <c r="F485" s="37">
        <f t="shared" si="40"/>
        <v>1.7748820489777578E-2</v>
      </c>
      <c r="G485" s="34">
        <f t="shared" si="41"/>
        <v>8.2191780821917804E-2</v>
      </c>
      <c r="H485" s="29">
        <f t="shared" si="42"/>
        <v>2.0463847203274215E-3</v>
      </c>
    </row>
    <row r="486" spans="2:8" s="20" customFormat="1" ht="15" x14ac:dyDescent="0.2">
      <c r="B486" s="3" t="s">
        <v>171</v>
      </c>
      <c r="C486" s="32">
        <v>0</v>
      </c>
      <c r="D486" s="32">
        <v>1</v>
      </c>
      <c r="E486" s="37" t="str">
        <f t="shared" si="39"/>
        <v/>
      </c>
      <c r="F486" s="37">
        <f t="shared" si="40"/>
        <v>2.2466861379465288E-4</v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2</v>
      </c>
      <c r="E488" s="37" t="str">
        <f t="shared" ref="E488:E499" si="43">+IF(C488=0,"",C488/C$294)</f>
        <v/>
      </c>
      <c r="F488" s="37">
        <f t="shared" ref="F488:F499" si="44">+IF(D488=0,"",D488/D$294)</f>
        <v>4.4933722758930576E-4</v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0</v>
      </c>
      <c r="D490" s="32">
        <v>0</v>
      </c>
      <c r="E490" s="37" t="str">
        <f t="shared" si="43"/>
        <v/>
      </c>
      <c r="F490" s="37" t="str">
        <f t="shared" si="44"/>
        <v/>
      </c>
      <c r="G490" s="34" t="str">
        <f t="shared" si="45"/>
        <v>0</v>
      </c>
      <c r="H490" s="29" t="str">
        <f t="shared" si="46"/>
        <v/>
      </c>
    </row>
    <row r="491" spans="2:8" s="20" customFormat="1" ht="15" x14ac:dyDescent="0.2">
      <c r="B491" s="3" t="s">
        <v>180</v>
      </c>
      <c r="C491" s="32">
        <v>22</v>
      </c>
      <c r="D491" s="32">
        <v>5</v>
      </c>
      <c r="E491" s="37">
        <f t="shared" si="43"/>
        <v>7.5034106412005461E-3</v>
      </c>
      <c r="F491" s="37">
        <f t="shared" si="44"/>
        <v>1.1233430689732643E-3</v>
      </c>
      <c r="G491" s="34">
        <f t="shared" si="45"/>
        <v>-0.77272727272727271</v>
      </c>
      <c r="H491" s="29">
        <f t="shared" si="46"/>
        <v>-5.7980900409276949E-3</v>
      </c>
    </row>
    <row r="492" spans="2:8" s="20" customFormat="1" ht="15" x14ac:dyDescent="0.2">
      <c r="B492" s="3" t="s">
        <v>480</v>
      </c>
      <c r="C492" s="32">
        <v>3</v>
      </c>
      <c r="D492" s="32">
        <v>3</v>
      </c>
      <c r="E492" s="37">
        <f t="shared" si="43"/>
        <v>1.0231923601637107E-3</v>
      </c>
      <c r="F492" s="37">
        <f t="shared" si="44"/>
        <v>6.7400584138395869E-4</v>
      </c>
      <c r="G492" s="34">
        <f t="shared" si="45"/>
        <v>0</v>
      </c>
      <c r="H492" s="29">
        <f t="shared" si="46"/>
        <v>0</v>
      </c>
    </row>
    <row r="493" spans="2:8" s="20" customFormat="1" ht="15" x14ac:dyDescent="0.2">
      <c r="B493" s="3" t="s">
        <v>447</v>
      </c>
      <c r="C493" s="32">
        <v>3</v>
      </c>
      <c r="D493" s="32">
        <v>33</v>
      </c>
      <c r="E493" s="37">
        <f t="shared" si="43"/>
        <v>1.0231923601637107E-3</v>
      </c>
      <c r="F493" s="37">
        <f t="shared" si="44"/>
        <v>7.4140642552235451E-3</v>
      </c>
      <c r="G493" s="34">
        <f t="shared" si="45"/>
        <v>10</v>
      </c>
      <c r="H493" s="29">
        <f t="shared" si="46"/>
        <v>1.0231923601637107E-2</v>
      </c>
    </row>
    <row r="494" spans="2:8" s="20" customFormat="1" ht="30" x14ac:dyDescent="0.2">
      <c r="B494" s="3" t="s">
        <v>448</v>
      </c>
      <c r="C494" s="32">
        <v>0</v>
      </c>
      <c r="D494" s="32">
        <v>1</v>
      </c>
      <c r="E494" s="37" t="str">
        <f t="shared" si="43"/>
        <v/>
      </c>
      <c r="F494" s="37">
        <f t="shared" si="44"/>
        <v>2.2466861379465288E-4</v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1</v>
      </c>
      <c r="D495" s="32">
        <v>2</v>
      </c>
      <c r="E495" s="37">
        <f t="shared" si="43"/>
        <v>3.4106412005457026E-4</v>
      </c>
      <c r="F495" s="37">
        <f t="shared" si="44"/>
        <v>4.4933722758930576E-4</v>
      </c>
      <c r="G495" s="34">
        <f t="shared" si="45"/>
        <v>1</v>
      </c>
      <c r="H495" s="29">
        <f t="shared" si="46"/>
        <v>3.4106412005457026E-4</v>
      </c>
    </row>
    <row r="496" spans="2:8" s="45" customFormat="1" ht="15" x14ac:dyDescent="0.2">
      <c r="B496" s="3" t="s">
        <v>450</v>
      </c>
      <c r="C496" s="32">
        <v>1</v>
      </c>
      <c r="D496" s="32">
        <v>0</v>
      </c>
      <c r="E496" s="37">
        <f t="shared" si="43"/>
        <v>3.4106412005457026E-4</v>
      </c>
      <c r="F496" s="37" t="str">
        <f t="shared" si="44"/>
        <v/>
      </c>
      <c r="G496" s="34" t="str">
        <f t="shared" si="45"/>
        <v>0</v>
      </c>
      <c r="H496" s="29">
        <f t="shared" si="46"/>
        <v>0</v>
      </c>
    </row>
    <row r="497" spans="2:8" s="20" customFormat="1" ht="15" x14ac:dyDescent="0.2">
      <c r="B497" s="3" t="s">
        <v>451</v>
      </c>
      <c r="C497" s="32">
        <v>1</v>
      </c>
      <c r="D497" s="32">
        <v>1</v>
      </c>
      <c r="E497" s="37">
        <f t="shared" si="43"/>
        <v>3.4106412005457026E-4</v>
      </c>
      <c r="F497" s="37">
        <f t="shared" si="44"/>
        <v>2.2466861379465288E-4</v>
      </c>
      <c r="G497" s="34">
        <f t="shared" si="45"/>
        <v>0</v>
      </c>
      <c r="H497" s="29">
        <f t="shared" si="46"/>
        <v>0</v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0</v>
      </c>
      <c r="E499" s="37" t="str">
        <f t="shared" si="43"/>
        <v/>
      </c>
      <c r="F499" s="37" t="str">
        <f t="shared" si="44"/>
        <v/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1111</v>
      </c>
      <c r="D505" s="24">
        <f>SUM(D506:D530)</f>
        <v>1461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0.31503150315031503</v>
      </c>
      <c r="H505" s="25">
        <f>+IF(OR(AND(E505=""),(G505="")),"",E505*G505)</f>
        <v>0.31503150315031503</v>
      </c>
    </row>
    <row r="506" spans="2:8" s="20" customFormat="1" ht="15" x14ac:dyDescent="0.2">
      <c r="B506" s="3" t="s">
        <v>454</v>
      </c>
      <c r="C506" s="32">
        <v>6</v>
      </c>
      <c r="D506" s="32">
        <v>3</v>
      </c>
      <c r="E506" s="37">
        <f>+IF(C506=0,"",C506/C$505)</f>
        <v>5.4005400540054005E-3</v>
      </c>
      <c r="F506" s="37">
        <f>+IF(D506=0,"",D506/D$505)</f>
        <v>2.0533880903490761E-3</v>
      </c>
      <c r="G506" s="34">
        <f>+IF(OR(AND(D506=0),(C506=0)),"0",((D506-C506)/C506))</f>
        <v>-0.5</v>
      </c>
      <c r="H506" s="29">
        <f>+IF(OR(AND(E506=""),(G506="")),"",E506*G506)</f>
        <v>-2.7002700270027003E-3</v>
      </c>
    </row>
    <row r="507" spans="2:8" s="20" customFormat="1" ht="15" x14ac:dyDescent="0.2">
      <c r="B507" s="3" t="s">
        <v>187</v>
      </c>
      <c r="C507" s="32">
        <v>61</v>
      </c>
      <c r="D507" s="32">
        <v>77</v>
      </c>
      <c r="E507" s="37">
        <f t="shared" ref="E507:E529" si="47">+IF(C507=0,"",C507/C$505)</f>
        <v>5.4905490549054907E-2</v>
      </c>
      <c r="F507" s="37">
        <f t="shared" ref="F507:F529" si="48">+IF(D507=0,"",D507/D$505)</f>
        <v>5.2703627652292952E-2</v>
      </c>
      <c r="G507" s="34">
        <f t="shared" ref="G507:G529" si="49">+IF(OR(AND(D507=0),(C507=0)),"0",((D507-C507)/C507))</f>
        <v>0.26229508196721313</v>
      </c>
      <c r="H507" s="29">
        <f t="shared" ref="H507:H530" si="50">+IF(OR(AND(E507=""),(G507="")),"",E507*G507)</f>
        <v>1.4401440144014403E-2</v>
      </c>
    </row>
    <row r="508" spans="2:8" s="20" customFormat="1" ht="15" x14ac:dyDescent="0.2">
      <c r="B508" s="3" t="s">
        <v>455</v>
      </c>
      <c r="C508" s="32">
        <v>202</v>
      </c>
      <c r="D508" s="32">
        <v>124</v>
      </c>
      <c r="E508" s="37">
        <f t="shared" si="47"/>
        <v>0.18181818181818182</v>
      </c>
      <c r="F508" s="37">
        <f t="shared" si="48"/>
        <v>8.4873374401095145E-2</v>
      </c>
      <c r="G508" s="34">
        <f t="shared" si="49"/>
        <v>-0.38613861386138615</v>
      </c>
      <c r="H508" s="29">
        <f t="shared" si="50"/>
        <v>-7.0207020702070216E-2</v>
      </c>
    </row>
    <row r="509" spans="2:8" s="20" customFormat="1" ht="15" x14ac:dyDescent="0.2">
      <c r="B509" s="3" t="s">
        <v>456</v>
      </c>
      <c r="C509" s="32">
        <v>187</v>
      </c>
      <c r="D509" s="32">
        <v>299</v>
      </c>
      <c r="E509" s="37">
        <f t="shared" si="47"/>
        <v>0.16831683168316833</v>
      </c>
      <c r="F509" s="37">
        <f t="shared" si="48"/>
        <v>0.20465434633812457</v>
      </c>
      <c r="G509" s="34">
        <f t="shared" si="49"/>
        <v>0.59893048128342241</v>
      </c>
      <c r="H509" s="29">
        <f t="shared" si="50"/>
        <v>0.10081008100810081</v>
      </c>
    </row>
    <row r="510" spans="2:8" s="20" customFormat="1" ht="15" x14ac:dyDescent="0.2">
      <c r="B510" s="3" t="s">
        <v>188</v>
      </c>
      <c r="C510" s="32">
        <v>2</v>
      </c>
      <c r="D510" s="32">
        <v>2</v>
      </c>
      <c r="E510" s="37">
        <f t="shared" si="47"/>
        <v>1.8001800180018001E-3</v>
      </c>
      <c r="F510" s="37">
        <f t="shared" si="48"/>
        <v>1.3689253935660506E-3</v>
      </c>
      <c r="G510" s="34">
        <f t="shared" si="49"/>
        <v>0</v>
      </c>
      <c r="H510" s="29">
        <f t="shared" si="50"/>
        <v>0</v>
      </c>
    </row>
    <row r="511" spans="2:8" s="20" customFormat="1" ht="15" x14ac:dyDescent="0.2">
      <c r="B511" s="3" t="s">
        <v>186</v>
      </c>
      <c r="C511" s="32">
        <v>2</v>
      </c>
      <c r="D511" s="32">
        <v>2</v>
      </c>
      <c r="E511" s="37">
        <f t="shared" si="47"/>
        <v>1.8001800180018001E-3</v>
      </c>
      <c r="F511" s="37">
        <f t="shared" si="48"/>
        <v>1.3689253935660506E-3</v>
      </c>
      <c r="G511" s="34">
        <f t="shared" si="49"/>
        <v>0</v>
      </c>
      <c r="H511" s="29">
        <f t="shared" si="50"/>
        <v>0</v>
      </c>
    </row>
    <row r="512" spans="2:8" s="20" customFormat="1" ht="15" x14ac:dyDescent="0.2">
      <c r="B512" s="3" t="s">
        <v>189</v>
      </c>
      <c r="C512" s="32">
        <v>0</v>
      </c>
      <c r="D512" s="32">
        <v>0</v>
      </c>
      <c r="E512" s="37" t="str">
        <f t="shared" si="47"/>
        <v/>
      </c>
      <c r="F512" s="37" t="str">
        <f t="shared" si="48"/>
        <v/>
      </c>
      <c r="G512" s="34" t="str">
        <f t="shared" si="49"/>
        <v>0</v>
      </c>
      <c r="H512" s="29" t="str">
        <f t="shared" si="50"/>
        <v/>
      </c>
    </row>
    <row r="513" spans="2:8" s="20" customFormat="1" ht="15" x14ac:dyDescent="0.2">
      <c r="B513" s="3" t="s">
        <v>457</v>
      </c>
      <c r="C513" s="32">
        <v>18</v>
      </c>
      <c r="D513" s="32">
        <v>0</v>
      </c>
      <c r="E513" s="37">
        <f t="shared" si="47"/>
        <v>1.6201620162016202E-2</v>
      </c>
      <c r="F513" s="37" t="str">
        <f t="shared" si="48"/>
        <v/>
      </c>
      <c r="G513" s="34" t="str">
        <f t="shared" si="49"/>
        <v>0</v>
      </c>
      <c r="H513" s="29">
        <f t="shared" si="50"/>
        <v>0</v>
      </c>
    </row>
    <row r="514" spans="2:8" s="20" customFormat="1" ht="15" x14ac:dyDescent="0.2">
      <c r="B514" s="3" t="s">
        <v>458</v>
      </c>
      <c r="C514" s="32">
        <v>1</v>
      </c>
      <c r="D514" s="32">
        <v>1</v>
      </c>
      <c r="E514" s="37">
        <f t="shared" si="47"/>
        <v>9.0009000900090005E-4</v>
      </c>
      <c r="F514" s="37">
        <f t="shared" si="48"/>
        <v>6.8446269678302531E-4</v>
      </c>
      <c r="G514" s="34">
        <f t="shared" si="49"/>
        <v>0</v>
      </c>
      <c r="H514" s="29">
        <f t="shared" si="50"/>
        <v>0</v>
      </c>
    </row>
    <row r="515" spans="2:8" s="20" customFormat="1" ht="15" x14ac:dyDescent="0.2">
      <c r="B515" s="3" t="s">
        <v>530</v>
      </c>
      <c r="C515" s="32">
        <v>4</v>
      </c>
      <c r="D515" s="32">
        <v>2</v>
      </c>
      <c r="E515" s="37">
        <f t="shared" si="47"/>
        <v>3.6003600360036002E-3</v>
      </c>
      <c r="F515" s="37">
        <f t="shared" si="48"/>
        <v>1.3689253935660506E-3</v>
      </c>
      <c r="G515" s="34">
        <f t="shared" si="49"/>
        <v>-0.5</v>
      </c>
      <c r="H515" s="29">
        <f t="shared" si="50"/>
        <v>-1.8001800180018001E-3</v>
      </c>
    </row>
    <row r="516" spans="2:8" s="20" customFormat="1" ht="15" x14ac:dyDescent="0.2">
      <c r="B516" s="3" t="s">
        <v>459</v>
      </c>
      <c r="C516" s="32">
        <v>40</v>
      </c>
      <c r="D516" s="32">
        <v>42</v>
      </c>
      <c r="E516" s="37">
        <f t="shared" si="47"/>
        <v>3.6003600360036005E-2</v>
      </c>
      <c r="F516" s="37">
        <f t="shared" si="48"/>
        <v>2.8747433264887063E-2</v>
      </c>
      <c r="G516" s="34">
        <f t="shared" si="49"/>
        <v>0.05</v>
      </c>
      <c r="H516" s="29">
        <f t="shared" si="50"/>
        <v>1.8001800180018003E-3</v>
      </c>
    </row>
    <row r="517" spans="2:8" s="20" customFormat="1" ht="30" x14ac:dyDescent="0.2">
      <c r="B517" s="3" t="s">
        <v>460</v>
      </c>
      <c r="C517" s="32">
        <v>4</v>
      </c>
      <c r="D517" s="32">
        <v>3</v>
      </c>
      <c r="E517" s="37">
        <f t="shared" si="47"/>
        <v>3.6003600360036002E-3</v>
      </c>
      <c r="F517" s="37">
        <f t="shared" si="48"/>
        <v>2.0533880903490761E-3</v>
      </c>
      <c r="G517" s="34">
        <f t="shared" si="49"/>
        <v>-0.25</v>
      </c>
      <c r="H517" s="29">
        <f t="shared" si="50"/>
        <v>-9.0009000900090005E-4</v>
      </c>
    </row>
    <row r="518" spans="2:8" s="20" customFormat="1" ht="15" x14ac:dyDescent="0.2">
      <c r="B518" s="3" t="s">
        <v>190</v>
      </c>
      <c r="C518" s="32">
        <v>32</v>
      </c>
      <c r="D518" s="32">
        <v>96</v>
      </c>
      <c r="E518" s="37">
        <f t="shared" si="47"/>
        <v>2.8802880288028802E-2</v>
      </c>
      <c r="F518" s="37">
        <f t="shared" si="48"/>
        <v>6.5708418891170434E-2</v>
      </c>
      <c r="G518" s="34">
        <f t="shared" si="49"/>
        <v>2</v>
      </c>
      <c r="H518" s="29">
        <f t="shared" si="50"/>
        <v>5.7605760576057603E-2</v>
      </c>
    </row>
    <row r="519" spans="2:8" s="20" customFormat="1" ht="15" x14ac:dyDescent="0.2">
      <c r="B519" s="3" t="s">
        <v>192</v>
      </c>
      <c r="C519" s="32">
        <v>4</v>
      </c>
      <c r="D519" s="32">
        <v>4</v>
      </c>
      <c r="E519" s="37">
        <f t="shared" si="47"/>
        <v>3.6003600360036002E-3</v>
      </c>
      <c r="F519" s="37">
        <f t="shared" si="48"/>
        <v>2.7378507871321013E-3</v>
      </c>
      <c r="G519" s="34">
        <f t="shared" si="49"/>
        <v>0</v>
      </c>
      <c r="H519" s="29">
        <f t="shared" si="50"/>
        <v>0</v>
      </c>
    </row>
    <row r="520" spans="2:8" s="20" customFormat="1" ht="15" x14ac:dyDescent="0.2">
      <c r="B520" s="3" t="s">
        <v>191</v>
      </c>
      <c r="C520" s="32">
        <v>1</v>
      </c>
      <c r="D520" s="32">
        <v>1</v>
      </c>
      <c r="E520" s="37">
        <f t="shared" si="47"/>
        <v>9.0009000900090005E-4</v>
      </c>
      <c r="F520" s="37">
        <f t="shared" si="48"/>
        <v>6.8446269678302531E-4</v>
      </c>
      <c r="G520" s="34">
        <f t="shared" si="49"/>
        <v>0</v>
      </c>
      <c r="H520" s="29">
        <f t="shared" si="50"/>
        <v>0</v>
      </c>
    </row>
    <row r="521" spans="2:8" s="20" customFormat="1" ht="15" x14ac:dyDescent="0.2">
      <c r="B521" s="3" t="s">
        <v>461</v>
      </c>
      <c r="C521" s="32">
        <v>100</v>
      </c>
      <c r="D521" s="32">
        <v>276</v>
      </c>
      <c r="E521" s="37">
        <f t="shared" si="47"/>
        <v>9.0009000900090008E-2</v>
      </c>
      <c r="F521" s="37">
        <f t="shared" si="48"/>
        <v>0.18891170431211499</v>
      </c>
      <c r="G521" s="34">
        <f t="shared" si="49"/>
        <v>1.76</v>
      </c>
      <c r="H521" s="29">
        <f t="shared" si="50"/>
        <v>0.15841584158415842</v>
      </c>
    </row>
    <row r="522" spans="2:8" s="20" customFormat="1" ht="15" x14ac:dyDescent="0.2">
      <c r="B522" s="3" t="s">
        <v>193</v>
      </c>
      <c r="C522" s="32">
        <v>298</v>
      </c>
      <c r="D522" s="32">
        <v>448</v>
      </c>
      <c r="E522" s="37">
        <f t="shared" si="47"/>
        <v>0.26822682268226822</v>
      </c>
      <c r="F522" s="37">
        <f t="shared" si="48"/>
        <v>0.30663928815879532</v>
      </c>
      <c r="G522" s="34">
        <f t="shared" si="49"/>
        <v>0.50335570469798663</v>
      </c>
      <c r="H522" s="29">
        <f t="shared" si="50"/>
        <v>0.13501350135013501</v>
      </c>
    </row>
    <row r="523" spans="2:8" s="20" customFormat="1" ht="15" x14ac:dyDescent="0.2">
      <c r="B523" s="3" t="s">
        <v>462</v>
      </c>
      <c r="C523" s="32">
        <v>2</v>
      </c>
      <c r="D523" s="32">
        <v>1</v>
      </c>
      <c r="E523" s="37">
        <f t="shared" si="47"/>
        <v>1.8001800180018001E-3</v>
      </c>
      <c r="F523" s="37">
        <f t="shared" si="48"/>
        <v>6.8446269678302531E-4</v>
      </c>
      <c r="G523" s="34">
        <f t="shared" si="49"/>
        <v>-0.5</v>
      </c>
      <c r="H523" s="29">
        <f t="shared" si="50"/>
        <v>-9.0009000900090005E-4</v>
      </c>
    </row>
    <row r="524" spans="2:8" s="20" customFormat="1" ht="15" x14ac:dyDescent="0.2">
      <c r="B524" s="3" t="s">
        <v>194</v>
      </c>
      <c r="C524" s="32">
        <v>17</v>
      </c>
      <c r="D524" s="32">
        <v>8</v>
      </c>
      <c r="E524" s="37">
        <f t="shared" si="47"/>
        <v>1.5301530153015301E-2</v>
      </c>
      <c r="F524" s="37">
        <f t="shared" si="48"/>
        <v>5.4757015742642025E-3</v>
      </c>
      <c r="G524" s="34">
        <f t="shared" si="49"/>
        <v>-0.52941176470588236</v>
      </c>
      <c r="H524" s="29">
        <f t="shared" si="50"/>
        <v>-8.1008100810081012E-3</v>
      </c>
    </row>
    <row r="525" spans="2:8" s="20" customFormat="1" ht="30" x14ac:dyDescent="0.2">
      <c r="B525" s="3" t="s">
        <v>195</v>
      </c>
      <c r="C525" s="32">
        <v>1</v>
      </c>
      <c r="D525" s="32">
        <v>0</v>
      </c>
      <c r="E525" s="37">
        <f t="shared" si="47"/>
        <v>9.0009000900090005E-4</v>
      </c>
      <c r="F525" s="37" t="str">
        <f t="shared" si="48"/>
        <v/>
      </c>
      <c r="G525" s="34" t="str">
        <f t="shared" si="49"/>
        <v>0</v>
      </c>
      <c r="H525" s="29">
        <f t="shared" si="50"/>
        <v>0</v>
      </c>
    </row>
    <row r="526" spans="2:8" s="20" customFormat="1" ht="15" x14ac:dyDescent="0.2">
      <c r="B526" s="3" t="s">
        <v>463</v>
      </c>
      <c r="C526" s="32">
        <v>54</v>
      </c>
      <c r="D526" s="32">
        <v>55</v>
      </c>
      <c r="E526" s="37">
        <f t="shared" si="47"/>
        <v>4.8604860486048604E-2</v>
      </c>
      <c r="F526" s="37">
        <f t="shared" si="48"/>
        <v>3.7645448323066391E-2</v>
      </c>
      <c r="G526" s="34">
        <f t="shared" si="49"/>
        <v>1.8518518518518517E-2</v>
      </c>
      <c r="H526" s="29">
        <f t="shared" si="50"/>
        <v>9.0009000900090005E-4</v>
      </c>
    </row>
    <row r="527" spans="2:8" s="20" customFormat="1" ht="15" x14ac:dyDescent="0.2">
      <c r="B527" s="3" t="s">
        <v>464</v>
      </c>
      <c r="C527" s="32">
        <v>0</v>
      </c>
      <c r="D527" s="32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0</v>
      </c>
      <c r="D528" s="32">
        <v>0</v>
      </c>
      <c r="E528" s="37" t="str">
        <f t="shared" si="47"/>
        <v/>
      </c>
      <c r="F528" s="37" t="str">
        <f t="shared" si="48"/>
        <v/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14</v>
      </c>
      <c r="D529" s="32">
        <v>11</v>
      </c>
      <c r="E529" s="37">
        <f t="shared" si="47"/>
        <v>1.2601260126012601E-2</v>
      </c>
      <c r="F529" s="37">
        <f t="shared" si="48"/>
        <v>7.5290896646132786E-3</v>
      </c>
      <c r="G529" s="34">
        <f t="shared" si="49"/>
        <v>-0.21428571428571427</v>
      </c>
      <c r="H529" s="29">
        <f t="shared" si="50"/>
        <v>-2.7002700270027003E-3</v>
      </c>
    </row>
    <row r="530" spans="2:8" s="20" customFormat="1" ht="30" x14ac:dyDescent="0.2">
      <c r="B530" s="3" t="s">
        <v>467</v>
      </c>
      <c r="C530" s="32">
        <v>61</v>
      </c>
      <c r="D530" s="32">
        <v>6</v>
      </c>
      <c r="E530" s="37">
        <f>+IF(C530=0,"",C530/C$505)</f>
        <v>5.4905490549054907E-2</v>
      </c>
      <c r="F530" s="37">
        <f>+IF(D530=0,"",D530/D$505)</f>
        <v>4.1067761806981521E-3</v>
      </c>
      <c r="G530" s="34">
        <f>+IF(OR(AND(D530=0),(C530=0)),"0",((D530-C530)/C530))</f>
        <v>-0.90163934426229508</v>
      </c>
      <c r="H530" s="29">
        <f t="shared" si="50"/>
        <v>-4.9504950495049507E-2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1"/>
  <sheetViews>
    <sheetView workbookViewId="0">
      <selection activeCell="D506" sqref="D506:D530"/>
    </sheetView>
  </sheetViews>
  <sheetFormatPr baseColWidth="10" defaultRowHeight="12.75" x14ac:dyDescent="0.2"/>
  <cols>
    <col min="1" max="1" width="3.140625" style="6" customWidth="1"/>
    <col min="2" max="2" width="45.710937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9" s="1" customFormat="1" ht="20.100000000000001" customHeight="1" x14ac:dyDescent="0.2">
      <c r="B1" s="12"/>
      <c r="C1" s="13"/>
      <c r="D1" s="58" t="s">
        <v>532</v>
      </c>
      <c r="E1" s="58"/>
      <c r="F1" s="58"/>
      <c r="G1" s="58"/>
      <c r="H1" s="58"/>
    </row>
    <row r="2" spans="2:9" s="1" customFormat="1" ht="20.100000000000001" customHeight="1" thickBot="1" x14ac:dyDescent="0.25">
      <c r="B2" s="14"/>
      <c r="C2" s="15"/>
      <c r="D2" s="58"/>
      <c r="E2" s="58"/>
      <c r="F2" s="58"/>
      <c r="G2" s="58"/>
      <c r="H2" s="58"/>
    </row>
    <row r="3" spans="2:9" s="1" customFormat="1" ht="20.100000000000001" customHeight="1" thickBot="1" x14ac:dyDescent="0.25">
      <c r="B3" s="14"/>
      <c r="C3" s="15"/>
      <c r="D3" s="16" t="s">
        <v>531</v>
      </c>
      <c r="E3" s="59" t="s">
        <v>568</v>
      </c>
      <c r="F3" s="60"/>
      <c r="G3" s="60"/>
      <c r="H3" s="61"/>
    </row>
    <row r="4" spans="2:9" s="1" customFormat="1" ht="20.100000000000001" customHeight="1" x14ac:dyDescent="0.2">
      <c r="B4" s="14"/>
      <c r="C4" s="17"/>
      <c r="D4" s="62" t="s">
        <v>540</v>
      </c>
      <c r="E4" s="63"/>
      <c r="F4" s="63"/>
      <c r="G4" s="63"/>
      <c r="H4" s="64"/>
    </row>
    <row r="5" spans="2:9" s="1" customFormat="1" ht="13.5" thickBot="1" x14ac:dyDescent="0.25">
      <c r="B5" s="18"/>
      <c r="C5" s="19"/>
      <c r="D5" s="65"/>
      <c r="E5" s="66"/>
      <c r="F5" s="66"/>
      <c r="G5" s="66"/>
      <c r="H5" s="67"/>
    </row>
    <row r="6" spans="2:9" s="20" customFormat="1" x14ac:dyDescent="0.2">
      <c r="B6" s="51" t="s">
        <v>482</v>
      </c>
      <c r="C6" s="52" t="s">
        <v>483</v>
      </c>
      <c r="D6" s="53"/>
      <c r="E6" s="52" t="s">
        <v>484</v>
      </c>
      <c r="F6" s="53"/>
      <c r="G6" s="54" t="s">
        <v>567</v>
      </c>
      <c r="H6" s="56" t="s">
        <v>485</v>
      </c>
    </row>
    <row r="7" spans="2:9" s="20" customFormat="1" x14ac:dyDescent="0.2">
      <c r="B7" s="51"/>
      <c r="C7" s="21">
        <v>2014</v>
      </c>
      <c r="D7" s="21">
        <v>2015</v>
      </c>
      <c r="E7" s="21">
        <v>2014</v>
      </c>
      <c r="F7" s="21">
        <v>2015</v>
      </c>
      <c r="G7" s="55"/>
      <c r="H7" s="57"/>
    </row>
    <row r="8" spans="2:9" s="20" customFormat="1" x14ac:dyDescent="0.2">
      <c r="B8" s="22" t="s">
        <v>515</v>
      </c>
      <c r="C8" s="23">
        <f>+C18+C70+C151+C294+C505</f>
        <v>4545</v>
      </c>
      <c r="D8" s="24">
        <f>+D18+D70+D151+D294+D505</f>
        <v>10398</v>
      </c>
      <c r="E8" s="25">
        <f>SUM(E9:E13)</f>
        <v>1</v>
      </c>
      <c r="F8" s="25">
        <f>SUM(F9:F13)</f>
        <v>1</v>
      </c>
      <c r="G8" s="25">
        <f t="shared" ref="G8:G13" si="0">+(D8-C8)/C8</f>
        <v>1.2877887788778879</v>
      </c>
      <c r="H8" s="25">
        <f t="shared" ref="H8:H13" si="1">+IF(OR(AND(E8=""),(G8="")),"",E8*G8)</f>
        <v>1.2877887788778879</v>
      </c>
      <c r="I8" s="50"/>
    </row>
    <row r="9" spans="2:9" s="20" customFormat="1" x14ac:dyDescent="0.2">
      <c r="B9" s="26" t="str">
        <f>+B18</f>
        <v>Total Inscritos en ocupaciones de nivel Directivo</v>
      </c>
      <c r="C9" s="27">
        <f>+C18</f>
        <v>85</v>
      </c>
      <c r="D9" s="27">
        <f>+D18</f>
        <v>92</v>
      </c>
      <c r="E9" s="28">
        <f t="shared" ref="E9:F13" si="2">+C9/C$8</f>
        <v>1.8701870187018702E-2</v>
      </c>
      <c r="F9" s="28">
        <f t="shared" si="2"/>
        <v>8.8478553567993851E-3</v>
      </c>
      <c r="G9" s="28">
        <f t="shared" si="0"/>
        <v>8.2352941176470587E-2</v>
      </c>
      <c r="H9" s="29">
        <f t="shared" si="1"/>
        <v>1.54015401540154E-3</v>
      </c>
    </row>
    <row r="10" spans="2:9" s="20" customFormat="1" x14ac:dyDescent="0.2">
      <c r="B10" s="26" t="str">
        <f>+B70</f>
        <v xml:space="preserve">Total Inscritos en ocupaciones de nivel Profesional </v>
      </c>
      <c r="C10" s="27">
        <f>+C70</f>
        <v>598</v>
      </c>
      <c r="D10" s="27">
        <f>+D70</f>
        <v>907</v>
      </c>
      <c r="E10" s="28">
        <f t="shared" si="2"/>
        <v>0.13157315731573158</v>
      </c>
      <c r="F10" s="28">
        <f t="shared" si="2"/>
        <v>8.7228313137141758E-2</v>
      </c>
      <c r="G10" s="28">
        <f t="shared" si="0"/>
        <v>0.51672240802675584</v>
      </c>
      <c r="H10" s="29">
        <f t="shared" si="1"/>
        <v>6.7986798679867982E-2</v>
      </c>
    </row>
    <row r="11" spans="2:9" s="20" customFormat="1" ht="24" x14ac:dyDescent="0.2">
      <c r="B11" s="26" t="str">
        <f>+B151</f>
        <v>Total Inscritos en ocupaciones de nivel Técnicos Profesionales - Tecnólogos</v>
      </c>
      <c r="C11" s="27">
        <f>+C151</f>
        <v>1003</v>
      </c>
      <c r="D11" s="27">
        <f>+D151</f>
        <v>1555</v>
      </c>
      <c r="E11" s="28">
        <f t="shared" si="2"/>
        <v>0.22068206820682068</v>
      </c>
      <c r="F11" s="28">
        <f t="shared" si="2"/>
        <v>0.14954798999807656</v>
      </c>
      <c r="G11" s="28">
        <f t="shared" si="0"/>
        <v>0.5503489531405783</v>
      </c>
      <c r="H11" s="29">
        <f t="shared" si="1"/>
        <v>0.12145214521452145</v>
      </c>
    </row>
    <row r="12" spans="2:9" s="20" customFormat="1" x14ac:dyDescent="0.2">
      <c r="B12" s="26" t="str">
        <f>+B294</f>
        <v>Total Inscritos en ocupaciones de nivel Calificados</v>
      </c>
      <c r="C12" s="27">
        <f>+C294</f>
        <v>1981</v>
      </c>
      <c r="D12" s="27">
        <f>+D294</f>
        <v>7337</v>
      </c>
      <c r="E12" s="28">
        <f t="shared" si="2"/>
        <v>0.43586358635863587</v>
      </c>
      <c r="F12" s="28">
        <f t="shared" si="2"/>
        <v>0.70561646470475092</v>
      </c>
      <c r="G12" s="28">
        <f t="shared" si="0"/>
        <v>2.7036850075719334</v>
      </c>
      <c r="H12" s="29">
        <f t="shared" si="1"/>
        <v>1.1784378437843785</v>
      </c>
    </row>
    <row r="13" spans="2:9" s="20" customFormat="1" x14ac:dyDescent="0.2">
      <c r="B13" s="26" t="str">
        <f>+B505</f>
        <v>Total Inscritos en ocupaciones de nivel Elemental</v>
      </c>
      <c r="C13" s="27">
        <f>+C505</f>
        <v>878</v>
      </c>
      <c r="D13" s="27">
        <f>+D505</f>
        <v>507</v>
      </c>
      <c r="E13" s="28">
        <f t="shared" si="2"/>
        <v>0.19317931793179319</v>
      </c>
      <c r="F13" s="28">
        <f t="shared" si="2"/>
        <v>4.8759376803231391E-2</v>
      </c>
      <c r="G13" s="28">
        <f t="shared" si="0"/>
        <v>-0.42255125284738043</v>
      </c>
      <c r="H13" s="29">
        <f t="shared" si="1"/>
        <v>-8.162816281628163E-2</v>
      </c>
    </row>
    <row r="14" spans="2:9" s="20" customFormat="1" x14ac:dyDescent="0.2">
      <c r="B14" s="30"/>
      <c r="C14" s="30"/>
      <c r="D14" s="30"/>
      <c r="H14" s="31"/>
    </row>
    <row r="15" spans="2:9" s="20" customFormat="1" x14ac:dyDescent="0.2">
      <c r="B15" s="30"/>
      <c r="C15" s="30"/>
      <c r="D15" s="30"/>
      <c r="H15" s="31"/>
    </row>
    <row r="16" spans="2:9" s="20" customFormat="1" ht="12.75" customHeight="1" x14ac:dyDescent="0.2">
      <c r="B16" s="51" t="s">
        <v>482</v>
      </c>
      <c r="C16" s="52" t="s">
        <v>483</v>
      </c>
      <c r="D16" s="53"/>
      <c r="E16" s="52" t="s">
        <v>484</v>
      </c>
      <c r="F16" s="53"/>
      <c r="G16" s="54" t="s">
        <v>567</v>
      </c>
      <c r="H16" s="56" t="s">
        <v>485</v>
      </c>
    </row>
    <row r="17" spans="2:8" s="20" customFormat="1" x14ac:dyDescent="0.2">
      <c r="B17" s="51"/>
      <c r="C17" s="21">
        <v>2014</v>
      </c>
      <c r="D17" s="21">
        <v>2015</v>
      </c>
      <c r="E17" s="21">
        <v>2014</v>
      </c>
      <c r="F17" s="21">
        <v>2015</v>
      </c>
      <c r="G17" s="55"/>
      <c r="H17" s="57"/>
    </row>
    <row r="18" spans="2:8" s="20" customFormat="1" x14ac:dyDescent="0.2">
      <c r="B18" s="22" t="s">
        <v>486</v>
      </c>
      <c r="C18" s="23">
        <f>SUM(C19:C64)</f>
        <v>85</v>
      </c>
      <c r="D18" s="23">
        <f>SUM(D19:D64)</f>
        <v>92</v>
      </c>
      <c r="E18" s="25">
        <f t="shared" ref="E18:E32" si="3">+IF(C18=0,"",C18/C$18)</f>
        <v>1</v>
      </c>
      <c r="F18" s="25">
        <f t="shared" ref="F18:F32" si="4">+IF(D18=0,"",D18/D$18)</f>
        <v>1</v>
      </c>
      <c r="G18" s="25">
        <f t="shared" ref="G18:G32" si="5">+IF(OR(AND(D18=0),(C18=0)),"0",((D18-C18)/C18))</f>
        <v>8.2352941176470587E-2</v>
      </c>
      <c r="H18" s="25">
        <f t="shared" ref="H18:H32" si="6">+IF(OR(AND(E18=""),(G18="")),"",E18*G18)</f>
        <v>8.2352941176470587E-2</v>
      </c>
    </row>
    <row r="19" spans="2:8" s="20" customFormat="1" ht="15" x14ac:dyDescent="0.2">
      <c r="B19" s="3" t="s">
        <v>0</v>
      </c>
      <c r="C19" s="32">
        <v>0</v>
      </c>
      <c r="D19" s="32">
        <v>1</v>
      </c>
      <c r="E19" s="33" t="str">
        <f t="shared" si="3"/>
        <v/>
      </c>
      <c r="F19" s="33">
        <f t="shared" si="4"/>
        <v>1.0869565217391304E-2</v>
      </c>
      <c r="G19" s="34" t="str">
        <f t="shared" si="5"/>
        <v>0</v>
      </c>
      <c r="H19" s="29" t="str">
        <f t="shared" si="6"/>
        <v/>
      </c>
    </row>
    <row r="20" spans="2:8" s="20" customFormat="1" ht="15" x14ac:dyDescent="0.2">
      <c r="B20" s="3" t="s">
        <v>196</v>
      </c>
      <c r="C20" s="32">
        <v>8</v>
      </c>
      <c r="D20" s="32">
        <v>14</v>
      </c>
      <c r="E20" s="33">
        <f t="shared" si="3"/>
        <v>9.4117647058823528E-2</v>
      </c>
      <c r="F20" s="33">
        <f t="shared" si="4"/>
        <v>0.15217391304347827</v>
      </c>
      <c r="G20" s="34">
        <f t="shared" si="5"/>
        <v>0.75</v>
      </c>
      <c r="H20" s="29">
        <f t="shared" si="6"/>
        <v>7.0588235294117646E-2</v>
      </c>
    </row>
    <row r="21" spans="2:8" s="20" customFormat="1" ht="45" x14ac:dyDescent="0.2">
      <c r="B21" s="3" t="s">
        <v>1</v>
      </c>
      <c r="C21" s="32">
        <v>1</v>
      </c>
      <c r="D21" s="32">
        <v>1</v>
      </c>
      <c r="E21" s="33">
        <f t="shared" si="3"/>
        <v>1.1764705882352941E-2</v>
      </c>
      <c r="F21" s="33">
        <f t="shared" si="4"/>
        <v>1.0869565217391304E-2</v>
      </c>
      <c r="G21" s="34">
        <f t="shared" si="5"/>
        <v>0</v>
      </c>
      <c r="H21" s="29">
        <f t="shared" si="6"/>
        <v>0</v>
      </c>
    </row>
    <row r="22" spans="2:8" s="20" customFormat="1" ht="45" x14ac:dyDescent="0.2">
      <c r="B22" s="3" t="s">
        <v>197</v>
      </c>
      <c r="C22" s="32">
        <v>1</v>
      </c>
      <c r="D22" s="32">
        <v>1</v>
      </c>
      <c r="E22" s="33">
        <f t="shared" si="3"/>
        <v>1.1764705882352941E-2</v>
      </c>
      <c r="F22" s="33">
        <f t="shared" si="4"/>
        <v>1.0869565217391304E-2</v>
      </c>
      <c r="G22" s="34">
        <f t="shared" si="5"/>
        <v>0</v>
      </c>
      <c r="H22" s="29">
        <f t="shared" si="6"/>
        <v>0</v>
      </c>
    </row>
    <row r="23" spans="2:8" s="20" customFormat="1" ht="30" x14ac:dyDescent="0.2">
      <c r="B23" s="3" t="s">
        <v>198</v>
      </c>
      <c r="C23" s="32">
        <v>5</v>
      </c>
      <c r="D23" s="32">
        <v>1</v>
      </c>
      <c r="E23" s="33">
        <f t="shared" si="3"/>
        <v>5.8823529411764705E-2</v>
      </c>
      <c r="F23" s="33">
        <f t="shared" si="4"/>
        <v>1.0869565217391304E-2</v>
      </c>
      <c r="G23" s="34">
        <f t="shared" si="5"/>
        <v>-0.8</v>
      </c>
      <c r="H23" s="29">
        <f t="shared" si="6"/>
        <v>-4.7058823529411764E-2</v>
      </c>
    </row>
    <row r="24" spans="2:8" s="20" customFormat="1" ht="45" x14ac:dyDescent="0.2">
      <c r="B24" s="3" t="s">
        <v>199</v>
      </c>
      <c r="C24" s="32">
        <v>0</v>
      </c>
      <c r="D24" s="32">
        <v>0</v>
      </c>
      <c r="E24" s="33" t="str">
        <f t="shared" si="3"/>
        <v/>
      </c>
      <c r="F24" s="33" t="str">
        <f t="shared" si="4"/>
        <v/>
      </c>
      <c r="G24" s="34" t="str">
        <f t="shared" si="5"/>
        <v>0</v>
      </c>
      <c r="H24" s="29" t="str">
        <f t="shared" si="6"/>
        <v/>
      </c>
    </row>
    <row r="25" spans="2:8" s="20" customFormat="1" ht="15" x14ac:dyDescent="0.2">
      <c r="B25" s="3" t="s">
        <v>2</v>
      </c>
      <c r="C25" s="32">
        <v>3</v>
      </c>
      <c r="D25" s="32">
        <v>2</v>
      </c>
      <c r="E25" s="33">
        <f t="shared" si="3"/>
        <v>3.5294117647058823E-2</v>
      </c>
      <c r="F25" s="33">
        <f t="shared" si="4"/>
        <v>2.1739130434782608E-2</v>
      </c>
      <c r="G25" s="34">
        <f t="shared" si="5"/>
        <v>-0.33333333333333331</v>
      </c>
      <c r="H25" s="29">
        <f t="shared" si="6"/>
        <v>-1.1764705882352941E-2</v>
      </c>
    </row>
    <row r="26" spans="2:8" s="20" customFormat="1" ht="15" x14ac:dyDescent="0.2">
      <c r="B26" s="3" t="s">
        <v>6</v>
      </c>
      <c r="C26" s="32">
        <v>1</v>
      </c>
      <c r="D26" s="32">
        <v>4</v>
      </c>
      <c r="E26" s="33">
        <f t="shared" si="3"/>
        <v>1.1764705882352941E-2</v>
      </c>
      <c r="F26" s="33">
        <f t="shared" si="4"/>
        <v>4.3478260869565216E-2</v>
      </c>
      <c r="G26" s="34">
        <f t="shared" si="5"/>
        <v>3</v>
      </c>
      <c r="H26" s="29">
        <f t="shared" si="6"/>
        <v>3.5294117647058823E-2</v>
      </c>
    </row>
    <row r="27" spans="2:8" s="20" customFormat="1" ht="15" x14ac:dyDescent="0.2">
      <c r="B27" s="3" t="s">
        <v>3</v>
      </c>
      <c r="C27" s="32">
        <v>1</v>
      </c>
      <c r="D27" s="32">
        <v>0</v>
      </c>
      <c r="E27" s="33">
        <f t="shared" si="3"/>
        <v>1.1764705882352941E-2</v>
      </c>
      <c r="F27" s="33" t="str">
        <f t="shared" si="4"/>
        <v/>
      </c>
      <c r="G27" s="34" t="str">
        <f t="shared" si="5"/>
        <v>0</v>
      </c>
      <c r="H27" s="29">
        <f t="shared" si="6"/>
        <v>0</v>
      </c>
    </row>
    <row r="28" spans="2:8" s="20" customFormat="1" ht="15" x14ac:dyDescent="0.2">
      <c r="B28" s="3" t="s">
        <v>5</v>
      </c>
      <c r="C28" s="32">
        <v>7</v>
      </c>
      <c r="D28" s="32">
        <v>12</v>
      </c>
      <c r="E28" s="33">
        <f t="shared" si="3"/>
        <v>8.2352941176470587E-2</v>
      </c>
      <c r="F28" s="33">
        <f t="shared" si="4"/>
        <v>0.13043478260869565</v>
      </c>
      <c r="G28" s="34">
        <f t="shared" si="5"/>
        <v>0.7142857142857143</v>
      </c>
      <c r="H28" s="29">
        <f t="shared" si="6"/>
        <v>5.8823529411764705E-2</v>
      </c>
    </row>
    <row r="29" spans="2:8" s="20" customFormat="1" ht="30" x14ac:dyDescent="0.2">
      <c r="B29" s="3" t="s">
        <v>200</v>
      </c>
      <c r="C29" s="32">
        <v>0</v>
      </c>
      <c r="D29" s="32">
        <v>0</v>
      </c>
      <c r="E29" s="33" t="str">
        <f t="shared" si="3"/>
        <v/>
      </c>
      <c r="F29" s="33" t="str">
        <f t="shared" si="4"/>
        <v/>
      </c>
      <c r="G29" s="34" t="str">
        <f t="shared" si="5"/>
        <v>0</v>
      </c>
      <c r="H29" s="29" t="str">
        <f t="shared" si="6"/>
        <v/>
      </c>
    </row>
    <row r="30" spans="2:8" s="20" customFormat="1" ht="15" x14ac:dyDescent="0.2">
      <c r="B30" s="3" t="s">
        <v>201</v>
      </c>
      <c r="C30" s="32">
        <v>3</v>
      </c>
      <c r="D30" s="32">
        <v>0</v>
      </c>
      <c r="E30" s="33">
        <f t="shared" si="3"/>
        <v>3.5294117647058823E-2</v>
      </c>
      <c r="F30" s="33" t="str">
        <f t="shared" si="4"/>
        <v/>
      </c>
      <c r="G30" s="34" t="str">
        <f t="shared" si="5"/>
        <v>0</v>
      </c>
      <c r="H30" s="29">
        <f t="shared" si="6"/>
        <v>0</v>
      </c>
    </row>
    <row r="31" spans="2:8" s="20" customFormat="1" ht="15" x14ac:dyDescent="0.2">
      <c r="B31" s="3" t="s">
        <v>4</v>
      </c>
      <c r="C31" s="32">
        <v>1</v>
      </c>
      <c r="D31" s="32">
        <v>0</v>
      </c>
      <c r="E31" s="33">
        <f t="shared" si="3"/>
        <v>1.1764705882352941E-2</v>
      </c>
      <c r="F31" s="33" t="str">
        <f t="shared" si="4"/>
        <v/>
      </c>
      <c r="G31" s="34" t="str">
        <f t="shared" si="5"/>
        <v>0</v>
      </c>
      <c r="H31" s="29">
        <f t="shared" si="6"/>
        <v>0</v>
      </c>
    </row>
    <row r="32" spans="2:8" s="20" customFormat="1" ht="15" x14ac:dyDescent="0.2">
      <c r="B32" s="3" t="s">
        <v>7</v>
      </c>
      <c r="C32" s="32">
        <v>0</v>
      </c>
      <c r="D32" s="32">
        <v>0</v>
      </c>
      <c r="E32" s="33" t="str">
        <f t="shared" si="3"/>
        <v/>
      </c>
      <c r="F32" s="33" t="str">
        <f t="shared" si="4"/>
        <v/>
      </c>
      <c r="G32" s="34" t="str">
        <f t="shared" si="5"/>
        <v>0</v>
      </c>
      <c r="H32" s="29" t="str">
        <f t="shared" si="6"/>
        <v/>
      </c>
    </row>
    <row r="33" spans="2:8" s="20" customFormat="1" ht="15" x14ac:dyDescent="0.2">
      <c r="B33" s="3" t="s">
        <v>202</v>
      </c>
      <c r="C33" s="32">
        <v>1</v>
      </c>
      <c r="D33" s="32">
        <v>0</v>
      </c>
      <c r="E33" s="33">
        <f>+IF(C33=0,"",C33/C$18)</f>
        <v>1.1764705882352941E-2</v>
      </c>
      <c r="F33" s="33" t="str">
        <f t="shared" ref="F33:F64" si="7">+IF(D33=0,"",D33/D$18)</f>
        <v/>
      </c>
      <c r="G33" s="34" t="str">
        <f t="shared" ref="G33:G64" si="8">+IF(OR(AND(D33=0),(C33=0)),"0",((D33-C33)/C33))</f>
        <v>0</v>
      </c>
      <c r="H33" s="29">
        <f t="shared" ref="H33:H64" si="9">+IF(OR(AND(E33=""),(G33="")),"",E33*G33)</f>
        <v>0</v>
      </c>
    </row>
    <row r="34" spans="2:8" s="20" customFormat="1" ht="15" x14ac:dyDescent="0.2">
      <c r="B34" s="3" t="s">
        <v>203</v>
      </c>
      <c r="C34" s="32">
        <v>4</v>
      </c>
      <c r="D34" s="32">
        <v>0</v>
      </c>
      <c r="E34" s="33">
        <f t="shared" ref="E34:E64" si="10">+IF(C34=0,"",C34/C$18)</f>
        <v>4.7058823529411764E-2</v>
      </c>
      <c r="F34" s="33" t="str">
        <f t="shared" si="7"/>
        <v/>
      </c>
      <c r="G34" s="34" t="str">
        <f t="shared" si="8"/>
        <v>0</v>
      </c>
      <c r="H34" s="29">
        <f t="shared" si="9"/>
        <v>0</v>
      </c>
    </row>
    <row r="35" spans="2:8" s="20" customFormat="1" ht="30" x14ac:dyDescent="0.2">
      <c r="B35" s="3" t="s">
        <v>204</v>
      </c>
      <c r="C35" s="32">
        <v>0</v>
      </c>
      <c r="D35" s="32">
        <v>0</v>
      </c>
      <c r="E35" s="33" t="str">
        <f t="shared" si="10"/>
        <v/>
      </c>
      <c r="F35" s="33" t="str">
        <f t="shared" si="7"/>
        <v/>
      </c>
      <c r="G35" s="34" t="str">
        <f t="shared" si="8"/>
        <v>0</v>
      </c>
      <c r="H35" s="29" t="str">
        <f t="shared" si="9"/>
        <v/>
      </c>
    </row>
    <row r="36" spans="2:8" s="20" customFormat="1" ht="30" x14ac:dyDescent="0.2">
      <c r="B36" s="3" t="s">
        <v>205</v>
      </c>
      <c r="C36" s="32">
        <v>2</v>
      </c>
      <c r="D36" s="32">
        <v>1</v>
      </c>
      <c r="E36" s="33">
        <f t="shared" si="10"/>
        <v>2.3529411764705882E-2</v>
      </c>
      <c r="F36" s="33">
        <f t="shared" si="7"/>
        <v>1.0869565217391304E-2</v>
      </c>
      <c r="G36" s="34">
        <f t="shared" si="8"/>
        <v>-0.5</v>
      </c>
      <c r="H36" s="29">
        <f t="shared" si="9"/>
        <v>-1.1764705882352941E-2</v>
      </c>
    </row>
    <row r="37" spans="2:8" s="20" customFormat="1" ht="15" x14ac:dyDescent="0.2">
      <c r="B37" s="3" t="s">
        <v>8</v>
      </c>
      <c r="C37" s="32">
        <v>1</v>
      </c>
      <c r="D37" s="32">
        <v>0</v>
      </c>
      <c r="E37" s="33">
        <f t="shared" si="10"/>
        <v>1.1764705882352941E-2</v>
      </c>
      <c r="F37" s="33" t="str">
        <f t="shared" si="7"/>
        <v/>
      </c>
      <c r="G37" s="34" t="str">
        <f t="shared" si="8"/>
        <v>0</v>
      </c>
      <c r="H37" s="29">
        <f t="shared" si="9"/>
        <v>0</v>
      </c>
    </row>
    <row r="38" spans="2:8" s="20" customFormat="1" ht="30" x14ac:dyDescent="0.2">
      <c r="B38" s="3" t="s">
        <v>206</v>
      </c>
      <c r="C38" s="32">
        <v>1</v>
      </c>
      <c r="D38" s="32">
        <v>0</v>
      </c>
      <c r="E38" s="33">
        <f t="shared" si="10"/>
        <v>1.1764705882352941E-2</v>
      </c>
      <c r="F38" s="33" t="str">
        <f t="shared" si="7"/>
        <v/>
      </c>
      <c r="G38" s="34" t="str">
        <f t="shared" si="8"/>
        <v>0</v>
      </c>
      <c r="H38" s="29">
        <f t="shared" si="9"/>
        <v>0</v>
      </c>
    </row>
    <row r="39" spans="2:8" s="20" customFormat="1" ht="30" x14ac:dyDescent="0.2">
      <c r="B39" s="3" t="s">
        <v>207</v>
      </c>
      <c r="C39" s="32">
        <v>0</v>
      </c>
      <c r="D39" s="32">
        <v>0</v>
      </c>
      <c r="E39" s="33" t="str">
        <f t="shared" si="10"/>
        <v/>
      </c>
      <c r="F39" s="33" t="str">
        <f t="shared" si="7"/>
        <v/>
      </c>
      <c r="G39" s="34" t="str">
        <f t="shared" si="8"/>
        <v>0</v>
      </c>
      <c r="H39" s="29" t="str">
        <f t="shared" si="9"/>
        <v/>
      </c>
    </row>
    <row r="40" spans="2:8" s="20" customFormat="1" ht="15" x14ac:dyDescent="0.2">
      <c r="B40" s="3" t="s">
        <v>208</v>
      </c>
      <c r="C40" s="32">
        <v>0</v>
      </c>
      <c r="D40" s="32">
        <v>0</v>
      </c>
      <c r="E40" s="33" t="str">
        <f t="shared" si="10"/>
        <v/>
      </c>
      <c r="F40" s="33" t="str">
        <f t="shared" si="7"/>
        <v/>
      </c>
      <c r="G40" s="34" t="str">
        <f t="shared" si="8"/>
        <v>0</v>
      </c>
      <c r="H40" s="29" t="str">
        <f t="shared" si="9"/>
        <v/>
      </c>
    </row>
    <row r="41" spans="2:8" s="20" customFormat="1" ht="15" x14ac:dyDescent="0.2">
      <c r="B41" s="3" t="s">
        <v>209</v>
      </c>
      <c r="C41" s="32">
        <v>1</v>
      </c>
      <c r="D41" s="32">
        <v>0</v>
      </c>
      <c r="E41" s="33">
        <f t="shared" si="10"/>
        <v>1.1764705882352941E-2</v>
      </c>
      <c r="F41" s="33" t="str">
        <f t="shared" si="7"/>
        <v/>
      </c>
      <c r="G41" s="34" t="str">
        <f t="shared" si="8"/>
        <v>0</v>
      </c>
      <c r="H41" s="29">
        <f t="shared" si="9"/>
        <v>0</v>
      </c>
    </row>
    <row r="42" spans="2:8" s="20" customFormat="1" ht="30" x14ac:dyDescent="0.2">
      <c r="B42" s="3" t="s">
        <v>210</v>
      </c>
      <c r="C42" s="32">
        <v>0</v>
      </c>
      <c r="D42" s="32">
        <v>1</v>
      </c>
      <c r="E42" s="33" t="str">
        <f t="shared" si="10"/>
        <v/>
      </c>
      <c r="F42" s="33">
        <f t="shared" si="7"/>
        <v>1.0869565217391304E-2</v>
      </c>
      <c r="G42" s="34" t="str">
        <f t="shared" si="8"/>
        <v>0</v>
      </c>
      <c r="H42" s="29" t="str">
        <f t="shared" si="9"/>
        <v/>
      </c>
    </row>
    <row r="43" spans="2:8" s="20" customFormat="1" ht="30" x14ac:dyDescent="0.2">
      <c r="B43" s="3" t="s">
        <v>211</v>
      </c>
      <c r="C43" s="32">
        <v>0</v>
      </c>
      <c r="D43" s="32">
        <v>0</v>
      </c>
      <c r="E43" s="33" t="str">
        <f t="shared" si="10"/>
        <v/>
      </c>
      <c r="F43" s="33" t="str">
        <f t="shared" si="7"/>
        <v/>
      </c>
      <c r="G43" s="34" t="str">
        <f t="shared" si="8"/>
        <v>0</v>
      </c>
      <c r="H43" s="29" t="str">
        <f t="shared" si="9"/>
        <v/>
      </c>
    </row>
    <row r="44" spans="2:8" s="20" customFormat="1" ht="30" x14ac:dyDescent="0.2">
      <c r="B44" s="3" t="s">
        <v>9</v>
      </c>
      <c r="C44" s="32">
        <v>0</v>
      </c>
      <c r="D44" s="32">
        <v>0</v>
      </c>
      <c r="E44" s="33" t="str">
        <f t="shared" si="10"/>
        <v/>
      </c>
      <c r="F44" s="33" t="str">
        <f t="shared" si="7"/>
        <v/>
      </c>
      <c r="G44" s="34" t="str">
        <f t="shared" si="8"/>
        <v>0</v>
      </c>
      <c r="H44" s="29" t="str">
        <f t="shared" si="9"/>
        <v/>
      </c>
    </row>
    <row r="45" spans="2:8" s="20" customFormat="1" ht="30" x14ac:dyDescent="0.2">
      <c r="B45" s="3" t="s">
        <v>212</v>
      </c>
      <c r="C45" s="32">
        <v>1</v>
      </c>
      <c r="D45" s="32">
        <v>0</v>
      </c>
      <c r="E45" s="33">
        <f t="shared" si="10"/>
        <v>1.1764705882352941E-2</v>
      </c>
      <c r="F45" s="33" t="str">
        <f t="shared" si="7"/>
        <v/>
      </c>
      <c r="G45" s="34" t="str">
        <f t="shared" si="8"/>
        <v>0</v>
      </c>
      <c r="H45" s="29">
        <f t="shared" si="9"/>
        <v>0</v>
      </c>
    </row>
    <row r="46" spans="2:8" s="20" customFormat="1" ht="30" x14ac:dyDescent="0.2">
      <c r="B46" s="3" t="s">
        <v>213</v>
      </c>
      <c r="C46" s="32">
        <v>0</v>
      </c>
      <c r="D46" s="32">
        <v>0</v>
      </c>
      <c r="E46" s="33" t="str">
        <f t="shared" si="10"/>
        <v/>
      </c>
      <c r="F46" s="33" t="str">
        <f t="shared" si="7"/>
        <v/>
      </c>
      <c r="G46" s="34" t="str">
        <f t="shared" si="8"/>
        <v>0</v>
      </c>
      <c r="H46" s="29" t="str">
        <f t="shared" si="9"/>
        <v/>
      </c>
    </row>
    <row r="47" spans="2:8" s="20" customFormat="1" ht="30" x14ac:dyDescent="0.2">
      <c r="B47" s="3" t="s">
        <v>10</v>
      </c>
      <c r="C47" s="32">
        <v>2</v>
      </c>
      <c r="D47" s="32">
        <v>3</v>
      </c>
      <c r="E47" s="33">
        <f t="shared" si="10"/>
        <v>2.3529411764705882E-2</v>
      </c>
      <c r="F47" s="33">
        <f t="shared" si="7"/>
        <v>3.2608695652173912E-2</v>
      </c>
      <c r="G47" s="34">
        <f t="shared" si="8"/>
        <v>0.5</v>
      </c>
      <c r="H47" s="29">
        <f t="shared" si="9"/>
        <v>1.1764705882352941E-2</v>
      </c>
    </row>
    <row r="48" spans="2:8" s="20" customFormat="1" ht="15" x14ac:dyDescent="0.2">
      <c r="B48" s="3" t="s">
        <v>11</v>
      </c>
      <c r="C48" s="32">
        <v>9</v>
      </c>
      <c r="D48" s="32">
        <v>20</v>
      </c>
      <c r="E48" s="33">
        <f t="shared" si="10"/>
        <v>0.10588235294117647</v>
      </c>
      <c r="F48" s="33">
        <f t="shared" si="7"/>
        <v>0.21739130434782608</v>
      </c>
      <c r="G48" s="34">
        <f t="shared" si="8"/>
        <v>1.2222222222222223</v>
      </c>
      <c r="H48" s="29">
        <f t="shared" si="9"/>
        <v>0.12941176470588237</v>
      </c>
    </row>
    <row r="49" spans="2:8" s="20" customFormat="1" ht="15" x14ac:dyDescent="0.2">
      <c r="B49" s="3" t="s">
        <v>16</v>
      </c>
      <c r="C49" s="32">
        <v>0</v>
      </c>
      <c r="D49" s="32">
        <v>0</v>
      </c>
      <c r="E49" s="33" t="str">
        <f t="shared" si="10"/>
        <v/>
      </c>
      <c r="F49" s="33" t="str">
        <f t="shared" si="7"/>
        <v/>
      </c>
      <c r="G49" s="34" t="str">
        <f t="shared" si="8"/>
        <v>0</v>
      </c>
      <c r="H49" s="29" t="str">
        <f t="shared" si="9"/>
        <v/>
      </c>
    </row>
    <row r="50" spans="2:8" s="20" customFormat="1" ht="15" x14ac:dyDescent="0.2">
      <c r="B50" s="3" t="s">
        <v>15</v>
      </c>
      <c r="C50" s="32">
        <v>7</v>
      </c>
      <c r="D50" s="32">
        <v>11</v>
      </c>
      <c r="E50" s="33">
        <f t="shared" si="10"/>
        <v>8.2352941176470587E-2</v>
      </c>
      <c r="F50" s="33">
        <f t="shared" si="7"/>
        <v>0.11956521739130435</v>
      </c>
      <c r="G50" s="34">
        <f t="shared" si="8"/>
        <v>0.5714285714285714</v>
      </c>
      <c r="H50" s="29">
        <f t="shared" si="9"/>
        <v>4.7058823529411764E-2</v>
      </c>
    </row>
    <row r="51" spans="2:8" s="20" customFormat="1" ht="30" x14ac:dyDescent="0.2">
      <c r="B51" s="3" t="s">
        <v>13</v>
      </c>
      <c r="C51" s="32">
        <v>0</v>
      </c>
      <c r="D51" s="32">
        <v>1</v>
      </c>
      <c r="E51" s="33" t="str">
        <f t="shared" si="10"/>
        <v/>
      </c>
      <c r="F51" s="33">
        <f t="shared" si="7"/>
        <v>1.0869565217391304E-2</v>
      </c>
      <c r="G51" s="34" t="str">
        <f t="shared" si="8"/>
        <v>0</v>
      </c>
      <c r="H51" s="29" t="str">
        <f t="shared" si="9"/>
        <v/>
      </c>
    </row>
    <row r="52" spans="2:8" s="20" customFormat="1" ht="15" x14ac:dyDescent="0.2">
      <c r="B52" s="3" t="s">
        <v>14</v>
      </c>
      <c r="C52" s="32">
        <v>1</v>
      </c>
      <c r="D52" s="32">
        <v>1</v>
      </c>
      <c r="E52" s="33">
        <f t="shared" si="10"/>
        <v>1.1764705882352941E-2</v>
      </c>
      <c r="F52" s="33">
        <f t="shared" si="7"/>
        <v>1.0869565217391304E-2</v>
      </c>
      <c r="G52" s="34">
        <f t="shared" si="8"/>
        <v>0</v>
      </c>
      <c r="H52" s="29">
        <f t="shared" si="9"/>
        <v>0</v>
      </c>
    </row>
    <row r="53" spans="2:8" s="20" customFormat="1" ht="15" x14ac:dyDescent="0.2">
      <c r="B53" s="3" t="s">
        <v>12</v>
      </c>
      <c r="C53" s="32">
        <v>0</v>
      </c>
      <c r="D53" s="32">
        <v>2</v>
      </c>
      <c r="E53" s="33" t="str">
        <f t="shared" si="10"/>
        <v/>
      </c>
      <c r="F53" s="33">
        <f t="shared" si="7"/>
        <v>2.1739130434782608E-2</v>
      </c>
      <c r="G53" s="34" t="str">
        <f t="shared" si="8"/>
        <v>0</v>
      </c>
      <c r="H53" s="29" t="str">
        <f t="shared" si="9"/>
        <v/>
      </c>
    </row>
    <row r="54" spans="2:8" s="20" customFormat="1" ht="15" x14ac:dyDescent="0.2">
      <c r="B54" s="3" t="s">
        <v>214</v>
      </c>
      <c r="C54" s="32">
        <v>1</v>
      </c>
      <c r="D54" s="32">
        <v>0</v>
      </c>
      <c r="E54" s="33">
        <f t="shared" si="10"/>
        <v>1.1764705882352941E-2</v>
      </c>
      <c r="F54" s="33" t="str">
        <f t="shared" si="7"/>
        <v/>
      </c>
      <c r="G54" s="34" t="str">
        <f t="shared" si="8"/>
        <v>0</v>
      </c>
      <c r="H54" s="29">
        <f t="shared" si="9"/>
        <v>0</v>
      </c>
    </row>
    <row r="55" spans="2:8" s="20" customFormat="1" ht="15" x14ac:dyDescent="0.2">
      <c r="B55" s="3" t="s">
        <v>17</v>
      </c>
      <c r="C55" s="32">
        <v>0</v>
      </c>
      <c r="D55" s="32">
        <v>0</v>
      </c>
      <c r="E55" s="33" t="str">
        <f t="shared" si="10"/>
        <v/>
      </c>
      <c r="F55" s="33" t="str">
        <f t="shared" si="7"/>
        <v/>
      </c>
      <c r="G55" s="34" t="str">
        <f t="shared" si="8"/>
        <v>0</v>
      </c>
      <c r="H55" s="29" t="str">
        <f t="shared" si="9"/>
        <v/>
      </c>
    </row>
    <row r="56" spans="2:8" s="20" customFormat="1" ht="15" x14ac:dyDescent="0.2">
      <c r="B56" s="3" t="s">
        <v>18</v>
      </c>
      <c r="C56" s="32">
        <v>1</v>
      </c>
      <c r="D56" s="32">
        <v>0</v>
      </c>
      <c r="E56" s="33">
        <f t="shared" si="10"/>
        <v>1.1764705882352941E-2</v>
      </c>
      <c r="F56" s="33" t="str">
        <f t="shared" si="7"/>
        <v/>
      </c>
      <c r="G56" s="34" t="str">
        <f t="shared" si="8"/>
        <v>0</v>
      </c>
      <c r="H56" s="29">
        <f t="shared" si="9"/>
        <v>0</v>
      </c>
    </row>
    <row r="57" spans="2:8" s="20" customFormat="1" ht="30" x14ac:dyDescent="0.2">
      <c r="B57" s="3" t="s">
        <v>215</v>
      </c>
      <c r="C57" s="32">
        <v>0</v>
      </c>
      <c r="D57" s="32">
        <v>0</v>
      </c>
      <c r="E57" s="33" t="str">
        <f t="shared" si="10"/>
        <v/>
      </c>
      <c r="F57" s="33" t="str">
        <f t="shared" si="7"/>
        <v/>
      </c>
      <c r="G57" s="34" t="str">
        <f t="shared" si="8"/>
        <v>0</v>
      </c>
      <c r="H57" s="29" t="str">
        <f t="shared" si="9"/>
        <v/>
      </c>
    </row>
    <row r="58" spans="2:8" s="20" customFormat="1" ht="15" x14ac:dyDescent="0.2">
      <c r="B58" s="3" t="s">
        <v>216</v>
      </c>
      <c r="C58" s="32">
        <v>9</v>
      </c>
      <c r="D58" s="32">
        <v>2</v>
      </c>
      <c r="E58" s="33">
        <f t="shared" si="10"/>
        <v>0.10588235294117647</v>
      </c>
      <c r="F58" s="33">
        <f t="shared" si="7"/>
        <v>2.1739130434782608E-2</v>
      </c>
      <c r="G58" s="34">
        <f t="shared" si="8"/>
        <v>-0.77777777777777779</v>
      </c>
      <c r="H58" s="29">
        <f t="shared" si="9"/>
        <v>-8.2352941176470587E-2</v>
      </c>
    </row>
    <row r="59" spans="2:8" s="20" customFormat="1" ht="15" x14ac:dyDescent="0.2">
      <c r="B59" s="3" t="s">
        <v>217</v>
      </c>
      <c r="C59" s="32">
        <v>1</v>
      </c>
      <c r="D59" s="32">
        <v>0</v>
      </c>
      <c r="E59" s="33">
        <f t="shared" si="10"/>
        <v>1.1764705882352941E-2</v>
      </c>
      <c r="F59" s="33" t="str">
        <f t="shared" si="7"/>
        <v/>
      </c>
      <c r="G59" s="34" t="str">
        <f t="shared" si="8"/>
        <v>0</v>
      </c>
      <c r="H59" s="29">
        <f t="shared" si="9"/>
        <v>0</v>
      </c>
    </row>
    <row r="60" spans="2:8" s="20" customFormat="1" ht="15" x14ac:dyDescent="0.2">
      <c r="B60" s="3" t="s">
        <v>218</v>
      </c>
      <c r="C60" s="32">
        <v>8</v>
      </c>
      <c r="D60" s="32">
        <v>6</v>
      </c>
      <c r="E60" s="33">
        <f t="shared" si="10"/>
        <v>9.4117647058823528E-2</v>
      </c>
      <c r="F60" s="33">
        <f t="shared" si="7"/>
        <v>6.5217391304347824E-2</v>
      </c>
      <c r="G60" s="34">
        <f t="shared" si="8"/>
        <v>-0.25</v>
      </c>
      <c r="H60" s="29">
        <f t="shared" si="9"/>
        <v>-2.3529411764705882E-2</v>
      </c>
    </row>
    <row r="61" spans="2:8" s="20" customFormat="1" ht="15" x14ac:dyDescent="0.2">
      <c r="B61" s="3" t="s">
        <v>219</v>
      </c>
      <c r="C61" s="32">
        <v>2</v>
      </c>
      <c r="D61" s="32">
        <v>0</v>
      </c>
      <c r="E61" s="33">
        <f t="shared" si="10"/>
        <v>2.3529411764705882E-2</v>
      </c>
      <c r="F61" s="33" t="str">
        <f t="shared" si="7"/>
        <v/>
      </c>
      <c r="G61" s="34" t="str">
        <f t="shared" si="8"/>
        <v>0</v>
      </c>
      <c r="H61" s="29">
        <f t="shared" si="9"/>
        <v>0</v>
      </c>
    </row>
    <row r="62" spans="2:8" s="20" customFormat="1" ht="15" x14ac:dyDescent="0.2">
      <c r="B62" s="3" t="s">
        <v>19</v>
      </c>
      <c r="C62" s="32">
        <v>0</v>
      </c>
      <c r="D62" s="32">
        <v>2</v>
      </c>
      <c r="E62" s="33" t="str">
        <f t="shared" si="10"/>
        <v/>
      </c>
      <c r="F62" s="33">
        <f t="shared" si="7"/>
        <v>2.1739130434782608E-2</v>
      </c>
      <c r="G62" s="34" t="str">
        <f t="shared" si="8"/>
        <v>0</v>
      </c>
      <c r="H62" s="29" t="str">
        <f t="shared" si="9"/>
        <v/>
      </c>
    </row>
    <row r="63" spans="2:8" s="20" customFormat="1" ht="15" x14ac:dyDescent="0.2">
      <c r="B63" s="3" t="s">
        <v>220</v>
      </c>
      <c r="C63" s="32">
        <v>2</v>
      </c>
      <c r="D63" s="32">
        <v>3</v>
      </c>
      <c r="E63" s="33">
        <f t="shared" si="10"/>
        <v>2.3529411764705882E-2</v>
      </c>
      <c r="F63" s="33">
        <f t="shared" si="7"/>
        <v>3.2608695652173912E-2</v>
      </c>
      <c r="G63" s="34">
        <f t="shared" si="8"/>
        <v>0.5</v>
      </c>
      <c r="H63" s="29">
        <f t="shared" si="9"/>
        <v>1.1764705882352941E-2</v>
      </c>
    </row>
    <row r="64" spans="2:8" s="20" customFormat="1" ht="15" x14ac:dyDescent="0.2">
      <c r="B64" s="3" t="s">
        <v>221</v>
      </c>
      <c r="C64" s="32">
        <v>0</v>
      </c>
      <c r="D64" s="32">
        <v>3</v>
      </c>
      <c r="E64" s="33" t="str">
        <f t="shared" si="10"/>
        <v/>
      </c>
      <c r="F64" s="33">
        <f t="shared" si="7"/>
        <v>3.2608695652173912E-2</v>
      </c>
      <c r="G64" s="34" t="str">
        <f t="shared" si="8"/>
        <v>0</v>
      </c>
      <c r="H64" s="29" t="str">
        <f t="shared" si="9"/>
        <v/>
      </c>
    </row>
    <row r="65" spans="2:8" s="20" customFormat="1" x14ac:dyDescent="0.2">
      <c r="H65" s="31"/>
    </row>
    <row r="66" spans="2:8" s="20" customFormat="1" x14ac:dyDescent="0.2">
      <c r="H66" s="31"/>
    </row>
    <row r="67" spans="2:8" s="20" customFormat="1" ht="15" x14ac:dyDescent="0.2">
      <c r="B67" s="43"/>
      <c r="C67" s="44"/>
      <c r="D67" s="44"/>
      <c r="E67" s="44"/>
      <c r="F67" s="44"/>
      <c r="H67" s="31"/>
    </row>
    <row r="68" spans="2:8" s="20" customFormat="1" ht="12.75" customHeight="1" x14ac:dyDescent="0.2">
      <c r="B68" s="51" t="s">
        <v>482</v>
      </c>
      <c r="C68" s="52" t="s">
        <v>483</v>
      </c>
      <c r="D68" s="53"/>
      <c r="E68" s="52" t="s">
        <v>484</v>
      </c>
      <c r="F68" s="53"/>
      <c r="G68" s="54" t="s">
        <v>567</v>
      </c>
      <c r="H68" s="56" t="s">
        <v>485</v>
      </c>
    </row>
    <row r="69" spans="2:8" s="20" customFormat="1" x14ac:dyDescent="0.2">
      <c r="B69" s="51"/>
      <c r="C69" s="21">
        <v>2014</v>
      </c>
      <c r="D69" s="21">
        <v>2015</v>
      </c>
      <c r="E69" s="21">
        <v>2014</v>
      </c>
      <c r="F69" s="21">
        <v>2015</v>
      </c>
      <c r="G69" s="55"/>
      <c r="H69" s="57"/>
    </row>
    <row r="70" spans="2:8" s="20" customFormat="1" x14ac:dyDescent="0.2">
      <c r="B70" s="22" t="s">
        <v>487</v>
      </c>
      <c r="C70" s="23">
        <f>SUM(C71:C145)</f>
        <v>598</v>
      </c>
      <c r="D70" s="24">
        <f>SUM(D71:D145)</f>
        <v>907</v>
      </c>
      <c r="E70" s="25">
        <f>+IF(C70=0,"",C70/C$70)</f>
        <v>1</v>
      </c>
      <c r="F70" s="25">
        <f>+IF(D70=0,"",D70/D$70)</f>
        <v>1</v>
      </c>
      <c r="G70" s="25">
        <f>+IF(OR(AND(D70=0),(C70=0)),"0",((D70-C70)/C70))</f>
        <v>0.51672240802675584</v>
      </c>
      <c r="H70" s="25">
        <f>+IF(OR(AND(E70=""),(G70="")),"",E70*G70)</f>
        <v>0.51672240802675584</v>
      </c>
    </row>
    <row r="71" spans="2:8" s="20" customFormat="1" ht="15" x14ac:dyDescent="0.2">
      <c r="B71" s="3" t="s">
        <v>20</v>
      </c>
      <c r="C71" s="32">
        <v>7</v>
      </c>
      <c r="D71" s="32">
        <v>20</v>
      </c>
      <c r="E71" s="37">
        <f>+IF(C71=0,"",C71/C$70)</f>
        <v>1.1705685618729096E-2</v>
      </c>
      <c r="F71" s="37">
        <f>+IF(D71=0,"",D71/D$70)</f>
        <v>2.2050716648291068E-2</v>
      </c>
      <c r="G71" s="34">
        <f>+IF(OR(AND(D71=0),(C71=0)),"0",((D71-C71)/C71))</f>
        <v>1.8571428571428572</v>
      </c>
      <c r="H71" s="29">
        <f>+IF(OR(AND(E71=""),(G71="")),"",E71*G71)</f>
        <v>2.1739130434782608E-2</v>
      </c>
    </row>
    <row r="72" spans="2:8" s="20" customFormat="1" ht="15" x14ac:dyDescent="0.2">
      <c r="B72" s="3" t="s">
        <v>21</v>
      </c>
      <c r="C72" s="32">
        <v>5</v>
      </c>
      <c r="D72" s="32">
        <v>34</v>
      </c>
      <c r="E72" s="37">
        <f t="shared" ref="E72:E135" si="11">+IF(C72=0,"",C72/C$70)</f>
        <v>8.3612040133779261E-3</v>
      </c>
      <c r="F72" s="37">
        <f t="shared" ref="F72:F135" si="12">+IF(D72=0,"",D72/D$70)</f>
        <v>3.7486218302094816E-2</v>
      </c>
      <c r="G72" s="34">
        <f t="shared" ref="G72:G135" si="13">+IF(OR(AND(D72=0),(C72=0)),"0",((D72-C72)/C72))</f>
        <v>5.8</v>
      </c>
      <c r="H72" s="29">
        <f t="shared" ref="H72:H135" si="14">+IF(OR(AND(E72=""),(G72="")),"",E72*G72)</f>
        <v>4.8494983277591969E-2</v>
      </c>
    </row>
    <row r="73" spans="2:8" s="20" customFormat="1" ht="15" x14ac:dyDescent="0.2">
      <c r="B73" s="3" t="s">
        <v>22</v>
      </c>
      <c r="C73" s="32">
        <v>8</v>
      </c>
      <c r="D73" s="32">
        <v>14</v>
      </c>
      <c r="E73" s="37">
        <f t="shared" si="11"/>
        <v>1.3377926421404682E-2</v>
      </c>
      <c r="F73" s="37">
        <f t="shared" si="12"/>
        <v>1.5435501653803748E-2</v>
      </c>
      <c r="G73" s="34">
        <f t="shared" si="13"/>
        <v>0.75</v>
      </c>
      <c r="H73" s="29">
        <f t="shared" si="14"/>
        <v>1.0033444816053512E-2</v>
      </c>
    </row>
    <row r="74" spans="2:8" s="20" customFormat="1" ht="30" x14ac:dyDescent="0.2">
      <c r="B74" s="3" t="s">
        <v>222</v>
      </c>
      <c r="C74" s="32">
        <v>20</v>
      </c>
      <c r="D74" s="32">
        <v>93</v>
      </c>
      <c r="E74" s="37">
        <f t="shared" si="11"/>
        <v>3.3444816053511704E-2</v>
      </c>
      <c r="F74" s="37">
        <f t="shared" si="12"/>
        <v>0.10253583241455347</v>
      </c>
      <c r="G74" s="34">
        <f t="shared" si="13"/>
        <v>3.65</v>
      </c>
      <c r="H74" s="29">
        <f t="shared" si="14"/>
        <v>0.12207357859531771</v>
      </c>
    </row>
    <row r="75" spans="2:8" s="20" customFormat="1" ht="15" x14ac:dyDescent="0.2">
      <c r="B75" s="3" t="s">
        <v>23</v>
      </c>
      <c r="C75" s="32">
        <v>0</v>
      </c>
      <c r="D75" s="32">
        <v>0</v>
      </c>
      <c r="E75" s="37" t="str">
        <f t="shared" si="11"/>
        <v/>
      </c>
      <c r="F75" s="37" t="str">
        <f t="shared" si="12"/>
        <v/>
      </c>
      <c r="G75" s="34" t="str">
        <f t="shared" si="13"/>
        <v>0</v>
      </c>
      <c r="H75" s="29" t="str">
        <f t="shared" si="14"/>
        <v/>
      </c>
    </row>
    <row r="76" spans="2:8" s="20" customFormat="1" ht="15" x14ac:dyDescent="0.2">
      <c r="B76" s="3" t="s">
        <v>223</v>
      </c>
      <c r="C76" s="32">
        <v>0</v>
      </c>
      <c r="D76" s="32">
        <v>1</v>
      </c>
      <c r="E76" s="37" t="str">
        <f t="shared" si="11"/>
        <v/>
      </c>
      <c r="F76" s="37">
        <f t="shared" si="12"/>
        <v>1.1025358324145535E-3</v>
      </c>
      <c r="G76" s="34" t="str">
        <f t="shared" si="13"/>
        <v>0</v>
      </c>
      <c r="H76" s="29" t="str">
        <f t="shared" si="14"/>
        <v/>
      </c>
    </row>
    <row r="77" spans="2:8" s="20" customFormat="1" ht="15" x14ac:dyDescent="0.2">
      <c r="B77" s="3" t="s">
        <v>224</v>
      </c>
      <c r="C77" s="32">
        <v>1</v>
      </c>
      <c r="D77" s="32">
        <v>0</v>
      </c>
      <c r="E77" s="37">
        <f t="shared" si="11"/>
        <v>1.6722408026755853E-3</v>
      </c>
      <c r="F77" s="37" t="str">
        <f t="shared" si="12"/>
        <v/>
      </c>
      <c r="G77" s="34" t="str">
        <f t="shared" si="13"/>
        <v>0</v>
      </c>
      <c r="H77" s="29">
        <f t="shared" si="14"/>
        <v>0</v>
      </c>
    </row>
    <row r="78" spans="2:8" s="20" customFormat="1" ht="15" x14ac:dyDescent="0.2">
      <c r="B78" s="3" t="s">
        <v>225</v>
      </c>
      <c r="C78" s="32">
        <v>7</v>
      </c>
      <c r="D78" s="32">
        <v>8</v>
      </c>
      <c r="E78" s="37">
        <f t="shared" si="11"/>
        <v>1.1705685618729096E-2</v>
      </c>
      <c r="F78" s="37">
        <f t="shared" si="12"/>
        <v>8.8202866593164279E-3</v>
      </c>
      <c r="G78" s="34">
        <f t="shared" si="13"/>
        <v>0.14285714285714285</v>
      </c>
      <c r="H78" s="29">
        <f t="shared" si="14"/>
        <v>1.672240802675585E-3</v>
      </c>
    </row>
    <row r="79" spans="2:8" s="20" customFormat="1" ht="15" x14ac:dyDescent="0.2">
      <c r="B79" s="3" t="s">
        <v>226</v>
      </c>
      <c r="C79" s="32">
        <v>0</v>
      </c>
      <c r="D79" s="32">
        <v>0</v>
      </c>
      <c r="E79" s="37" t="str">
        <f t="shared" si="11"/>
        <v/>
      </c>
      <c r="F79" s="37" t="str">
        <f t="shared" si="12"/>
        <v/>
      </c>
      <c r="G79" s="34" t="str">
        <f t="shared" si="13"/>
        <v>0</v>
      </c>
      <c r="H79" s="29" t="str">
        <f t="shared" si="14"/>
        <v/>
      </c>
    </row>
    <row r="80" spans="2:8" s="20" customFormat="1" ht="15" x14ac:dyDescent="0.2">
      <c r="B80" s="3" t="s">
        <v>227</v>
      </c>
      <c r="C80" s="32">
        <v>26</v>
      </c>
      <c r="D80" s="32">
        <v>10</v>
      </c>
      <c r="E80" s="37">
        <f t="shared" si="11"/>
        <v>4.3478260869565216E-2</v>
      </c>
      <c r="F80" s="37">
        <f t="shared" si="12"/>
        <v>1.1025358324145534E-2</v>
      </c>
      <c r="G80" s="34">
        <f t="shared" si="13"/>
        <v>-0.61538461538461542</v>
      </c>
      <c r="H80" s="29">
        <f t="shared" si="14"/>
        <v>-2.6755852842809364E-2</v>
      </c>
    </row>
    <row r="81" spans="2:9" s="20" customFormat="1" ht="15" x14ac:dyDescent="0.2">
      <c r="B81" s="3" t="s">
        <v>24</v>
      </c>
      <c r="C81" s="32">
        <v>0</v>
      </c>
      <c r="D81" s="32">
        <v>0</v>
      </c>
      <c r="E81" s="37" t="str">
        <f t="shared" si="11"/>
        <v/>
      </c>
      <c r="F81" s="37" t="str">
        <f t="shared" si="12"/>
        <v/>
      </c>
      <c r="G81" s="34" t="str">
        <f t="shared" si="13"/>
        <v>0</v>
      </c>
      <c r="H81" s="29" t="str">
        <f t="shared" si="14"/>
        <v/>
      </c>
    </row>
    <row r="82" spans="2:9" s="20" customFormat="1" ht="15" x14ac:dyDescent="0.2">
      <c r="B82" s="3" t="s">
        <v>228</v>
      </c>
      <c r="C82" s="32">
        <v>7</v>
      </c>
      <c r="D82" s="32">
        <v>95</v>
      </c>
      <c r="E82" s="37">
        <f t="shared" si="11"/>
        <v>1.1705685618729096E-2</v>
      </c>
      <c r="F82" s="37">
        <f t="shared" si="12"/>
        <v>0.10474090407938258</v>
      </c>
      <c r="G82" s="34">
        <f t="shared" si="13"/>
        <v>12.571428571428571</v>
      </c>
      <c r="H82" s="29">
        <f t="shared" si="14"/>
        <v>0.14715719063545149</v>
      </c>
      <c r="I82" s="38"/>
    </row>
    <row r="83" spans="2:9" s="20" customFormat="1" ht="15" x14ac:dyDescent="0.2">
      <c r="B83" s="3" t="s">
        <v>229</v>
      </c>
      <c r="C83" s="32">
        <v>7</v>
      </c>
      <c r="D83" s="32">
        <v>30</v>
      </c>
      <c r="E83" s="37">
        <f t="shared" si="11"/>
        <v>1.1705685618729096E-2</v>
      </c>
      <c r="F83" s="37">
        <f t="shared" si="12"/>
        <v>3.3076074972436607E-2</v>
      </c>
      <c r="G83" s="34">
        <f t="shared" si="13"/>
        <v>3.2857142857142856</v>
      </c>
      <c r="H83" s="29">
        <f t="shared" si="14"/>
        <v>3.8461538461538457E-2</v>
      </c>
    </row>
    <row r="84" spans="2:9" s="20" customFormat="1" ht="15" x14ac:dyDescent="0.2">
      <c r="B84" s="3" t="s">
        <v>230</v>
      </c>
      <c r="C84" s="32">
        <v>1</v>
      </c>
      <c r="D84" s="32">
        <v>8</v>
      </c>
      <c r="E84" s="37">
        <f t="shared" si="11"/>
        <v>1.6722408026755853E-3</v>
      </c>
      <c r="F84" s="37">
        <f t="shared" si="12"/>
        <v>8.8202866593164279E-3</v>
      </c>
      <c r="G84" s="34">
        <f t="shared" si="13"/>
        <v>7</v>
      </c>
      <c r="H84" s="29">
        <f t="shared" si="14"/>
        <v>1.1705685618729096E-2</v>
      </c>
    </row>
    <row r="85" spans="2:9" s="20" customFormat="1" ht="15" x14ac:dyDescent="0.2">
      <c r="B85" s="3" t="s">
        <v>28</v>
      </c>
      <c r="C85" s="32">
        <v>13</v>
      </c>
      <c r="D85" s="32">
        <v>6</v>
      </c>
      <c r="E85" s="37">
        <f t="shared" si="11"/>
        <v>2.1739130434782608E-2</v>
      </c>
      <c r="F85" s="37">
        <f t="shared" si="12"/>
        <v>6.615214994487321E-3</v>
      </c>
      <c r="G85" s="34">
        <f t="shared" si="13"/>
        <v>-0.53846153846153844</v>
      </c>
      <c r="H85" s="29">
        <f t="shared" si="14"/>
        <v>-1.1705685618729096E-2</v>
      </c>
    </row>
    <row r="86" spans="2:9" s="20" customFormat="1" ht="15" x14ac:dyDescent="0.2">
      <c r="B86" s="3" t="s">
        <v>231</v>
      </c>
      <c r="C86" s="32">
        <v>75</v>
      </c>
      <c r="D86" s="32">
        <v>10</v>
      </c>
      <c r="E86" s="37">
        <f t="shared" si="11"/>
        <v>0.1254180602006689</v>
      </c>
      <c r="F86" s="37">
        <f t="shared" si="12"/>
        <v>1.1025358324145534E-2</v>
      </c>
      <c r="G86" s="34">
        <f t="shared" si="13"/>
        <v>-0.8666666666666667</v>
      </c>
      <c r="H86" s="29">
        <f t="shared" si="14"/>
        <v>-0.10869565217391304</v>
      </c>
    </row>
    <row r="87" spans="2:9" s="20" customFormat="1" ht="15" x14ac:dyDescent="0.2">
      <c r="B87" s="3" t="s">
        <v>232</v>
      </c>
      <c r="C87" s="32">
        <v>2</v>
      </c>
      <c r="D87" s="32">
        <v>6</v>
      </c>
      <c r="E87" s="37">
        <f t="shared" si="11"/>
        <v>3.3444816053511705E-3</v>
      </c>
      <c r="F87" s="37">
        <f t="shared" si="12"/>
        <v>6.615214994487321E-3</v>
      </c>
      <c r="G87" s="34">
        <f t="shared" si="13"/>
        <v>2</v>
      </c>
      <c r="H87" s="29">
        <f t="shared" si="14"/>
        <v>6.688963210702341E-3</v>
      </c>
    </row>
    <row r="88" spans="2:9" s="20" customFormat="1" ht="15" x14ac:dyDescent="0.2">
      <c r="B88" s="3" t="s">
        <v>233</v>
      </c>
      <c r="C88" s="32">
        <v>14</v>
      </c>
      <c r="D88" s="32">
        <v>24</v>
      </c>
      <c r="E88" s="37">
        <f t="shared" si="11"/>
        <v>2.3411371237458192E-2</v>
      </c>
      <c r="F88" s="37">
        <f t="shared" si="12"/>
        <v>2.6460859977949284E-2</v>
      </c>
      <c r="G88" s="34">
        <f t="shared" si="13"/>
        <v>0.7142857142857143</v>
      </c>
      <c r="H88" s="29">
        <f t="shared" si="14"/>
        <v>1.6722408026755852E-2</v>
      </c>
    </row>
    <row r="89" spans="2:9" s="20" customFormat="1" ht="15" x14ac:dyDescent="0.2">
      <c r="B89" s="3" t="s">
        <v>26</v>
      </c>
      <c r="C89" s="32">
        <v>0</v>
      </c>
      <c r="D89" s="32">
        <v>0</v>
      </c>
      <c r="E89" s="37" t="str">
        <f t="shared" si="11"/>
        <v/>
      </c>
      <c r="F89" s="37" t="str">
        <f t="shared" si="12"/>
        <v/>
      </c>
      <c r="G89" s="34" t="str">
        <f t="shared" si="13"/>
        <v>0</v>
      </c>
      <c r="H89" s="29" t="str">
        <f t="shared" si="14"/>
        <v/>
      </c>
    </row>
    <row r="90" spans="2:9" s="20" customFormat="1" ht="15" x14ac:dyDescent="0.2">
      <c r="B90" s="3" t="s">
        <v>29</v>
      </c>
      <c r="C90" s="32">
        <v>0</v>
      </c>
      <c r="D90" s="32">
        <v>1</v>
      </c>
      <c r="E90" s="37" t="str">
        <f t="shared" si="11"/>
        <v/>
      </c>
      <c r="F90" s="37">
        <f t="shared" si="12"/>
        <v>1.1025358324145535E-3</v>
      </c>
      <c r="G90" s="34" t="str">
        <f t="shared" si="13"/>
        <v>0</v>
      </c>
      <c r="H90" s="29" t="str">
        <f t="shared" si="14"/>
        <v/>
      </c>
    </row>
    <row r="91" spans="2:9" s="20" customFormat="1" ht="15" x14ac:dyDescent="0.2">
      <c r="B91" s="3" t="s">
        <v>234</v>
      </c>
      <c r="C91" s="32">
        <v>1</v>
      </c>
      <c r="D91" s="32">
        <v>0</v>
      </c>
      <c r="E91" s="37">
        <f t="shared" si="11"/>
        <v>1.6722408026755853E-3</v>
      </c>
      <c r="F91" s="37" t="str">
        <f t="shared" si="12"/>
        <v/>
      </c>
      <c r="G91" s="34" t="str">
        <f t="shared" si="13"/>
        <v>0</v>
      </c>
      <c r="H91" s="29">
        <f t="shared" si="14"/>
        <v>0</v>
      </c>
    </row>
    <row r="92" spans="2:9" s="20" customFormat="1" ht="30" x14ac:dyDescent="0.2">
      <c r="B92" s="3" t="s">
        <v>235</v>
      </c>
      <c r="C92" s="32">
        <v>10</v>
      </c>
      <c r="D92" s="32">
        <v>18</v>
      </c>
      <c r="E92" s="37">
        <f t="shared" si="11"/>
        <v>1.6722408026755852E-2</v>
      </c>
      <c r="F92" s="37">
        <f t="shared" si="12"/>
        <v>1.9845644983461964E-2</v>
      </c>
      <c r="G92" s="34">
        <f t="shared" si="13"/>
        <v>0.8</v>
      </c>
      <c r="H92" s="29">
        <f t="shared" si="14"/>
        <v>1.3377926421404682E-2</v>
      </c>
    </row>
    <row r="93" spans="2:9" s="20" customFormat="1" ht="15" x14ac:dyDescent="0.2">
      <c r="B93" s="3" t="s">
        <v>524</v>
      </c>
      <c r="C93" s="32">
        <v>18</v>
      </c>
      <c r="D93" s="32">
        <v>43</v>
      </c>
      <c r="E93" s="37">
        <f t="shared" si="11"/>
        <v>3.0100334448160536E-2</v>
      </c>
      <c r="F93" s="37">
        <f t="shared" si="12"/>
        <v>4.7409040793825796E-2</v>
      </c>
      <c r="G93" s="34">
        <f t="shared" si="13"/>
        <v>1.3888888888888888</v>
      </c>
      <c r="H93" s="29">
        <f t="shared" si="14"/>
        <v>4.1806020066889632E-2</v>
      </c>
    </row>
    <row r="94" spans="2:9" s="20" customFormat="1" ht="15" x14ac:dyDescent="0.2">
      <c r="B94" s="3" t="s">
        <v>25</v>
      </c>
      <c r="C94" s="32">
        <v>5</v>
      </c>
      <c r="D94" s="32">
        <v>18</v>
      </c>
      <c r="E94" s="37">
        <f t="shared" si="11"/>
        <v>8.3612040133779261E-3</v>
      </c>
      <c r="F94" s="37">
        <f t="shared" si="12"/>
        <v>1.9845644983461964E-2</v>
      </c>
      <c r="G94" s="34">
        <f t="shared" si="13"/>
        <v>2.6</v>
      </c>
      <c r="H94" s="29">
        <f t="shared" si="14"/>
        <v>2.1739130434782608E-2</v>
      </c>
    </row>
    <row r="95" spans="2:9" s="20" customFormat="1" ht="15" x14ac:dyDescent="0.2">
      <c r="B95" s="3" t="s">
        <v>27</v>
      </c>
      <c r="C95" s="32">
        <v>1</v>
      </c>
      <c r="D95" s="32">
        <v>1</v>
      </c>
      <c r="E95" s="37">
        <f t="shared" si="11"/>
        <v>1.6722408026755853E-3</v>
      </c>
      <c r="F95" s="37">
        <f t="shared" si="12"/>
        <v>1.1025358324145535E-3</v>
      </c>
      <c r="G95" s="34">
        <f t="shared" si="13"/>
        <v>0</v>
      </c>
      <c r="H95" s="29">
        <f t="shared" si="14"/>
        <v>0</v>
      </c>
    </row>
    <row r="96" spans="2:9" s="20" customFormat="1" ht="15" x14ac:dyDescent="0.2">
      <c r="B96" s="3" t="s">
        <v>236</v>
      </c>
      <c r="C96" s="32">
        <v>0</v>
      </c>
      <c r="D96" s="32">
        <v>0</v>
      </c>
      <c r="E96" s="37" t="str">
        <f t="shared" si="11"/>
        <v/>
      </c>
      <c r="F96" s="37" t="str">
        <f t="shared" si="12"/>
        <v/>
      </c>
      <c r="G96" s="34" t="str">
        <f t="shared" si="13"/>
        <v>0</v>
      </c>
      <c r="H96" s="29" t="str">
        <f t="shared" si="14"/>
        <v/>
      </c>
    </row>
    <row r="97" spans="2:8" s="20" customFormat="1" ht="15" x14ac:dyDescent="0.2">
      <c r="B97" s="3" t="s">
        <v>237</v>
      </c>
      <c r="C97" s="32">
        <v>0</v>
      </c>
      <c r="D97" s="32">
        <v>1</v>
      </c>
      <c r="E97" s="37" t="str">
        <f t="shared" si="11"/>
        <v/>
      </c>
      <c r="F97" s="37">
        <f t="shared" si="12"/>
        <v>1.1025358324145535E-3</v>
      </c>
      <c r="G97" s="34" t="str">
        <f t="shared" si="13"/>
        <v>0</v>
      </c>
      <c r="H97" s="29" t="str">
        <f t="shared" si="14"/>
        <v/>
      </c>
    </row>
    <row r="98" spans="2:8" s="20" customFormat="1" ht="15" x14ac:dyDescent="0.2">
      <c r="B98" s="3" t="s">
        <v>238</v>
      </c>
      <c r="C98" s="32">
        <v>18</v>
      </c>
      <c r="D98" s="32">
        <v>50</v>
      </c>
      <c r="E98" s="37">
        <f t="shared" si="11"/>
        <v>3.0100334448160536E-2</v>
      </c>
      <c r="F98" s="37">
        <f t="shared" si="12"/>
        <v>5.5126791620727672E-2</v>
      </c>
      <c r="G98" s="34">
        <f t="shared" si="13"/>
        <v>1.7777777777777777</v>
      </c>
      <c r="H98" s="29">
        <f t="shared" si="14"/>
        <v>5.3511705685618728E-2</v>
      </c>
    </row>
    <row r="99" spans="2:8" s="20" customFormat="1" ht="15" x14ac:dyDescent="0.2">
      <c r="B99" s="3" t="s">
        <v>239</v>
      </c>
      <c r="C99" s="32">
        <v>21</v>
      </c>
      <c r="D99" s="32">
        <v>19</v>
      </c>
      <c r="E99" s="37">
        <f t="shared" si="11"/>
        <v>3.5117056856187288E-2</v>
      </c>
      <c r="F99" s="37">
        <f t="shared" si="12"/>
        <v>2.0948180815876516E-2</v>
      </c>
      <c r="G99" s="34">
        <f t="shared" si="13"/>
        <v>-9.5238095238095233E-2</v>
      </c>
      <c r="H99" s="29">
        <f t="shared" si="14"/>
        <v>-3.3444816053511701E-3</v>
      </c>
    </row>
    <row r="100" spans="2:8" s="20" customFormat="1" ht="15" x14ac:dyDescent="0.2">
      <c r="B100" s="3" t="s">
        <v>240</v>
      </c>
      <c r="C100" s="32">
        <v>14</v>
      </c>
      <c r="D100" s="32">
        <v>9</v>
      </c>
      <c r="E100" s="37">
        <f t="shared" si="11"/>
        <v>2.3411371237458192E-2</v>
      </c>
      <c r="F100" s="37">
        <f t="shared" si="12"/>
        <v>9.9228224917309819E-3</v>
      </c>
      <c r="G100" s="34">
        <f t="shared" si="13"/>
        <v>-0.35714285714285715</v>
      </c>
      <c r="H100" s="29">
        <f t="shared" si="14"/>
        <v>-8.3612040133779261E-3</v>
      </c>
    </row>
    <row r="101" spans="2:8" s="20" customFormat="1" ht="15" x14ac:dyDescent="0.2">
      <c r="B101" s="3" t="s">
        <v>241</v>
      </c>
      <c r="C101" s="32">
        <v>1</v>
      </c>
      <c r="D101" s="32">
        <v>2</v>
      </c>
      <c r="E101" s="37">
        <f t="shared" si="11"/>
        <v>1.6722408026755853E-3</v>
      </c>
      <c r="F101" s="37">
        <f t="shared" si="12"/>
        <v>2.205071664829107E-3</v>
      </c>
      <c r="G101" s="34">
        <f t="shared" si="13"/>
        <v>1</v>
      </c>
      <c r="H101" s="29">
        <f t="shared" si="14"/>
        <v>1.6722408026755853E-3</v>
      </c>
    </row>
    <row r="102" spans="2:8" s="20" customFormat="1" ht="15" x14ac:dyDescent="0.2">
      <c r="B102" s="3" t="s">
        <v>242</v>
      </c>
      <c r="C102" s="32">
        <v>1</v>
      </c>
      <c r="D102" s="32">
        <v>11</v>
      </c>
      <c r="E102" s="37">
        <f t="shared" si="11"/>
        <v>1.6722408026755853E-3</v>
      </c>
      <c r="F102" s="37">
        <f t="shared" si="12"/>
        <v>1.2127894156560088E-2</v>
      </c>
      <c r="G102" s="34">
        <f t="shared" si="13"/>
        <v>10</v>
      </c>
      <c r="H102" s="29">
        <f t="shared" si="14"/>
        <v>1.6722408026755852E-2</v>
      </c>
    </row>
    <row r="103" spans="2:8" s="20" customFormat="1" ht="15" x14ac:dyDescent="0.2">
      <c r="B103" s="3" t="s">
        <v>243</v>
      </c>
      <c r="C103" s="32">
        <v>2</v>
      </c>
      <c r="D103" s="32">
        <v>13</v>
      </c>
      <c r="E103" s="37">
        <f t="shared" si="11"/>
        <v>3.3444816053511705E-3</v>
      </c>
      <c r="F103" s="37">
        <f t="shared" si="12"/>
        <v>1.4332965821389196E-2</v>
      </c>
      <c r="G103" s="34">
        <f t="shared" si="13"/>
        <v>5.5</v>
      </c>
      <c r="H103" s="29">
        <f t="shared" si="14"/>
        <v>1.8394648829431436E-2</v>
      </c>
    </row>
    <row r="104" spans="2:8" s="20" customFormat="1" ht="15" x14ac:dyDescent="0.2">
      <c r="B104" s="3" t="s">
        <v>34</v>
      </c>
      <c r="C104" s="32">
        <v>5</v>
      </c>
      <c r="D104" s="32">
        <v>8</v>
      </c>
      <c r="E104" s="37">
        <f t="shared" si="11"/>
        <v>8.3612040133779261E-3</v>
      </c>
      <c r="F104" s="37">
        <f t="shared" si="12"/>
        <v>8.8202866593164279E-3</v>
      </c>
      <c r="G104" s="34">
        <f t="shared" si="13"/>
        <v>0.6</v>
      </c>
      <c r="H104" s="29">
        <f t="shared" si="14"/>
        <v>5.0167224080267551E-3</v>
      </c>
    </row>
    <row r="105" spans="2:8" s="20" customFormat="1" ht="15" x14ac:dyDescent="0.2">
      <c r="B105" s="3" t="s">
        <v>244</v>
      </c>
      <c r="C105" s="32">
        <v>0</v>
      </c>
      <c r="D105" s="32">
        <v>1</v>
      </c>
      <c r="E105" s="37" t="str">
        <f t="shared" si="11"/>
        <v/>
      </c>
      <c r="F105" s="37">
        <f t="shared" si="12"/>
        <v>1.1025358324145535E-3</v>
      </c>
      <c r="G105" s="34" t="str">
        <f t="shared" si="13"/>
        <v>0</v>
      </c>
      <c r="H105" s="29" t="str">
        <f t="shared" si="14"/>
        <v/>
      </c>
    </row>
    <row r="106" spans="2:8" s="20" customFormat="1" ht="30" x14ac:dyDescent="0.2">
      <c r="B106" s="3" t="s">
        <v>245</v>
      </c>
      <c r="C106" s="32">
        <v>0</v>
      </c>
      <c r="D106" s="32">
        <v>0</v>
      </c>
      <c r="E106" s="37" t="str">
        <f t="shared" si="11"/>
        <v/>
      </c>
      <c r="F106" s="37" t="str">
        <f t="shared" si="12"/>
        <v/>
      </c>
      <c r="G106" s="34" t="str">
        <f t="shared" si="13"/>
        <v>0</v>
      </c>
      <c r="H106" s="29" t="str">
        <f t="shared" si="14"/>
        <v/>
      </c>
    </row>
    <row r="107" spans="2:8" s="20" customFormat="1" ht="15" x14ac:dyDescent="0.2">
      <c r="B107" s="3" t="s">
        <v>246</v>
      </c>
      <c r="C107" s="32">
        <v>9</v>
      </c>
      <c r="D107" s="32">
        <v>8</v>
      </c>
      <c r="E107" s="37">
        <f t="shared" si="11"/>
        <v>1.5050167224080268E-2</v>
      </c>
      <c r="F107" s="37">
        <f t="shared" si="12"/>
        <v>8.8202866593164279E-3</v>
      </c>
      <c r="G107" s="34">
        <f t="shared" si="13"/>
        <v>-0.1111111111111111</v>
      </c>
      <c r="H107" s="29">
        <f t="shared" si="14"/>
        <v>-1.6722408026755853E-3</v>
      </c>
    </row>
    <row r="108" spans="2:8" s="20" customFormat="1" ht="15" x14ac:dyDescent="0.2">
      <c r="B108" s="3" t="s">
        <v>31</v>
      </c>
      <c r="C108" s="32">
        <v>0</v>
      </c>
      <c r="D108" s="32">
        <v>0</v>
      </c>
      <c r="E108" s="37" t="str">
        <f t="shared" si="11"/>
        <v/>
      </c>
      <c r="F108" s="37" t="str">
        <f t="shared" si="12"/>
        <v/>
      </c>
      <c r="G108" s="34" t="str">
        <f t="shared" si="13"/>
        <v>0</v>
      </c>
      <c r="H108" s="29" t="str">
        <f t="shared" si="14"/>
        <v/>
      </c>
    </row>
    <row r="109" spans="2:8" s="20" customFormat="1" ht="15" x14ac:dyDescent="0.2">
      <c r="B109" s="3" t="s">
        <v>247</v>
      </c>
      <c r="C109" s="32">
        <v>0</v>
      </c>
      <c r="D109" s="32">
        <v>0</v>
      </c>
      <c r="E109" s="37" t="str">
        <f t="shared" si="11"/>
        <v/>
      </c>
      <c r="F109" s="37" t="str">
        <f t="shared" si="12"/>
        <v/>
      </c>
      <c r="G109" s="34" t="str">
        <f t="shared" si="13"/>
        <v>0</v>
      </c>
      <c r="H109" s="29" t="str">
        <f t="shared" si="14"/>
        <v/>
      </c>
    </row>
    <row r="110" spans="2:8" s="20" customFormat="1" ht="15" x14ac:dyDescent="0.2">
      <c r="B110" s="3" t="s">
        <v>32</v>
      </c>
      <c r="C110" s="32">
        <v>5</v>
      </c>
      <c r="D110" s="32">
        <v>2</v>
      </c>
      <c r="E110" s="37">
        <f t="shared" si="11"/>
        <v>8.3612040133779261E-3</v>
      </c>
      <c r="F110" s="37">
        <f t="shared" si="12"/>
        <v>2.205071664829107E-3</v>
      </c>
      <c r="G110" s="34">
        <f t="shared" si="13"/>
        <v>-0.6</v>
      </c>
      <c r="H110" s="29">
        <f t="shared" si="14"/>
        <v>-5.0167224080267551E-3</v>
      </c>
    </row>
    <row r="111" spans="2:8" s="20" customFormat="1" ht="15" x14ac:dyDescent="0.2">
      <c r="B111" s="3" t="s">
        <v>30</v>
      </c>
      <c r="C111" s="32">
        <v>0</v>
      </c>
      <c r="D111" s="32">
        <v>0</v>
      </c>
      <c r="E111" s="37" t="str">
        <f t="shared" si="11"/>
        <v/>
      </c>
      <c r="F111" s="37" t="str">
        <f t="shared" si="12"/>
        <v/>
      </c>
      <c r="G111" s="34" t="str">
        <f t="shared" si="13"/>
        <v>0</v>
      </c>
      <c r="H111" s="29" t="str">
        <f t="shared" si="14"/>
        <v/>
      </c>
    </row>
    <row r="112" spans="2:8" s="20" customFormat="1" ht="15" x14ac:dyDescent="0.2">
      <c r="B112" s="3" t="s">
        <v>33</v>
      </c>
      <c r="C112" s="32">
        <v>9</v>
      </c>
      <c r="D112" s="32">
        <v>22</v>
      </c>
      <c r="E112" s="37">
        <f t="shared" si="11"/>
        <v>1.5050167224080268E-2</v>
      </c>
      <c r="F112" s="37">
        <f t="shared" si="12"/>
        <v>2.4255788313120176E-2</v>
      </c>
      <c r="G112" s="34">
        <f t="shared" si="13"/>
        <v>1.4444444444444444</v>
      </c>
      <c r="H112" s="29">
        <f t="shared" si="14"/>
        <v>2.1739130434782608E-2</v>
      </c>
    </row>
    <row r="113" spans="2:8" s="20" customFormat="1" ht="15" x14ac:dyDescent="0.2">
      <c r="B113" s="3" t="s">
        <v>248</v>
      </c>
      <c r="C113" s="32">
        <v>8</v>
      </c>
      <c r="D113" s="32">
        <v>27</v>
      </c>
      <c r="E113" s="37">
        <f t="shared" si="11"/>
        <v>1.3377926421404682E-2</v>
      </c>
      <c r="F113" s="37">
        <f t="shared" si="12"/>
        <v>2.9768467475192944E-2</v>
      </c>
      <c r="G113" s="34">
        <f t="shared" si="13"/>
        <v>2.375</v>
      </c>
      <c r="H113" s="29">
        <f t="shared" si="14"/>
        <v>3.177257525083612E-2</v>
      </c>
    </row>
    <row r="114" spans="2:8" s="20" customFormat="1" ht="15" x14ac:dyDescent="0.2">
      <c r="B114" s="3" t="s">
        <v>38</v>
      </c>
      <c r="C114" s="32">
        <v>0</v>
      </c>
      <c r="D114" s="32">
        <v>1</v>
      </c>
      <c r="E114" s="37" t="str">
        <f t="shared" si="11"/>
        <v/>
      </c>
      <c r="F114" s="37">
        <f t="shared" si="12"/>
        <v>1.1025358324145535E-3</v>
      </c>
      <c r="G114" s="34" t="str">
        <f t="shared" si="13"/>
        <v>0</v>
      </c>
      <c r="H114" s="29" t="str">
        <f t="shared" si="14"/>
        <v/>
      </c>
    </row>
    <row r="115" spans="2:8" s="20" customFormat="1" ht="15" x14ac:dyDescent="0.2">
      <c r="B115" s="3" t="s">
        <v>40</v>
      </c>
      <c r="C115" s="32">
        <v>23</v>
      </c>
      <c r="D115" s="32">
        <v>56</v>
      </c>
      <c r="E115" s="37">
        <f t="shared" si="11"/>
        <v>3.8461538461538464E-2</v>
      </c>
      <c r="F115" s="37">
        <f t="shared" si="12"/>
        <v>6.1742006615214992E-2</v>
      </c>
      <c r="G115" s="34">
        <f t="shared" si="13"/>
        <v>1.4347826086956521</v>
      </c>
      <c r="H115" s="29">
        <f t="shared" si="14"/>
        <v>5.5183946488294312E-2</v>
      </c>
    </row>
    <row r="116" spans="2:8" s="20" customFormat="1" ht="15" x14ac:dyDescent="0.2">
      <c r="B116" s="3" t="s">
        <v>249</v>
      </c>
      <c r="C116" s="32">
        <v>19</v>
      </c>
      <c r="D116" s="32">
        <v>41</v>
      </c>
      <c r="E116" s="37">
        <f t="shared" si="11"/>
        <v>3.177257525083612E-2</v>
      </c>
      <c r="F116" s="37">
        <f t="shared" si="12"/>
        <v>4.5203969128996692E-2</v>
      </c>
      <c r="G116" s="34">
        <f t="shared" si="13"/>
        <v>1.1578947368421053</v>
      </c>
      <c r="H116" s="29">
        <f t="shared" si="14"/>
        <v>3.678929765886288E-2</v>
      </c>
    </row>
    <row r="117" spans="2:8" s="20" customFormat="1" ht="30" x14ac:dyDescent="0.2">
      <c r="B117" s="3" t="s">
        <v>250</v>
      </c>
      <c r="C117" s="32">
        <v>3</v>
      </c>
      <c r="D117" s="32">
        <v>1</v>
      </c>
      <c r="E117" s="37">
        <f t="shared" si="11"/>
        <v>5.016722408026756E-3</v>
      </c>
      <c r="F117" s="37">
        <f t="shared" si="12"/>
        <v>1.1025358324145535E-3</v>
      </c>
      <c r="G117" s="34">
        <f t="shared" si="13"/>
        <v>-0.66666666666666663</v>
      </c>
      <c r="H117" s="29">
        <f t="shared" si="14"/>
        <v>-3.3444816053511705E-3</v>
      </c>
    </row>
    <row r="118" spans="2:8" s="20" customFormat="1" ht="15" x14ac:dyDescent="0.2">
      <c r="B118" s="3" t="s">
        <v>251</v>
      </c>
      <c r="C118" s="32">
        <v>29</v>
      </c>
      <c r="D118" s="32">
        <v>23</v>
      </c>
      <c r="E118" s="37">
        <f t="shared" si="11"/>
        <v>4.8494983277591976E-2</v>
      </c>
      <c r="F118" s="37">
        <f t="shared" si="12"/>
        <v>2.5358324145534728E-2</v>
      </c>
      <c r="G118" s="34">
        <f t="shared" si="13"/>
        <v>-0.20689655172413793</v>
      </c>
      <c r="H118" s="29">
        <f t="shared" si="14"/>
        <v>-1.0033444816053512E-2</v>
      </c>
    </row>
    <row r="119" spans="2:8" s="20" customFormat="1" ht="30" x14ac:dyDescent="0.2">
      <c r="B119" s="3" t="s">
        <v>252</v>
      </c>
      <c r="C119" s="32">
        <v>18</v>
      </c>
      <c r="D119" s="32">
        <v>27</v>
      </c>
      <c r="E119" s="37">
        <f t="shared" si="11"/>
        <v>3.0100334448160536E-2</v>
      </c>
      <c r="F119" s="37">
        <f t="shared" si="12"/>
        <v>2.9768467475192944E-2</v>
      </c>
      <c r="G119" s="34">
        <f t="shared" si="13"/>
        <v>0.5</v>
      </c>
      <c r="H119" s="29">
        <f t="shared" si="14"/>
        <v>1.5050167224080268E-2</v>
      </c>
    </row>
    <row r="120" spans="2:8" s="20" customFormat="1" ht="15" x14ac:dyDescent="0.2">
      <c r="B120" s="3" t="s">
        <v>253</v>
      </c>
      <c r="C120" s="32">
        <v>10</v>
      </c>
      <c r="D120" s="32">
        <v>32</v>
      </c>
      <c r="E120" s="37">
        <f t="shared" si="11"/>
        <v>1.6722408026755852E-2</v>
      </c>
      <c r="F120" s="37">
        <f t="shared" si="12"/>
        <v>3.5281146637265712E-2</v>
      </c>
      <c r="G120" s="34">
        <f t="shared" si="13"/>
        <v>2.2000000000000002</v>
      </c>
      <c r="H120" s="29">
        <f t="shared" si="14"/>
        <v>3.678929765886288E-2</v>
      </c>
    </row>
    <row r="121" spans="2:8" s="20" customFormat="1" ht="15" x14ac:dyDescent="0.2">
      <c r="B121" s="3" t="s">
        <v>35</v>
      </c>
      <c r="C121" s="32">
        <v>72</v>
      </c>
      <c r="D121" s="32">
        <v>10</v>
      </c>
      <c r="E121" s="37">
        <f t="shared" si="11"/>
        <v>0.12040133779264214</v>
      </c>
      <c r="F121" s="37">
        <f t="shared" si="12"/>
        <v>1.1025358324145534E-2</v>
      </c>
      <c r="G121" s="34">
        <f t="shared" si="13"/>
        <v>-0.86111111111111116</v>
      </c>
      <c r="H121" s="29">
        <f t="shared" si="14"/>
        <v>-0.1036789297658863</v>
      </c>
    </row>
    <row r="122" spans="2:8" s="20" customFormat="1" ht="15" x14ac:dyDescent="0.2">
      <c r="B122" s="3" t="s">
        <v>39</v>
      </c>
      <c r="C122" s="32">
        <v>0</v>
      </c>
      <c r="D122" s="32">
        <v>1</v>
      </c>
      <c r="E122" s="37" t="str">
        <f t="shared" si="11"/>
        <v/>
      </c>
      <c r="F122" s="37">
        <f t="shared" si="12"/>
        <v>1.1025358324145535E-3</v>
      </c>
      <c r="G122" s="34" t="str">
        <f t="shared" si="13"/>
        <v>0</v>
      </c>
      <c r="H122" s="29" t="str">
        <f t="shared" si="14"/>
        <v/>
      </c>
    </row>
    <row r="123" spans="2:8" s="20" customFormat="1" ht="15" x14ac:dyDescent="0.2">
      <c r="B123" s="3" t="s">
        <v>37</v>
      </c>
      <c r="C123" s="32">
        <v>12</v>
      </c>
      <c r="D123" s="32">
        <v>23</v>
      </c>
      <c r="E123" s="37">
        <f t="shared" si="11"/>
        <v>2.0066889632107024E-2</v>
      </c>
      <c r="F123" s="37">
        <f t="shared" si="12"/>
        <v>2.5358324145534728E-2</v>
      </c>
      <c r="G123" s="34">
        <f t="shared" si="13"/>
        <v>0.91666666666666663</v>
      </c>
      <c r="H123" s="29">
        <f t="shared" si="14"/>
        <v>1.8394648829431436E-2</v>
      </c>
    </row>
    <row r="124" spans="2:8" s="20" customFormat="1" ht="15" x14ac:dyDescent="0.2">
      <c r="B124" s="3" t="s">
        <v>36</v>
      </c>
      <c r="C124" s="32">
        <v>3</v>
      </c>
      <c r="D124" s="32">
        <v>0</v>
      </c>
      <c r="E124" s="37">
        <f t="shared" si="11"/>
        <v>5.016722408026756E-3</v>
      </c>
      <c r="F124" s="37" t="str">
        <f t="shared" si="12"/>
        <v/>
      </c>
      <c r="G124" s="34" t="str">
        <f t="shared" si="13"/>
        <v>0</v>
      </c>
      <c r="H124" s="29">
        <f t="shared" si="14"/>
        <v>0</v>
      </c>
    </row>
    <row r="125" spans="2:8" s="20" customFormat="1" ht="15" x14ac:dyDescent="0.2">
      <c r="B125" s="3" t="s">
        <v>254</v>
      </c>
      <c r="C125" s="32">
        <v>5</v>
      </c>
      <c r="D125" s="32">
        <v>10</v>
      </c>
      <c r="E125" s="37">
        <f t="shared" si="11"/>
        <v>8.3612040133779261E-3</v>
      </c>
      <c r="F125" s="37">
        <f t="shared" si="12"/>
        <v>1.1025358324145534E-2</v>
      </c>
      <c r="G125" s="34">
        <f t="shared" si="13"/>
        <v>1</v>
      </c>
      <c r="H125" s="29">
        <f t="shared" si="14"/>
        <v>8.3612040133779261E-3</v>
      </c>
    </row>
    <row r="126" spans="2:8" s="20" customFormat="1" ht="15" x14ac:dyDescent="0.2">
      <c r="B126" s="3" t="s">
        <v>255</v>
      </c>
      <c r="C126" s="32">
        <v>0</v>
      </c>
      <c r="D126" s="32">
        <v>2</v>
      </c>
      <c r="E126" s="37" t="str">
        <f t="shared" si="11"/>
        <v/>
      </c>
      <c r="F126" s="37">
        <f t="shared" si="12"/>
        <v>2.205071664829107E-3</v>
      </c>
      <c r="G126" s="34" t="str">
        <f t="shared" si="13"/>
        <v>0</v>
      </c>
      <c r="H126" s="29" t="str">
        <f t="shared" si="14"/>
        <v/>
      </c>
    </row>
    <row r="127" spans="2:8" s="20" customFormat="1" ht="30" x14ac:dyDescent="0.2">
      <c r="B127" s="3" t="s">
        <v>256</v>
      </c>
      <c r="C127" s="32">
        <v>12</v>
      </c>
      <c r="D127" s="32">
        <v>8</v>
      </c>
      <c r="E127" s="37">
        <f t="shared" si="11"/>
        <v>2.0066889632107024E-2</v>
      </c>
      <c r="F127" s="37">
        <f t="shared" si="12"/>
        <v>8.8202866593164279E-3</v>
      </c>
      <c r="G127" s="34">
        <f t="shared" si="13"/>
        <v>-0.33333333333333331</v>
      </c>
      <c r="H127" s="29">
        <f t="shared" si="14"/>
        <v>-6.688963210702341E-3</v>
      </c>
    </row>
    <row r="128" spans="2:8" s="20" customFormat="1" ht="30" x14ac:dyDescent="0.2">
      <c r="B128" s="3" t="s">
        <v>257</v>
      </c>
      <c r="C128" s="32">
        <v>0</v>
      </c>
      <c r="D128" s="32">
        <v>6</v>
      </c>
      <c r="E128" s="37" t="str">
        <f t="shared" si="11"/>
        <v/>
      </c>
      <c r="F128" s="37">
        <f t="shared" si="12"/>
        <v>6.615214994487321E-3</v>
      </c>
      <c r="G128" s="34" t="str">
        <f t="shared" si="13"/>
        <v>0</v>
      </c>
      <c r="H128" s="29" t="str">
        <f t="shared" si="14"/>
        <v/>
      </c>
    </row>
    <row r="129" spans="2:8" s="20" customFormat="1" ht="30" x14ac:dyDescent="0.2">
      <c r="B129" s="3" t="s">
        <v>258</v>
      </c>
      <c r="C129" s="32">
        <v>0</v>
      </c>
      <c r="D129" s="32">
        <v>6</v>
      </c>
      <c r="E129" s="37" t="str">
        <f t="shared" si="11"/>
        <v/>
      </c>
      <c r="F129" s="37">
        <f t="shared" si="12"/>
        <v>6.615214994487321E-3</v>
      </c>
      <c r="G129" s="34" t="str">
        <f t="shared" si="13"/>
        <v>0</v>
      </c>
      <c r="H129" s="29" t="str">
        <f t="shared" si="14"/>
        <v/>
      </c>
    </row>
    <row r="130" spans="2:8" s="20" customFormat="1" ht="30" x14ac:dyDescent="0.2">
      <c r="B130" s="3" t="s">
        <v>259</v>
      </c>
      <c r="C130" s="32">
        <v>1</v>
      </c>
      <c r="D130" s="32">
        <v>3</v>
      </c>
      <c r="E130" s="37">
        <f t="shared" si="11"/>
        <v>1.6722408026755853E-3</v>
      </c>
      <c r="F130" s="37">
        <f t="shared" si="12"/>
        <v>3.3076074972436605E-3</v>
      </c>
      <c r="G130" s="34">
        <f t="shared" si="13"/>
        <v>2</v>
      </c>
      <c r="H130" s="29">
        <f t="shared" si="14"/>
        <v>3.3444816053511705E-3</v>
      </c>
    </row>
    <row r="131" spans="2:8" s="20" customFormat="1" ht="30" x14ac:dyDescent="0.2">
      <c r="B131" s="3" t="s">
        <v>260</v>
      </c>
      <c r="C131" s="32">
        <v>47</v>
      </c>
      <c r="D131" s="32">
        <v>15</v>
      </c>
      <c r="E131" s="37">
        <f t="shared" si="11"/>
        <v>7.8595317725752512E-2</v>
      </c>
      <c r="F131" s="37">
        <f t="shared" si="12"/>
        <v>1.6538037486218304E-2</v>
      </c>
      <c r="G131" s="34">
        <f t="shared" si="13"/>
        <v>-0.68085106382978722</v>
      </c>
      <c r="H131" s="29">
        <f t="shared" si="14"/>
        <v>-5.3511705685618728E-2</v>
      </c>
    </row>
    <row r="132" spans="2:8" s="20" customFormat="1" ht="15" x14ac:dyDescent="0.2">
      <c r="B132" s="3" t="s">
        <v>50</v>
      </c>
      <c r="C132" s="32">
        <v>0</v>
      </c>
      <c r="D132" s="32">
        <v>0</v>
      </c>
      <c r="E132" s="37" t="str">
        <f t="shared" si="11"/>
        <v/>
      </c>
      <c r="F132" s="37" t="str">
        <f t="shared" si="12"/>
        <v/>
      </c>
      <c r="G132" s="34" t="str">
        <f t="shared" si="13"/>
        <v>0</v>
      </c>
      <c r="H132" s="29" t="str">
        <f t="shared" si="14"/>
        <v/>
      </c>
    </row>
    <row r="133" spans="2:8" s="20" customFormat="1" ht="15" x14ac:dyDescent="0.2">
      <c r="B133" s="3" t="s">
        <v>45</v>
      </c>
      <c r="C133" s="32">
        <v>0</v>
      </c>
      <c r="D133" s="32">
        <v>0</v>
      </c>
      <c r="E133" s="37" t="str">
        <f t="shared" si="11"/>
        <v/>
      </c>
      <c r="F133" s="37" t="str">
        <f t="shared" si="12"/>
        <v/>
      </c>
      <c r="G133" s="34" t="str">
        <f t="shared" si="13"/>
        <v>0</v>
      </c>
      <c r="H133" s="29" t="str">
        <f t="shared" si="14"/>
        <v/>
      </c>
    </row>
    <row r="134" spans="2:8" s="20" customFormat="1" ht="15" x14ac:dyDescent="0.2">
      <c r="B134" s="3" t="s">
        <v>42</v>
      </c>
      <c r="C134" s="32">
        <v>2</v>
      </c>
      <c r="D134" s="32">
        <v>5</v>
      </c>
      <c r="E134" s="37">
        <f t="shared" si="11"/>
        <v>3.3444816053511705E-3</v>
      </c>
      <c r="F134" s="37">
        <f t="shared" si="12"/>
        <v>5.512679162072767E-3</v>
      </c>
      <c r="G134" s="34">
        <f t="shared" si="13"/>
        <v>1.5</v>
      </c>
      <c r="H134" s="29">
        <f t="shared" si="14"/>
        <v>5.016722408026756E-3</v>
      </c>
    </row>
    <row r="135" spans="2:8" s="20" customFormat="1" ht="15" x14ac:dyDescent="0.2">
      <c r="B135" s="3" t="s">
        <v>43</v>
      </c>
      <c r="C135" s="32">
        <v>0</v>
      </c>
      <c r="D135" s="32">
        <v>1</v>
      </c>
      <c r="E135" s="37" t="str">
        <f t="shared" si="11"/>
        <v/>
      </c>
      <c r="F135" s="37">
        <f t="shared" si="12"/>
        <v>1.1025358324145535E-3</v>
      </c>
      <c r="G135" s="34" t="str">
        <f t="shared" si="13"/>
        <v>0</v>
      </c>
      <c r="H135" s="29" t="str">
        <f t="shared" si="14"/>
        <v/>
      </c>
    </row>
    <row r="136" spans="2:8" s="20" customFormat="1" ht="15" x14ac:dyDescent="0.2">
      <c r="B136" s="3" t="s">
        <v>44</v>
      </c>
      <c r="C136" s="32">
        <v>0</v>
      </c>
      <c r="D136" s="32">
        <v>0</v>
      </c>
      <c r="E136" s="37" t="str">
        <f t="shared" ref="E136:E145" si="15">+IF(C136=0,"",C136/C$70)</f>
        <v/>
      </c>
      <c r="F136" s="37" t="str">
        <f t="shared" ref="F136:F145" si="16">+IF(D136=0,"",D136/D$70)</f>
        <v/>
      </c>
      <c r="G136" s="34" t="str">
        <f t="shared" ref="G136:G145" si="17">+IF(OR(AND(D136=0),(C136=0)),"0",((D136-C136)/C136))</f>
        <v>0</v>
      </c>
      <c r="H136" s="29" t="str">
        <f t="shared" ref="H136:H145" si="18">+IF(OR(AND(E136=""),(G136="")),"",E136*G136)</f>
        <v/>
      </c>
    </row>
    <row r="137" spans="2:8" s="20" customFormat="1" ht="15" x14ac:dyDescent="0.2">
      <c r="B137" s="3" t="s">
        <v>41</v>
      </c>
      <c r="C137" s="32">
        <v>3</v>
      </c>
      <c r="D137" s="32">
        <v>9</v>
      </c>
      <c r="E137" s="37">
        <f t="shared" si="15"/>
        <v>5.016722408026756E-3</v>
      </c>
      <c r="F137" s="37">
        <f t="shared" si="16"/>
        <v>9.9228224917309819E-3</v>
      </c>
      <c r="G137" s="34">
        <f t="shared" si="17"/>
        <v>2</v>
      </c>
      <c r="H137" s="29">
        <f t="shared" si="18"/>
        <v>1.0033444816053512E-2</v>
      </c>
    </row>
    <row r="138" spans="2:8" s="20" customFormat="1" ht="15" x14ac:dyDescent="0.2">
      <c r="B138" s="3" t="s">
        <v>261</v>
      </c>
      <c r="C138" s="32">
        <v>1</v>
      </c>
      <c r="D138" s="32">
        <v>0</v>
      </c>
      <c r="E138" s="37">
        <f t="shared" si="15"/>
        <v>1.6722408026755853E-3</v>
      </c>
      <c r="F138" s="37" t="str">
        <f t="shared" si="16"/>
        <v/>
      </c>
      <c r="G138" s="34" t="str">
        <f t="shared" si="17"/>
        <v>0</v>
      </c>
      <c r="H138" s="29">
        <f t="shared" si="18"/>
        <v>0</v>
      </c>
    </row>
    <row r="139" spans="2:8" s="20" customFormat="1" ht="30" x14ac:dyDescent="0.2">
      <c r="B139" s="3" t="s">
        <v>262</v>
      </c>
      <c r="C139" s="32">
        <v>12</v>
      </c>
      <c r="D139" s="32">
        <v>6</v>
      </c>
      <c r="E139" s="37">
        <f t="shared" si="15"/>
        <v>2.0066889632107024E-2</v>
      </c>
      <c r="F139" s="37">
        <f t="shared" si="16"/>
        <v>6.615214994487321E-3</v>
      </c>
      <c r="G139" s="34">
        <f t="shared" si="17"/>
        <v>-0.5</v>
      </c>
      <c r="H139" s="29">
        <f t="shared" si="18"/>
        <v>-1.0033444816053512E-2</v>
      </c>
    </row>
    <row r="140" spans="2:8" s="20" customFormat="1" ht="30" x14ac:dyDescent="0.2">
      <c r="B140" s="3" t="s">
        <v>263</v>
      </c>
      <c r="C140" s="32">
        <v>0</v>
      </c>
      <c r="D140" s="32">
        <v>0</v>
      </c>
      <c r="E140" s="37" t="str">
        <f t="shared" si="15"/>
        <v/>
      </c>
      <c r="F140" s="37" t="str">
        <f t="shared" si="16"/>
        <v/>
      </c>
      <c r="G140" s="34" t="str">
        <f t="shared" si="17"/>
        <v>0</v>
      </c>
      <c r="H140" s="29" t="str">
        <f t="shared" si="18"/>
        <v/>
      </c>
    </row>
    <row r="141" spans="2:8" s="20" customFormat="1" ht="15" x14ac:dyDescent="0.2">
      <c r="B141" s="3" t="s">
        <v>48</v>
      </c>
      <c r="C141" s="32">
        <v>0</v>
      </c>
      <c r="D141" s="32">
        <v>2</v>
      </c>
      <c r="E141" s="37" t="str">
        <f t="shared" si="15"/>
        <v/>
      </c>
      <c r="F141" s="37">
        <f t="shared" si="16"/>
        <v>2.205071664829107E-3</v>
      </c>
      <c r="G141" s="34" t="str">
        <f t="shared" si="17"/>
        <v>0</v>
      </c>
      <c r="H141" s="29" t="str">
        <f t="shared" si="18"/>
        <v/>
      </c>
    </row>
    <row r="142" spans="2:8" s="20" customFormat="1" ht="15" x14ac:dyDescent="0.2">
      <c r="B142" s="3" t="s">
        <v>264</v>
      </c>
      <c r="C142" s="32">
        <v>2</v>
      </c>
      <c r="D142" s="32">
        <v>1</v>
      </c>
      <c r="E142" s="37">
        <f t="shared" si="15"/>
        <v>3.3444816053511705E-3</v>
      </c>
      <c r="F142" s="37">
        <f t="shared" si="16"/>
        <v>1.1025358324145535E-3</v>
      </c>
      <c r="G142" s="34">
        <f t="shared" si="17"/>
        <v>-0.5</v>
      </c>
      <c r="H142" s="29">
        <f t="shared" si="18"/>
        <v>-1.6722408026755853E-3</v>
      </c>
    </row>
    <row r="143" spans="2:8" s="20" customFormat="1" ht="15" x14ac:dyDescent="0.2">
      <c r="B143" s="3" t="s">
        <v>49</v>
      </c>
      <c r="C143" s="32">
        <v>2</v>
      </c>
      <c r="D143" s="32">
        <v>0</v>
      </c>
      <c r="E143" s="37">
        <f t="shared" si="15"/>
        <v>3.3444816053511705E-3</v>
      </c>
      <c r="F143" s="37" t="str">
        <f t="shared" si="16"/>
        <v/>
      </c>
      <c r="G143" s="34" t="str">
        <f t="shared" si="17"/>
        <v>0</v>
      </c>
      <c r="H143" s="29">
        <f t="shared" si="18"/>
        <v>0</v>
      </c>
    </row>
    <row r="144" spans="2:8" s="20" customFormat="1" ht="15" x14ac:dyDescent="0.2">
      <c r="B144" s="3" t="s">
        <v>46</v>
      </c>
      <c r="C144" s="32">
        <v>1</v>
      </c>
      <c r="D144" s="32">
        <v>3</v>
      </c>
      <c r="E144" s="37">
        <f t="shared" si="15"/>
        <v>1.6722408026755853E-3</v>
      </c>
      <c r="F144" s="37">
        <f t="shared" si="16"/>
        <v>3.3076074972436605E-3</v>
      </c>
      <c r="G144" s="34">
        <f t="shared" si="17"/>
        <v>2</v>
      </c>
      <c r="H144" s="29">
        <f t="shared" si="18"/>
        <v>3.3444816053511705E-3</v>
      </c>
    </row>
    <row r="145" spans="2:8" s="20" customFormat="1" ht="15" x14ac:dyDescent="0.2">
      <c r="B145" s="3" t="s">
        <v>47</v>
      </c>
      <c r="C145" s="32">
        <v>0</v>
      </c>
      <c r="D145" s="32">
        <v>2</v>
      </c>
      <c r="E145" s="37" t="str">
        <f t="shared" si="15"/>
        <v/>
      </c>
      <c r="F145" s="37">
        <f t="shared" si="16"/>
        <v>2.205071664829107E-3</v>
      </c>
      <c r="G145" s="34" t="str">
        <f t="shared" si="17"/>
        <v>0</v>
      </c>
      <c r="H145" s="29" t="str">
        <f t="shared" si="18"/>
        <v/>
      </c>
    </row>
    <row r="146" spans="2:8" s="20" customFormat="1" x14ac:dyDescent="0.2">
      <c r="H146" s="31"/>
    </row>
    <row r="147" spans="2:8" s="20" customFormat="1" x14ac:dyDescent="0.2">
      <c r="H147" s="31"/>
    </row>
    <row r="148" spans="2:8" s="20" customFormat="1" ht="15" x14ac:dyDescent="0.2">
      <c r="B148" s="43"/>
      <c r="C148" s="44"/>
      <c r="D148" s="44"/>
      <c r="E148" s="44"/>
      <c r="F148" s="44"/>
      <c r="H148" s="31"/>
    </row>
    <row r="149" spans="2:8" s="20" customFormat="1" ht="12.75" customHeight="1" x14ac:dyDescent="0.2">
      <c r="B149" s="51" t="s">
        <v>482</v>
      </c>
      <c r="C149" s="52" t="s">
        <v>483</v>
      </c>
      <c r="D149" s="53"/>
      <c r="E149" s="52" t="s">
        <v>484</v>
      </c>
      <c r="F149" s="53"/>
      <c r="G149" s="54" t="s">
        <v>567</v>
      </c>
      <c r="H149" s="56" t="s">
        <v>485</v>
      </c>
    </row>
    <row r="150" spans="2:8" s="20" customFormat="1" x14ac:dyDescent="0.2">
      <c r="B150" s="51"/>
      <c r="C150" s="21">
        <v>2014</v>
      </c>
      <c r="D150" s="21">
        <v>2015</v>
      </c>
      <c r="E150" s="21">
        <v>2014</v>
      </c>
      <c r="F150" s="21">
        <v>2015</v>
      </c>
      <c r="G150" s="55"/>
      <c r="H150" s="57"/>
    </row>
    <row r="151" spans="2:8" s="20" customFormat="1" ht="22.5" x14ac:dyDescent="0.2">
      <c r="B151" s="22" t="s">
        <v>488</v>
      </c>
      <c r="C151" s="23">
        <f>SUM(C152:C288)</f>
        <v>1003</v>
      </c>
      <c r="D151" s="24">
        <f>SUM(D152:D288)</f>
        <v>1555</v>
      </c>
      <c r="E151" s="25">
        <f>+IF(C151=0,"",C151/C$151)</f>
        <v>1</v>
      </c>
      <c r="F151" s="25">
        <f>+IF(D151=0,"",D151/D$151)</f>
        <v>1</v>
      </c>
      <c r="G151" s="25">
        <f>+IF(OR(AND(D151=0),(C151=0)),"0",((D151-C151)/C151))</f>
        <v>0.5503489531405783</v>
      </c>
      <c r="H151" s="25">
        <f>+IF(OR(AND(E151=""),(G151="")),"",E151*G151)</f>
        <v>0.5503489531405783</v>
      </c>
    </row>
    <row r="152" spans="2:8" s="20" customFormat="1" ht="30" x14ac:dyDescent="0.2">
      <c r="B152" s="4" t="s">
        <v>54</v>
      </c>
      <c r="C152" s="32">
        <v>4</v>
      </c>
      <c r="D152" s="32">
        <v>3</v>
      </c>
      <c r="E152" s="37">
        <f>+IF(C152=0,"",C152/C$151)</f>
        <v>3.9880358923230306E-3</v>
      </c>
      <c r="F152" s="37">
        <f>+IF(D152=0,"",D152/D$151)</f>
        <v>1.9292604501607716E-3</v>
      </c>
      <c r="G152" s="34">
        <f>+IF(OR(AND(D152=0),(C152=0)),"0",((D152-C152)/C152))</f>
        <v>-0.25</v>
      </c>
      <c r="H152" s="29">
        <f>+IF(OR(AND(E152=""),(G152="")),"",E152*G152)</f>
        <v>-9.9700897308075765E-4</v>
      </c>
    </row>
    <row r="153" spans="2:8" s="20" customFormat="1" ht="15" x14ac:dyDescent="0.2">
      <c r="B153" s="4" t="s">
        <v>58</v>
      </c>
      <c r="C153" s="32">
        <v>0</v>
      </c>
      <c r="D153" s="32">
        <v>1</v>
      </c>
      <c r="E153" s="37" t="str">
        <f t="shared" ref="E153:E216" si="19">+IF(C153=0,"",C153/C$151)</f>
        <v/>
      </c>
      <c r="F153" s="37">
        <f t="shared" ref="F153:F216" si="20">+IF(D153=0,"",D153/D$151)</f>
        <v>6.4308681672025725E-4</v>
      </c>
      <c r="G153" s="34" t="str">
        <f t="shared" ref="G153:G216" si="21">+IF(OR(AND(D153=0),(C153=0)),"0",((D153-C153)/C153))</f>
        <v>0</v>
      </c>
      <c r="H153" s="29" t="str">
        <f t="shared" ref="H153:H216" si="22">+IF(OR(AND(E153=""),(G153="")),"",E153*G153)</f>
        <v/>
      </c>
    </row>
    <row r="154" spans="2:8" s="20" customFormat="1" ht="30" x14ac:dyDescent="0.2">
      <c r="B154" s="4" t="s">
        <v>265</v>
      </c>
      <c r="C154" s="32">
        <v>5</v>
      </c>
      <c r="D154" s="32">
        <v>3</v>
      </c>
      <c r="E154" s="37">
        <f t="shared" si="19"/>
        <v>4.9850448654037887E-3</v>
      </c>
      <c r="F154" s="37">
        <f t="shared" si="20"/>
        <v>1.9292604501607716E-3</v>
      </c>
      <c r="G154" s="34">
        <f t="shared" si="21"/>
        <v>-0.4</v>
      </c>
      <c r="H154" s="29">
        <f t="shared" si="22"/>
        <v>-1.9940179461615157E-3</v>
      </c>
    </row>
    <row r="155" spans="2:8" s="20" customFormat="1" ht="15" x14ac:dyDescent="0.2">
      <c r="B155" s="4" t="s">
        <v>266</v>
      </c>
      <c r="C155" s="32">
        <v>0</v>
      </c>
      <c r="D155" s="32">
        <v>2</v>
      </c>
      <c r="E155" s="37" t="str">
        <f t="shared" si="19"/>
        <v/>
      </c>
      <c r="F155" s="37">
        <f t="shared" si="20"/>
        <v>1.2861736334405145E-3</v>
      </c>
      <c r="G155" s="34" t="str">
        <f t="shared" si="21"/>
        <v>0</v>
      </c>
      <c r="H155" s="29" t="str">
        <f t="shared" si="22"/>
        <v/>
      </c>
    </row>
    <row r="156" spans="2:8" s="20" customFormat="1" ht="30" x14ac:dyDescent="0.2">
      <c r="B156" s="4" t="s">
        <v>267</v>
      </c>
      <c r="C156" s="32">
        <v>4</v>
      </c>
      <c r="D156" s="32">
        <v>12</v>
      </c>
      <c r="E156" s="37">
        <f t="shared" si="19"/>
        <v>3.9880358923230306E-3</v>
      </c>
      <c r="F156" s="37">
        <f t="shared" si="20"/>
        <v>7.7170418006430866E-3</v>
      </c>
      <c r="G156" s="34">
        <f t="shared" si="21"/>
        <v>2</v>
      </c>
      <c r="H156" s="29">
        <f t="shared" si="22"/>
        <v>7.9760717846460612E-3</v>
      </c>
    </row>
    <row r="157" spans="2:8" s="20" customFormat="1" ht="15" x14ac:dyDescent="0.2">
      <c r="B157" s="4" t="s">
        <v>53</v>
      </c>
      <c r="C157" s="32">
        <v>255</v>
      </c>
      <c r="D157" s="32">
        <v>209</v>
      </c>
      <c r="E157" s="37">
        <f t="shared" si="19"/>
        <v>0.25423728813559321</v>
      </c>
      <c r="F157" s="37">
        <f t="shared" si="20"/>
        <v>0.13440514469453377</v>
      </c>
      <c r="G157" s="34">
        <f t="shared" si="21"/>
        <v>-0.1803921568627451</v>
      </c>
      <c r="H157" s="29">
        <f t="shared" si="22"/>
        <v>-4.5862412761714856E-2</v>
      </c>
    </row>
    <row r="158" spans="2:8" s="20" customFormat="1" ht="15" x14ac:dyDescent="0.2">
      <c r="B158" s="4" t="s">
        <v>59</v>
      </c>
      <c r="C158" s="32">
        <v>0</v>
      </c>
      <c r="D158" s="32">
        <v>2</v>
      </c>
      <c r="E158" s="37" t="str">
        <f t="shared" si="19"/>
        <v/>
      </c>
      <c r="F158" s="37">
        <f t="shared" si="20"/>
        <v>1.2861736334405145E-3</v>
      </c>
      <c r="G158" s="34" t="str">
        <f t="shared" si="21"/>
        <v>0</v>
      </c>
      <c r="H158" s="29" t="str">
        <f t="shared" si="22"/>
        <v/>
      </c>
    </row>
    <row r="159" spans="2:8" s="20" customFormat="1" ht="15" x14ac:dyDescent="0.2">
      <c r="B159" s="4" t="s">
        <v>268</v>
      </c>
      <c r="C159" s="32">
        <v>28</v>
      </c>
      <c r="D159" s="32">
        <v>30</v>
      </c>
      <c r="E159" s="37">
        <f t="shared" si="19"/>
        <v>2.7916251246261216E-2</v>
      </c>
      <c r="F159" s="37">
        <f t="shared" si="20"/>
        <v>1.9292604501607719E-2</v>
      </c>
      <c r="G159" s="34">
        <f t="shared" si="21"/>
        <v>7.1428571428571425E-2</v>
      </c>
      <c r="H159" s="29">
        <f t="shared" si="22"/>
        <v>1.9940179461615153E-3</v>
      </c>
    </row>
    <row r="160" spans="2:8" s="20" customFormat="1" ht="15" x14ac:dyDescent="0.2">
      <c r="B160" s="4" t="s">
        <v>55</v>
      </c>
      <c r="C160" s="32">
        <v>1</v>
      </c>
      <c r="D160" s="32">
        <v>1</v>
      </c>
      <c r="E160" s="37">
        <f t="shared" si="19"/>
        <v>9.9700897308075765E-4</v>
      </c>
      <c r="F160" s="37">
        <f t="shared" si="20"/>
        <v>6.4308681672025725E-4</v>
      </c>
      <c r="G160" s="34">
        <f t="shared" si="21"/>
        <v>0</v>
      </c>
      <c r="H160" s="29">
        <f t="shared" si="22"/>
        <v>0</v>
      </c>
    </row>
    <row r="161" spans="2:8" s="20" customFormat="1" ht="15" x14ac:dyDescent="0.2">
      <c r="B161" s="4" t="s">
        <v>51</v>
      </c>
      <c r="C161" s="32">
        <v>0</v>
      </c>
      <c r="D161" s="32">
        <v>3</v>
      </c>
      <c r="E161" s="37" t="str">
        <f t="shared" si="19"/>
        <v/>
      </c>
      <c r="F161" s="37">
        <f t="shared" si="20"/>
        <v>1.9292604501607716E-3</v>
      </c>
      <c r="G161" s="34" t="str">
        <f t="shared" si="21"/>
        <v>0</v>
      </c>
      <c r="H161" s="29" t="str">
        <f t="shared" si="22"/>
        <v/>
      </c>
    </row>
    <row r="162" spans="2:8" s="20" customFormat="1" ht="30" x14ac:dyDescent="0.2">
      <c r="B162" s="4" t="s">
        <v>269</v>
      </c>
      <c r="C162" s="32">
        <v>2</v>
      </c>
      <c r="D162" s="32">
        <v>1</v>
      </c>
      <c r="E162" s="37">
        <f t="shared" si="19"/>
        <v>1.9940179461615153E-3</v>
      </c>
      <c r="F162" s="37">
        <f t="shared" si="20"/>
        <v>6.4308681672025725E-4</v>
      </c>
      <c r="G162" s="34">
        <f t="shared" si="21"/>
        <v>-0.5</v>
      </c>
      <c r="H162" s="29">
        <f t="shared" si="22"/>
        <v>-9.9700897308075765E-4</v>
      </c>
    </row>
    <row r="163" spans="2:8" s="20" customFormat="1" ht="15" x14ac:dyDescent="0.2">
      <c r="B163" s="4" t="s">
        <v>61</v>
      </c>
      <c r="C163" s="32">
        <v>0</v>
      </c>
      <c r="D163" s="32">
        <v>1</v>
      </c>
      <c r="E163" s="37" t="str">
        <f t="shared" si="19"/>
        <v/>
      </c>
      <c r="F163" s="37">
        <f t="shared" si="20"/>
        <v>6.4308681672025725E-4</v>
      </c>
      <c r="G163" s="34" t="str">
        <f t="shared" si="21"/>
        <v>0</v>
      </c>
      <c r="H163" s="29" t="str">
        <f t="shared" si="22"/>
        <v/>
      </c>
    </row>
    <row r="164" spans="2:8" s="20" customFormat="1" ht="15" x14ac:dyDescent="0.2">
      <c r="B164" s="4" t="s">
        <v>56</v>
      </c>
      <c r="C164" s="32">
        <v>2</v>
      </c>
      <c r="D164" s="32">
        <v>4</v>
      </c>
      <c r="E164" s="37">
        <f t="shared" si="19"/>
        <v>1.9940179461615153E-3</v>
      </c>
      <c r="F164" s="37">
        <f t="shared" si="20"/>
        <v>2.572347266881029E-3</v>
      </c>
      <c r="G164" s="34">
        <f t="shared" si="21"/>
        <v>1</v>
      </c>
      <c r="H164" s="29">
        <f t="shared" si="22"/>
        <v>1.9940179461615153E-3</v>
      </c>
    </row>
    <row r="165" spans="2:8" s="20" customFormat="1" ht="15" x14ac:dyDescent="0.2">
      <c r="B165" s="4" t="s">
        <v>57</v>
      </c>
      <c r="C165" s="32">
        <v>25</v>
      </c>
      <c r="D165" s="32">
        <v>33</v>
      </c>
      <c r="E165" s="37">
        <f t="shared" si="19"/>
        <v>2.4925224327018942E-2</v>
      </c>
      <c r="F165" s="37">
        <f t="shared" si="20"/>
        <v>2.122186495176849E-2</v>
      </c>
      <c r="G165" s="34">
        <f t="shared" si="21"/>
        <v>0.32</v>
      </c>
      <c r="H165" s="29">
        <f t="shared" si="22"/>
        <v>7.9760717846460612E-3</v>
      </c>
    </row>
    <row r="166" spans="2:8" s="20" customFormat="1" ht="15" x14ac:dyDescent="0.2">
      <c r="B166" s="4" t="s">
        <v>270</v>
      </c>
      <c r="C166" s="32">
        <v>2</v>
      </c>
      <c r="D166" s="32">
        <v>4</v>
      </c>
      <c r="E166" s="37">
        <f t="shared" si="19"/>
        <v>1.9940179461615153E-3</v>
      </c>
      <c r="F166" s="37">
        <f t="shared" si="20"/>
        <v>2.572347266881029E-3</v>
      </c>
      <c r="G166" s="34">
        <f t="shared" si="21"/>
        <v>1</v>
      </c>
      <c r="H166" s="29">
        <f t="shared" si="22"/>
        <v>1.9940179461615153E-3</v>
      </c>
    </row>
    <row r="167" spans="2:8" s="20" customFormat="1" ht="15" x14ac:dyDescent="0.2">
      <c r="B167" s="4" t="s">
        <v>52</v>
      </c>
      <c r="C167" s="32">
        <v>2</v>
      </c>
      <c r="D167" s="32">
        <v>1</v>
      </c>
      <c r="E167" s="37">
        <f t="shared" si="19"/>
        <v>1.9940179461615153E-3</v>
      </c>
      <c r="F167" s="37">
        <f t="shared" si="20"/>
        <v>6.4308681672025725E-4</v>
      </c>
      <c r="G167" s="34">
        <f t="shared" si="21"/>
        <v>-0.5</v>
      </c>
      <c r="H167" s="29">
        <f t="shared" si="22"/>
        <v>-9.9700897308075765E-4</v>
      </c>
    </row>
    <row r="168" spans="2:8" s="20" customFormat="1" ht="15" x14ac:dyDescent="0.2">
      <c r="B168" s="4" t="s">
        <v>60</v>
      </c>
      <c r="C168" s="32">
        <v>1</v>
      </c>
      <c r="D168" s="32">
        <v>0</v>
      </c>
      <c r="E168" s="37">
        <f t="shared" si="19"/>
        <v>9.9700897308075765E-4</v>
      </c>
      <c r="F168" s="37" t="str">
        <f t="shared" si="20"/>
        <v/>
      </c>
      <c r="G168" s="34" t="str">
        <f t="shared" si="21"/>
        <v>0</v>
      </c>
      <c r="H168" s="29">
        <f t="shared" si="22"/>
        <v>0</v>
      </c>
    </row>
    <row r="169" spans="2:8" s="20" customFormat="1" ht="15" x14ac:dyDescent="0.2">
      <c r="B169" s="4" t="s">
        <v>271</v>
      </c>
      <c r="C169" s="32">
        <v>25</v>
      </c>
      <c r="D169" s="32">
        <v>46</v>
      </c>
      <c r="E169" s="37">
        <f t="shared" si="19"/>
        <v>2.4925224327018942E-2</v>
      </c>
      <c r="F169" s="37">
        <f t="shared" si="20"/>
        <v>2.9581993569131833E-2</v>
      </c>
      <c r="G169" s="34">
        <f t="shared" si="21"/>
        <v>0.84</v>
      </c>
      <c r="H169" s="29">
        <f t="shared" si="22"/>
        <v>2.093718843469591E-2</v>
      </c>
    </row>
    <row r="170" spans="2:8" s="20" customFormat="1" ht="15" x14ac:dyDescent="0.2">
      <c r="B170" s="4" t="s">
        <v>272</v>
      </c>
      <c r="C170" s="32">
        <v>0</v>
      </c>
      <c r="D170" s="32">
        <v>1</v>
      </c>
      <c r="E170" s="37" t="str">
        <f t="shared" si="19"/>
        <v/>
      </c>
      <c r="F170" s="37">
        <f t="shared" si="20"/>
        <v>6.4308681672025725E-4</v>
      </c>
      <c r="G170" s="34" t="str">
        <f t="shared" si="21"/>
        <v>0</v>
      </c>
      <c r="H170" s="29" t="str">
        <f t="shared" si="22"/>
        <v/>
      </c>
    </row>
    <row r="171" spans="2:8" s="20" customFormat="1" ht="15" x14ac:dyDescent="0.2">
      <c r="B171" s="4" t="s">
        <v>273</v>
      </c>
      <c r="C171" s="32">
        <v>0</v>
      </c>
      <c r="D171" s="32">
        <v>0</v>
      </c>
      <c r="E171" s="37" t="str">
        <f t="shared" si="19"/>
        <v/>
      </c>
      <c r="F171" s="37" t="str">
        <f t="shared" si="20"/>
        <v/>
      </c>
      <c r="G171" s="34" t="str">
        <f t="shared" si="21"/>
        <v>0</v>
      </c>
      <c r="H171" s="29" t="str">
        <f t="shared" si="22"/>
        <v/>
      </c>
    </row>
    <row r="172" spans="2:8" s="20" customFormat="1" ht="15" x14ac:dyDescent="0.2">
      <c r="B172" s="4" t="s">
        <v>274</v>
      </c>
      <c r="C172" s="32">
        <v>1</v>
      </c>
      <c r="D172" s="32">
        <v>3</v>
      </c>
      <c r="E172" s="37">
        <f t="shared" si="19"/>
        <v>9.9700897308075765E-4</v>
      </c>
      <c r="F172" s="37">
        <f t="shared" si="20"/>
        <v>1.9292604501607716E-3</v>
      </c>
      <c r="G172" s="34">
        <f t="shared" si="21"/>
        <v>2</v>
      </c>
      <c r="H172" s="29">
        <f t="shared" si="22"/>
        <v>1.9940179461615153E-3</v>
      </c>
    </row>
    <row r="173" spans="2:8" s="20" customFormat="1" ht="15" x14ac:dyDescent="0.2">
      <c r="B173" s="4" t="s">
        <v>275</v>
      </c>
      <c r="C173" s="32">
        <v>19</v>
      </c>
      <c r="D173" s="32">
        <v>59</v>
      </c>
      <c r="E173" s="37">
        <f t="shared" si="19"/>
        <v>1.8943170488534396E-2</v>
      </c>
      <c r="F173" s="37">
        <f t="shared" si="20"/>
        <v>3.7942122186495175E-2</v>
      </c>
      <c r="G173" s="34">
        <f t="shared" si="21"/>
        <v>2.1052631578947367</v>
      </c>
      <c r="H173" s="29">
        <f t="shared" si="22"/>
        <v>3.9880358923230302E-2</v>
      </c>
    </row>
    <row r="174" spans="2:8" s="20" customFormat="1" ht="15" x14ac:dyDescent="0.2">
      <c r="B174" s="4" t="s">
        <v>276</v>
      </c>
      <c r="C174" s="32">
        <v>6</v>
      </c>
      <c r="D174" s="32">
        <v>12</v>
      </c>
      <c r="E174" s="37">
        <f t="shared" si="19"/>
        <v>5.9820538384845467E-3</v>
      </c>
      <c r="F174" s="37">
        <f t="shared" si="20"/>
        <v>7.7170418006430866E-3</v>
      </c>
      <c r="G174" s="34">
        <f t="shared" si="21"/>
        <v>1</v>
      </c>
      <c r="H174" s="29">
        <f t="shared" si="22"/>
        <v>5.9820538384845467E-3</v>
      </c>
    </row>
    <row r="175" spans="2:8" s="20" customFormat="1" ht="15" x14ac:dyDescent="0.2">
      <c r="B175" s="4" t="s">
        <v>277</v>
      </c>
      <c r="C175" s="32">
        <v>2</v>
      </c>
      <c r="D175" s="32">
        <v>6</v>
      </c>
      <c r="E175" s="37">
        <f t="shared" si="19"/>
        <v>1.9940179461615153E-3</v>
      </c>
      <c r="F175" s="37">
        <f t="shared" si="20"/>
        <v>3.8585209003215433E-3</v>
      </c>
      <c r="G175" s="34">
        <f t="shared" si="21"/>
        <v>2</v>
      </c>
      <c r="H175" s="29">
        <f t="shared" si="22"/>
        <v>3.9880358923230306E-3</v>
      </c>
    </row>
    <row r="176" spans="2:8" s="20" customFormat="1" ht="15" x14ac:dyDescent="0.2">
      <c r="B176" s="4" t="s">
        <v>278</v>
      </c>
      <c r="C176" s="32">
        <v>14</v>
      </c>
      <c r="D176" s="32">
        <v>32</v>
      </c>
      <c r="E176" s="37">
        <f t="shared" si="19"/>
        <v>1.3958125623130608E-2</v>
      </c>
      <c r="F176" s="37">
        <f t="shared" si="20"/>
        <v>2.0578778135048232E-2</v>
      </c>
      <c r="G176" s="34">
        <f t="shared" si="21"/>
        <v>1.2857142857142858</v>
      </c>
      <c r="H176" s="29">
        <f t="shared" si="22"/>
        <v>1.794616151545364E-2</v>
      </c>
    </row>
    <row r="177" spans="2:8" s="20" customFormat="1" ht="15" x14ac:dyDescent="0.2">
      <c r="B177" s="4" t="s">
        <v>279</v>
      </c>
      <c r="C177" s="32">
        <v>1</v>
      </c>
      <c r="D177" s="32">
        <v>36</v>
      </c>
      <c r="E177" s="37">
        <f t="shared" si="19"/>
        <v>9.9700897308075765E-4</v>
      </c>
      <c r="F177" s="37">
        <f t="shared" si="20"/>
        <v>2.3151125401929259E-2</v>
      </c>
      <c r="G177" s="34">
        <f t="shared" si="21"/>
        <v>35</v>
      </c>
      <c r="H177" s="29">
        <f t="shared" si="22"/>
        <v>3.4895314057826518E-2</v>
      </c>
    </row>
    <row r="178" spans="2:8" s="20" customFormat="1" ht="15" x14ac:dyDescent="0.2">
      <c r="B178" s="4" t="s">
        <v>280</v>
      </c>
      <c r="C178" s="32">
        <v>41</v>
      </c>
      <c r="D178" s="32">
        <v>132</v>
      </c>
      <c r="E178" s="37">
        <f t="shared" si="19"/>
        <v>4.0877367896311065E-2</v>
      </c>
      <c r="F178" s="37">
        <f t="shared" si="20"/>
        <v>8.4887459807073962E-2</v>
      </c>
      <c r="G178" s="34">
        <f t="shared" si="21"/>
        <v>2.2195121951219514</v>
      </c>
      <c r="H178" s="29">
        <f t="shared" si="22"/>
        <v>9.0727816550348964E-2</v>
      </c>
    </row>
    <row r="179" spans="2:8" s="20" customFormat="1" ht="15" x14ac:dyDescent="0.2">
      <c r="B179" s="4" t="s">
        <v>281</v>
      </c>
      <c r="C179" s="32">
        <v>1</v>
      </c>
      <c r="D179" s="32">
        <v>3</v>
      </c>
      <c r="E179" s="37">
        <f t="shared" si="19"/>
        <v>9.9700897308075765E-4</v>
      </c>
      <c r="F179" s="37">
        <f t="shared" si="20"/>
        <v>1.9292604501607716E-3</v>
      </c>
      <c r="G179" s="34">
        <f t="shared" si="21"/>
        <v>2</v>
      </c>
      <c r="H179" s="29">
        <f t="shared" si="22"/>
        <v>1.9940179461615153E-3</v>
      </c>
    </row>
    <row r="180" spans="2:8" s="20" customFormat="1" ht="15" x14ac:dyDescent="0.2">
      <c r="B180" s="4" t="s">
        <v>282</v>
      </c>
      <c r="C180" s="32">
        <v>0</v>
      </c>
      <c r="D180" s="32">
        <v>0</v>
      </c>
      <c r="E180" s="37" t="str">
        <f t="shared" si="19"/>
        <v/>
      </c>
      <c r="F180" s="37" t="str">
        <f t="shared" si="20"/>
        <v/>
      </c>
      <c r="G180" s="34" t="str">
        <f t="shared" si="21"/>
        <v>0</v>
      </c>
      <c r="H180" s="29" t="str">
        <f t="shared" si="22"/>
        <v/>
      </c>
    </row>
    <row r="181" spans="2:8" s="20" customFormat="1" ht="15" x14ac:dyDescent="0.2">
      <c r="B181" s="4" t="s">
        <v>283</v>
      </c>
      <c r="C181" s="32">
        <v>3</v>
      </c>
      <c r="D181" s="32">
        <v>1</v>
      </c>
      <c r="E181" s="37">
        <f t="shared" si="19"/>
        <v>2.9910269192422734E-3</v>
      </c>
      <c r="F181" s="37">
        <f t="shared" si="20"/>
        <v>6.4308681672025725E-4</v>
      </c>
      <c r="G181" s="34">
        <f t="shared" si="21"/>
        <v>-0.66666666666666663</v>
      </c>
      <c r="H181" s="29">
        <f t="shared" si="22"/>
        <v>-1.9940179461615153E-3</v>
      </c>
    </row>
    <row r="182" spans="2:8" s="20" customFormat="1" ht="15" x14ac:dyDescent="0.2">
      <c r="B182" s="4" t="s">
        <v>284</v>
      </c>
      <c r="C182" s="32">
        <v>2</v>
      </c>
      <c r="D182" s="32">
        <v>9</v>
      </c>
      <c r="E182" s="37">
        <f t="shared" si="19"/>
        <v>1.9940179461615153E-3</v>
      </c>
      <c r="F182" s="37">
        <f t="shared" si="20"/>
        <v>5.7877813504823147E-3</v>
      </c>
      <c r="G182" s="34">
        <f t="shared" si="21"/>
        <v>3.5</v>
      </c>
      <c r="H182" s="29">
        <f t="shared" si="22"/>
        <v>6.979062811565304E-3</v>
      </c>
    </row>
    <row r="183" spans="2:8" s="20" customFormat="1" ht="15" x14ac:dyDescent="0.2">
      <c r="B183" s="4" t="s">
        <v>285</v>
      </c>
      <c r="C183" s="32">
        <v>3</v>
      </c>
      <c r="D183" s="32">
        <v>6</v>
      </c>
      <c r="E183" s="37">
        <f t="shared" si="19"/>
        <v>2.9910269192422734E-3</v>
      </c>
      <c r="F183" s="37">
        <f t="shared" si="20"/>
        <v>3.8585209003215433E-3</v>
      </c>
      <c r="G183" s="34">
        <f t="shared" si="21"/>
        <v>1</v>
      </c>
      <c r="H183" s="29">
        <f t="shared" si="22"/>
        <v>2.9910269192422734E-3</v>
      </c>
    </row>
    <row r="184" spans="2:8" s="20" customFormat="1" ht="15" x14ac:dyDescent="0.2">
      <c r="B184" s="4" t="s">
        <v>286</v>
      </c>
      <c r="C184" s="32">
        <v>0</v>
      </c>
      <c r="D184" s="32">
        <v>0</v>
      </c>
      <c r="E184" s="37" t="str">
        <f t="shared" si="19"/>
        <v/>
      </c>
      <c r="F184" s="37" t="str">
        <f t="shared" si="20"/>
        <v/>
      </c>
      <c r="G184" s="34" t="str">
        <f t="shared" si="21"/>
        <v>0</v>
      </c>
      <c r="H184" s="29" t="str">
        <f t="shared" si="22"/>
        <v/>
      </c>
    </row>
    <row r="185" spans="2:8" s="20" customFormat="1" ht="15" x14ac:dyDescent="0.2">
      <c r="B185" s="4" t="s">
        <v>62</v>
      </c>
      <c r="C185" s="32">
        <v>0</v>
      </c>
      <c r="D185" s="32">
        <v>0</v>
      </c>
      <c r="E185" s="37" t="str">
        <f t="shared" si="19"/>
        <v/>
      </c>
      <c r="F185" s="37" t="str">
        <f t="shared" si="20"/>
        <v/>
      </c>
      <c r="G185" s="34" t="str">
        <f t="shared" si="21"/>
        <v>0</v>
      </c>
      <c r="H185" s="29" t="str">
        <f t="shared" si="22"/>
        <v/>
      </c>
    </row>
    <row r="186" spans="2:8" s="20" customFormat="1" ht="30" x14ac:dyDescent="0.2">
      <c r="B186" s="4" t="s">
        <v>63</v>
      </c>
      <c r="C186" s="32">
        <v>53</v>
      </c>
      <c r="D186" s="32">
        <v>207</v>
      </c>
      <c r="E186" s="37">
        <f t="shared" si="19"/>
        <v>5.2841475573280158E-2</v>
      </c>
      <c r="F186" s="37">
        <f t="shared" si="20"/>
        <v>0.13311897106109324</v>
      </c>
      <c r="G186" s="34">
        <f t="shared" si="21"/>
        <v>2.9056603773584904</v>
      </c>
      <c r="H186" s="29">
        <f t="shared" si="22"/>
        <v>0.15353938185443666</v>
      </c>
    </row>
    <row r="187" spans="2:8" s="20" customFormat="1" ht="15" x14ac:dyDescent="0.2">
      <c r="B187" s="4" t="s">
        <v>287</v>
      </c>
      <c r="C187" s="32">
        <v>0</v>
      </c>
      <c r="D187" s="32">
        <v>1</v>
      </c>
      <c r="E187" s="37" t="str">
        <f t="shared" si="19"/>
        <v/>
      </c>
      <c r="F187" s="37">
        <f t="shared" si="20"/>
        <v>6.4308681672025725E-4</v>
      </c>
      <c r="G187" s="34" t="str">
        <f t="shared" si="21"/>
        <v>0</v>
      </c>
      <c r="H187" s="29" t="str">
        <f t="shared" si="22"/>
        <v/>
      </c>
    </row>
    <row r="188" spans="2:8" s="20" customFormat="1" ht="30" x14ac:dyDescent="0.2">
      <c r="B188" s="4" t="s">
        <v>288</v>
      </c>
      <c r="C188" s="32">
        <v>1</v>
      </c>
      <c r="D188" s="32">
        <v>0</v>
      </c>
      <c r="E188" s="37">
        <f t="shared" si="19"/>
        <v>9.9700897308075765E-4</v>
      </c>
      <c r="F188" s="37" t="str">
        <f t="shared" si="20"/>
        <v/>
      </c>
      <c r="G188" s="34" t="str">
        <f t="shared" si="21"/>
        <v>0</v>
      </c>
      <c r="H188" s="29">
        <f t="shared" si="22"/>
        <v>0</v>
      </c>
    </row>
    <row r="189" spans="2:8" s="20" customFormat="1" ht="30" x14ac:dyDescent="0.2">
      <c r="B189" s="4" t="s">
        <v>289</v>
      </c>
      <c r="C189" s="32">
        <v>0</v>
      </c>
      <c r="D189" s="32">
        <v>2</v>
      </c>
      <c r="E189" s="37" t="str">
        <f t="shared" si="19"/>
        <v/>
      </c>
      <c r="F189" s="37">
        <f t="shared" si="20"/>
        <v>1.2861736334405145E-3</v>
      </c>
      <c r="G189" s="34" t="str">
        <f t="shared" si="21"/>
        <v>0</v>
      </c>
      <c r="H189" s="29" t="str">
        <f t="shared" si="22"/>
        <v/>
      </c>
    </row>
    <row r="190" spans="2:8" s="20" customFormat="1" ht="15" x14ac:dyDescent="0.2">
      <c r="B190" s="4" t="s">
        <v>65</v>
      </c>
      <c r="C190" s="32">
        <v>1</v>
      </c>
      <c r="D190" s="32">
        <v>0</v>
      </c>
      <c r="E190" s="37">
        <f t="shared" si="19"/>
        <v>9.9700897308075765E-4</v>
      </c>
      <c r="F190" s="37" t="str">
        <f t="shared" si="20"/>
        <v/>
      </c>
      <c r="G190" s="34" t="str">
        <f t="shared" si="21"/>
        <v>0</v>
      </c>
      <c r="H190" s="29">
        <f t="shared" si="22"/>
        <v>0</v>
      </c>
    </row>
    <row r="191" spans="2:8" s="20" customFormat="1" ht="15" x14ac:dyDescent="0.2">
      <c r="B191" s="4" t="s">
        <v>290</v>
      </c>
      <c r="C191" s="32">
        <v>0</v>
      </c>
      <c r="D191" s="32">
        <v>1</v>
      </c>
      <c r="E191" s="37" t="str">
        <f t="shared" si="19"/>
        <v/>
      </c>
      <c r="F191" s="37">
        <f t="shared" si="20"/>
        <v>6.4308681672025725E-4</v>
      </c>
      <c r="G191" s="34" t="str">
        <f t="shared" si="21"/>
        <v>0</v>
      </c>
      <c r="H191" s="29" t="str">
        <f t="shared" si="22"/>
        <v/>
      </c>
    </row>
    <row r="192" spans="2:8" s="20" customFormat="1" ht="15" x14ac:dyDescent="0.2">
      <c r="B192" s="4" t="s">
        <v>64</v>
      </c>
      <c r="C192" s="32">
        <v>0</v>
      </c>
      <c r="D192" s="32">
        <v>0</v>
      </c>
      <c r="E192" s="37" t="str">
        <f t="shared" si="19"/>
        <v/>
      </c>
      <c r="F192" s="37" t="str">
        <f t="shared" si="20"/>
        <v/>
      </c>
      <c r="G192" s="34" t="str">
        <f t="shared" si="21"/>
        <v>0</v>
      </c>
      <c r="H192" s="29" t="str">
        <f t="shared" si="22"/>
        <v/>
      </c>
    </row>
    <row r="193" spans="2:8" s="20" customFormat="1" ht="15" x14ac:dyDescent="0.2">
      <c r="B193" s="4" t="s">
        <v>291</v>
      </c>
      <c r="C193" s="32">
        <v>0</v>
      </c>
      <c r="D193" s="32">
        <v>0</v>
      </c>
      <c r="E193" s="37" t="str">
        <f t="shared" si="19"/>
        <v/>
      </c>
      <c r="F193" s="37" t="str">
        <f t="shared" si="20"/>
        <v/>
      </c>
      <c r="G193" s="34" t="str">
        <f t="shared" si="21"/>
        <v>0</v>
      </c>
      <c r="H193" s="29" t="str">
        <f t="shared" si="22"/>
        <v/>
      </c>
    </row>
    <row r="194" spans="2:8" s="20" customFormat="1" ht="15" x14ac:dyDescent="0.2">
      <c r="B194" s="4" t="s">
        <v>292</v>
      </c>
      <c r="C194" s="32">
        <v>0</v>
      </c>
      <c r="D194" s="32">
        <v>0</v>
      </c>
      <c r="E194" s="37" t="str">
        <f t="shared" si="19"/>
        <v/>
      </c>
      <c r="F194" s="37" t="str">
        <f t="shared" si="20"/>
        <v/>
      </c>
      <c r="G194" s="34" t="str">
        <f t="shared" si="21"/>
        <v>0</v>
      </c>
      <c r="H194" s="29" t="str">
        <f t="shared" si="22"/>
        <v/>
      </c>
    </row>
    <row r="195" spans="2:8" s="20" customFormat="1" ht="15" x14ac:dyDescent="0.2">
      <c r="B195" s="4" t="s">
        <v>468</v>
      </c>
      <c r="C195" s="32">
        <v>0</v>
      </c>
      <c r="D195" s="32">
        <v>0</v>
      </c>
      <c r="E195" s="37" t="str">
        <f t="shared" si="19"/>
        <v/>
      </c>
      <c r="F195" s="37" t="str">
        <f t="shared" si="20"/>
        <v/>
      </c>
      <c r="G195" s="34" t="str">
        <f t="shared" si="21"/>
        <v>0</v>
      </c>
      <c r="H195" s="29" t="str">
        <f t="shared" si="22"/>
        <v/>
      </c>
    </row>
    <row r="196" spans="2:8" s="20" customFormat="1" ht="15" x14ac:dyDescent="0.2">
      <c r="B196" s="4" t="s">
        <v>293</v>
      </c>
      <c r="C196" s="32">
        <v>74</v>
      </c>
      <c r="D196" s="32">
        <v>191</v>
      </c>
      <c r="E196" s="37">
        <f t="shared" si="19"/>
        <v>7.3778664007976072E-2</v>
      </c>
      <c r="F196" s="37">
        <f t="shared" si="20"/>
        <v>0.12282958199356914</v>
      </c>
      <c r="G196" s="34">
        <f t="shared" si="21"/>
        <v>1.5810810810810811</v>
      </c>
      <c r="H196" s="29">
        <f t="shared" si="22"/>
        <v>0.11665004985044866</v>
      </c>
    </row>
    <row r="197" spans="2:8" s="20" customFormat="1" ht="15" x14ac:dyDescent="0.2">
      <c r="B197" s="4" t="s">
        <v>294</v>
      </c>
      <c r="C197" s="32">
        <v>0</v>
      </c>
      <c r="D197" s="32">
        <v>0</v>
      </c>
      <c r="E197" s="37" t="str">
        <f t="shared" si="19"/>
        <v/>
      </c>
      <c r="F197" s="37" t="str">
        <f t="shared" si="20"/>
        <v/>
      </c>
      <c r="G197" s="34" t="str">
        <f t="shared" si="21"/>
        <v>0</v>
      </c>
      <c r="H197" s="29" t="str">
        <f t="shared" si="22"/>
        <v/>
      </c>
    </row>
    <row r="198" spans="2:8" s="20" customFormat="1" ht="15" x14ac:dyDescent="0.2">
      <c r="B198" s="4" t="s">
        <v>295</v>
      </c>
      <c r="C198" s="32">
        <v>1</v>
      </c>
      <c r="D198" s="32">
        <v>1</v>
      </c>
      <c r="E198" s="37">
        <f t="shared" si="19"/>
        <v>9.9700897308075765E-4</v>
      </c>
      <c r="F198" s="37">
        <f t="shared" si="20"/>
        <v>6.4308681672025725E-4</v>
      </c>
      <c r="G198" s="34">
        <f t="shared" si="21"/>
        <v>0</v>
      </c>
      <c r="H198" s="29">
        <f t="shared" si="22"/>
        <v>0</v>
      </c>
    </row>
    <row r="199" spans="2:8" s="20" customFormat="1" ht="15" x14ac:dyDescent="0.2">
      <c r="B199" s="4" t="s">
        <v>296</v>
      </c>
      <c r="C199" s="32">
        <v>0</v>
      </c>
      <c r="D199" s="32">
        <v>0</v>
      </c>
      <c r="E199" s="37" t="str">
        <f t="shared" si="19"/>
        <v/>
      </c>
      <c r="F199" s="37" t="str">
        <f t="shared" si="20"/>
        <v/>
      </c>
      <c r="G199" s="34" t="str">
        <f t="shared" si="21"/>
        <v>0</v>
      </c>
      <c r="H199" s="29" t="str">
        <f t="shared" si="22"/>
        <v/>
      </c>
    </row>
    <row r="200" spans="2:8" s="20" customFormat="1" ht="15" x14ac:dyDescent="0.2">
      <c r="B200" s="4" t="s">
        <v>297</v>
      </c>
      <c r="C200" s="32">
        <v>1</v>
      </c>
      <c r="D200" s="32">
        <v>1</v>
      </c>
      <c r="E200" s="37">
        <f t="shared" si="19"/>
        <v>9.9700897308075765E-4</v>
      </c>
      <c r="F200" s="37">
        <f t="shared" si="20"/>
        <v>6.4308681672025725E-4</v>
      </c>
      <c r="G200" s="34">
        <f t="shared" si="21"/>
        <v>0</v>
      </c>
      <c r="H200" s="29">
        <f t="shared" si="22"/>
        <v>0</v>
      </c>
    </row>
    <row r="201" spans="2:8" s="20" customFormat="1" ht="15" x14ac:dyDescent="0.2">
      <c r="B201" s="4" t="s">
        <v>298</v>
      </c>
      <c r="C201" s="32">
        <v>0</v>
      </c>
      <c r="D201" s="32">
        <v>0</v>
      </c>
      <c r="E201" s="37" t="str">
        <f t="shared" si="19"/>
        <v/>
      </c>
      <c r="F201" s="37" t="str">
        <f t="shared" si="20"/>
        <v/>
      </c>
      <c r="G201" s="34" t="str">
        <f t="shared" si="21"/>
        <v>0</v>
      </c>
      <c r="H201" s="29" t="str">
        <f t="shared" si="22"/>
        <v/>
      </c>
    </row>
    <row r="202" spans="2:8" s="20" customFormat="1" ht="15" x14ac:dyDescent="0.2">
      <c r="B202" s="4" t="s">
        <v>299</v>
      </c>
      <c r="C202" s="32">
        <v>1</v>
      </c>
      <c r="D202" s="32">
        <v>4</v>
      </c>
      <c r="E202" s="37">
        <f t="shared" si="19"/>
        <v>9.9700897308075765E-4</v>
      </c>
      <c r="F202" s="37">
        <f t="shared" si="20"/>
        <v>2.572347266881029E-3</v>
      </c>
      <c r="G202" s="34">
        <f t="shared" si="21"/>
        <v>3</v>
      </c>
      <c r="H202" s="29">
        <f t="shared" si="22"/>
        <v>2.9910269192422729E-3</v>
      </c>
    </row>
    <row r="203" spans="2:8" s="20" customFormat="1" ht="15" x14ac:dyDescent="0.2">
      <c r="B203" s="4" t="s">
        <v>67</v>
      </c>
      <c r="C203" s="32">
        <v>2</v>
      </c>
      <c r="D203" s="32">
        <v>3</v>
      </c>
      <c r="E203" s="37">
        <f t="shared" si="19"/>
        <v>1.9940179461615153E-3</v>
      </c>
      <c r="F203" s="37">
        <f t="shared" si="20"/>
        <v>1.9292604501607716E-3</v>
      </c>
      <c r="G203" s="34">
        <f t="shared" si="21"/>
        <v>0.5</v>
      </c>
      <c r="H203" s="29">
        <f t="shared" si="22"/>
        <v>9.9700897308075765E-4</v>
      </c>
    </row>
    <row r="204" spans="2:8" s="20" customFormat="1" ht="15" x14ac:dyDescent="0.2">
      <c r="B204" s="4" t="s">
        <v>300</v>
      </c>
      <c r="C204" s="32">
        <v>0</v>
      </c>
      <c r="D204" s="32">
        <v>0</v>
      </c>
      <c r="E204" s="37" t="str">
        <f t="shared" si="19"/>
        <v/>
      </c>
      <c r="F204" s="37" t="str">
        <f t="shared" si="20"/>
        <v/>
      </c>
      <c r="G204" s="34" t="str">
        <f t="shared" si="21"/>
        <v>0</v>
      </c>
      <c r="H204" s="29" t="str">
        <f t="shared" si="22"/>
        <v/>
      </c>
    </row>
    <row r="205" spans="2:8" s="20" customFormat="1" ht="15" x14ac:dyDescent="0.2">
      <c r="B205" s="4" t="s">
        <v>66</v>
      </c>
      <c r="C205" s="32">
        <v>0</v>
      </c>
      <c r="D205" s="32">
        <v>1</v>
      </c>
      <c r="E205" s="37" t="str">
        <f t="shared" si="19"/>
        <v/>
      </c>
      <c r="F205" s="37">
        <f t="shared" si="20"/>
        <v>6.4308681672025725E-4</v>
      </c>
      <c r="G205" s="34" t="str">
        <f t="shared" si="21"/>
        <v>0</v>
      </c>
      <c r="H205" s="29" t="str">
        <f t="shared" si="22"/>
        <v/>
      </c>
    </row>
    <row r="206" spans="2:8" s="20" customFormat="1" ht="30" x14ac:dyDescent="0.2">
      <c r="B206" s="4" t="s">
        <v>301</v>
      </c>
      <c r="C206" s="32">
        <v>1</v>
      </c>
      <c r="D206" s="32">
        <v>2</v>
      </c>
      <c r="E206" s="37">
        <f t="shared" si="19"/>
        <v>9.9700897308075765E-4</v>
      </c>
      <c r="F206" s="37">
        <f t="shared" si="20"/>
        <v>1.2861736334405145E-3</v>
      </c>
      <c r="G206" s="34">
        <f t="shared" si="21"/>
        <v>1</v>
      </c>
      <c r="H206" s="29">
        <f t="shared" si="22"/>
        <v>9.9700897308075765E-4</v>
      </c>
    </row>
    <row r="207" spans="2:8" s="20" customFormat="1" ht="30" x14ac:dyDescent="0.2">
      <c r="B207" s="4" t="s">
        <v>525</v>
      </c>
      <c r="C207" s="32">
        <v>0</v>
      </c>
      <c r="D207" s="32">
        <v>0</v>
      </c>
      <c r="E207" s="37" t="str">
        <f t="shared" si="19"/>
        <v/>
      </c>
      <c r="F207" s="37" t="str">
        <f t="shared" si="20"/>
        <v/>
      </c>
      <c r="G207" s="34" t="str">
        <f t="shared" si="21"/>
        <v>0</v>
      </c>
      <c r="H207" s="29" t="str">
        <f t="shared" si="22"/>
        <v/>
      </c>
    </row>
    <row r="208" spans="2:8" s="20" customFormat="1" ht="15" x14ac:dyDescent="0.2">
      <c r="B208" s="4" t="s">
        <v>72</v>
      </c>
      <c r="C208" s="32">
        <v>13</v>
      </c>
      <c r="D208" s="32">
        <v>21</v>
      </c>
      <c r="E208" s="37">
        <f t="shared" si="19"/>
        <v>1.2961116650049851E-2</v>
      </c>
      <c r="F208" s="37">
        <f t="shared" si="20"/>
        <v>1.3504823151125401E-2</v>
      </c>
      <c r="G208" s="34">
        <f t="shared" si="21"/>
        <v>0.61538461538461542</v>
      </c>
      <c r="H208" s="29">
        <f t="shared" si="22"/>
        <v>7.9760717846460629E-3</v>
      </c>
    </row>
    <row r="209" spans="2:8" s="20" customFormat="1" ht="15" x14ac:dyDescent="0.2">
      <c r="B209" s="4" t="s">
        <v>71</v>
      </c>
      <c r="C209" s="32">
        <v>0</v>
      </c>
      <c r="D209" s="32">
        <v>0</v>
      </c>
      <c r="E209" s="37" t="str">
        <f t="shared" si="19"/>
        <v/>
      </c>
      <c r="F209" s="37" t="str">
        <f t="shared" si="20"/>
        <v/>
      </c>
      <c r="G209" s="34" t="str">
        <f t="shared" si="21"/>
        <v>0</v>
      </c>
      <c r="H209" s="29" t="str">
        <f t="shared" si="22"/>
        <v/>
      </c>
    </row>
    <row r="210" spans="2:8" s="20" customFormat="1" ht="30" x14ac:dyDescent="0.2">
      <c r="B210" s="4" t="s">
        <v>73</v>
      </c>
      <c r="C210" s="32">
        <v>0</v>
      </c>
      <c r="D210" s="32">
        <v>4</v>
      </c>
      <c r="E210" s="37" t="str">
        <f t="shared" si="19"/>
        <v/>
      </c>
      <c r="F210" s="37">
        <f t="shared" si="20"/>
        <v>2.572347266881029E-3</v>
      </c>
      <c r="G210" s="34" t="str">
        <f t="shared" si="21"/>
        <v>0</v>
      </c>
      <c r="H210" s="29" t="str">
        <f t="shared" si="22"/>
        <v/>
      </c>
    </row>
    <row r="211" spans="2:8" s="20" customFormat="1" ht="15" x14ac:dyDescent="0.2">
      <c r="B211" s="4" t="s">
        <v>69</v>
      </c>
      <c r="C211" s="32">
        <v>0</v>
      </c>
      <c r="D211" s="32">
        <v>1</v>
      </c>
      <c r="E211" s="37" t="str">
        <f t="shared" si="19"/>
        <v/>
      </c>
      <c r="F211" s="37">
        <f t="shared" si="20"/>
        <v>6.4308681672025725E-4</v>
      </c>
      <c r="G211" s="34" t="str">
        <f t="shared" si="21"/>
        <v>0</v>
      </c>
      <c r="H211" s="29" t="str">
        <f t="shared" si="22"/>
        <v/>
      </c>
    </row>
    <row r="212" spans="2:8" s="20" customFormat="1" ht="15" x14ac:dyDescent="0.2">
      <c r="B212" s="4" t="s">
        <v>68</v>
      </c>
      <c r="C212" s="32">
        <v>1</v>
      </c>
      <c r="D212" s="32">
        <v>0</v>
      </c>
      <c r="E212" s="37">
        <f t="shared" si="19"/>
        <v>9.9700897308075765E-4</v>
      </c>
      <c r="F212" s="37" t="str">
        <f t="shared" si="20"/>
        <v/>
      </c>
      <c r="G212" s="34" t="str">
        <f t="shared" si="21"/>
        <v>0</v>
      </c>
      <c r="H212" s="29">
        <f t="shared" si="22"/>
        <v>0</v>
      </c>
    </row>
    <row r="213" spans="2:8" s="20" customFormat="1" ht="15" x14ac:dyDescent="0.2">
      <c r="B213" s="4" t="s">
        <v>302</v>
      </c>
      <c r="C213" s="32">
        <v>0</v>
      </c>
      <c r="D213" s="32">
        <v>51</v>
      </c>
      <c r="E213" s="37" t="str">
        <f t="shared" si="19"/>
        <v/>
      </c>
      <c r="F213" s="37">
        <f t="shared" si="20"/>
        <v>3.2797427652733122E-2</v>
      </c>
      <c r="G213" s="34" t="str">
        <f t="shared" si="21"/>
        <v>0</v>
      </c>
      <c r="H213" s="29" t="str">
        <f t="shared" si="22"/>
        <v/>
      </c>
    </row>
    <row r="214" spans="2:8" s="20" customFormat="1" ht="15" x14ac:dyDescent="0.2">
      <c r="B214" s="4" t="s">
        <v>70</v>
      </c>
      <c r="C214" s="32">
        <v>2</v>
      </c>
      <c r="D214" s="32">
        <v>11</v>
      </c>
      <c r="E214" s="37">
        <f t="shared" si="19"/>
        <v>1.9940179461615153E-3</v>
      </c>
      <c r="F214" s="37">
        <f t="shared" si="20"/>
        <v>7.0739549839228298E-3</v>
      </c>
      <c r="G214" s="34">
        <f t="shared" si="21"/>
        <v>4.5</v>
      </c>
      <c r="H214" s="29">
        <f t="shared" si="22"/>
        <v>8.9730807577268184E-3</v>
      </c>
    </row>
    <row r="215" spans="2:8" s="20" customFormat="1" ht="30" x14ac:dyDescent="0.2">
      <c r="B215" s="4" t="s">
        <v>303</v>
      </c>
      <c r="C215" s="32">
        <v>0</v>
      </c>
      <c r="D215" s="32">
        <v>0</v>
      </c>
      <c r="E215" s="37" t="str">
        <f t="shared" si="19"/>
        <v/>
      </c>
      <c r="F215" s="37" t="str">
        <f t="shared" si="20"/>
        <v/>
      </c>
      <c r="G215" s="34" t="str">
        <f t="shared" si="21"/>
        <v>0</v>
      </c>
      <c r="H215" s="29" t="str">
        <f t="shared" si="22"/>
        <v/>
      </c>
    </row>
    <row r="216" spans="2:8" s="20" customFormat="1" ht="15" x14ac:dyDescent="0.2">
      <c r="B216" s="4" t="s">
        <v>304</v>
      </c>
      <c r="C216" s="32">
        <v>0</v>
      </c>
      <c r="D216" s="32">
        <v>5</v>
      </c>
      <c r="E216" s="37" t="str">
        <f t="shared" si="19"/>
        <v/>
      </c>
      <c r="F216" s="37">
        <f t="shared" si="20"/>
        <v>3.2154340836012861E-3</v>
      </c>
      <c r="G216" s="34" t="str">
        <f t="shared" si="21"/>
        <v>0</v>
      </c>
      <c r="H216" s="29" t="str">
        <f t="shared" si="22"/>
        <v/>
      </c>
    </row>
    <row r="217" spans="2:8" s="20" customFormat="1" ht="30" x14ac:dyDescent="0.2">
      <c r="B217" s="4" t="s">
        <v>469</v>
      </c>
      <c r="C217" s="32">
        <v>0</v>
      </c>
      <c r="D217" s="32">
        <v>0</v>
      </c>
      <c r="E217" s="37" t="str">
        <f t="shared" ref="E217:E280" si="23">+IF(C217=0,"",C217/C$151)</f>
        <v/>
      </c>
      <c r="F217" s="37" t="str">
        <f t="shared" ref="F217:F280" si="24">+IF(D217=0,"",D217/D$151)</f>
        <v/>
      </c>
      <c r="G217" s="34" t="str">
        <f t="shared" ref="G217:G280" si="25">+IF(OR(AND(D217=0),(C217=0)),"0",((D217-C217)/C217))</f>
        <v>0</v>
      </c>
      <c r="H217" s="29" t="str">
        <f t="shared" ref="H217:H280" si="26">+IF(OR(AND(E217=""),(G217="")),"",E217*G217)</f>
        <v/>
      </c>
    </row>
    <row r="218" spans="2:8" s="20" customFormat="1" ht="15" x14ac:dyDescent="0.2">
      <c r="B218" s="4" t="s">
        <v>305</v>
      </c>
      <c r="C218" s="32">
        <v>0</v>
      </c>
      <c r="D218" s="32">
        <v>1</v>
      </c>
      <c r="E218" s="37" t="str">
        <f t="shared" si="23"/>
        <v/>
      </c>
      <c r="F218" s="37">
        <f t="shared" si="24"/>
        <v>6.4308681672025725E-4</v>
      </c>
      <c r="G218" s="34" t="str">
        <f t="shared" si="25"/>
        <v>0</v>
      </c>
      <c r="H218" s="29" t="str">
        <f t="shared" si="26"/>
        <v/>
      </c>
    </row>
    <row r="219" spans="2:8" s="20" customFormat="1" ht="15" x14ac:dyDescent="0.2">
      <c r="B219" s="4" t="s">
        <v>306</v>
      </c>
      <c r="C219" s="32">
        <v>0</v>
      </c>
      <c r="D219" s="32">
        <v>0</v>
      </c>
      <c r="E219" s="37" t="str">
        <f t="shared" si="23"/>
        <v/>
      </c>
      <c r="F219" s="37" t="str">
        <f t="shared" si="24"/>
        <v/>
      </c>
      <c r="G219" s="34" t="str">
        <f t="shared" si="25"/>
        <v>0</v>
      </c>
      <c r="H219" s="29" t="str">
        <f t="shared" si="26"/>
        <v/>
      </c>
    </row>
    <row r="220" spans="2:8" s="20" customFormat="1" ht="15" x14ac:dyDescent="0.2">
      <c r="B220" s="4" t="s">
        <v>307</v>
      </c>
      <c r="C220" s="32">
        <v>0</v>
      </c>
      <c r="D220" s="32">
        <v>0</v>
      </c>
      <c r="E220" s="37" t="str">
        <f t="shared" si="23"/>
        <v/>
      </c>
      <c r="F220" s="37" t="str">
        <f t="shared" si="24"/>
        <v/>
      </c>
      <c r="G220" s="34" t="str">
        <f t="shared" si="25"/>
        <v>0</v>
      </c>
      <c r="H220" s="29" t="str">
        <f t="shared" si="26"/>
        <v/>
      </c>
    </row>
    <row r="221" spans="2:8" s="20" customFormat="1" ht="15" x14ac:dyDescent="0.2">
      <c r="B221" s="4" t="s">
        <v>308</v>
      </c>
      <c r="C221" s="32">
        <v>0</v>
      </c>
      <c r="D221" s="32">
        <v>1</v>
      </c>
      <c r="E221" s="37" t="str">
        <f t="shared" si="23"/>
        <v/>
      </c>
      <c r="F221" s="37">
        <f t="shared" si="24"/>
        <v>6.4308681672025725E-4</v>
      </c>
      <c r="G221" s="34" t="str">
        <f t="shared" si="25"/>
        <v>0</v>
      </c>
      <c r="H221" s="29" t="str">
        <f t="shared" si="26"/>
        <v/>
      </c>
    </row>
    <row r="222" spans="2:8" s="20" customFormat="1" ht="15" x14ac:dyDescent="0.2">
      <c r="B222" s="4" t="s">
        <v>309</v>
      </c>
      <c r="C222" s="32">
        <v>1</v>
      </c>
      <c r="D222" s="32">
        <v>1</v>
      </c>
      <c r="E222" s="37">
        <f t="shared" si="23"/>
        <v>9.9700897308075765E-4</v>
      </c>
      <c r="F222" s="37">
        <f t="shared" si="24"/>
        <v>6.4308681672025725E-4</v>
      </c>
      <c r="G222" s="34">
        <f t="shared" si="25"/>
        <v>0</v>
      </c>
      <c r="H222" s="29">
        <f t="shared" si="26"/>
        <v>0</v>
      </c>
    </row>
    <row r="223" spans="2:8" s="20" customFormat="1" ht="30" x14ac:dyDescent="0.2">
      <c r="B223" s="4" t="s">
        <v>526</v>
      </c>
      <c r="C223" s="32">
        <v>0</v>
      </c>
      <c r="D223" s="32">
        <v>2</v>
      </c>
      <c r="E223" s="37" t="str">
        <f t="shared" si="23"/>
        <v/>
      </c>
      <c r="F223" s="37">
        <f t="shared" si="24"/>
        <v>1.2861736334405145E-3</v>
      </c>
      <c r="G223" s="34" t="str">
        <f t="shared" si="25"/>
        <v>0</v>
      </c>
      <c r="H223" s="29" t="str">
        <f t="shared" si="26"/>
        <v/>
      </c>
    </row>
    <row r="224" spans="2:8" s="20" customFormat="1" ht="30" x14ac:dyDescent="0.2">
      <c r="B224" s="4" t="s">
        <v>310</v>
      </c>
      <c r="C224" s="32">
        <v>0</v>
      </c>
      <c r="D224" s="32">
        <v>0</v>
      </c>
      <c r="E224" s="37" t="str">
        <f t="shared" si="23"/>
        <v/>
      </c>
      <c r="F224" s="37" t="str">
        <f t="shared" si="24"/>
        <v/>
      </c>
      <c r="G224" s="34" t="str">
        <f t="shared" si="25"/>
        <v>0</v>
      </c>
      <c r="H224" s="29" t="str">
        <f t="shared" si="26"/>
        <v/>
      </c>
    </row>
    <row r="225" spans="2:8" s="20" customFormat="1" ht="15" x14ac:dyDescent="0.2">
      <c r="B225" s="4" t="s">
        <v>470</v>
      </c>
      <c r="C225" s="32">
        <v>0</v>
      </c>
      <c r="D225" s="32">
        <v>0</v>
      </c>
      <c r="E225" s="37" t="str">
        <f t="shared" si="23"/>
        <v/>
      </c>
      <c r="F225" s="37" t="str">
        <f t="shared" si="24"/>
        <v/>
      </c>
      <c r="G225" s="34" t="str">
        <f t="shared" si="25"/>
        <v>0</v>
      </c>
      <c r="H225" s="29" t="str">
        <f t="shared" si="26"/>
        <v/>
      </c>
    </row>
    <row r="226" spans="2:8" s="20" customFormat="1" ht="30" x14ac:dyDescent="0.2">
      <c r="B226" s="4" t="s">
        <v>527</v>
      </c>
      <c r="C226" s="32">
        <v>1</v>
      </c>
      <c r="D226" s="32">
        <v>1</v>
      </c>
      <c r="E226" s="37">
        <f t="shared" si="23"/>
        <v>9.9700897308075765E-4</v>
      </c>
      <c r="F226" s="37">
        <f t="shared" si="24"/>
        <v>6.4308681672025725E-4</v>
      </c>
      <c r="G226" s="34">
        <f t="shared" si="25"/>
        <v>0</v>
      </c>
      <c r="H226" s="29">
        <f t="shared" si="26"/>
        <v>0</v>
      </c>
    </row>
    <row r="227" spans="2:8" s="20" customFormat="1" ht="15" x14ac:dyDescent="0.2">
      <c r="B227" s="4" t="s">
        <v>471</v>
      </c>
      <c r="C227" s="32">
        <v>0</v>
      </c>
      <c r="D227" s="32">
        <v>0</v>
      </c>
      <c r="E227" s="37" t="str">
        <f t="shared" si="23"/>
        <v/>
      </c>
      <c r="F227" s="37" t="str">
        <f t="shared" si="24"/>
        <v/>
      </c>
      <c r="G227" s="34" t="str">
        <f t="shared" si="25"/>
        <v>0</v>
      </c>
      <c r="H227" s="29" t="str">
        <f t="shared" si="26"/>
        <v/>
      </c>
    </row>
    <row r="228" spans="2:8" s="20" customFormat="1" ht="15" x14ac:dyDescent="0.2">
      <c r="B228" s="4" t="s">
        <v>76</v>
      </c>
      <c r="C228" s="32">
        <v>1</v>
      </c>
      <c r="D228" s="32">
        <v>0</v>
      </c>
      <c r="E228" s="37">
        <f t="shared" si="23"/>
        <v>9.9700897308075765E-4</v>
      </c>
      <c r="F228" s="37" t="str">
        <f t="shared" si="24"/>
        <v/>
      </c>
      <c r="G228" s="34" t="str">
        <f t="shared" si="25"/>
        <v>0</v>
      </c>
      <c r="H228" s="29">
        <f t="shared" si="26"/>
        <v>0</v>
      </c>
    </row>
    <row r="229" spans="2:8" s="20" customFormat="1" ht="15" x14ac:dyDescent="0.2">
      <c r="B229" s="4" t="s">
        <v>311</v>
      </c>
      <c r="C229" s="32">
        <v>32</v>
      </c>
      <c r="D229" s="32">
        <v>28</v>
      </c>
      <c r="E229" s="37">
        <f t="shared" si="23"/>
        <v>3.1904287138584245E-2</v>
      </c>
      <c r="F229" s="37">
        <f t="shared" si="24"/>
        <v>1.8006430868167202E-2</v>
      </c>
      <c r="G229" s="34">
        <f t="shared" si="25"/>
        <v>-0.125</v>
      </c>
      <c r="H229" s="29">
        <f t="shared" si="26"/>
        <v>-3.9880358923230306E-3</v>
      </c>
    </row>
    <row r="230" spans="2:8" s="20" customFormat="1" ht="15" x14ac:dyDescent="0.2">
      <c r="B230" s="4" t="s">
        <v>312</v>
      </c>
      <c r="C230" s="32">
        <v>1</v>
      </c>
      <c r="D230" s="32">
        <v>1</v>
      </c>
      <c r="E230" s="37">
        <f t="shared" si="23"/>
        <v>9.9700897308075765E-4</v>
      </c>
      <c r="F230" s="37">
        <f t="shared" si="24"/>
        <v>6.4308681672025725E-4</v>
      </c>
      <c r="G230" s="34">
        <f t="shared" si="25"/>
        <v>0</v>
      </c>
      <c r="H230" s="29">
        <f t="shared" si="26"/>
        <v>0</v>
      </c>
    </row>
    <row r="231" spans="2:8" s="20" customFormat="1" ht="30" x14ac:dyDescent="0.2">
      <c r="B231" s="4" t="s">
        <v>313</v>
      </c>
      <c r="C231" s="32">
        <v>1</v>
      </c>
      <c r="D231" s="32">
        <v>1</v>
      </c>
      <c r="E231" s="37">
        <f t="shared" si="23"/>
        <v>9.9700897308075765E-4</v>
      </c>
      <c r="F231" s="37">
        <f t="shared" si="24"/>
        <v>6.4308681672025725E-4</v>
      </c>
      <c r="G231" s="34">
        <f t="shared" si="25"/>
        <v>0</v>
      </c>
      <c r="H231" s="29">
        <f t="shared" si="26"/>
        <v>0</v>
      </c>
    </row>
    <row r="232" spans="2:8" s="20" customFormat="1" ht="15" x14ac:dyDescent="0.2">
      <c r="B232" s="4" t="s">
        <v>77</v>
      </c>
      <c r="C232" s="32">
        <v>2</v>
      </c>
      <c r="D232" s="32">
        <v>46</v>
      </c>
      <c r="E232" s="37">
        <f t="shared" si="23"/>
        <v>1.9940179461615153E-3</v>
      </c>
      <c r="F232" s="37">
        <f t="shared" si="24"/>
        <v>2.9581993569131833E-2</v>
      </c>
      <c r="G232" s="34">
        <f t="shared" si="25"/>
        <v>22</v>
      </c>
      <c r="H232" s="29">
        <f t="shared" si="26"/>
        <v>4.3868394815553338E-2</v>
      </c>
    </row>
    <row r="233" spans="2:8" s="20" customFormat="1" ht="15" x14ac:dyDescent="0.2">
      <c r="B233" s="4" t="s">
        <v>74</v>
      </c>
      <c r="C233" s="32">
        <v>0</v>
      </c>
      <c r="D233" s="32">
        <v>3</v>
      </c>
      <c r="E233" s="37" t="str">
        <f t="shared" si="23"/>
        <v/>
      </c>
      <c r="F233" s="37">
        <f t="shared" si="24"/>
        <v>1.9292604501607716E-3</v>
      </c>
      <c r="G233" s="34" t="str">
        <f t="shared" si="25"/>
        <v>0</v>
      </c>
      <c r="H233" s="29" t="str">
        <f t="shared" si="26"/>
        <v/>
      </c>
    </row>
    <row r="234" spans="2:8" s="20" customFormat="1" ht="15" x14ac:dyDescent="0.2">
      <c r="B234" s="4" t="s">
        <v>75</v>
      </c>
      <c r="C234" s="32">
        <v>1</v>
      </c>
      <c r="D234" s="32">
        <v>1</v>
      </c>
      <c r="E234" s="37">
        <f t="shared" si="23"/>
        <v>9.9700897308075765E-4</v>
      </c>
      <c r="F234" s="37">
        <f t="shared" si="24"/>
        <v>6.4308681672025725E-4</v>
      </c>
      <c r="G234" s="34">
        <f t="shared" si="25"/>
        <v>0</v>
      </c>
      <c r="H234" s="29">
        <f t="shared" si="26"/>
        <v>0</v>
      </c>
    </row>
    <row r="235" spans="2:8" s="20" customFormat="1" ht="15" x14ac:dyDescent="0.2">
      <c r="B235" s="4" t="s">
        <v>314</v>
      </c>
      <c r="C235" s="32">
        <v>2</v>
      </c>
      <c r="D235" s="32">
        <v>6</v>
      </c>
      <c r="E235" s="37">
        <f t="shared" si="23"/>
        <v>1.9940179461615153E-3</v>
      </c>
      <c r="F235" s="37">
        <f t="shared" si="24"/>
        <v>3.8585209003215433E-3</v>
      </c>
      <c r="G235" s="34">
        <f t="shared" si="25"/>
        <v>2</v>
      </c>
      <c r="H235" s="29">
        <f t="shared" si="26"/>
        <v>3.9880358923230306E-3</v>
      </c>
    </row>
    <row r="236" spans="2:8" s="20" customFormat="1" ht="15" x14ac:dyDescent="0.2">
      <c r="B236" s="4" t="s">
        <v>315</v>
      </c>
      <c r="C236" s="32">
        <v>0</v>
      </c>
      <c r="D236" s="32">
        <v>0</v>
      </c>
      <c r="E236" s="37" t="str">
        <f t="shared" si="23"/>
        <v/>
      </c>
      <c r="F236" s="37" t="str">
        <f t="shared" si="24"/>
        <v/>
      </c>
      <c r="G236" s="34" t="str">
        <f t="shared" si="25"/>
        <v>0</v>
      </c>
      <c r="H236" s="29" t="str">
        <f t="shared" si="26"/>
        <v/>
      </c>
    </row>
    <row r="237" spans="2:8" s="20" customFormat="1" ht="15" x14ac:dyDescent="0.2">
      <c r="B237" s="4" t="s">
        <v>80</v>
      </c>
      <c r="C237" s="32">
        <v>5</v>
      </c>
      <c r="D237" s="32">
        <v>23</v>
      </c>
      <c r="E237" s="37">
        <f t="shared" si="23"/>
        <v>4.9850448654037887E-3</v>
      </c>
      <c r="F237" s="37">
        <f t="shared" si="24"/>
        <v>1.4790996784565916E-2</v>
      </c>
      <c r="G237" s="34">
        <f t="shared" si="25"/>
        <v>3.6</v>
      </c>
      <c r="H237" s="29">
        <f t="shared" si="26"/>
        <v>1.794616151545364E-2</v>
      </c>
    </row>
    <row r="238" spans="2:8" s="20" customFormat="1" ht="30" x14ac:dyDescent="0.2">
      <c r="B238" s="4" t="s">
        <v>85</v>
      </c>
      <c r="C238" s="32">
        <v>17</v>
      </c>
      <c r="D238" s="32">
        <v>29</v>
      </c>
      <c r="E238" s="37">
        <f t="shared" si="23"/>
        <v>1.6949152542372881E-2</v>
      </c>
      <c r="F238" s="37">
        <f t="shared" si="24"/>
        <v>1.864951768488746E-2</v>
      </c>
      <c r="G238" s="34">
        <f t="shared" si="25"/>
        <v>0.70588235294117652</v>
      </c>
      <c r="H238" s="29">
        <f t="shared" si="26"/>
        <v>1.1964107676969093E-2</v>
      </c>
    </row>
    <row r="239" spans="2:8" s="20" customFormat="1" ht="15" x14ac:dyDescent="0.2">
      <c r="B239" s="4" t="s">
        <v>81</v>
      </c>
      <c r="C239" s="32">
        <v>3</v>
      </c>
      <c r="D239" s="32">
        <v>7</v>
      </c>
      <c r="E239" s="37">
        <f t="shared" si="23"/>
        <v>2.9910269192422734E-3</v>
      </c>
      <c r="F239" s="37">
        <f t="shared" si="24"/>
        <v>4.5016077170418004E-3</v>
      </c>
      <c r="G239" s="34">
        <f t="shared" si="25"/>
        <v>1.3333333333333333</v>
      </c>
      <c r="H239" s="29">
        <f t="shared" si="26"/>
        <v>3.9880358923230306E-3</v>
      </c>
    </row>
    <row r="240" spans="2:8" s="20" customFormat="1" ht="15" x14ac:dyDescent="0.2">
      <c r="B240" s="4" t="s">
        <v>316</v>
      </c>
      <c r="C240" s="32">
        <v>1</v>
      </c>
      <c r="D240" s="32">
        <v>0</v>
      </c>
      <c r="E240" s="37">
        <f t="shared" si="23"/>
        <v>9.9700897308075765E-4</v>
      </c>
      <c r="F240" s="37" t="str">
        <f t="shared" si="24"/>
        <v/>
      </c>
      <c r="G240" s="34" t="str">
        <f t="shared" si="25"/>
        <v>0</v>
      </c>
      <c r="H240" s="29">
        <f t="shared" si="26"/>
        <v>0</v>
      </c>
    </row>
    <row r="241" spans="2:8" s="20" customFormat="1" ht="15" x14ac:dyDescent="0.2">
      <c r="B241" s="4" t="s">
        <v>78</v>
      </c>
      <c r="C241" s="32">
        <v>0</v>
      </c>
      <c r="D241" s="32">
        <v>0</v>
      </c>
      <c r="E241" s="37" t="str">
        <f t="shared" si="23"/>
        <v/>
      </c>
      <c r="F241" s="37" t="str">
        <f t="shared" si="24"/>
        <v/>
      </c>
      <c r="G241" s="34" t="str">
        <f t="shared" si="25"/>
        <v>0</v>
      </c>
      <c r="H241" s="29" t="str">
        <f t="shared" si="26"/>
        <v/>
      </c>
    </row>
    <row r="242" spans="2:8" s="20" customFormat="1" ht="15" x14ac:dyDescent="0.2">
      <c r="B242" s="4" t="s">
        <v>83</v>
      </c>
      <c r="C242" s="32">
        <v>1</v>
      </c>
      <c r="D242" s="32">
        <v>2</v>
      </c>
      <c r="E242" s="37">
        <f t="shared" si="23"/>
        <v>9.9700897308075765E-4</v>
      </c>
      <c r="F242" s="37">
        <f t="shared" si="24"/>
        <v>1.2861736334405145E-3</v>
      </c>
      <c r="G242" s="34">
        <f t="shared" si="25"/>
        <v>1</v>
      </c>
      <c r="H242" s="29">
        <f t="shared" si="26"/>
        <v>9.9700897308075765E-4</v>
      </c>
    </row>
    <row r="243" spans="2:8" s="20" customFormat="1" ht="15" x14ac:dyDescent="0.2">
      <c r="B243" s="4" t="s">
        <v>317</v>
      </c>
      <c r="C243" s="32">
        <v>0</v>
      </c>
      <c r="D243" s="32">
        <v>4</v>
      </c>
      <c r="E243" s="37" t="str">
        <f t="shared" si="23"/>
        <v/>
      </c>
      <c r="F243" s="37">
        <f t="shared" si="24"/>
        <v>2.572347266881029E-3</v>
      </c>
      <c r="G243" s="34" t="str">
        <f t="shared" si="25"/>
        <v>0</v>
      </c>
      <c r="H243" s="29" t="str">
        <f t="shared" si="26"/>
        <v/>
      </c>
    </row>
    <row r="244" spans="2:8" s="20" customFormat="1" ht="15" x14ac:dyDescent="0.2">
      <c r="B244" s="4" t="s">
        <v>79</v>
      </c>
      <c r="C244" s="32">
        <v>3</v>
      </c>
      <c r="D244" s="32">
        <v>4</v>
      </c>
      <c r="E244" s="37">
        <f t="shared" si="23"/>
        <v>2.9910269192422734E-3</v>
      </c>
      <c r="F244" s="37">
        <f t="shared" si="24"/>
        <v>2.572347266881029E-3</v>
      </c>
      <c r="G244" s="34">
        <f t="shared" si="25"/>
        <v>0.33333333333333331</v>
      </c>
      <c r="H244" s="29">
        <f t="shared" si="26"/>
        <v>9.9700897308075765E-4</v>
      </c>
    </row>
    <row r="245" spans="2:8" s="20" customFormat="1" ht="15" x14ac:dyDescent="0.2">
      <c r="B245" s="4" t="s">
        <v>84</v>
      </c>
      <c r="C245" s="32">
        <v>1</v>
      </c>
      <c r="D245" s="32">
        <v>1</v>
      </c>
      <c r="E245" s="37">
        <f t="shared" si="23"/>
        <v>9.9700897308075765E-4</v>
      </c>
      <c r="F245" s="37">
        <f t="shared" si="24"/>
        <v>6.4308681672025725E-4</v>
      </c>
      <c r="G245" s="34">
        <f t="shared" si="25"/>
        <v>0</v>
      </c>
      <c r="H245" s="29">
        <f t="shared" si="26"/>
        <v>0</v>
      </c>
    </row>
    <row r="246" spans="2:8" s="20" customFormat="1" ht="15" x14ac:dyDescent="0.2">
      <c r="B246" s="4" t="s">
        <v>318</v>
      </c>
      <c r="C246" s="32">
        <v>1</v>
      </c>
      <c r="D246" s="32">
        <v>1</v>
      </c>
      <c r="E246" s="37">
        <f t="shared" si="23"/>
        <v>9.9700897308075765E-4</v>
      </c>
      <c r="F246" s="37">
        <f t="shared" si="24"/>
        <v>6.4308681672025725E-4</v>
      </c>
      <c r="G246" s="34">
        <f t="shared" si="25"/>
        <v>0</v>
      </c>
      <c r="H246" s="29">
        <f t="shared" si="26"/>
        <v>0</v>
      </c>
    </row>
    <row r="247" spans="2:8" s="20" customFormat="1" ht="15" x14ac:dyDescent="0.2">
      <c r="B247" s="4" t="s">
        <v>319</v>
      </c>
      <c r="C247" s="32">
        <v>11</v>
      </c>
      <c r="D247" s="32">
        <v>6</v>
      </c>
      <c r="E247" s="37">
        <f t="shared" si="23"/>
        <v>1.0967098703888335E-2</v>
      </c>
      <c r="F247" s="37">
        <f t="shared" si="24"/>
        <v>3.8585209003215433E-3</v>
      </c>
      <c r="G247" s="34">
        <f t="shared" si="25"/>
        <v>-0.45454545454545453</v>
      </c>
      <c r="H247" s="29">
        <f t="shared" si="26"/>
        <v>-4.9850448654037887E-3</v>
      </c>
    </row>
    <row r="248" spans="2:8" s="20" customFormat="1" ht="15" x14ac:dyDescent="0.2">
      <c r="B248" s="4" t="s">
        <v>86</v>
      </c>
      <c r="C248" s="32">
        <v>1</v>
      </c>
      <c r="D248" s="32">
        <v>2</v>
      </c>
      <c r="E248" s="37">
        <f t="shared" si="23"/>
        <v>9.9700897308075765E-4</v>
      </c>
      <c r="F248" s="37">
        <f t="shared" si="24"/>
        <v>1.2861736334405145E-3</v>
      </c>
      <c r="G248" s="34">
        <f t="shared" si="25"/>
        <v>1</v>
      </c>
      <c r="H248" s="29">
        <f t="shared" si="26"/>
        <v>9.9700897308075765E-4</v>
      </c>
    </row>
    <row r="249" spans="2:8" s="20" customFormat="1" ht="15" x14ac:dyDescent="0.2">
      <c r="B249" s="4" t="s">
        <v>87</v>
      </c>
      <c r="C249" s="32">
        <v>9</v>
      </c>
      <c r="D249" s="32">
        <v>9</v>
      </c>
      <c r="E249" s="37">
        <f t="shared" si="23"/>
        <v>8.9730807577268201E-3</v>
      </c>
      <c r="F249" s="37">
        <f t="shared" si="24"/>
        <v>5.7877813504823147E-3</v>
      </c>
      <c r="G249" s="34">
        <f t="shared" si="25"/>
        <v>0</v>
      </c>
      <c r="H249" s="29">
        <f t="shared" si="26"/>
        <v>0</v>
      </c>
    </row>
    <row r="250" spans="2:8" s="20" customFormat="1" ht="15" x14ac:dyDescent="0.2">
      <c r="B250" s="4" t="s">
        <v>82</v>
      </c>
      <c r="C250" s="32">
        <v>0</v>
      </c>
      <c r="D250" s="32">
        <v>1</v>
      </c>
      <c r="E250" s="37" t="str">
        <f t="shared" si="23"/>
        <v/>
      </c>
      <c r="F250" s="37">
        <f t="shared" si="24"/>
        <v>6.4308681672025725E-4</v>
      </c>
      <c r="G250" s="34" t="str">
        <f t="shared" si="25"/>
        <v>0</v>
      </c>
      <c r="H250" s="29" t="str">
        <f t="shared" si="26"/>
        <v/>
      </c>
    </row>
    <row r="251" spans="2:8" s="20" customFormat="1" ht="15" x14ac:dyDescent="0.2">
      <c r="B251" s="4" t="s">
        <v>320</v>
      </c>
      <c r="C251" s="32">
        <v>0</v>
      </c>
      <c r="D251" s="32">
        <v>0</v>
      </c>
      <c r="E251" s="37" t="str">
        <f t="shared" si="23"/>
        <v/>
      </c>
      <c r="F251" s="37" t="str">
        <f t="shared" si="24"/>
        <v/>
      </c>
      <c r="G251" s="34" t="str">
        <f t="shared" si="25"/>
        <v>0</v>
      </c>
      <c r="H251" s="29" t="str">
        <f t="shared" si="26"/>
        <v/>
      </c>
    </row>
    <row r="252" spans="2:8" s="20" customFormat="1" ht="30" x14ac:dyDescent="0.2">
      <c r="B252" s="4" t="s">
        <v>321</v>
      </c>
      <c r="C252" s="32">
        <v>0</v>
      </c>
      <c r="D252" s="32">
        <v>3</v>
      </c>
      <c r="E252" s="37" t="str">
        <f t="shared" si="23"/>
        <v/>
      </c>
      <c r="F252" s="37">
        <f t="shared" si="24"/>
        <v>1.9292604501607716E-3</v>
      </c>
      <c r="G252" s="34" t="str">
        <f t="shared" si="25"/>
        <v>0</v>
      </c>
      <c r="H252" s="29" t="str">
        <f t="shared" si="26"/>
        <v/>
      </c>
    </row>
    <row r="253" spans="2:8" s="20" customFormat="1" ht="15" x14ac:dyDescent="0.2">
      <c r="B253" s="4" t="s">
        <v>322</v>
      </c>
      <c r="C253" s="32">
        <v>3</v>
      </c>
      <c r="D253" s="32">
        <v>1</v>
      </c>
      <c r="E253" s="37">
        <f t="shared" si="23"/>
        <v>2.9910269192422734E-3</v>
      </c>
      <c r="F253" s="37">
        <f t="shared" si="24"/>
        <v>6.4308681672025725E-4</v>
      </c>
      <c r="G253" s="34">
        <f t="shared" si="25"/>
        <v>-0.66666666666666663</v>
      </c>
      <c r="H253" s="29">
        <f t="shared" si="26"/>
        <v>-1.9940179461615153E-3</v>
      </c>
    </row>
    <row r="254" spans="2:8" s="20" customFormat="1" ht="15" x14ac:dyDescent="0.2">
      <c r="B254" s="4" t="s">
        <v>323</v>
      </c>
      <c r="C254" s="32">
        <v>10</v>
      </c>
      <c r="D254" s="32">
        <v>0</v>
      </c>
      <c r="E254" s="37">
        <f t="shared" si="23"/>
        <v>9.9700897308075773E-3</v>
      </c>
      <c r="F254" s="37" t="str">
        <f t="shared" si="24"/>
        <v/>
      </c>
      <c r="G254" s="34" t="str">
        <f t="shared" si="25"/>
        <v>0</v>
      </c>
      <c r="H254" s="29">
        <f t="shared" si="26"/>
        <v>0</v>
      </c>
    </row>
    <row r="255" spans="2:8" s="20" customFormat="1" ht="15" x14ac:dyDescent="0.2">
      <c r="B255" s="4" t="s">
        <v>324</v>
      </c>
      <c r="C255" s="32">
        <v>0</v>
      </c>
      <c r="D255" s="32">
        <v>0</v>
      </c>
      <c r="E255" s="37" t="str">
        <f t="shared" si="23"/>
        <v/>
      </c>
      <c r="F255" s="37" t="str">
        <f t="shared" si="24"/>
        <v/>
      </c>
      <c r="G255" s="34" t="str">
        <f t="shared" si="25"/>
        <v>0</v>
      </c>
      <c r="H255" s="29" t="str">
        <f t="shared" si="26"/>
        <v/>
      </c>
    </row>
    <row r="256" spans="2:8" s="20" customFormat="1" ht="15" x14ac:dyDescent="0.2">
      <c r="B256" s="4" t="s">
        <v>88</v>
      </c>
      <c r="C256" s="32">
        <v>280</v>
      </c>
      <c r="D256" s="32">
        <v>193</v>
      </c>
      <c r="E256" s="37">
        <f t="shared" si="23"/>
        <v>0.27916251246261214</v>
      </c>
      <c r="F256" s="37">
        <f t="shared" si="24"/>
        <v>0.12411575562700965</v>
      </c>
      <c r="G256" s="34">
        <f t="shared" si="25"/>
        <v>-0.31071428571428572</v>
      </c>
      <c r="H256" s="29">
        <f t="shared" si="26"/>
        <v>-8.6739780658025914E-2</v>
      </c>
    </row>
    <row r="257" spans="2:8" s="20" customFormat="1" ht="15" x14ac:dyDescent="0.2">
      <c r="B257" s="4" t="s">
        <v>325</v>
      </c>
      <c r="C257" s="32">
        <v>1</v>
      </c>
      <c r="D257" s="32">
        <v>0</v>
      </c>
      <c r="E257" s="37">
        <f t="shared" si="23"/>
        <v>9.9700897308075765E-4</v>
      </c>
      <c r="F257" s="37" t="str">
        <f t="shared" si="24"/>
        <v/>
      </c>
      <c r="G257" s="34" t="str">
        <f t="shared" si="25"/>
        <v>0</v>
      </c>
      <c r="H257" s="29">
        <f t="shared" si="26"/>
        <v>0</v>
      </c>
    </row>
    <row r="258" spans="2:8" s="20" customFormat="1" ht="30" x14ac:dyDescent="0.2">
      <c r="B258" s="4" t="s">
        <v>326</v>
      </c>
      <c r="C258" s="32">
        <v>6</v>
      </c>
      <c r="D258" s="32">
        <v>4</v>
      </c>
      <c r="E258" s="37">
        <f t="shared" si="23"/>
        <v>5.9820538384845467E-3</v>
      </c>
      <c r="F258" s="37">
        <f t="shared" si="24"/>
        <v>2.572347266881029E-3</v>
      </c>
      <c r="G258" s="34">
        <f t="shared" si="25"/>
        <v>-0.33333333333333331</v>
      </c>
      <c r="H258" s="29">
        <f t="shared" si="26"/>
        <v>-1.9940179461615153E-3</v>
      </c>
    </row>
    <row r="259" spans="2:8" s="20" customFormat="1" ht="15" x14ac:dyDescent="0.2">
      <c r="B259" s="4" t="s">
        <v>327</v>
      </c>
      <c r="C259" s="32">
        <v>1</v>
      </c>
      <c r="D259" s="32">
        <v>0</v>
      </c>
      <c r="E259" s="37">
        <f t="shared" si="23"/>
        <v>9.9700897308075765E-4</v>
      </c>
      <c r="F259" s="37" t="str">
        <f t="shared" si="24"/>
        <v/>
      </c>
      <c r="G259" s="34" t="str">
        <f t="shared" si="25"/>
        <v>0</v>
      </c>
      <c r="H259" s="29">
        <f t="shared" si="26"/>
        <v>0</v>
      </c>
    </row>
    <row r="260" spans="2:8" s="20" customFormat="1" ht="15" x14ac:dyDescent="0.2">
      <c r="B260" s="4" t="s">
        <v>89</v>
      </c>
      <c r="C260" s="32">
        <v>0</v>
      </c>
      <c r="D260" s="32">
        <v>0</v>
      </c>
      <c r="E260" s="37" t="str">
        <f t="shared" si="23"/>
        <v/>
      </c>
      <c r="F260" s="37" t="str">
        <f t="shared" si="24"/>
        <v/>
      </c>
      <c r="G260" s="34" t="str">
        <f t="shared" si="25"/>
        <v>0</v>
      </c>
      <c r="H260" s="29" t="str">
        <f t="shared" si="26"/>
        <v/>
      </c>
    </row>
    <row r="261" spans="2:8" s="20" customFormat="1" ht="45" x14ac:dyDescent="0.2">
      <c r="B261" s="4" t="s">
        <v>328</v>
      </c>
      <c r="C261" s="32">
        <v>2</v>
      </c>
      <c r="D261" s="32">
        <v>2</v>
      </c>
      <c r="E261" s="37">
        <f t="shared" si="23"/>
        <v>1.9940179461615153E-3</v>
      </c>
      <c r="F261" s="37">
        <f t="shared" si="24"/>
        <v>1.2861736334405145E-3</v>
      </c>
      <c r="G261" s="34">
        <f t="shared" si="25"/>
        <v>0</v>
      </c>
      <c r="H261" s="29">
        <f t="shared" si="26"/>
        <v>0</v>
      </c>
    </row>
    <row r="262" spans="2:8" s="20" customFormat="1" ht="30" x14ac:dyDescent="0.2">
      <c r="B262" s="4" t="s">
        <v>90</v>
      </c>
      <c r="C262" s="32">
        <v>0</v>
      </c>
      <c r="D262" s="32">
        <v>2</v>
      </c>
      <c r="E262" s="37" t="str">
        <f t="shared" si="23"/>
        <v/>
      </c>
      <c r="F262" s="37">
        <f t="shared" si="24"/>
        <v>1.2861736334405145E-3</v>
      </c>
      <c r="G262" s="34" t="str">
        <f t="shared" si="25"/>
        <v>0</v>
      </c>
      <c r="H262" s="29" t="str">
        <f t="shared" si="26"/>
        <v/>
      </c>
    </row>
    <row r="263" spans="2:8" s="20" customFormat="1" ht="30" x14ac:dyDescent="0.2">
      <c r="B263" s="4" t="s">
        <v>329</v>
      </c>
      <c r="C263" s="32">
        <v>0</v>
      </c>
      <c r="D263" s="32">
        <v>0</v>
      </c>
      <c r="E263" s="37" t="str">
        <f t="shared" si="23"/>
        <v/>
      </c>
      <c r="F263" s="37" t="str">
        <f t="shared" si="24"/>
        <v/>
      </c>
      <c r="G263" s="34" t="str">
        <f t="shared" si="25"/>
        <v>0</v>
      </c>
      <c r="H263" s="29" t="str">
        <f t="shared" si="26"/>
        <v/>
      </c>
    </row>
    <row r="264" spans="2:8" s="20" customFormat="1" ht="30" x14ac:dyDescent="0.2">
      <c r="B264" s="4" t="s">
        <v>330</v>
      </c>
      <c r="C264" s="32">
        <v>0</v>
      </c>
      <c r="D264" s="32">
        <v>0</v>
      </c>
      <c r="E264" s="37" t="str">
        <f t="shared" si="23"/>
        <v/>
      </c>
      <c r="F264" s="37" t="str">
        <f t="shared" si="24"/>
        <v/>
      </c>
      <c r="G264" s="34" t="str">
        <f t="shared" si="25"/>
        <v>0</v>
      </c>
      <c r="H264" s="29" t="str">
        <f t="shared" si="26"/>
        <v/>
      </c>
    </row>
    <row r="265" spans="2:8" s="20" customFormat="1" ht="15" x14ac:dyDescent="0.2">
      <c r="B265" s="4" t="s">
        <v>331</v>
      </c>
      <c r="C265" s="32">
        <v>0</v>
      </c>
      <c r="D265" s="32">
        <v>0</v>
      </c>
      <c r="E265" s="37" t="str">
        <f t="shared" si="23"/>
        <v/>
      </c>
      <c r="F265" s="37" t="str">
        <f t="shared" si="24"/>
        <v/>
      </c>
      <c r="G265" s="34" t="str">
        <f t="shared" si="25"/>
        <v>0</v>
      </c>
      <c r="H265" s="29" t="str">
        <f t="shared" si="26"/>
        <v/>
      </c>
    </row>
    <row r="266" spans="2:8" s="20" customFormat="1" ht="15" x14ac:dyDescent="0.2">
      <c r="B266" s="4" t="s">
        <v>332</v>
      </c>
      <c r="C266" s="32">
        <v>0</v>
      </c>
      <c r="D266" s="32">
        <v>0</v>
      </c>
      <c r="E266" s="37" t="str">
        <f t="shared" si="23"/>
        <v/>
      </c>
      <c r="F266" s="37" t="str">
        <f t="shared" si="24"/>
        <v/>
      </c>
      <c r="G266" s="34" t="str">
        <f t="shared" si="25"/>
        <v>0</v>
      </c>
      <c r="H266" s="29" t="str">
        <f t="shared" si="26"/>
        <v/>
      </c>
    </row>
    <row r="267" spans="2:8" s="20" customFormat="1" ht="30" x14ac:dyDescent="0.2">
      <c r="B267" s="4" t="s">
        <v>333</v>
      </c>
      <c r="C267" s="32">
        <v>0</v>
      </c>
      <c r="D267" s="32">
        <v>0</v>
      </c>
      <c r="E267" s="37" t="str">
        <f t="shared" si="23"/>
        <v/>
      </c>
      <c r="F267" s="37" t="str">
        <f t="shared" si="24"/>
        <v/>
      </c>
      <c r="G267" s="34" t="str">
        <f t="shared" si="25"/>
        <v>0</v>
      </c>
      <c r="H267" s="29" t="str">
        <f t="shared" si="26"/>
        <v/>
      </c>
    </row>
    <row r="268" spans="2:8" s="20" customFormat="1" ht="30" x14ac:dyDescent="0.2">
      <c r="B268" s="4" t="s">
        <v>334</v>
      </c>
      <c r="C268" s="32">
        <v>0</v>
      </c>
      <c r="D268" s="32">
        <v>3</v>
      </c>
      <c r="E268" s="37" t="str">
        <f t="shared" si="23"/>
        <v/>
      </c>
      <c r="F268" s="37">
        <f t="shared" si="24"/>
        <v>1.9292604501607716E-3</v>
      </c>
      <c r="G268" s="34" t="str">
        <f t="shared" si="25"/>
        <v>0</v>
      </c>
      <c r="H268" s="29" t="str">
        <f t="shared" si="26"/>
        <v/>
      </c>
    </row>
    <row r="269" spans="2:8" s="20" customFormat="1" ht="30" x14ac:dyDescent="0.2">
      <c r="B269" s="4" t="s">
        <v>335</v>
      </c>
      <c r="C269" s="32">
        <v>0</v>
      </c>
      <c r="D269" s="32">
        <v>0</v>
      </c>
      <c r="E269" s="37" t="str">
        <f t="shared" si="23"/>
        <v/>
      </c>
      <c r="F269" s="37" t="str">
        <f t="shared" si="24"/>
        <v/>
      </c>
      <c r="G269" s="34" t="str">
        <f t="shared" si="25"/>
        <v>0</v>
      </c>
      <c r="H269" s="29" t="str">
        <f t="shared" si="26"/>
        <v/>
      </c>
    </row>
    <row r="270" spans="2:8" s="20" customFormat="1" ht="30" x14ac:dyDescent="0.2">
      <c r="B270" s="4" t="s">
        <v>336</v>
      </c>
      <c r="C270" s="32">
        <v>0</v>
      </c>
      <c r="D270" s="32">
        <v>0</v>
      </c>
      <c r="E270" s="37" t="str">
        <f t="shared" si="23"/>
        <v/>
      </c>
      <c r="F270" s="37" t="str">
        <f t="shared" si="24"/>
        <v/>
      </c>
      <c r="G270" s="34" t="str">
        <f t="shared" si="25"/>
        <v>0</v>
      </c>
      <c r="H270" s="29" t="str">
        <f t="shared" si="26"/>
        <v/>
      </c>
    </row>
    <row r="271" spans="2:8" s="20" customFormat="1" ht="15" x14ac:dyDescent="0.2">
      <c r="B271" s="4" t="s">
        <v>93</v>
      </c>
      <c r="C271" s="32">
        <v>0</v>
      </c>
      <c r="D271" s="32">
        <v>0</v>
      </c>
      <c r="E271" s="37" t="str">
        <f t="shared" si="23"/>
        <v/>
      </c>
      <c r="F271" s="37" t="str">
        <f t="shared" si="24"/>
        <v/>
      </c>
      <c r="G271" s="34" t="str">
        <f t="shared" si="25"/>
        <v>0</v>
      </c>
      <c r="H271" s="29" t="str">
        <f t="shared" si="26"/>
        <v/>
      </c>
    </row>
    <row r="272" spans="2:8" s="20" customFormat="1" ht="45" x14ac:dyDescent="0.2">
      <c r="B272" s="4" t="s">
        <v>337</v>
      </c>
      <c r="C272" s="32">
        <v>0</v>
      </c>
      <c r="D272" s="32">
        <v>1</v>
      </c>
      <c r="E272" s="37" t="str">
        <f t="shared" si="23"/>
        <v/>
      </c>
      <c r="F272" s="37">
        <f t="shared" si="24"/>
        <v>6.4308681672025725E-4</v>
      </c>
      <c r="G272" s="34" t="str">
        <f t="shared" si="25"/>
        <v>0</v>
      </c>
      <c r="H272" s="29" t="str">
        <f t="shared" si="26"/>
        <v/>
      </c>
    </row>
    <row r="273" spans="2:8" s="20" customFormat="1" ht="30" x14ac:dyDescent="0.2">
      <c r="B273" s="4" t="s">
        <v>91</v>
      </c>
      <c r="C273" s="32">
        <v>2</v>
      </c>
      <c r="D273" s="32">
        <v>1</v>
      </c>
      <c r="E273" s="37">
        <f t="shared" si="23"/>
        <v>1.9940179461615153E-3</v>
      </c>
      <c r="F273" s="37">
        <f t="shared" si="24"/>
        <v>6.4308681672025725E-4</v>
      </c>
      <c r="G273" s="34">
        <f t="shared" si="25"/>
        <v>-0.5</v>
      </c>
      <c r="H273" s="29">
        <f t="shared" si="26"/>
        <v>-9.9700897308075765E-4</v>
      </c>
    </row>
    <row r="274" spans="2:8" s="20" customFormat="1" ht="30" x14ac:dyDescent="0.2">
      <c r="B274" s="4" t="s">
        <v>338</v>
      </c>
      <c r="C274" s="32">
        <v>0</v>
      </c>
      <c r="D274" s="32">
        <v>0</v>
      </c>
      <c r="E274" s="37" t="str">
        <f t="shared" si="23"/>
        <v/>
      </c>
      <c r="F274" s="37" t="str">
        <f t="shared" si="24"/>
        <v/>
      </c>
      <c r="G274" s="34" t="str">
        <f t="shared" si="25"/>
        <v>0</v>
      </c>
      <c r="H274" s="29" t="str">
        <f t="shared" si="26"/>
        <v/>
      </c>
    </row>
    <row r="275" spans="2:8" s="20" customFormat="1" ht="30" x14ac:dyDescent="0.2">
      <c r="B275" s="4" t="s">
        <v>339</v>
      </c>
      <c r="C275" s="32">
        <v>0</v>
      </c>
      <c r="D275" s="32">
        <v>0</v>
      </c>
      <c r="E275" s="37" t="str">
        <f t="shared" si="23"/>
        <v/>
      </c>
      <c r="F275" s="37" t="str">
        <f t="shared" si="24"/>
        <v/>
      </c>
      <c r="G275" s="34" t="str">
        <f t="shared" si="25"/>
        <v>0</v>
      </c>
      <c r="H275" s="29" t="str">
        <f t="shared" si="26"/>
        <v/>
      </c>
    </row>
    <row r="276" spans="2:8" s="20" customFormat="1" ht="15" x14ac:dyDescent="0.2">
      <c r="B276" s="4" t="s">
        <v>92</v>
      </c>
      <c r="C276" s="32">
        <v>0</v>
      </c>
      <c r="D276" s="32">
        <v>0</v>
      </c>
      <c r="E276" s="37" t="str">
        <f t="shared" si="23"/>
        <v/>
      </c>
      <c r="F276" s="37" t="str">
        <f t="shared" si="24"/>
        <v/>
      </c>
      <c r="G276" s="34" t="str">
        <f t="shared" si="25"/>
        <v>0</v>
      </c>
      <c r="H276" s="29" t="str">
        <f t="shared" si="26"/>
        <v/>
      </c>
    </row>
    <row r="277" spans="2:8" s="20" customFormat="1" ht="15" x14ac:dyDescent="0.2">
      <c r="B277" s="4" t="s">
        <v>340</v>
      </c>
      <c r="C277" s="32">
        <v>0</v>
      </c>
      <c r="D277" s="32">
        <v>0</v>
      </c>
      <c r="E277" s="37" t="str">
        <f t="shared" si="23"/>
        <v/>
      </c>
      <c r="F277" s="37" t="str">
        <f t="shared" si="24"/>
        <v/>
      </c>
      <c r="G277" s="34" t="str">
        <f t="shared" si="25"/>
        <v>0</v>
      </c>
      <c r="H277" s="29" t="str">
        <f t="shared" si="26"/>
        <v/>
      </c>
    </row>
    <row r="278" spans="2:8" s="20" customFormat="1" ht="30" x14ac:dyDescent="0.2">
      <c r="B278" s="4" t="s">
        <v>341</v>
      </c>
      <c r="C278" s="32">
        <v>0</v>
      </c>
      <c r="D278" s="32">
        <v>0</v>
      </c>
      <c r="E278" s="37" t="str">
        <f t="shared" si="23"/>
        <v/>
      </c>
      <c r="F278" s="37" t="str">
        <f t="shared" si="24"/>
        <v/>
      </c>
      <c r="G278" s="34" t="str">
        <f t="shared" si="25"/>
        <v>0</v>
      </c>
      <c r="H278" s="29" t="str">
        <f t="shared" si="26"/>
        <v/>
      </c>
    </row>
    <row r="279" spans="2:8" s="20" customFormat="1" ht="15" x14ac:dyDescent="0.2">
      <c r="B279" s="4" t="s">
        <v>342</v>
      </c>
      <c r="C279" s="32">
        <v>0</v>
      </c>
      <c r="D279" s="32">
        <v>0</v>
      </c>
      <c r="E279" s="37" t="str">
        <f t="shared" si="23"/>
        <v/>
      </c>
      <c r="F279" s="37" t="str">
        <f t="shared" si="24"/>
        <v/>
      </c>
      <c r="G279" s="34" t="str">
        <f t="shared" si="25"/>
        <v>0</v>
      </c>
      <c r="H279" s="29" t="str">
        <f t="shared" si="26"/>
        <v/>
      </c>
    </row>
    <row r="280" spans="2:8" s="20" customFormat="1" ht="30" x14ac:dyDescent="0.2">
      <c r="B280" s="4" t="s">
        <v>343</v>
      </c>
      <c r="C280" s="32">
        <v>0</v>
      </c>
      <c r="D280" s="32">
        <v>0</v>
      </c>
      <c r="E280" s="37" t="str">
        <f t="shared" si="23"/>
        <v/>
      </c>
      <c r="F280" s="37" t="str">
        <f t="shared" si="24"/>
        <v/>
      </c>
      <c r="G280" s="34" t="str">
        <f t="shared" si="25"/>
        <v>0</v>
      </c>
      <c r="H280" s="29" t="str">
        <f t="shared" si="26"/>
        <v/>
      </c>
    </row>
    <row r="281" spans="2:8" s="20" customFormat="1" ht="30" x14ac:dyDescent="0.2">
      <c r="B281" s="4" t="s">
        <v>344</v>
      </c>
      <c r="C281" s="32">
        <v>0</v>
      </c>
      <c r="D281" s="32">
        <v>1</v>
      </c>
      <c r="E281" s="37" t="str">
        <f t="shared" ref="E281:E288" si="27">+IF(C281=0,"",C281/C$151)</f>
        <v/>
      </c>
      <c r="F281" s="37">
        <f t="shared" ref="F281:F288" si="28">+IF(D281=0,"",D281/D$151)</f>
        <v>6.4308681672025725E-4</v>
      </c>
      <c r="G281" s="34" t="str">
        <f t="shared" ref="G281:G288" si="29">+IF(OR(AND(D281=0),(C281=0)),"0",((D281-C281)/C281))</f>
        <v>0</v>
      </c>
      <c r="H281" s="29" t="str">
        <f t="shared" ref="H281:H288" si="30">+IF(OR(AND(E281=""),(G281="")),"",E281*G281)</f>
        <v/>
      </c>
    </row>
    <row r="282" spans="2:8" s="20" customFormat="1" ht="30" x14ac:dyDescent="0.2">
      <c r="B282" s="4" t="s">
        <v>345</v>
      </c>
      <c r="C282" s="32">
        <v>1</v>
      </c>
      <c r="D282" s="32">
        <v>0</v>
      </c>
      <c r="E282" s="37">
        <f t="shared" si="27"/>
        <v>9.9700897308075765E-4</v>
      </c>
      <c r="F282" s="37" t="str">
        <f t="shared" si="28"/>
        <v/>
      </c>
      <c r="G282" s="34" t="str">
        <f t="shared" si="29"/>
        <v>0</v>
      </c>
      <c r="H282" s="29">
        <f t="shared" si="30"/>
        <v>0</v>
      </c>
    </row>
    <row r="283" spans="2:8" s="20" customFormat="1" ht="30" x14ac:dyDescent="0.2">
      <c r="B283" s="4" t="s">
        <v>346</v>
      </c>
      <c r="C283" s="32">
        <v>0</v>
      </c>
      <c r="D283" s="32">
        <v>0</v>
      </c>
      <c r="E283" s="37" t="str">
        <f t="shared" si="27"/>
        <v/>
      </c>
      <c r="F283" s="37" t="str">
        <f t="shared" si="28"/>
        <v/>
      </c>
      <c r="G283" s="34" t="str">
        <f t="shared" si="29"/>
        <v>0</v>
      </c>
      <c r="H283" s="29" t="str">
        <f t="shared" si="30"/>
        <v/>
      </c>
    </row>
    <row r="284" spans="2:8" s="20" customFormat="1" ht="30" x14ac:dyDescent="0.2">
      <c r="B284" s="4" t="s">
        <v>347</v>
      </c>
      <c r="C284" s="32">
        <v>0</v>
      </c>
      <c r="D284" s="32">
        <v>0</v>
      </c>
      <c r="E284" s="37" t="str">
        <f t="shared" si="27"/>
        <v/>
      </c>
      <c r="F284" s="37" t="str">
        <f t="shared" si="28"/>
        <v/>
      </c>
      <c r="G284" s="34" t="str">
        <f t="shared" si="29"/>
        <v>0</v>
      </c>
      <c r="H284" s="29" t="str">
        <f t="shared" si="30"/>
        <v/>
      </c>
    </row>
    <row r="285" spans="2:8" s="20" customFormat="1" ht="30" x14ac:dyDescent="0.2">
      <c r="B285" s="4" t="s">
        <v>94</v>
      </c>
      <c r="C285" s="32">
        <v>1</v>
      </c>
      <c r="D285" s="32">
        <v>0</v>
      </c>
      <c r="E285" s="37">
        <f t="shared" si="27"/>
        <v>9.9700897308075765E-4</v>
      </c>
      <c r="F285" s="37" t="str">
        <f t="shared" si="28"/>
        <v/>
      </c>
      <c r="G285" s="34" t="str">
        <f t="shared" si="29"/>
        <v>0</v>
      </c>
      <c r="H285" s="29">
        <f t="shared" si="30"/>
        <v>0</v>
      </c>
    </row>
    <row r="286" spans="2:8" s="20" customFormat="1" ht="30" x14ac:dyDescent="0.2">
      <c r="B286" s="4" t="s">
        <v>348</v>
      </c>
      <c r="C286" s="32">
        <v>1</v>
      </c>
      <c r="D286" s="32">
        <v>0</v>
      </c>
      <c r="E286" s="37">
        <f t="shared" si="27"/>
        <v>9.9700897308075765E-4</v>
      </c>
      <c r="F286" s="37" t="str">
        <f t="shared" si="28"/>
        <v/>
      </c>
      <c r="G286" s="34" t="str">
        <f t="shared" si="29"/>
        <v>0</v>
      </c>
      <c r="H286" s="29">
        <f t="shared" si="30"/>
        <v>0</v>
      </c>
    </row>
    <row r="287" spans="2:8" s="20" customFormat="1" ht="30" x14ac:dyDescent="0.2">
      <c r="B287" s="4" t="s">
        <v>349</v>
      </c>
      <c r="C287" s="32">
        <v>0</v>
      </c>
      <c r="D287" s="32">
        <v>0</v>
      </c>
      <c r="E287" s="37" t="str">
        <f t="shared" si="27"/>
        <v/>
      </c>
      <c r="F287" s="37" t="str">
        <f t="shared" si="28"/>
        <v/>
      </c>
      <c r="G287" s="34" t="str">
        <f t="shared" si="29"/>
        <v>0</v>
      </c>
      <c r="H287" s="29" t="str">
        <f t="shared" si="30"/>
        <v/>
      </c>
    </row>
    <row r="288" spans="2:8" s="20" customFormat="1" ht="30" x14ac:dyDescent="0.2">
      <c r="B288" s="4" t="s">
        <v>350</v>
      </c>
      <c r="C288" s="32">
        <v>0</v>
      </c>
      <c r="D288" s="32">
        <v>0</v>
      </c>
      <c r="E288" s="37" t="str">
        <f t="shared" si="27"/>
        <v/>
      </c>
      <c r="F288" s="37" t="str">
        <f t="shared" si="28"/>
        <v/>
      </c>
      <c r="G288" s="34" t="str">
        <f t="shared" si="29"/>
        <v>0</v>
      </c>
      <c r="H288" s="29" t="str">
        <f t="shared" si="30"/>
        <v/>
      </c>
    </row>
    <row r="289" spans="2:8" s="20" customFormat="1" ht="15" x14ac:dyDescent="0.2">
      <c r="B289" s="10"/>
      <c r="E289" s="40"/>
      <c r="F289" s="40"/>
      <c r="G289" s="41"/>
      <c r="H289" s="42"/>
    </row>
    <row r="290" spans="2:8" s="20" customFormat="1" ht="15" x14ac:dyDescent="0.2">
      <c r="B290" s="10"/>
      <c r="E290" s="40"/>
      <c r="F290" s="40"/>
      <c r="G290" s="41"/>
      <c r="H290" s="42"/>
    </row>
    <row r="291" spans="2:8" s="45" customFormat="1" ht="15" x14ac:dyDescent="0.2">
      <c r="B291" s="43"/>
      <c r="C291" s="44"/>
      <c r="D291" s="44"/>
      <c r="E291" s="44"/>
      <c r="F291" s="44"/>
      <c r="H291" s="2"/>
    </row>
    <row r="292" spans="2:8" s="20" customFormat="1" ht="12.75" customHeight="1" x14ac:dyDescent="0.2">
      <c r="B292" s="51" t="s">
        <v>482</v>
      </c>
      <c r="C292" s="52" t="s">
        <v>483</v>
      </c>
      <c r="D292" s="53"/>
      <c r="E292" s="52" t="s">
        <v>484</v>
      </c>
      <c r="F292" s="53"/>
      <c r="G292" s="54" t="s">
        <v>567</v>
      </c>
      <c r="H292" s="56" t="s">
        <v>485</v>
      </c>
    </row>
    <row r="293" spans="2:8" s="20" customFormat="1" x14ac:dyDescent="0.2">
      <c r="B293" s="51"/>
      <c r="C293" s="21">
        <v>2014</v>
      </c>
      <c r="D293" s="21">
        <v>2015</v>
      </c>
      <c r="E293" s="21">
        <v>2014</v>
      </c>
      <c r="F293" s="21">
        <v>2015</v>
      </c>
      <c r="G293" s="55"/>
      <c r="H293" s="57"/>
    </row>
    <row r="294" spans="2:8" s="20" customFormat="1" x14ac:dyDescent="0.2">
      <c r="B294" s="22" t="s">
        <v>489</v>
      </c>
      <c r="C294" s="23">
        <f>SUM(C295:C499)</f>
        <v>1981</v>
      </c>
      <c r="D294" s="24">
        <f>SUM(D295:D499)</f>
        <v>7337</v>
      </c>
      <c r="E294" s="25">
        <f>+IF(C294=0,"",C294/C$294)</f>
        <v>1</v>
      </c>
      <c r="F294" s="25">
        <f>+IF(D294=0,"",D294/D$294)</f>
        <v>1</v>
      </c>
      <c r="G294" s="25">
        <f>+IF(OR(AND(D294=0),(C294=0)),"0",((D294-C294)/C294))</f>
        <v>2.7036850075719334</v>
      </c>
      <c r="H294" s="25">
        <f>+IF(OR(AND(E294=""),(G294="")),"",E294*G294)</f>
        <v>2.7036850075719334</v>
      </c>
    </row>
    <row r="295" spans="2:8" s="20" customFormat="1" ht="15" x14ac:dyDescent="0.2">
      <c r="B295" s="3" t="s">
        <v>100</v>
      </c>
      <c r="C295" s="32">
        <v>50</v>
      </c>
      <c r="D295" s="32">
        <v>60</v>
      </c>
      <c r="E295" s="37">
        <f>+IF(C295=0,"",C295/C$294)</f>
        <v>2.523977788995457E-2</v>
      </c>
      <c r="F295" s="37">
        <f>+IF(D295=0,"",D295/D$294)</f>
        <v>8.1777293171596023E-3</v>
      </c>
      <c r="G295" s="34">
        <f>+IF(OR(AND(D295=0),(C295=0)),"0",((D295-C295)/C295))</f>
        <v>0.2</v>
      </c>
      <c r="H295" s="29">
        <f>+IF(OR(AND(E295=""),(G295="")),"",E295*G295)</f>
        <v>5.0479555779909145E-3</v>
      </c>
    </row>
    <row r="296" spans="2:8" s="20" customFormat="1" ht="15" x14ac:dyDescent="0.2">
      <c r="B296" s="3" t="s">
        <v>113</v>
      </c>
      <c r="C296" s="32">
        <v>44</v>
      </c>
      <c r="D296" s="32">
        <v>9</v>
      </c>
      <c r="E296" s="37">
        <f t="shared" ref="E296:E359" si="31">+IF(C296=0,"",C296/C$294)</f>
        <v>2.221100454316002E-2</v>
      </c>
      <c r="F296" s="37">
        <f t="shared" ref="F296:F359" si="32">+IF(D296=0,"",D296/D$294)</f>
        <v>1.2266593975739403E-3</v>
      </c>
      <c r="G296" s="34">
        <f t="shared" ref="G296:G359" si="33">+IF(OR(AND(D296=0),(C296=0)),"0",((D296-C296)/C296))</f>
        <v>-0.79545454545454541</v>
      </c>
      <c r="H296" s="29">
        <f t="shared" ref="H296:H359" si="34">+IF(OR(AND(E296=""),(G296="")),"",E296*G296)</f>
        <v>-1.7667844522968195E-2</v>
      </c>
    </row>
    <row r="297" spans="2:8" s="20" customFormat="1" ht="15" x14ac:dyDescent="0.2">
      <c r="B297" s="3" t="s">
        <v>104</v>
      </c>
      <c r="C297" s="32">
        <v>2</v>
      </c>
      <c r="D297" s="32">
        <v>7</v>
      </c>
      <c r="E297" s="37">
        <f t="shared" si="31"/>
        <v>1.0095911155981827E-3</v>
      </c>
      <c r="F297" s="37">
        <f t="shared" si="32"/>
        <v>9.5406842033528695E-4</v>
      </c>
      <c r="G297" s="34">
        <f t="shared" si="33"/>
        <v>2.5</v>
      </c>
      <c r="H297" s="29">
        <f t="shared" si="34"/>
        <v>2.5239777889954568E-3</v>
      </c>
    </row>
    <row r="298" spans="2:8" s="20" customFormat="1" ht="15" x14ac:dyDescent="0.2">
      <c r="B298" s="3" t="s">
        <v>95</v>
      </c>
      <c r="C298" s="32">
        <v>1</v>
      </c>
      <c r="D298" s="32">
        <v>10</v>
      </c>
      <c r="E298" s="37">
        <f t="shared" si="31"/>
        <v>5.0479555779909136E-4</v>
      </c>
      <c r="F298" s="37">
        <f t="shared" si="32"/>
        <v>1.362954886193267E-3</v>
      </c>
      <c r="G298" s="34">
        <f t="shared" si="33"/>
        <v>9</v>
      </c>
      <c r="H298" s="29">
        <f t="shared" si="34"/>
        <v>4.5431600201918223E-3</v>
      </c>
    </row>
    <row r="299" spans="2:8" s="20" customFormat="1" ht="15" x14ac:dyDescent="0.2">
      <c r="B299" s="3" t="s">
        <v>112</v>
      </c>
      <c r="C299" s="32">
        <v>0</v>
      </c>
      <c r="D299" s="32">
        <v>0</v>
      </c>
      <c r="E299" s="37" t="str">
        <f t="shared" si="31"/>
        <v/>
      </c>
      <c r="F299" s="37" t="str">
        <f t="shared" si="32"/>
        <v/>
      </c>
      <c r="G299" s="34" t="str">
        <f t="shared" si="33"/>
        <v>0</v>
      </c>
      <c r="H299" s="29" t="str">
        <f t="shared" si="34"/>
        <v/>
      </c>
    </row>
    <row r="300" spans="2:8" s="20" customFormat="1" ht="15" x14ac:dyDescent="0.2">
      <c r="B300" s="3" t="s">
        <v>111</v>
      </c>
      <c r="C300" s="32">
        <v>0</v>
      </c>
      <c r="D300" s="32">
        <v>0</v>
      </c>
      <c r="E300" s="37" t="str">
        <f t="shared" si="31"/>
        <v/>
      </c>
      <c r="F300" s="37" t="str">
        <f t="shared" si="32"/>
        <v/>
      </c>
      <c r="G300" s="34" t="str">
        <f t="shared" si="33"/>
        <v>0</v>
      </c>
      <c r="H300" s="29" t="str">
        <f t="shared" si="34"/>
        <v/>
      </c>
    </row>
    <row r="301" spans="2:8" s="20" customFormat="1" ht="15" x14ac:dyDescent="0.2">
      <c r="B301" s="3" t="s">
        <v>105</v>
      </c>
      <c r="C301" s="32">
        <v>51</v>
      </c>
      <c r="D301" s="32">
        <v>180</v>
      </c>
      <c r="E301" s="37">
        <f t="shared" si="31"/>
        <v>2.574457344775366E-2</v>
      </c>
      <c r="F301" s="37">
        <f t="shared" si="32"/>
        <v>2.4533187951478807E-2</v>
      </c>
      <c r="G301" s="34">
        <f t="shared" si="33"/>
        <v>2.5294117647058822</v>
      </c>
      <c r="H301" s="29">
        <f t="shared" si="34"/>
        <v>6.5118626956082781E-2</v>
      </c>
    </row>
    <row r="302" spans="2:8" s="20" customFormat="1" ht="15" x14ac:dyDescent="0.2">
      <c r="B302" s="3" t="s">
        <v>109</v>
      </c>
      <c r="C302" s="32">
        <v>9</v>
      </c>
      <c r="D302" s="32">
        <v>40</v>
      </c>
      <c r="E302" s="37">
        <f t="shared" si="31"/>
        <v>4.5431600201918223E-3</v>
      </c>
      <c r="F302" s="37">
        <f t="shared" si="32"/>
        <v>5.4518195447730679E-3</v>
      </c>
      <c r="G302" s="34">
        <f t="shared" si="33"/>
        <v>3.4444444444444446</v>
      </c>
      <c r="H302" s="29">
        <f t="shared" si="34"/>
        <v>1.5648662291771833E-2</v>
      </c>
    </row>
    <row r="303" spans="2:8" s="20" customFormat="1" ht="30" x14ac:dyDescent="0.2">
      <c r="B303" s="3" t="s">
        <v>108</v>
      </c>
      <c r="C303" s="32">
        <v>13</v>
      </c>
      <c r="D303" s="32">
        <v>27</v>
      </c>
      <c r="E303" s="37">
        <f t="shared" si="31"/>
        <v>6.5623422513881877E-3</v>
      </c>
      <c r="F303" s="37">
        <f t="shared" si="32"/>
        <v>3.6799781927218211E-3</v>
      </c>
      <c r="G303" s="34">
        <f t="shared" si="33"/>
        <v>1.0769230769230769</v>
      </c>
      <c r="H303" s="29">
        <f t="shared" si="34"/>
        <v>7.0671378091872791E-3</v>
      </c>
    </row>
    <row r="304" spans="2:8" s="20" customFormat="1" ht="15" x14ac:dyDescent="0.2">
      <c r="B304" s="3" t="s">
        <v>107</v>
      </c>
      <c r="C304" s="32">
        <v>7</v>
      </c>
      <c r="D304" s="32">
        <v>16</v>
      </c>
      <c r="E304" s="37">
        <f t="shared" si="31"/>
        <v>3.5335689045936395E-3</v>
      </c>
      <c r="F304" s="37">
        <f t="shared" si="32"/>
        <v>2.1807278179092273E-3</v>
      </c>
      <c r="G304" s="34">
        <f t="shared" si="33"/>
        <v>1.2857142857142858</v>
      </c>
      <c r="H304" s="29">
        <f t="shared" si="34"/>
        <v>4.5431600201918223E-3</v>
      </c>
    </row>
    <row r="305" spans="2:8" s="20" customFormat="1" ht="15" x14ac:dyDescent="0.2">
      <c r="B305" s="3" t="s">
        <v>351</v>
      </c>
      <c r="C305" s="32">
        <v>2</v>
      </c>
      <c r="D305" s="32">
        <v>37</v>
      </c>
      <c r="E305" s="37">
        <f t="shared" si="31"/>
        <v>1.0095911155981827E-3</v>
      </c>
      <c r="F305" s="37">
        <f t="shared" si="32"/>
        <v>5.0429330789150883E-3</v>
      </c>
      <c r="G305" s="34">
        <f t="shared" si="33"/>
        <v>17.5</v>
      </c>
      <c r="H305" s="29">
        <f t="shared" si="34"/>
        <v>1.7667844522968199E-2</v>
      </c>
    </row>
    <row r="306" spans="2:8" s="20" customFormat="1" ht="15" x14ac:dyDescent="0.2">
      <c r="B306" s="3" t="s">
        <v>528</v>
      </c>
      <c r="C306" s="32">
        <v>0</v>
      </c>
      <c r="D306" s="32">
        <v>0</v>
      </c>
      <c r="E306" s="37" t="str">
        <f t="shared" si="31"/>
        <v/>
      </c>
      <c r="F306" s="37" t="str">
        <f t="shared" si="32"/>
        <v/>
      </c>
      <c r="G306" s="34" t="str">
        <f t="shared" si="33"/>
        <v>0</v>
      </c>
      <c r="H306" s="29" t="str">
        <f t="shared" si="34"/>
        <v/>
      </c>
    </row>
    <row r="307" spans="2:8" s="20" customFormat="1" ht="15" x14ac:dyDescent="0.2">
      <c r="B307" s="3" t="s">
        <v>110</v>
      </c>
      <c r="C307" s="32">
        <v>39</v>
      </c>
      <c r="D307" s="32">
        <v>424</v>
      </c>
      <c r="E307" s="37">
        <f t="shared" si="31"/>
        <v>1.9687026754164564E-2</v>
      </c>
      <c r="F307" s="37">
        <f t="shared" si="32"/>
        <v>5.7789287174594521E-2</v>
      </c>
      <c r="G307" s="34">
        <f t="shared" si="33"/>
        <v>9.8717948717948723</v>
      </c>
      <c r="H307" s="29">
        <f t="shared" si="34"/>
        <v>0.1943462897526502</v>
      </c>
    </row>
    <row r="308" spans="2:8" s="20" customFormat="1" ht="15" x14ac:dyDescent="0.2">
      <c r="B308" s="3" t="s">
        <v>99</v>
      </c>
      <c r="C308" s="32">
        <v>2</v>
      </c>
      <c r="D308" s="32">
        <v>30</v>
      </c>
      <c r="E308" s="37">
        <f t="shared" si="31"/>
        <v>1.0095911155981827E-3</v>
      </c>
      <c r="F308" s="37">
        <f t="shared" si="32"/>
        <v>4.0888646585798012E-3</v>
      </c>
      <c r="G308" s="34">
        <f t="shared" si="33"/>
        <v>14</v>
      </c>
      <c r="H308" s="29">
        <f t="shared" si="34"/>
        <v>1.4134275618374558E-2</v>
      </c>
    </row>
    <row r="309" spans="2:8" s="20" customFormat="1" ht="15" x14ac:dyDescent="0.2">
      <c r="B309" s="3" t="s">
        <v>96</v>
      </c>
      <c r="C309" s="32">
        <v>0</v>
      </c>
      <c r="D309" s="32">
        <v>1</v>
      </c>
      <c r="E309" s="37" t="str">
        <f t="shared" si="31"/>
        <v/>
      </c>
      <c r="F309" s="37">
        <f t="shared" si="32"/>
        <v>1.362954886193267E-4</v>
      </c>
      <c r="G309" s="34" t="str">
        <f t="shared" si="33"/>
        <v>0</v>
      </c>
      <c r="H309" s="29" t="str">
        <f t="shared" si="34"/>
        <v/>
      </c>
    </row>
    <row r="310" spans="2:8" s="20" customFormat="1" ht="15" x14ac:dyDescent="0.2">
      <c r="B310" s="3" t="s">
        <v>106</v>
      </c>
      <c r="C310" s="32">
        <v>16</v>
      </c>
      <c r="D310" s="32">
        <v>67</v>
      </c>
      <c r="E310" s="37">
        <f t="shared" si="31"/>
        <v>8.0767289247854618E-3</v>
      </c>
      <c r="F310" s="37">
        <f t="shared" si="32"/>
        <v>9.1317977374948886E-3</v>
      </c>
      <c r="G310" s="34">
        <f t="shared" si="33"/>
        <v>3.1875</v>
      </c>
      <c r="H310" s="29">
        <f t="shared" si="34"/>
        <v>2.574457344775366E-2</v>
      </c>
    </row>
    <row r="311" spans="2:8" s="20" customFormat="1" ht="15" x14ac:dyDescent="0.2">
      <c r="B311" s="3" t="s">
        <v>102</v>
      </c>
      <c r="C311" s="32">
        <v>3</v>
      </c>
      <c r="D311" s="32">
        <v>20</v>
      </c>
      <c r="E311" s="37">
        <f t="shared" si="31"/>
        <v>1.5143866733972741E-3</v>
      </c>
      <c r="F311" s="37">
        <f t="shared" si="32"/>
        <v>2.725909772386534E-3</v>
      </c>
      <c r="G311" s="34">
        <f t="shared" si="33"/>
        <v>5.666666666666667</v>
      </c>
      <c r="H311" s="29">
        <f t="shared" si="34"/>
        <v>8.581524482584554E-3</v>
      </c>
    </row>
    <row r="312" spans="2:8" s="20" customFormat="1" ht="15" x14ac:dyDescent="0.2">
      <c r="B312" s="3" t="s">
        <v>97</v>
      </c>
      <c r="C312" s="32">
        <v>3</v>
      </c>
      <c r="D312" s="32">
        <v>1</v>
      </c>
      <c r="E312" s="37">
        <f t="shared" si="31"/>
        <v>1.5143866733972741E-3</v>
      </c>
      <c r="F312" s="37">
        <f t="shared" si="32"/>
        <v>1.362954886193267E-4</v>
      </c>
      <c r="G312" s="34">
        <f t="shared" si="33"/>
        <v>-0.66666666666666663</v>
      </c>
      <c r="H312" s="29">
        <f t="shared" si="34"/>
        <v>-1.0095911155981827E-3</v>
      </c>
    </row>
    <row r="313" spans="2:8" s="20" customFormat="1" ht="15" x14ac:dyDescent="0.2">
      <c r="B313" s="3" t="s">
        <v>352</v>
      </c>
      <c r="C313" s="32">
        <v>1</v>
      </c>
      <c r="D313" s="32">
        <v>0</v>
      </c>
      <c r="E313" s="37">
        <f t="shared" si="31"/>
        <v>5.0479555779909136E-4</v>
      </c>
      <c r="F313" s="37" t="str">
        <f t="shared" si="32"/>
        <v/>
      </c>
      <c r="G313" s="34" t="str">
        <f t="shared" si="33"/>
        <v>0</v>
      </c>
      <c r="H313" s="29">
        <f t="shared" si="34"/>
        <v>0</v>
      </c>
    </row>
    <row r="314" spans="2:8" s="20" customFormat="1" ht="15" x14ac:dyDescent="0.2">
      <c r="B314" s="3" t="s">
        <v>353</v>
      </c>
      <c r="C314" s="32">
        <v>142</v>
      </c>
      <c r="D314" s="32">
        <v>1163</v>
      </c>
      <c r="E314" s="37">
        <f t="shared" si="31"/>
        <v>7.1680969207470968E-2</v>
      </c>
      <c r="F314" s="37">
        <f t="shared" si="32"/>
        <v>0.15851165326427696</v>
      </c>
      <c r="G314" s="34">
        <f t="shared" si="33"/>
        <v>7.1901408450704229</v>
      </c>
      <c r="H314" s="29">
        <f t="shared" si="34"/>
        <v>0.51539626451287224</v>
      </c>
    </row>
    <row r="315" spans="2:8" s="20" customFormat="1" ht="15" x14ac:dyDescent="0.2">
      <c r="B315" s="3" t="s">
        <v>354</v>
      </c>
      <c r="C315" s="32">
        <v>2</v>
      </c>
      <c r="D315" s="32">
        <v>3</v>
      </c>
      <c r="E315" s="37">
        <f t="shared" si="31"/>
        <v>1.0095911155981827E-3</v>
      </c>
      <c r="F315" s="37">
        <f t="shared" si="32"/>
        <v>4.0888646585798008E-4</v>
      </c>
      <c r="G315" s="34">
        <f t="shared" si="33"/>
        <v>0.5</v>
      </c>
      <c r="H315" s="29">
        <f t="shared" si="34"/>
        <v>5.0479555779909136E-4</v>
      </c>
    </row>
    <row r="316" spans="2:8" s="20" customFormat="1" ht="15" x14ac:dyDescent="0.2">
      <c r="B316" s="3" t="s">
        <v>101</v>
      </c>
      <c r="C316" s="32">
        <v>0</v>
      </c>
      <c r="D316" s="32">
        <v>1</v>
      </c>
      <c r="E316" s="37" t="str">
        <f t="shared" si="31"/>
        <v/>
      </c>
      <c r="F316" s="37">
        <f t="shared" si="32"/>
        <v>1.362954886193267E-4</v>
      </c>
      <c r="G316" s="34" t="str">
        <f t="shared" si="33"/>
        <v>0</v>
      </c>
      <c r="H316" s="29" t="str">
        <f t="shared" si="34"/>
        <v/>
      </c>
    </row>
    <row r="317" spans="2:8" s="20" customFormat="1" ht="15" x14ac:dyDescent="0.2">
      <c r="B317" s="3" t="s">
        <v>103</v>
      </c>
      <c r="C317" s="32">
        <v>10</v>
      </c>
      <c r="D317" s="32">
        <v>11</v>
      </c>
      <c r="E317" s="37">
        <f t="shared" si="31"/>
        <v>5.0479555779909136E-3</v>
      </c>
      <c r="F317" s="37">
        <f t="shared" si="32"/>
        <v>1.4992503748125937E-3</v>
      </c>
      <c r="G317" s="34">
        <f t="shared" si="33"/>
        <v>0.1</v>
      </c>
      <c r="H317" s="29">
        <f t="shared" si="34"/>
        <v>5.0479555779909136E-4</v>
      </c>
    </row>
    <row r="318" spans="2:8" s="20" customFormat="1" ht="15" x14ac:dyDescent="0.2">
      <c r="B318" s="3" t="s">
        <v>355</v>
      </c>
      <c r="C318" s="32">
        <v>15</v>
      </c>
      <c r="D318" s="32">
        <v>25</v>
      </c>
      <c r="E318" s="37">
        <f t="shared" si="31"/>
        <v>7.5719333669863704E-3</v>
      </c>
      <c r="F318" s="37">
        <f t="shared" si="32"/>
        <v>3.4073872154831673E-3</v>
      </c>
      <c r="G318" s="34">
        <f t="shared" si="33"/>
        <v>0.66666666666666663</v>
      </c>
      <c r="H318" s="29">
        <f t="shared" si="34"/>
        <v>5.0479555779909136E-3</v>
      </c>
    </row>
    <row r="319" spans="2:8" s="20" customFormat="1" ht="15" x14ac:dyDescent="0.2">
      <c r="B319" s="3" t="s">
        <v>115</v>
      </c>
      <c r="C319" s="32">
        <v>2</v>
      </c>
      <c r="D319" s="32">
        <v>7</v>
      </c>
      <c r="E319" s="37">
        <f t="shared" si="31"/>
        <v>1.0095911155981827E-3</v>
      </c>
      <c r="F319" s="37">
        <f t="shared" si="32"/>
        <v>9.5406842033528695E-4</v>
      </c>
      <c r="G319" s="34">
        <f t="shared" si="33"/>
        <v>2.5</v>
      </c>
      <c r="H319" s="29">
        <f t="shared" si="34"/>
        <v>2.5239777889954568E-3</v>
      </c>
    </row>
    <row r="320" spans="2:8" s="20" customFormat="1" ht="15" x14ac:dyDescent="0.2">
      <c r="B320" s="3" t="s">
        <v>114</v>
      </c>
      <c r="C320" s="32">
        <v>0</v>
      </c>
      <c r="D320" s="32">
        <v>0</v>
      </c>
      <c r="E320" s="37" t="str">
        <f t="shared" si="31"/>
        <v/>
      </c>
      <c r="F320" s="37" t="str">
        <f t="shared" si="32"/>
        <v/>
      </c>
      <c r="G320" s="34" t="str">
        <f t="shared" si="33"/>
        <v>0</v>
      </c>
      <c r="H320" s="29" t="str">
        <f t="shared" si="34"/>
        <v/>
      </c>
    </row>
    <row r="321" spans="2:8" s="20" customFormat="1" ht="15" x14ac:dyDescent="0.2">
      <c r="B321" s="3" t="s">
        <v>98</v>
      </c>
      <c r="C321" s="32">
        <v>1</v>
      </c>
      <c r="D321" s="32">
        <v>0</v>
      </c>
      <c r="E321" s="37">
        <f t="shared" si="31"/>
        <v>5.0479555779909136E-4</v>
      </c>
      <c r="F321" s="37" t="str">
        <f t="shared" si="32"/>
        <v/>
      </c>
      <c r="G321" s="34" t="str">
        <f t="shared" si="33"/>
        <v>0</v>
      </c>
      <c r="H321" s="29">
        <f t="shared" si="34"/>
        <v>0</v>
      </c>
    </row>
    <row r="322" spans="2:8" s="20" customFormat="1" ht="15" x14ac:dyDescent="0.2">
      <c r="B322" s="3" t="s">
        <v>356</v>
      </c>
      <c r="C322" s="32">
        <v>2</v>
      </c>
      <c r="D322" s="32">
        <v>0</v>
      </c>
      <c r="E322" s="37">
        <f t="shared" si="31"/>
        <v>1.0095911155981827E-3</v>
      </c>
      <c r="F322" s="37" t="str">
        <f t="shared" si="32"/>
        <v/>
      </c>
      <c r="G322" s="34" t="str">
        <f t="shared" si="33"/>
        <v>0</v>
      </c>
      <c r="H322" s="29">
        <f t="shared" si="34"/>
        <v>0</v>
      </c>
    </row>
    <row r="323" spans="2:8" s="20" customFormat="1" ht="15" x14ac:dyDescent="0.2">
      <c r="B323" s="3" t="s">
        <v>472</v>
      </c>
      <c r="C323" s="32">
        <v>4</v>
      </c>
      <c r="D323" s="32">
        <v>2</v>
      </c>
      <c r="E323" s="37">
        <f t="shared" si="31"/>
        <v>2.0191822311963654E-3</v>
      </c>
      <c r="F323" s="37">
        <f t="shared" si="32"/>
        <v>2.7259097723865341E-4</v>
      </c>
      <c r="G323" s="34">
        <f t="shared" si="33"/>
        <v>-0.5</v>
      </c>
      <c r="H323" s="29">
        <f t="shared" si="34"/>
        <v>-1.0095911155981827E-3</v>
      </c>
    </row>
    <row r="324" spans="2:8" s="20" customFormat="1" ht="15" x14ac:dyDescent="0.2">
      <c r="B324" s="3" t="s">
        <v>473</v>
      </c>
      <c r="C324" s="32">
        <v>4</v>
      </c>
      <c r="D324" s="32">
        <v>2</v>
      </c>
      <c r="E324" s="37">
        <f t="shared" si="31"/>
        <v>2.0191822311963654E-3</v>
      </c>
      <c r="F324" s="37">
        <f t="shared" si="32"/>
        <v>2.7259097723865341E-4</v>
      </c>
      <c r="G324" s="34">
        <f t="shared" si="33"/>
        <v>-0.5</v>
      </c>
      <c r="H324" s="29">
        <f t="shared" si="34"/>
        <v>-1.0095911155981827E-3</v>
      </c>
    </row>
    <row r="325" spans="2:8" s="20" customFormat="1" ht="15" x14ac:dyDescent="0.2">
      <c r="B325" s="3" t="s">
        <v>474</v>
      </c>
      <c r="C325" s="32">
        <v>0</v>
      </c>
      <c r="D325" s="32">
        <v>0</v>
      </c>
      <c r="E325" s="37" t="str">
        <f t="shared" si="31"/>
        <v/>
      </c>
      <c r="F325" s="37" t="str">
        <f t="shared" si="32"/>
        <v/>
      </c>
      <c r="G325" s="34" t="str">
        <f t="shared" si="33"/>
        <v>0</v>
      </c>
      <c r="H325" s="29" t="str">
        <f t="shared" si="34"/>
        <v/>
      </c>
    </row>
    <row r="326" spans="2:8" s="20" customFormat="1" ht="15" x14ac:dyDescent="0.2">
      <c r="B326" s="3" t="s">
        <v>357</v>
      </c>
      <c r="C326" s="32">
        <v>28</v>
      </c>
      <c r="D326" s="32">
        <v>89</v>
      </c>
      <c r="E326" s="37">
        <f t="shared" si="31"/>
        <v>1.4134275618374558E-2</v>
      </c>
      <c r="F326" s="37">
        <f t="shared" si="32"/>
        <v>1.2130298487120076E-2</v>
      </c>
      <c r="G326" s="34">
        <f t="shared" si="33"/>
        <v>2.1785714285714284</v>
      </c>
      <c r="H326" s="29">
        <f t="shared" si="34"/>
        <v>3.0792529025744569E-2</v>
      </c>
    </row>
    <row r="327" spans="2:8" s="20" customFormat="1" ht="15" x14ac:dyDescent="0.2">
      <c r="B327" s="3" t="s">
        <v>358</v>
      </c>
      <c r="C327" s="32">
        <v>2</v>
      </c>
      <c r="D327" s="32">
        <v>10</v>
      </c>
      <c r="E327" s="37">
        <f t="shared" si="31"/>
        <v>1.0095911155981827E-3</v>
      </c>
      <c r="F327" s="37">
        <f t="shared" si="32"/>
        <v>1.362954886193267E-3</v>
      </c>
      <c r="G327" s="34">
        <f t="shared" si="33"/>
        <v>4</v>
      </c>
      <c r="H327" s="29">
        <f t="shared" si="34"/>
        <v>4.0383644623927309E-3</v>
      </c>
    </row>
    <row r="328" spans="2:8" s="20" customFormat="1" ht="15" x14ac:dyDescent="0.2">
      <c r="B328" s="3" t="s">
        <v>116</v>
      </c>
      <c r="C328" s="32">
        <v>1</v>
      </c>
      <c r="D328" s="32">
        <v>1</v>
      </c>
      <c r="E328" s="37">
        <f t="shared" si="31"/>
        <v>5.0479555779909136E-4</v>
      </c>
      <c r="F328" s="37">
        <f t="shared" si="32"/>
        <v>1.362954886193267E-4</v>
      </c>
      <c r="G328" s="34">
        <f t="shared" si="33"/>
        <v>0</v>
      </c>
      <c r="H328" s="29">
        <f t="shared" si="34"/>
        <v>0</v>
      </c>
    </row>
    <row r="329" spans="2:8" s="20" customFormat="1" ht="15" x14ac:dyDescent="0.2">
      <c r="B329" s="3" t="s">
        <v>359</v>
      </c>
      <c r="C329" s="32">
        <v>3</v>
      </c>
      <c r="D329" s="32">
        <v>1</v>
      </c>
      <c r="E329" s="37">
        <f t="shared" si="31"/>
        <v>1.5143866733972741E-3</v>
      </c>
      <c r="F329" s="37">
        <f t="shared" si="32"/>
        <v>1.362954886193267E-4</v>
      </c>
      <c r="G329" s="34">
        <f t="shared" si="33"/>
        <v>-0.66666666666666663</v>
      </c>
      <c r="H329" s="29">
        <f t="shared" si="34"/>
        <v>-1.0095911155981827E-3</v>
      </c>
    </row>
    <row r="330" spans="2:8" s="20" customFormat="1" ht="15" x14ac:dyDescent="0.2">
      <c r="B330" s="3" t="s">
        <v>360</v>
      </c>
      <c r="C330" s="32">
        <v>24</v>
      </c>
      <c r="D330" s="32">
        <v>15</v>
      </c>
      <c r="E330" s="37">
        <f t="shared" si="31"/>
        <v>1.2115093387178193E-2</v>
      </c>
      <c r="F330" s="37">
        <f t="shared" si="32"/>
        <v>2.0444323292899006E-3</v>
      </c>
      <c r="G330" s="34">
        <f t="shared" si="33"/>
        <v>-0.375</v>
      </c>
      <c r="H330" s="29">
        <f t="shared" si="34"/>
        <v>-4.5431600201918223E-3</v>
      </c>
    </row>
    <row r="331" spans="2:8" s="20" customFormat="1" ht="15" x14ac:dyDescent="0.2">
      <c r="B331" s="3" t="s">
        <v>117</v>
      </c>
      <c r="C331" s="32">
        <v>0</v>
      </c>
      <c r="D331" s="32">
        <v>0</v>
      </c>
      <c r="E331" s="37" t="str">
        <f t="shared" si="31"/>
        <v/>
      </c>
      <c r="F331" s="37" t="str">
        <f t="shared" si="32"/>
        <v/>
      </c>
      <c r="G331" s="34" t="str">
        <f t="shared" si="33"/>
        <v>0</v>
      </c>
      <c r="H331" s="29" t="str">
        <f t="shared" si="34"/>
        <v/>
      </c>
    </row>
    <row r="332" spans="2:8" s="20" customFormat="1" ht="15" x14ac:dyDescent="0.2">
      <c r="B332" s="3" t="s">
        <v>361</v>
      </c>
      <c r="C332" s="32">
        <v>512</v>
      </c>
      <c r="D332" s="32">
        <v>1575</v>
      </c>
      <c r="E332" s="37">
        <f t="shared" si="31"/>
        <v>0.25845532559313478</v>
      </c>
      <c r="F332" s="37">
        <f t="shared" si="32"/>
        <v>0.21466539457543957</v>
      </c>
      <c r="G332" s="34">
        <f t="shared" si="33"/>
        <v>2.076171875</v>
      </c>
      <c r="H332" s="29">
        <f t="shared" si="34"/>
        <v>0.53659767794043411</v>
      </c>
    </row>
    <row r="333" spans="2:8" s="20" customFormat="1" ht="15" x14ac:dyDescent="0.2">
      <c r="B333" s="3" t="s">
        <v>130</v>
      </c>
      <c r="C333" s="32">
        <v>37</v>
      </c>
      <c r="D333" s="32">
        <v>1189</v>
      </c>
      <c r="E333" s="37">
        <f t="shared" si="31"/>
        <v>1.867743563856638E-2</v>
      </c>
      <c r="F333" s="37">
        <f t="shared" si="32"/>
        <v>0.16205533596837945</v>
      </c>
      <c r="G333" s="34">
        <f t="shared" si="33"/>
        <v>31.135135135135137</v>
      </c>
      <c r="H333" s="29">
        <f t="shared" si="34"/>
        <v>0.58152448258455325</v>
      </c>
    </row>
    <row r="334" spans="2:8" s="20" customFormat="1" ht="15" x14ac:dyDescent="0.2">
      <c r="B334" s="3" t="s">
        <v>119</v>
      </c>
      <c r="C334" s="32">
        <v>111</v>
      </c>
      <c r="D334" s="32">
        <v>978</v>
      </c>
      <c r="E334" s="37">
        <f t="shared" si="31"/>
        <v>5.6032306915699139E-2</v>
      </c>
      <c r="F334" s="37">
        <f t="shared" si="32"/>
        <v>0.13329698786970151</v>
      </c>
      <c r="G334" s="34">
        <f t="shared" si="33"/>
        <v>7.8108108108108105</v>
      </c>
      <c r="H334" s="29">
        <f t="shared" si="34"/>
        <v>0.43765774861181217</v>
      </c>
    </row>
    <row r="335" spans="2:8" s="20" customFormat="1" ht="15" x14ac:dyDescent="0.2">
      <c r="B335" s="3" t="s">
        <v>128</v>
      </c>
      <c r="C335" s="32">
        <v>44</v>
      </c>
      <c r="D335" s="32">
        <v>37</v>
      </c>
      <c r="E335" s="37">
        <f t="shared" si="31"/>
        <v>2.221100454316002E-2</v>
      </c>
      <c r="F335" s="37">
        <f t="shared" si="32"/>
        <v>5.0429330789150883E-3</v>
      </c>
      <c r="G335" s="34">
        <f t="shared" si="33"/>
        <v>-0.15909090909090909</v>
      </c>
      <c r="H335" s="29">
        <f t="shared" si="34"/>
        <v>-3.5335689045936395E-3</v>
      </c>
    </row>
    <row r="336" spans="2:8" s="20" customFormat="1" ht="15" x14ac:dyDescent="0.2">
      <c r="B336" s="3" t="s">
        <v>132</v>
      </c>
      <c r="C336" s="32">
        <v>1</v>
      </c>
      <c r="D336" s="32">
        <v>0</v>
      </c>
      <c r="E336" s="37">
        <f t="shared" si="31"/>
        <v>5.0479555779909136E-4</v>
      </c>
      <c r="F336" s="37" t="str">
        <f t="shared" si="32"/>
        <v/>
      </c>
      <c r="G336" s="34" t="str">
        <f t="shared" si="33"/>
        <v>0</v>
      </c>
      <c r="H336" s="29">
        <f t="shared" si="34"/>
        <v>0</v>
      </c>
    </row>
    <row r="337" spans="2:8" s="20" customFormat="1" ht="15" x14ac:dyDescent="0.2">
      <c r="B337" s="3" t="s">
        <v>133</v>
      </c>
      <c r="C337" s="32">
        <v>3</v>
      </c>
      <c r="D337" s="32">
        <v>15</v>
      </c>
      <c r="E337" s="37">
        <f t="shared" si="31"/>
        <v>1.5143866733972741E-3</v>
      </c>
      <c r="F337" s="37">
        <f t="shared" si="32"/>
        <v>2.0444323292899006E-3</v>
      </c>
      <c r="G337" s="34">
        <f t="shared" si="33"/>
        <v>4</v>
      </c>
      <c r="H337" s="29">
        <f t="shared" si="34"/>
        <v>6.0575466935890963E-3</v>
      </c>
    </row>
    <row r="338" spans="2:8" s="20" customFormat="1" ht="30" x14ac:dyDescent="0.2">
      <c r="B338" s="3" t="s">
        <v>362</v>
      </c>
      <c r="C338" s="32">
        <v>0</v>
      </c>
      <c r="D338" s="32">
        <v>2</v>
      </c>
      <c r="E338" s="37" t="str">
        <f t="shared" si="31"/>
        <v/>
      </c>
      <c r="F338" s="37">
        <f t="shared" si="32"/>
        <v>2.7259097723865341E-4</v>
      </c>
      <c r="G338" s="34" t="str">
        <f t="shared" si="33"/>
        <v>0</v>
      </c>
      <c r="H338" s="29" t="str">
        <f t="shared" si="34"/>
        <v/>
      </c>
    </row>
    <row r="339" spans="2:8" s="20" customFormat="1" ht="15" x14ac:dyDescent="0.2">
      <c r="B339" s="3" t="s">
        <v>363</v>
      </c>
      <c r="C339" s="32">
        <v>2</v>
      </c>
      <c r="D339" s="32">
        <v>1</v>
      </c>
      <c r="E339" s="37">
        <f t="shared" si="31"/>
        <v>1.0095911155981827E-3</v>
      </c>
      <c r="F339" s="37">
        <f t="shared" si="32"/>
        <v>1.362954886193267E-4</v>
      </c>
      <c r="G339" s="34">
        <f t="shared" si="33"/>
        <v>-0.5</v>
      </c>
      <c r="H339" s="29">
        <f t="shared" si="34"/>
        <v>-5.0479555779909136E-4</v>
      </c>
    </row>
    <row r="340" spans="2:8" s="20" customFormat="1" ht="15" x14ac:dyDescent="0.2">
      <c r="B340" s="3" t="s">
        <v>364</v>
      </c>
      <c r="C340" s="32">
        <v>12</v>
      </c>
      <c r="D340" s="32">
        <v>33</v>
      </c>
      <c r="E340" s="37">
        <f t="shared" si="31"/>
        <v>6.0575466935890963E-3</v>
      </c>
      <c r="F340" s="37">
        <f t="shared" si="32"/>
        <v>4.4977511244377807E-3</v>
      </c>
      <c r="G340" s="34">
        <f t="shared" si="33"/>
        <v>1.75</v>
      </c>
      <c r="H340" s="29">
        <f t="shared" si="34"/>
        <v>1.0600706713780918E-2</v>
      </c>
    </row>
    <row r="341" spans="2:8" s="20" customFormat="1" ht="15" x14ac:dyDescent="0.2">
      <c r="B341" s="3" t="s">
        <v>118</v>
      </c>
      <c r="C341" s="32">
        <v>1</v>
      </c>
      <c r="D341" s="32">
        <v>34</v>
      </c>
      <c r="E341" s="37">
        <f t="shared" si="31"/>
        <v>5.0479555779909136E-4</v>
      </c>
      <c r="F341" s="37">
        <f t="shared" si="32"/>
        <v>4.6340466130571079E-3</v>
      </c>
      <c r="G341" s="34">
        <f t="shared" si="33"/>
        <v>33</v>
      </c>
      <c r="H341" s="29">
        <f t="shared" si="34"/>
        <v>1.6658253407370014E-2</v>
      </c>
    </row>
    <row r="342" spans="2:8" s="20" customFormat="1" ht="15" x14ac:dyDescent="0.2">
      <c r="B342" s="3" t="s">
        <v>365</v>
      </c>
      <c r="C342" s="32">
        <v>0</v>
      </c>
      <c r="D342" s="32">
        <v>15</v>
      </c>
      <c r="E342" s="37" t="str">
        <f t="shared" si="31"/>
        <v/>
      </c>
      <c r="F342" s="37">
        <f t="shared" si="32"/>
        <v>2.0444323292899006E-3</v>
      </c>
      <c r="G342" s="34" t="str">
        <f t="shared" si="33"/>
        <v>0</v>
      </c>
      <c r="H342" s="29" t="str">
        <f t="shared" si="34"/>
        <v/>
      </c>
    </row>
    <row r="343" spans="2:8" s="20" customFormat="1" ht="30" x14ac:dyDescent="0.2">
      <c r="B343" s="3" t="s">
        <v>129</v>
      </c>
      <c r="C343" s="32">
        <v>2</v>
      </c>
      <c r="D343" s="32">
        <v>4</v>
      </c>
      <c r="E343" s="37">
        <f t="shared" si="31"/>
        <v>1.0095911155981827E-3</v>
      </c>
      <c r="F343" s="37">
        <f t="shared" si="32"/>
        <v>5.4518195447730681E-4</v>
      </c>
      <c r="G343" s="34">
        <f t="shared" si="33"/>
        <v>1</v>
      </c>
      <c r="H343" s="29">
        <f t="shared" si="34"/>
        <v>1.0095911155981827E-3</v>
      </c>
    </row>
    <row r="344" spans="2:8" s="20" customFormat="1" ht="15" x14ac:dyDescent="0.2">
      <c r="B344" s="3" t="s">
        <v>131</v>
      </c>
      <c r="C344" s="32">
        <v>8</v>
      </c>
      <c r="D344" s="32">
        <v>11</v>
      </c>
      <c r="E344" s="37">
        <f t="shared" si="31"/>
        <v>4.0383644623927309E-3</v>
      </c>
      <c r="F344" s="37">
        <f t="shared" si="32"/>
        <v>1.4992503748125937E-3</v>
      </c>
      <c r="G344" s="34">
        <f t="shared" si="33"/>
        <v>0.375</v>
      </c>
      <c r="H344" s="29">
        <f t="shared" si="34"/>
        <v>1.5143866733972741E-3</v>
      </c>
    </row>
    <row r="345" spans="2:8" s="20" customFormat="1" ht="15" x14ac:dyDescent="0.2">
      <c r="B345" s="3" t="s">
        <v>366</v>
      </c>
      <c r="C345" s="32">
        <v>12</v>
      </c>
      <c r="D345" s="32">
        <v>61</v>
      </c>
      <c r="E345" s="37">
        <f t="shared" si="31"/>
        <v>6.0575466935890963E-3</v>
      </c>
      <c r="F345" s="37">
        <f t="shared" si="32"/>
        <v>8.3140248057789294E-3</v>
      </c>
      <c r="G345" s="34">
        <f t="shared" si="33"/>
        <v>4.083333333333333</v>
      </c>
      <c r="H345" s="29">
        <f t="shared" si="34"/>
        <v>2.4734982332155476E-2</v>
      </c>
    </row>
    <row r="346" spans="2:8" s="20" customFormat="1" ht="15" x14ac:dyDescent="0.2">
      <c r="B346" s="3" t="s">
        <v>122</v>
      </c>
      <c r="C346" s="32">
        <v>1</v>
      </c>
      <c r="D346" s="32">
        <v>3</v>
      </c>
      <c r="E346" s="37">
        <f t="shared" si="31"/>
        <v>5.0479555779909136E-4</v>
      </c>
      <c r="F346" s="37">
        <f t="shared" si="32"/>
        <v>4.0888646585798008E-4</v>
      </c>
      <c r="G346" s="34">
        <f t="shared" si="33"/>
        <v>2</v>
      </c>
      <c r="H346" s="29">
        <f t="shared" si="34"/>
        <v>1.0095911155981827E-3</v>
      </c>
    </row>
    <row r="347" spans="2:8" s="20" customFormat="1" ht="15" x14ac:dyDescent="0.2">
      <c r="B347" s="3" t="s">
        <v>121</v>
      </c>
      <c r="C347" s="32">
        <v>6</v>
      </c>
      <c r="D347" s="32">
        <v>7</v>
      </c>
      <c r="E347" s="37">
        <f t="shared" si="31"/>
        <v>3.0287733467945482E-3</v>
      </c>
      <c r="F347" s="37">
        <f t="shared" si="32"/>
        <v>9.5406842033528695E-4</v>
      </c>
      <c r="G347" s="34">
        <f t="shared" si="33"/>
        <v>0.16666666666666666</v>
      </c>
      <c r="H347" s="29">
        <f t="shared" si="34"/>
        <v>5.0479555779909136E-4</v>
      </c>
    </row>
    <row r="348" spans="2:8" s="20" customFormat="1" ht="15" x14ac:dyDescent="0.2">
      <c r="B348" s="3" t="s">
        <v>367</v>
      </c>
      <c r="C348" s="32">
        <v>0</v>
      </c>
      <c r="D348" s="32">
        <v>0</v>
      </c>
      <c r="E348" s="37" t="str">
        <f t="shared" si="31"/>
        <v/>
      </c>
      <c r="F348" s="37" t="str">
        <f t="shared" si="32"/>
        <v/>
      </c>
      <c r="G348" s="34" t="str">
        <f t="shared" si="33"/>
        <v>0</v>
      </c>
      <c r="H348" s="29" t="str">
        <f t="shared" si="34"/>
        <v/>
      </c>
    </row>
    <row r="349" spans="2:8" s="20" customFormat="1" ht="15" x14ac:dyDescent="0.2">
      <c r="B349" s="3" t="s">
        <v>368</v>
      </c>
      <c r="C349" s="32">
        <v>0</v>
      </c>
      <c r="D349" s="32">
        <v>0</v>
      </c>
      <c r="E349" s="37" t="str">
        <f t="shared" si="31"/>
        <v/>
      </c>
      <c r="F349" s="37" t="str">
        <f t="shared" si="32"/>
        <v/>
      </c>
      <c r="G349" s="34" t="str">
        <f t="shared" si="33"/>
        <v>0</v>
      </c>
      <c r="H349" s="29" t="str">
        <f t="shared" si="34"/>
        <v/>
      </c>
    </row>
    <row r="350" spans="2:8" s="20" customFormat="1" ht="15" x14ac:dyDescent="0.2">
      <c r="B350" s="3" t="s">
        <v>369</v>
      </c>
      <c r="C350" s="32">
        <v>1</v>
      </c>
      <c r="D350" s="32">
        <v>5</v>
      </c>
      <c r="E350" s="37">
        <f t="shared" si="31"/>
        <v>5.0479555779909136E-4</v>
      </c>
      <c r="F350" s="37">
        <f t="shared" si="32"/>
        <v>6.8147744309663349E-4</v>
      </c>
      <c r="G350" s="34">
        <f t="shared" si="33"/>
        <v>4</v>
      </c>
      <c r="H350" s="29">
        <f t="shared" si="34"/>
        <v>2.0191822311963654E-3</v>
      </c>
    </row>
    <row r="351" spans="2:8" s="20" customFormat="1" ht="15" x14ac:dyDescent="0.2">
      <c r="B351" s="3" t="s">
        <v>120</v>
      </c>
      <c r="C351" s="32">
        <v>0</v>
      </c>
      <c r="D351" s="32">
        <v>0</v>
      </c>
      <c r="E351" s="37" t="str">
        <f t="shared" si="31"/>
        <v/>
      </c>
      <c r="F351" s="37" t="str">
        <f t="shared" si="32"/>
        <v/>
      </c>
      <c r="G351" s="34" t="str">
        <f t="shared" si="33"/>
        <v>0</v>
      </c>
      <c r="H351" s="29" t="str">
        <f t="shared" si="34"/>
        <v/>
      </c>
    </row>
    <row r="352" spans="2:8" s="20" customFormat="1" ht="15" x14ac:dyDescent="0.2">
      <c r="B352" s="3" t="s">
        <v>370</v>
      </c>
      <c r="C352" s="32">
        <v>0</v>
      </c>
      <c r="D352" s="32">
        <v>1</v>
      </c>
      <c r="E352" s="37" t="str">
        <f t="shared" si="31"/>
        <v/>
      </c>
      <c r="F352" s="37">
        <f t="shared" si="32"/>
        <v>1.362954886193267E-4</v>
      </c>
      <c r="G352" s="34" t="str">
        <f t="shared" si="33"/>
        <v>0</v>
      </c>
      <c r="H352" s="29" t="str">
        <f t="shared" si="34"/>
        <v/>
      </c>
    </row>
    <row r="353" spans="2:8" s="20" customFormat="1" ht="15" x14ac:dyDescent="0.2">
      <c r="B353" s="3" t="s">
        <v>125</v>
      </c>
      <c r="C353" s="32">
        <v>1</v>
      </c>
      <c r="D353" s="32">
        <v>4</v>
      </c>
      <c r="E353" s="37">
        <f t="shared" si="31"/>
        <v>5.0479555779909136E-4</v>
      </c>
      <c r="F353" s="37">
        <f t="shared" si="32"/>
        <v>5.4518195447730681E-4</v>
      </c>
      <c r="G353" s="34">
        <f t="shared" si="33"/>
        <v>3</v>
      </c>
      <c r="H353" s="29">
        <f t="shared" si="34"/>
        <v>1.5143866733972741E-3</v>
      </c>
    </row>
    <row r="354" spans="2:8" s="20" customFormat="1" ht="15" x14ac:dyDescent="0.2">
      <c r="B354" s="3" t="s">
        <v>124</v>
      </c>
      <c r="C354" s="32">
        <v>19</v>
      </c>
      <c r="D354" s="32">
        <v>58</v>
      </c>
      <c r="E354" s="37">
        <f t="shared" si="31"/>
        <v>9.5911155981827367E-3</v>
      </c>
      <c r="F354" s="37">
        <f t="shared" si="32"/>
        <v>7.9051383399209481E-3</v>
      </c>
      <c r="G354" s="34">
        <f t="shared" si="33"/>
        <v>2.0526315789473686</v>
      </c>
      <c r="H354" s="29">
        <f t="shared" si="34"/>
        <v>1.9687026754164567E-2</v>
      </c>
    </row>
    <row r="355" spans="2:8" s="20" customFormat="1" ht="15" x14ac:dyDescent="0.2">
      <c r="B355" s="3" t="s">
        <v>126</v>
      </c>
      <c r="C355" s="32">
        <v>0</v>
      </c>
      <c r="D355" s="32">
        <v>0</v>
      </c>
      <c r="E355" s="37" t="str">
        <f t="shared" si="31"/>
        <v/>
      </c>
      <c r="F355" s="37" t="str">
        <f t="shared" si="32"/>
        <v/>
      </c>
      <c r="G355" s="34" t="str">
        <f t="shared" si="33"/>
        <v>0</v>
      </c>
      <c r="H355" s="29" t="str">
        <f t="shared" si="34"/>
        <v/>
      </c>
    </row>
    <row r="356" spans="2:8" s="20" customFormat="1" ht="15" x14ac:dyDescent="0.2">
      <c r="B356" s="3" t="s">
        <v>371</v>
      </c>
      <c r="C356" s="32">
        <v>4</v>
      </c>
      <c r="D356" s="32">
        <v>0</v>
      </c>
      <c r="E356" s="37">
        <f t="shared" si="31"/>
        <v>2.0191822311963654E-3</v>
      </c>
      <c r="F356" s="37" t="str">
        <f t="shared" si="32"/>
        <v/>
      </c>
      <c r="G356" s="34" t="str">
        <f t="shared" si="33"/>
        <v>0</v>
      </c>
      <c r="H356" s="29">
        <f t="shared" si="34"/>
        <v>0</v>
      </c>
    </row>
    <row r="357" spans="2:8" s="20" customFormat="1" ht="15" x14ac:dyDescent="0.2">
      <c r="B357" s="3" t="s">
        <v>372</v>
      </c>
      <c r="C357" s="32">
        <v>81</v>
      </c>
      <c r="D357" s="32">
        <v>28</v>
      </c>
      <c r="E357" s="37">
        <f t="shared" si="31"/>
        <v>4.0888440181726403E-2</v>
      </c>
      <c r="F357" s="37">
        <f t="shared" si="32"/>
        <v>3.8162736813411478E-3</v>
      </c>
      <c r="G357" s="34">
        <f t="shared" si="33"/>
        <v>-0.65432098765432101</v>
      </c>
      <c r="H357" s="29">
        <f t="shared" si="34"/>
        <v>-2.6754164563351845E-2</v>
      </c>
    </row>
    <row r="358" spans="2:8" s="20" customFormat="1" ht="15" x14ac:dyDescent="0.2">
      <c r="B358" s="3" t="s">
        <v>127</v>
      </c>
      <c r="C358" s="32">
        <v>87</v>
      </c>
      <c r="D358" s="32">
        <v>32</v>
      </c>
      <c r="E358" s="37">
        <f t="shared" si="31"/>
        <v>4.3917213528520946E-2</v>
      </c>
      <c r="F358" s="37">
        <f t="shared" si="32"/>
        <v>4.3614556358184545E-3</v>
      </c>
      <c r="G358" s="34">
        <f t="shared" si="33"/>
        <v>-0.63218390804597702</v>
      </c>
      <c r="H358" s="29">
        <f t="shared" si="34"/>
        <v>-2.7763755678950022E-2</v>
      </c>
    </row>
    <row r="359" spans="2:8" s="20" customFormat="1" ht="15" x14ac:dyDescent="0.2">
      <c r="B359" s="3" t="s">
        <v>123</v>
      </c>
      <c r="C359" s="32">
        <v>3</v>
      </c>
      <c r="D359" s="32">
        <v>0</v>
      </c>
      <c r="E359" s="37">
        <f t="shared" si="31"/>
        <v>1.5143866733972741E-3</v>
      </c>
      <c r="F359" s="37" t="str">
        <f t="shared" si="32"/>
        <v/>
      </c>
      <c r="G359" s="34" t="str">
        <f t="shared" si="33"/>
        <v>0</v>
      </c>
      <c r="H359" s="29">
        <f t="shared" si="34"/>
        <v>0</v>
      </c>
    </row>
    <row r="360" spans="2:8" s="20" customFormat="1" ht="15" x14ac:dyDescent="0.2">
      <c r="B360" s="3" t="s">
        <v>373</v>
      </c>
      <c r="C360" s="32">
        <v>0</v>
      </c>
      <c r="D360" s="32">
        <v>0</v>
      </c>
      <c r="E360" s="37" t="str">
        <f t="shared" ref="E360:E423" si="35">+IF(C360=0,"",C360/C$294)</f>
        <v/>
      </c>
      <c r="F360" s="37" t="str">
        <f t="shared" ref="F360:F423" si="36">+IF(D360=0,"",D360/D$294)</f>
        <v/>
      </c>
      <c r="G360" s="34" t="str">
        <f t="shared" ref="G360:G423" si="37">+IF(OR(AND(D360=0),(C360=0)),"0",((D360-C360)/C360))</f>
        <v>0</v>
      </c>
      <c r="H360" s="29" t="str">
        <f t="shared" ref="H360:H423" si="38">+IF(OR(AND(E360=""),(G360="")),"",E360*G360)</f>
        <v/>
      </c>
    </row>
    <row r="361" spans="2:8" s="20" customFormat="1" ht="15" x14ac:dyDescent="0.2">
      <c r="B361" s="3" t="s">
        <v>374</v>
      </c>
      <c r="C361" s="32">
        <v>0</v>
      </c>
      <c r="D361" s="32">
        <v>0</v>
      </c>
      <c r="E361" s="37" t="str">
        <f t="shared" si="35"/>
        <v/>
      </c>
      <c r="F361" s="37" t="str">
        <f t="shared" si="36"/>
        <v/>
      </c>
      <c r="G361" s="34" t="str">
        <f t="shared" si="37"/>
        <v>0</v>
      </c>
      <c r="H361" s="29" t="str">
        <f t="shared" si="38"/>
        <v/>
      </c>
    </row>
    <row r="362" spans="2:8" s="20" customFormat="1" ht="30" x14ac:dyDescent="0.2">
      <c r="B362" s="3" t="s">
        <v>375</v>
      </c>
      <c r="C362" s="32">
        <v>0</v>
      </c>
      <c r="D362" s="32">
        <v>0</v>
      </c>
      <c r="E362" s="37" t="str">
        <f t="shared" si="35"/>
        <v/>
      </c>
      <c r="F362" s="37" t="str">
        <f t="shared" si="36"/>
        <v/>
      </c>
      <c r="G362" s="34" t="str">
        <f t="shared" si="37"/>
        <v>0</v>
      </c>
      <c r="H362" s="29" t="str">
        <f t="shared" si="38"/>
        <v/>
      </c>
    </row>
    <row r="363" spans="2:8" s="20" customFormat="1" ht="30" x14ac:dyDescent="0.2">
      <c r="B363" s="3" t="s">
        <v>376</v>
      </c>
      <c r="C363" s="32">
        <v>6</v>
      </c>
      <c r="D363" s="32">
        <v>5</v>
      </c>
      <c r="E363" s="37">
        <f t="shared" si="35"/>
        <v>3.0287733467945482E-3</v>
      </c>
      <c r="F363" s="37">
        <f t="shared" si="36"/>
        <v>6.8147744309663349E-4</v>
      </c>
      <c r="G363" s="34">
        <f t="shared" si="37"/>
        <v>-0.16666666666666666</v>
      </c>
      <c r="H363" s="29">
        <f t="shared" si="38"/>
        <v>-5.0479555779909136E-4</v>
      </c>
    </row>
    <row r="364" spans="2:8" s="20" customFormat="1" ht="15" x14ac:dyDescent="0.2">
      <c r="B364" s="3" t="s">
        <v>377</v>
      </c>
      <c r="C364" s="32">
        <v>0</v>
      </c>
      <c r="D364" s="32">
        <v>1</v>
      </c>
      <c r="E364" s="37" t="str">
        <f t="shared" si="35"/>
        <v/>
      </c>
      <c r="F364" s="37">
        <f t="shared" si="36"/>
        <v>1.362954886193267E-4</v>
      </c>
      <c r="G364" s="34" t="str">
        <f t="shared" si="37"/>
        <v>0</v>
      </c>
      <c r="H364" s="29" t="str">
        <f t="shared" si="38"/>
        <v/>
      </c>
    </row>
    <row r="365" spans="2:8" s="20" customFormat="1" ht="30" x14ac:dyDescent="0.2">
      <c r="B365" s="3" t="s">
        <v>378</v>
      </c>
      <c r="C365" s="32">
        <v>0</v>
      </c>
      <c r="D365" s="32">
        <v>1</v>
      </c>
      <c r="E365" s="37" t="str">
        <f t="shared" si="35"/>
        <v/>
      </c>
      <c r="F365" s="37">
        <f t="shared" si="36"/>
        <v>1.362954886193267E-4</v>
      </c>
      <c r="G365" s="34" t="str">
        <f t="shared" si="37"/>
        <v>0</v>
      </c>
      <c r="H365" s="29" t="str">
        <f t="shared" si="38"/>
        <v/>
      </c>
    </row>
    <row r="366" spans="2:8" s="20" customFormat="1" ht="30" x14ac:dyDescent="0.2">
      <c r="B366" s="3" t="s">
        <v>475</v>
      </c>
      <c r="C366" s="32">
        <v>0</v>
      </c>
      <c r="D366" s="32">
        <v>0</v>
      </c>
      <c r="E366" s="37" t="str">
        <f t="shared" si="35"/>
        <v/>
      </c>
      <c r="F366" s="37" t="str">
        <f t="shared" si="36"/>
        <v/>
      </c>
      <c r="G366" s="34" t="str">
        <f t="shared" si="37"/>
        <v>0</v>
      </c>
      <c r="H366" s="29" t="str">
        <f t="shared" si="38"/>
        <v/>
      </c>
    </row>
    <row r="367" spans="2:8" s="20" customFormat="1" ht="15" x14ac:dyDescent="0.2">
      <c r="B367" s="3" t="s">
        <v>379</v>
      </c>
      <c r="C367" s="32">
        <v>0</v>
      </c>
      <c r="D367" s="32">
        <v>0</v>
      </c>
      <c r="E367" s="37" t="str">
        <f t="shared" si="35"/>
        <v/>
      </c>
      <c r="F367" s="37" t="str">
        <f t="shared" si="36"/>
        <v/>
      </c>
      <c r="G367" s="34" t="str">
        <f t="shared" si="37"/>
        <v>0</v>
      </c>
      <c r="H367" s="29" t="str">
        <f t="shared" si="38"/>
        <v/>
      </c>
    </row>
    <row r="368" spans="2:8" s="20" customFormat="1" ht="15" x14ac:dyDescent="0.2">
      <c r="B368" s="3" t="s">
        <v>380</v>
      </c>
      <c r="C368" s="32">
        <v>2</v>
      </c>
      <c r="D368" s="32">
        <v>0</v>
      </c>
      <c r="E368" s="37">
        <f t="shared" si="35"/>
        <v>1.0095911155981827E-3</v>
      </c>
      <c r="F368" s="37" t="str">
        <f t="shared" si="36"/>
        <v/>
      </c>
      <c r="G368" s="34" t="str">
        <f t="shared" si="37"/>
        <v>0</v>
      </c>
      <c r="H368" s="29">
        <f t="shared" si="38"/>
        <v>0</v>
      </c>
    </row>
    <row r="369" spans="2:8" s="20" customFormat="1" ht="15" x14ac:dyDescent="0.2">
      <c r="B369" s="3" t="s">
        <v>381</v>
      </c>
      <c r="C369" s="32">
        <v>18</v>
      </c>
      <c r="D369" s="32">
        <v>35</v>
      </c>
      <c r="E369" s="37">
        <f t="shared" si="35"/>
        <v>9.0863200403836445E-3</v>
      </c>
      <c r="F369" s="37">
        <f t="shared" si="36"/>
        <v>4.7703421016764341E-3</v>
      </c>
      <c r="G369" s="34">
        <f t="shared" si="37"/>
        <v>0.94444444444444442</v>
      </c>
      <c r="H369" s="29">
        <f t="shared" si="38"/>
        <v>8.5815244825845523E-3</v>
      </c>
    </row>
    <row r="370" spans="2:8" s="20" customFormat="1" ht="15" x14ac:dyDescent="0.2">
      <c r="B370" s="3" t="s">
        <v>135</v>
      </c>
      <c r="C370" s="32">
        <v>24</v>
      </c>
      <c r="D370" s="32">
        <v>82</v>
      </c>
      <c r="E370" s="37">
        <f t="shared" si="35"/>
        <v>1.2115093387178193E-2</v>
      </c>
      <c r="F370" s="37">
        <f t="shared" si="36"/>
        <v>1.117623006678479E-2</v>
      </c>
      <c r="G370" s="34">
        <f t="shared" si="37"/>
        <v>2.4166666666666665</v>
      </c>
      <c r="H370" s="29">
        <f t="shared" si="38"/>
        <v>2.9278142352347297E-2</v>
      </c>
    </row>
    <row r="371" spans="2:8" s="20" customFormat="1" ht="15" x14ac:dyDescent="0.2">
      <c r="B371" s="3" t="s">
        <v>136</v>
      </c>
      <c r="C371" s="32">
        <v>4</v>
      </c>
      <c r="D371" s="32">
        <v>0</v>
      </c>
      <c r="E371" s="37">
        <f t="shared" si="35"/>
        <v>2.0191822311963654E-3</v>
      </c>
      <c r="F371" s="37" t="str">
        <f t="shared" si="36"/>
        <v/>
      </c>
      <c r="G371" s="34" t="str">
        <f t="shared" si="37"/>
        <v>0</v>
      </c>
      <c r="H371" s="29">
        <f t="shared" si="38"/>
        <v>0</v>
      </c>
    </row>
    <row r="372" spans="2:8" s="20" customFormat="1" ht="15" x14ac:dyDescent="0.2">
      <c r="B372" s="3" t="s">
        <v>137</v>
      </c>
      <c r="C372" s="32">
        <v>56</v>
      </c>
      <c r="D372" s="32">
        <v>152</v>
      </c>
      <c r="E372" s="37">
        <f t="shared" si="35"/>
        <v>2.8268551236749116E-2</v>
      </c>
      <c r="F372" s="37">
        <f t="shared" si="36"/>
        <v>2.0716914270137658E-2</v>
      </c>
      <c r="G372" s="34">
        <f t="shared" si="37"/>
        <v>1.7142857142857142</v>
      </c>
      <c r="H372" s="29">
        <f t="shared" si="38"/>
        <v>4.8460373548712771E-2</v>
      </c>
    </row>
    <row r="373" spans="2:8" s="20" customFormat="1" ht="15" x14ac:dyDescent="0.2">
      <c r="B373" s="3" t="s">
        <v>382</v>
      </c>
      <c r="C373" s="32">
        <v>0</v>
      </c>
      <c r="D373" s="32">
        <v>0</v>
      </c>
      <c r="E373" s="37" t="str">
        <f t="shared" si="35"/>
        <v/>
      </c>
      <c r="F373" s="37" t="str">
        <f t="shared" si="36"/>
        <v/>
      </c>
      <c r="G373" s="34" t="str">
        <f t="shared" si="37"/>
        <v>0</v>
      </c>
      <c r="H373" s="29" t="str">
        <f t="shared" si="38"/>
        <v/>
      </c>
    </row>
    <row r="374" spans="2:8" s="20" customFormat="1" ht="15" x14ac:dyDescent="0.2">
      <c r="B374" s="3" t="s">
        <v>134</v>
      </c>
      <c r="C374" s="32">
        <v>0</v>
      </c>
      <c r="D374" s="32">
        <v>0</v>
      </c>
      <c r="E374" s="37" t="str">
        <f t="shared" si="35"/>
        <v/>
      </c>
      <c r="F374" s="37" t="str">
        <f t="shared" si="36"/>
        <v/>
      </c>
      <c r="G374" s="34" t="str">
        <f t="shared" si="37"/>
        <v>0</v>
      </c>
      <c r="H374" s="29" t="str">
        <f t="shared" si="38"/>
        <v/>
      </c>
    </row>
    <row r="375" spans="2:8" s="20" customFormat="1" ht="15" x14ac:dyDescent="0.2">
      <c r="B375" s="3" t="s">
        <v>383</v>
      </c>
      <c r="C375" s="32">
        <v>2</v>
      </c>
      <c r="D375" s="32">
        <v>11</v>
      </c>
      <c r="E375" s="37">
        <f t="shared" si="35"/>
        <v>1.0095911155981827E-3</v>
      </c>
      <c r="F375" s="37">
        <f t="shared" si="36"/>
        <v>1.4992503748125937E-3</v>
      </c>
      <c r="G375" s="34">
        <f t="shared" si="37"/>
        <v>4.5</v>
      </c>
      <c r="H375" s="29">
        <f t="shared" si="38"/>
        <v>4.5431600201918223E-3</v>
      </c>
    </row>
    <row r="376" spans="2:8" s="20" customFormat="1" ht="15" x14ac:dyDescent="0.2">
      <c r="B376" s="3" t="s">
        <v>141</v>
      </c>
      <c r="C376" s="32">
        <v>0</v>
      </c>
      <c r="D376" s="32">
        <v>1</v>
      </c>
      <c r="E376" s="37" t="str">
        <f t="shared" si="35"/>
        <v/>
      </c>
      <c r="F376" s="37">
        <f t="shared" si="36"/>
        <v>1.362954886193267E-4</v>
      </c>
      <c r="G376" s="34" t="str">
        <f t="shared" si="37"/>
        <v>0</v>
      </c>
      <c r="H376" s="29" t="str">
        <f t="shared" si="38"/>
        <v/>
      </c>
    </row>
    <row r="377" spans="2:8" s="20" customFormat="1" ht="15" x14ac:dyDescent="0.2">
      <c r="B377" s="3" t="s">
        <v>150</v>
      </c>
      <c r="C377" s="32">
        <v>1</v>
      </c>
      <c r="D377" s="32">
        <v>2</v>
      </c>
      <c r="E377" s="37">
        <f t="shared" si="35"/>
        <v>5.0479555779909136E-4</v>
      </c>
      <c r="F377" s="37">
        <f t="shared" si="36"/>
        <v>2.7259097723865341E-4</v>
      </c>
      <c r="G377" s="34">
        <f t="shared" si="37"/>
        <v>1</v>
      </c>
      <c r="H377" s="29">
        <f t="shared" si="38"/>
        <v>5.0479555779909136E-4</v>
      </c>
    </row>
    <row r="378" spans="2:8" s="20" customFormat="1" ht="15" x14ac:dyDescent="0.2">
      <c r="B378" s="3" t="s">
        <v>149</v>
      </c>
      <c r="C378" s="32">
        <v>7</v>
      </c>
      <c r="D378" s="32">
        <v>8</v>
      </c>
      <c r="E378" s="37">
        <f t="shared" si="35"/>
        <v>3.5335689045936395E-3</v>
      </c>
      <c r="F378" s="37">
        <f t="shared" si="36"/>
        <v>1.0903639089546136E-3</v>
      </c>
      <c r="G378" s="34">
        <f t="shared" si="37"/>
        <v>0.14285714285714285</v>
      </c>
      <c r="H378" s="29">
        <f t="shared" si="38"/>
        <v>5.0479555779909136E-4</v>
      </c>
    </row>
    <row r="379" spans="2:8" s="20" customFormat="1" ht="15" x14ac:dyDescent="0.2">
      <c r="B379" s="3" t="s">
        <v>384</v>
      </c>
      <c r="C379" s="32">
        <v>0</v>
      </c>
      <c r="D379" s="32">
        <v>4</v>
      </c>
      <c r="E379" s="37" t="str">
        <f t="shared" si="35"/>
        <v/>
      </c>
      <c r="F379" s="37">
        <f t="shared" si="36"/>
        <v>5.4518195447730681E-4</v>
      </c>
      <c r="G379" s="34" t="str">
        <f t="shared" si="37"/>
        <v>0</v>
      </c>
      <c r="H379" s="29" t="str">
        <f t="shared" si="38"/>
        <v/>
      </c>
    </row>
    <row r="380" spans="2:8" s="20" customFormat="1" ht="30" x14ac:dyDescent="0.2">
      <c r="B380" s="3" t="s">
        <v>385</v>
      </c>
      <c r="C380" s="32">
        <v>1</v>
      </c>
      <c r="D380" s="32">
        <v>2</v>
      </c>
      <c r="E380" s="37">
        <f t="shared" si="35"/>
        <v>5.0479555779909136E-4</v>
      </c>
      <c r="F380" s="37">
        <f t="shared" si="36"/>
        <v>2.7259097723865341E-4</v>
      </c>
      <c r="G380" s="34">
        <f t="shared" si="37"/>
        <v>1</v>
      </c>
      <c r="H380" s="29">
        <f t="shared" si="38"/>
        <v>5.0479555779909136E-4</v>
      </c>
    </row>
    <row r="381" spans="2:8" s="20" customFormat="1" ht="30" x14ac:dyDescent="0.2">
      <c r="B381" s="3" t="s">
        <v>386</v>
      </c>
      <c r="C381" s="32">
        <v>1</v>
      </c>
      <c r="D381" s="32">
        <v>0</v>
      </c>
      <c r="E381" s="37">
        <f t="shared" si="35"/>
        <v>5.0479555779909136E-4</v>
      </c>
      <c r="F381" s="37" t="str">
        <f t="shared" si="36"/>
        <v/>
      </c>
      <c r="G381" s="34" t="str">
        <f t="shared" si="37"/>
        <v>0</v>
      </c>
      <c r="H381" s="29">
        <f t="shared" si="38"/>
        <v>0</v>
      </c>
    </row>
    <row r="382" spans="2:8" s="20" customFormat="1" ht="30" x14ac:dyDescent="0.2">
      <c r="B382" s="3" t="s">
        <v>387</v>
      </c>
      <c r="C382" s="32">
        <v>0</v>
      </c>
      <c r="D382" s="32">
        <v>0</v>
      </c>
      <c r="E382" s="37" t="str">
        <f t="shared" si="35"/>
        <v/>
      </c>
      <c r="F382" s="37" t="str">
        <f t="shared" si="36"/>
        <v/>
      </c>
      <c r="G382" s="34" t="str">
        <f t="shared" si="37"/>
        <v>0</v>
      </c>
      <c r="H382" s="29" t="str">
        <f t="shared" si="38"/>
        <v/>
      </c>
    </row>
    <row r="383" spans="2:8" s="20" customFormat="1" ht="15" x14ac:dyDescent="0.2">
      <c r="B383" s="3" t="s">
        <v>145</v>
      </c>
      <c r="C383" s="32">
        <v>0</v>
      </c>
      <c r="D383" s="32">
        <v>0</v>
      </c>
      <c r="E383" s="37" t="str">
        <f t="shared" si="35"/>
        <v/>
      </c>
      <c r="F383" s="37" t="str">
        <f t="shared" si="36"/>
        <v/>
      </c>
      <c r="G383" s="34" t="str">
        <f t="shared" si="37"/>
        <v>0</v>
      </c>
      <c r="H383" s="29" t="str">
        <f t="shared" si="38"/>
        <v/>
      </c>
    </row>
    <row r="384" spans="2:8" s="20" customFormat="1" ht="15" x14ac:dyDescent="0.2">
      <c r="B384" s="3" t="s">
        <v>388</v>
      </c>
      <c r="C384" s="32">
        <v>2</v>
      </c>
      <c r="D384" s="32">
        <v>0</v>
      </c>
      <c r="E384" s="37">
        <f t="shared" si="35"/>
        <v>1.0095911155981827E-3</v>
      </c>
      <c r="F384" s="37" t="str">
        <f t="shared" si="36"/>
        <v/>
      </c>
      <c r="G384" s="34" t="str">
        <f t="shared" si="37"/>
        <v>0</v>
      </c>
      <c r="H384" s="29">
        <f t="shared" si="38"/>
        <v>0</v>
      </c>
    </row>
    <row r="385" spans="2:8" s="20" customFormat="1" ht="15" x14ac:dyDescent="0.2">
      <c r="B385" s="3" t="s">
        <v>146</v>
      </c>
      <c r="C385" s="32">
        <v>2</v>
      </c>
      <c r="D385" s="32">
        <v>30</v>
      </c>
      <c r="E385" s="37">
        <f t="shared" si="35"/>
        <v>1.0095911155981827E-3</v>
      </c>
      <c r="F385" s="37">
        <f t="shared" si="36"/>
        <v>4.0888646585798012E-3</v>
      </c>
      <c r="G385" s="34">
        <f t="shared" si="37"/>
        <v>14</v>
      </c>
      <c r="H385" s="29">
        <f t="shared" si="38"/>
        <v>1.4134275618374558E-2</v>
      </c>
    </row>
    <row r="386" spans="2:8" s="20" customFormat="1" ht="15" x14ac:dyDescent="0.2">
      <c r="B386" s="3" t="s">
        <v>529</v>
      </c>
      <c r="C386" s="32">
        <v>0</v>
      </c>
      <c r="D386" s="32">
        <v>2</v>
      </c>
      <c r="E386" s="37" t="str">
        <f t="shared" si="35"/>
        <v/>
      </c>
      <c r="F386" s="37">
        <f t="shared" si="36"/>
        <v>2.7259097723865341E-4</v>
      </c>
      <c r="G386" s="34" t="str">
        <f t="shared" si="37"/>
        <v>0</v>
      </c>
      <c r="H386" s="29" t="str">
        <f t="shared" si="38"/>
        <v/>
      </c>
    </row>
    <row r="387" spans="2:8" s="20" customFormat="1" ht="15" x14ac:dyDescent="0.2">
      <c r="B387" s="3" t="s">
        <v>144</v>
      </c>
      <c r="C387" s="32">
        <v>11</v>
      </c>
      <c r="D387" s="32">
        <v>20</v>
      </c>
      <c r="E387" s="37">
        <f t="shared" si="35"/>
        <v>5.552751135790005E-3</v>
      </c>
      <c r="F387" s="37">
        <f t="shared" si="36"/>
        <v>2.725909772386534E-3</v>
      </c>
      <c r="G387" s="34">
        <f t="shared" si="37"/>
        <v>0.81818181818181823</v>
      </c>
      <c r="H387" s="29">
        <f t="shared" si="38"/>
        <v>4.5431600201918223E-3</v>
      </c>
    </row>
    <row r="388" spans="2:8" s="20" customFormat="1" ht="15" x14ac:dyDescent="0.2">
      <c r="B388" s="3" t="s">
        <v>389</v>
      </c>
      <c r="C388" s="32">
        <v>0</v>
      </c>
      <c r="D388" s="32">
        <v>21</v>
      </c>
      <c r="E388" s="37" t="str">
        <f t="shared" si="35"/>
        <v/>
      </c>
      <c r="F388" s="37">
        <f t="shared" si="36"/>
        <v>2.8622052610058606E-3</v>
      </c>
      <c r="G388" s="34" t="str">
        <f t="shared" si="37"/>
        <v>0</v>
      </c>
      <c r="H388" s="29" t="str">
        <f t="shared" si="38"/>
        <v/>
      </c>
    </row>
    <row r="389" spans="2:8" s="20" customFormat="1" ht="15" x14ac:dyDescent="0.2">
      <c r="B389" s="3" t="s">
        <v>143</v>
      </c>
      <c r="C389" s="32">
        <v>0</v>
      </c>
      <c r="D389" s="32">
        <v>1</v>
      </c>
      <c r="E389" s="37" t="str">
        <f t="shared" si="35"/>
        <v/>
      </c>
      <c r="F389" s="37">
        <f t="shared" si="36"/>
        <v>1.362954886193267E-4</v>
      </c>
      <c r="G389" s="34" t="str">
        <f t="shared" si="37"/>
        <v>0</v>
      </c>
      <c r="H389" s="29" t="str">
        <f t="shared" si="38"/>
        <v/>
      </c>
    </row>
    <row r="390" spans="2:8" s="20" customFormat="1" ht="15" x14ac:dyDescent="0.2">
      <c r="B390" s="3" t="s">
        <v>476</v>
      </c>
      <c r="C390" s="32">
        <v>0</v>
      </c>
      <c r="D390" s="32">
        <v>0</v>
      </c>
      <c r="E390" s="37" t="str">
        <f t="shared" si="35"/>
        <v/>
      </c>
      <c r="F390" s="37" t="str">
        <f t="shared" si="36"/>
        <v/>
      </c>
      <c r="G390" s="34" t="str">
        <f t="shared" si="37"/>
        <v>0</v>
      </c>
      <c r="H390" s="29" t="str">
        <f t="shared" si="38"/>
        <v/>
      </c>
    </row>
    <row r="391" spans="2:8" s="20" customFormat="1" ht="15" x14ac:dyDescent="0.2">
      <c r="B391" s="3" t="s">
        <v>153</v>
      </c>
      <c r="C391" s="32">
        <v>4</v>
      </c>
      <c r="D391" s="32">
        <v>2</v>
      </c>
      <c r="E391" s="37">
        <f t="shared" si="35"/>
        <v>2.0191822311963654E-3</v>
      </c>
      <c r="F391" s="37">
        <f t="shared" si="36"/>
        <v>2.7259097723865341E-4</v>
      </c>
      <c r="G391" s="34">
        <f t="shared" si="37"/>
        <v>-0.5</v>
      </c>
      <c r="H391" s="29">
        <f t="shared" si="38"/>
        <v>-1.0095911155981827E-3</v>
      </c>
    </row>
    <row r="392" spans="2:8" s="20" customFormat="1" ht="15" x14ac:dyDescent="0.2">
      <c r="B392" s="3" t="s">
        <v>140</v>
      </c>
      <c r="C392" s="32">
        <v>0</v>
      </c>
      <c r="D392" s="32">
        <v>21</v>
      </c>
      <c r="E392" s="37" t="str">
        <f t="shared" si="35"/>
        <v/>
      </c>
      <c r="F392" s="37">
        <f t="shared" si="36"/>
        <v>2.8622052610058606E-3</v>
      </c>
      <c r="G392" s="34" t="str">
        <f t="shared" si="37"/>
        <v>0</v>
      </c>
      <c r="H392" s="29" t="str">
        <f t="shared" si="38"/>
        <v/>
      </c>
    </row>
    <row r="393" spans="2:8" s="20" customFormat="1" ht="15" x14ac:dyDescent="0.2">
      <c r="B393" s="3" t="s">
        <v>390</v>
      </c>
      <c r="C393" s="32">
        <v>3</v>
      </c>
      <c r="D393" s="32">
        <v>30</v>
      </c>
      <c r="E393" s="37">
        <f t="shared" si="35"/>
        <v>1.5143866733972741E-3</v>
      </c>
      <c r="F393" s="37">
        <f t="shared" si="36"/>
        <v>4.0888646585798012E-3</v>
      </c>
      <c r="G393" s="34">
        <f t="shared" si="37"/>
        <v>9</v>
      </c>
      <c r="H393" s="29">
        <f t="shared" si="38"/>
        <v>1.3629480060575468E-2</v>
      </c>
    </row>
    <row r="394" spans="2:8" s="20" customFormat="1" ht="15" x14ac:dyDescent="0.2">
      <c r="B394" s="3" t="s">
        <v>391</v>
      </c>
      <c r="C394" s="32">
        <v>0</v>
      </c>
      <c r="D394" s="32">
        <v>0</v>
      </c>
      <c r="E394" s="37" t="str">
        <f t="shared" si="35"/>
        <v/>
      </c>
      <c r="F394" s="37" t="str">
        <f t="shared" si="36"/>
        <v/>
      </c>
      <c r="G394" s="34" t="str">
        <f t="shared" si="37"/>
        <v>0</v>
      </c>
      <c r="H394" s="29" t="str">
        <f t="shared" si="38"/>
        <v/>
      </c>
    </row>
    <row r="395" spans="2:8" s="20" customFormat="1" ht="15" x14ac:dyDescent="0.2">
      <c r="B395" s="3" t="s">
        <v>147</v>
      </c>
      <c r="C395" s="32">
        <v>0</v>
      </c>
      <c r="D395" s="32">
        <v>0</v>
      </c>
      <c r="E395" s="37" t="str">
        <f t="shared" si="35"/>
        <v/>
      </c>
      <c r="F395" s="37" t="str">
        <f t="shared" si="36"/>
        <v/>
      </c>
      <c r="G395" s="34" t="str">
        <f t="shared" si="37"/>
        <v>0</v>
      </c>
      <c r="H395" s="29" t="str">
        <f t="shared" si="38"/>
        <v/>
      </c>
    </row>
    <row r="396" spans="2:8" s="20" customFormat="1" ht="15" x14ac:dyDescent="0.2">
      <c r="B396" s="3" t="s">
        <v>151</v>
      </c>
      <c r="C396" s="32">
        <v>0</v>
      </c>
      <c r="D396" s="32">
        <v>0</v>
      </c>
      <c r="E396" s="37" t="str">
        <f t="shared" si="35"/>
        <v/>
      </c>
      <c r="F396" s="37" t="str">
        <f t="shared" si="36"/>
        <v/>
      </c>
      <c r="G396" s="34" t="str">
        <f t="shared" si="37"/>
        <v>0</v>
      </c>
      <c r="H396" s="29" t="str">
        <f t="shared" si="38"/>
        <v/>
      </c>
    </row>
    <row r="397" spans="2:8" s="20" customFormat="1" ht="15" x14ac:dyDescent="0.2">
      <c r="B397" s="3" t="s">
        <v>138</v>
      </c>
      <c r="C397" s="32">
        <v>0</v>
      </c>
      <c r="D397" s="32">
        <v>0</v>
      </c>
      <c r="E397" s="37" t="str">
        <f t="shared" si="35"/>
        <v/>
      </c>
      <c r="F397" s="37" t="str">
        <f t="shared" si="36"/>
        <v/>
      </c>
      <c r="G397" s="34" t="str">
        <f t="shared" si="37"/>
        <v>0</v>
      </c>
      <c r="H397" s="29" t="str">
        <f t="shared" si="38"/>
        <v/>
      </c>
    </row>
    <row r="398" spans="2:8" s="20" customFormat="1" ht="15" x14ac:dyDescent="0.2">
      <c r="B398" s="3" t="s">
        <v>142</v>
      </c>
      <c r="C398" s="32">
        <v>0</v>
      </c>
      <c r="D398" s="32">
        <v>5</v>
      </c>
      <c r="E398" s="37" t="str">
        <f t="shared" si="35"/>
        <v/>
      </c>
      <c r="F398" s="37">
        <f t="shared" si="36"/>
        <v>6.8147744309663349E-4</v>
      </c>
      <c r="G398" s="34" t="str">
        <f t="shared" si="37"/>
        <v>0</v>
      </c>
      <c r="H398" s="29" t="str">
        <f t="shared" si="38"/>
        <v/>
      </c>
    </row>
    <row r="399" spans="2:8" s="20" customFormat="1" ht="15" x14ac:dyDescent="0.2">
      <c r="B399" s="3" t="s">
        <v>148</v>
      </c>
      <c r="C399" s="32">
        <v>0</v>
      </c>
      <c r="D399" s="32">
        <v>0</v>
      </c>
      <c r="E399" s="37" t="str">
        <f t="shared" si="35"/>
        <v/>
      </c>
      <c r="F399" s="37" t="str">
        <f t="shared" si="36"/>
        <v/>
      </c>
      <c r="G399" s="34" t="str">
        <f t="shared" si="37"/>
        <v>0</v>
      </c>
      <c r="H399" s="29" t="str">
        <f t="shared" si="38"/>
        <v/>
      </c>
    </row>
    <row r="400" spans="2:8" s="20" customFormat="1" ht="15" x14ac:dyDescent="0.2">
      <c r="B400" s="3" t="s">
        <v>152</v>
      </c>
      <c r="C400" s="32">
        <v>0</v>
      </c>
      <c r="D400" s="32">
        <v>0</v>
      </c>
      <c r="E400" s="37" t="str">
        <f t="shared" si="35"/>
        <v/>
      </c>
      <c r="F400" s="37" t="str">
        <f t="shared" si="36"/>
        <v/>
      </c>
      <c r="G400" s="34" t="str">
        <f t="shared" si="37"/>
        <v>0</v>
      </c>
      <c r="H400" s="29" t="str">
        <f t="shared" si="38"/>
        <v/>
      </c>
    </row>
    <row r="401" spans="2:8" s="20" customFormat="1" ht="15" x14ac:dyDescent="0.2">
      <c r="B401" s="3" t="s">
        <v>392</v>
      </c>
      <c r="C401" s="32">
        <v>0</v>
      </c>
      <c r="D401" s="32">
        <v>15</v>
      </c>
      <c r="E401" s="37" t="str">
        <f t="shared" si="35"/>
        <v/>
      </c>
      <c r="F401" s="37">
        <f t="shared" si="36"/>
        <v>2.0444323292899006E-3</v>
      </c>
      <c r="G401" s="34" t="str">
        <f t="shared" si="37"/>
        <v>0</v>
      </c>
      <c r="H401" s="29" t="str">
        <f t="shared" si="38"/>
        <v/>
      </c>
    </row>
    <row r="402" spans="2:8" s="20" customFormat="1" ht="15" x14ac:dyDescent="0.2">
      <c r="B402" s="3" t="s">
        <v>393</v>
      </c>
      <c r="C402" s="32">
        <v>0</v>
      </c>
      <c r="D402" s="32">
        <v>0</v>
      </c>
      <c r="E402" s="37" t="str">
        <f t="shared" si="35"/>
        <v/>
      </c>
      <c r="F402" s="37" t="str">
        <f t="shared" si="36"/>
        <v/>
      </c>
      <c r="G402" s="34" t="str">
        <f t="shared" si="37"/>
        <v>0</v>
      </c>
      <c r="H402" s="29" t="str">
        <f t="shared" si="38"/>
        <v/>
      </c>
    </row>
    <row r="403" spans="2:8" s="20" customFormat="1" ht="15" x14ac:dyDescent="0.2">
      <c r="B403" s="3" t="s">
        <v>394</v>
      </c>
      <c r="C403" s="32">
        <v>1</v>
      </c>
      <c r="D403" s="32">
        <v>6</v>
      </c>
      <c r="E403" s="37">
        <f t="shared" si="35"/>
        <v>5.0479555779909136E-4</v>
      </c>
      <c r="F403" s="37">
        <f t="shared" si="36"/>
        <v>8.1777293171596017E-4</v>
      </c>
      <c r="G403" s="34">
        <f t="shared" si="37"/>
        <v>5</v>
      </c>
      <c r="H403" s="29">
        <f t="shared" si="38"/>
        <v>2.5239777889954568E-3</v>
      </c>
    </row>
    <row r="404" spans="2:8" s="20" customFormat="1" ht="15" x14ac:dyDescent="0.2">
      <c r="B404" s="3" t="s">
        <v>395</v>
      </c>
      <c r="C404" s="32">
        <v>0</v>
      </c>
      <c r="D404" s="32">
        <v>0</v>
      </c>
      <c r="E404" s="37" t="str">
        <f t="shared" si="35"/>
        <v/>
      </c>
      <c r="F404" s="37" t="str">
        <f t="shared" si="36"/>
        <v/>
      </c>
      <c r="G404" s="34" t="str">
        <f t="shared" si="37"/>
        <v>0</v>
      </c>
      <c r="H404" s="29" t="str">
        <f t="shared" si="38"/>
        <v/>
      </c>
    </row>
    <row r="405" spans="2:8" s="20" customFormat="1" ht="15" x14ac:dyDescent="0.2">
      <c r="B405" s="3" t="s">
        <v>396</v>
      </c>
      <c r="C405" s="32">
        <v>0</v>
      </c>
      <c r="D405" s="32">
        <v>1</v>
      </c>
      <c r="E405" s="37" t="str">
        <f t="shared" si="35"/>
        <v/>
      </c>
      <c r="F405" s="37">
        <f t="shared" si="36"/>
        <v>1.362954886193267E-4</v>
      </c>
      <c r="G405" s="34" t="str">
        <f t="shared" si="37"/>
        <v>0</v>
      </c>
      <c r="H405" s="29" t="str">
        <f t="shared" si="38"/>
        <v/>
      </c>
    </row>
    <row r="406" spans="2:8" s="20" customFormat="1" ht="15" x14ac:dyDescent="0.2">
      <c r="B406" s="3" t="s">
        <v>397</v>
      </c>
      <c r="C406" s="32">
        <v>11</v>
      </c>
      <c r="D406" s="32">
        <v>20</v>
      </c>
      <c r="E406" s="37">
        <f t="shared" si="35"/>
        <v>5.552751135790005E-3</v>
      </c>
      <c r="F406" s="37">
        <f t="shared" si="36"/>
        <v>2.725909772386534E-3</v>
      </c>
      <c r="G406" s="34">
        <f t="shared" si="37"/>
        <v>0.81818181818181823</v>
      </c>
      <c r="H406" s="29">
        <f t="shared" si="38"/>
        <v>4.5431600201918223E-3</v>
      </c>
    </row>
    <row r="407" spans="2:8" s="20" customFormat="1" ht="15" x14ac:dyDescent="0.2">
      <c r="B407" s="3" t="s">
        <v>398</v>
      </c>
      <c r="C407" s="32">
        <v>0</v>
      </c>
      <c r="D407" s="32">
        <v>2</v>
      </c>
      <c r="E407" s="37" t="str">
        <f t="shared" si="35"/>
        <v/>
      </c>
      <c r="F407" s="37">
        <f t="shared" si="36"/>
        <v>2.7259097723865341E-4</v>
      </c>
      <c r="G407" s="34" t="str">
        <f t="shared" si="37"/>
        <v>0</v>
      </c>
      <c r="H407" s="29" t="str">
        <f t="shared" si="38"/>
        <v/>
      </c>
    </row>
    <row r="408" spans="2:8" s="20" customFormat="1" ht="15" x14ac:dyDescent="0.2">
      <c r="B408" s="3" t="s">
        <v>399</v>
      </c>
      <c r="C408" s="32">
        <v>37</v>
      </c>
      <c r="D408" s="32">
        <v>63</v>
      </c>
      <c r="E408" s="37">
        <f t="shared" si="35"/>
        <v>1.867743563856638E-2</v>
      </c>
      <c r="F408" s="37">
        <f t="shared" si="36"/>
        <v>8.5866157830175819E-3</v>
      </c>
      <c r="G408" s="34">
        <f t="shared" si="37"/>
        <v>0.70270270270270274</v>
      </c>
      <c r="H408" s="29">
        <f t="shared" si="38"/>
        <v>1.3124684502776375E-2</v>
      </c>
    </row>
    <row r="409" spans="2:8" s="20" customFormat="1" ht="15" x14ac:dyDescent="0.2">
      <c r="B409" s="3" t="s">
        <v>139</v>
      </c>
      <c r="C409" s="32">
        <v>1</v>
      </c>
      <c r="D409" s="32">
        <v>3</v>
      </c>
      <c r="E409" s="37">
        <f t="shared" si="35"/>
        <v>5.0479555779909136E-4</v>
      </c>
      <c r="F409" s="37">
        <f t="shared" si="36"/>
        <v>4.0888646585798008E-4</v>
      </c>
      <c r="G409" s="34">
        <f t="shared" si="37"/>
        <v>2</v>
      </c>
      <c r="H409" s="29">
        <f t="shared" si="38"/>
        <v>1.0095911155981827E-3</v>
      </c>
    </row>
    <row r="410" spans="2:8" s="20" customFormat="1" ht="15" x14ac:dyDescent="0.2">
      <c r="B410" s="3" t="s">
        <v>400</v>
      </c>
      <c r="C410" s="32">
        <v>0</v>
      </c>
      <c r="D410" s="32">
        <v>0</v>
      </c>
      <c r="E410" s="37" t="str">
        <f t="shared" si="35"/>
        <v/>
      </c>
      <c r="F410" s="37" t="str">
        <f t="shared" si="36"/>
        <v/>
      </c>
      <c r="G410" s="34" t="str">
        <f t="shared" si="37"/>
        <v>0</v>
      </c>
      <c r="H410" s="29" t="str">
        <f t="shared" si="38"/>
        <v/>
      </c>
    </row>
    <row r="411" spans="2:8" s="20" customFormat="1" ht="15" x14ac:dyDescent="0.2">
      <c r="B411" s="3" t="s">
        <v>401</v>
      </c>
      <c r="C411" s="32">
        <v>8</v>
      </c>
      <c r="D411" s="32">
        <v>1</v>
      </c>
      <c r="E411" s="37">
        <f t="shared" si="35"/>
        <v>4.0383644623927309E-3</v>
      </c>
      <c r="F411" s="37">
        <f t="shared" si="36"/>
        <v>1.362954886193267E-4</v>
      </c>
      <c r="G411" s="34">
        <f t="shared" si="37"/>
        <v>-0.875</v>
      </c>
      <c r="H411" s="29">
        <f t="shared" si="38"/>
        <v>-3.5335689045936395E-3</v>
      </c>
    </row>
    <row r="412" spans="2:8" s="20" customFormat="1" ht="30" x14ac:dyDescent="0.2">
      <c r="B412" s="3" t="s">
        <v>402</v>
      </c>
      <c r="C412" s="32">
        <v>28</v>
      </c>
      <c r="D412" s="32">
        <v>42</v>
      </c>
      <c r="E412" s="37">
        <f t="shared" si="35"/>
        <v>1.4134275618374558E-2</v>
      </c>
      <c r="F412" s="37">
        <f t="shared" si="36"/>
        <v>5.7244105220117213E-3</v>
      </c>
      <c r="G412" s="34">
        <f t="shared" si="37"/>
        <v>0.5</v>
      </c>
      <c r="H412" s="29">
        <f t="shared" si="38"/>
        <v>7.0671378091872791E-3</v>
      </c>
    </row>
    <row r="413" spans="2:8" s="20" customFormat="1" ht="30" x14ac:dyDescent="0.2">
      <c r="B413" s="3" t="s">
        <v>403</v>
      </c>
      <c r="C413" s="32">
        <v>0</v>
      </c>
      <c r="D413" s="32">
        <v>0</v>
      </c>
      <c r="E413" s="37" t="str">
        <f t="shared" si="35"/>
        <v/>
      </c>
      <c r="F413" s="37" t="str">
        <f t="shared" si="36"/>
        <v/>
      </c>
      <c r="G413" s="34" t="str">
        <f t="shared" si="37"/>
        <v>0</v>
      </c>
      <c r="H413" s="29" t="str">
        <f t="shared" si="38"/>
        <v/>
      </c>
    </row>
    <row r="414" spans="2:8" s="20" customFormat="1" ht="30" x14ac:dyDescent="0.2">
      <c r="B414" s="3" t="s">
        <v>404</v>
      </c>
      <c r="C414" s="32">
        <v>0</v>
      </c>
      <c r="D414" s="32">
        <v>2</v>
      </c>
      <c r="E414" s="37" t="str">
        <f t="shared" si="35"/>
        <v/>
      </c>
      <c r="F414" s="37">
        <f t="shared" si="36"/>
        <v>2.7259097723865341E-4</v>
      </c>
      <c r="G414" s="34" t="str">
        <f t="shared" si="37"/>
        <v>0</v>
      </c>
      <c r="H414" s="29" t="str">
        <f t="shared" si="38"/>
        <v/>
      </c>
    </row>
    <row r="415" spans="2:8" s="20" customFormat="1" ht="15" x14ac:dyDescent="0.2">
      <c r="B415" s="3" t="s">
        <v>405</v>
      </c>
      <c r="C415" s="32">
        <v>0</v>
      </c>
      <c r="D415" s="32">
        <v>0</v>
      </c>
      <c r="E415" s="37" t="str">
        <f t="shared" si="35"/>
        <v/>
      </c>
      <c r="F415" s="37" t="str">
        <f t="shared" si="36"/>
        <v/>
      </c>
      <c r="G415" s="34" t="str">
        <f t="shared" si="37"/>
        <v>0</v>
      </c>
      <c r="H415" s="29" t="str">
        <f t="shared" si="38"/>
        <v/>
      </c>
    </row>
    <row r="416" spans="2:8" s="20" customFormat="1" ht="30" x14ac:dyDescent="0.2">
      <c r="B416" s="3" t="s">
        <v>406</v>
      </c>
      <c r="C416" s="32">
        <v>0</v>
      </c>
      <c r="D416" s="32">
        <v>1</v>
      </c>
      <c r="E416" s="37" t="str">
        <f t="shared" si="35"/>
        <v/>
      </c>
      <c r="F416" s="37">
        <f t="shared" si="36"/>
        <v>1.362954886193267E-4</v>
      </c>
      <c r="G416" s="34" t="str">
        <f t="shared" si="37"/>
        <v>0</v>
      </c>
      <c r="H416" s="29" t="str">
        <f t="shared" si="38"/>
        <v/>
      </c>
    </row>
    <row r="417" spans="2:8" s="20" customFormat="1" ht="30" x14ac:dyDescent="0.2">
      <c r="B417" s="3" t="s">
        <v>165</v>
      </c>
      <c r="C417" s="32">
        <v>0</v>
      </c>
      <c r="D417" s="32">
        <v>0</v>
      </c>
      <c r="E417" s="37" t="str">
        <f t="shared" si="35"/>
        <v/>
      </c>
      <c r="F417" s="37" t="str">
        <f t="shared" si="36"/>
        <v/>
      </c>
      <c r="G417" s="34" t="str">
        <f t="shared" si="37"/>
        <v>0</v>
      </c>
      <c r="H417" s="29" t="str">
        <f t="shared" si="38"/>
        <v/>
      </c>
    </row>
    <row r="418" spans="2:8" s="20" customFormat="1" ht="30" x14ac:dyDescent="0.2">
      <c r="B418" s="3" t="s">
        <v>166</v>
      </c>
      <c r="C418" s="32">
        <v>0</v>
      </c>
      <c r="D418" s="32">
        <v>0</v>
      </c>
      <c r="E418" s="37" t="str">
        <f t="shared" si="35"/>
        <v/>
      </c>
      <c r="F418" s="37" t="str">
        <f t="shared" si="36"/>
        <v/>
      </c>
      <c r="G418" s="34" t="str">
        <f t="shared" si="37"/>
        <v>0</v>
      </c>
      <c r="H418" s="29" t="str">
        <f t="shared" si="38"/>
        <v/>
      </c>
    </row>
    <row r="419" spans="2:8" s="20" customFormat="1" ht="15" x14ac:dyDescent="0.2">
      <c r="B419" s="3" t="s">
        <v>407</v>
      </c>
      <c r="C419" s="32">
        <v>2</v>
      </c>
      <c r="D419" s="32">
        <v>0</v>
      </c>
      <c r="E419" s="37">
        <f t="shared" si="35"/>
        <v>1.0095911155981827E-3</v>
      </c>
      <c r="F419" s="37" t="str">
        <f t="shared" si="36"/>
        <v/>
      </c>
      <c r="G419" s="34" t="str">
        <f t="shared" si="37"/>
        <v>0</v>
      </c>
      <c r="H419" s="29">
        <f t="shared" si="38"/>
        <v>0</v>
      </c>
    </row>
    <row r="420" spans="2:8" s="20" customFormat="1" ht="30" x14ac:dyDescent="0.2">
      <c r="B420" s="3" t="s">
        <v>408</v>
      </c>
      <c r="C420" s="32">
        <v>3</v>
      </c>
      <c r="D420" s="32">
        <v>2</v>
      </c>
      <c r="E420" s="37">
        <f t="shared" si="35"/>
        <v>1.5143866733972741E-3</v>
      </c>
      <c r="F420" s="37">
        <f t="shared" si="36"/>
        <v>2.7259097723865341E-4</v>
      </c>
      <c r="G420" s="34">
        <f t="shared" si="37"/>
        <v>-0.33333333333333331</v>
      </c>
      <c r="H420" s="29">
        <f t="shared" si="38"/>
        <v>-5.0479555779909136E-4</v>
      </c>
    </row>
    <row r="421" spans="2:8" s="20" customFormat="1" ht="30" x14ac:dyDescent="0.2">
      <c r="B421" s="3" t="s">
        <v>409</v>
      </c>
      <c r="C421" s="32">
        <v>0</v>
      </c>
      <c r="D421" s="32">
        <v>0</v>
      </c>
      <c r="E421" s="37" t="str">
        <f t="shared" si="35"/>
        <v/>
      </c>
      <c r="F421" s="37" t="str">
        <f t="shared" si="36"/>
        <v/>
      </c>
      <c r="G421" s="34" t="str">
        <f t="shared" si="37"/>
        <v>0</v>
      </c>
      <c r="H421" s="29" t="str">
        <f t="shared" si="38"/>
        <v/>
      </c>
    </row>
    <row r="422" spans="2:8" s="20" customFormat="1" ht="30" x14ac:dyDescent="0.2">
      <c r="B422" s="3" t="s">
        <v>163</v>
      </c>
      <c r="C422" s="32">
        <v>39</v>
      </c>
      <c r="D422" s="32">
        <v>1</v>
      </c>
      <c r="E422" s="37">
        <f t="shared" si="35"/>
        <v>1.9687026754164564E-2</v>
      </c>
      <c r="F422" s="37">
        <f t="shared" si="36"/>
        <v>1.362954886193267E-4</v>
      </c>
      <c r="G422" s="34">
        <f t="shared" si="37"/>
        <v>-0.97435897435897434</v>
      </c>
      <c r="H422" s="29">
        <f t="shared" si="38"/>
        <v>-1.9182231196365473E-2</v>
      </c>
    </row>
    <row r="423" spans="2:8" s="20" customFormat="1" ht="30" x14ac:dyDescent="0.2">
      <c r="B423" s="3" t="s">
        <v>410</v>
      </c>
      <c r="C423" s="32">
        <v>0</v>
      </c>
      <c r="D423" s="32">
        <v>6</v>
      </c>
      <c r="E423" s="37" t="str">
        <f t="shared" si="35"/>
        <v/>
      </c>
      <c r="F423" s="37">
        <f t="shared" si="36"/>
        <v>8.1777293171596017E-4</v>
      </c>
      <c r="G423" s="34" t="str">
        <f t="shared" si="37"/>
        <v>0</v>
      </c>
      <c r="H423" s="29" t="str">
        <f t="shared" si="38"/>
        <v/>
      </c>
    </row>
    <row r="424" spans="2:8" s="20" customFormat="1" ht="30" x14ac:dyDescent="0.2">
      <c r="B424" s="3" t="s">
        <v>411</v>
      </c>
      <c r="C424" s="32">
        <v>0</v>
      </c>
      <c r="D424" s="32">
        <v>0</v>
      </c>
      <c r="E424" s="37" t="str">
        <f t="shared" ref="E424:E487" si="39">+IF(C424=0,"",C424/C$294)</f>
        <v/>
      </c>
      <c r="F424" s="37" t="str">
        <f t="shared" ref="F424:F487" si="40">+IF(D424=0,"",D424/D$294)</f>
        <v/>
      </c>
      <c r="G424" s="34" t="str">
        <f t="shared" ref="G424:G487" si="41">+IF(OR(AND(D424=0),(C424=0)),"0",((D424-C424)/C424))</f>
        <v>0</v>
      </c>
      <c r="H424" s="29" t="str">
        <f t="shared" ref="H424:H487" si="42">+IF(OR(AND(E424=""),(G424="")),"",E424*G424)</f>
        <v/>
      </c>
    </row>
    <row r="425" spans="2:8" s="20" customFormat="1" ht="30" x14ac:dyDescent="0.2">
      <c r="B425" s="3" t="s">
        <v>412</v>
      </c>
      <c r="C425" s="32">
        <v>0</v>
      </c>
      <c r="D425" s="32">
        <v>0</v>
      </c>
      <c r="E425" s="37" t="str">
        <f t="shared" si="39"/>
        <v/>
      </c>
      <c r="F425" s="37" t="str">
        <f t="shared" si="40"/>
        <v/>
      </c>
      <c r="G425" s="34" t="str">
        <f t="shared" si="41"/>
        <v>0</v>
      </c>
      <c r="H425" s="29" t="str">
        <f t="shared" si="42"/>
        <v/>
      </c>
    </row>
    <row r="426" spans="2:8" s="20" customFormat="1" ht="30" x14ac:dyDescent="0.2">
      <c r="B426" s="3" t="s">
        <v>413</v>
      </c>
      <c r="C426" s="32">
        <v>1</v>
      </c>
      <c r="D426" s="32">
        <v>0</v>
      </c>
      <c r="E426" s="37">
        <f t="shared" si="39"/>
        <v>5.0479555779909136E-4</v>
      </c>
      <c r="F426" s="37" t="str">
        <f t="shared" si="40"/>
        <v/>
      </c>
      <c r="G426" s="34" t="str">
        <f t="shared" si="41"/>
        <v>0</v>
      </c>
      <c r="H426" s="29">
        <f t="shared" si="42"/>
        <v>0</v>
      </c>
    </row>
    <row r="427" spans="2:8" s="20" customFormat="1" ht="30" x14ac:dyDescent="0.2">
      <c r="B427" s="3" t="s">
        <v>160</v>
      </c>
      <c r="C427" s="32">
        <v>0</v>
      </c>
      <c r="D427" s="32">
        <v>0</v>
      </c>
      <c r="E427" s="37" t="str">
        <f t="shared" si="39"/>
        <v/>
      </c>
      <c r="F427" s="37" t="str">
        <f t="shared" si="40"/>
        <v/>
      </c>
      <c r="G427" s="34" t="str">
        <f t="shared" si="41"/>
        <v>0</v>
      </c>
      <c r="H427" s="29" t="str">
        <f t="shared" si="42"/>
        <v/>
      </c>
    </row>
    <row r="428" spans="2:8" s="20" customFormat="1" ht="30" x14ac:dyDescent="0.2">
      <c r="B428" s="3" t="s">
        <v>414</v>
      </c>
      <c r="C428" s="32">
        <v>1</v>
      </c>
      <c r="D428" s="32">
        <v>0</v>
      </c>
      <c r="E428" s="37">
        <f t="shared" si="39"/>
        <v>5.0479555779909136E-4</v>
      </c>
      <c r="F428" s="37" t="str">
        <f t="shared" si="40"/>
        <v/>
      </c>
      <c r="G428" s="34" t="str">
        <f t="shared" si="41"/>
        <v>0</v>
      </c>
      <c r="H428" s="29">
        <f t="shared" si="42"/>
        <v>0</v>
      </c>
    </row>
    <row r="429" spans="2:8" s="20" customFormat="1" ht="30" x14ac:dyDescent="0.2">
      <c r="B429" s="3" t="s">
        <v>415</v>
      </c>
      <c r="C429" s="32">
        <v>3</v>
      </c>
      <c r="D429" s="32">
        <v>0</v>
      </c>
      <c r="E429" s="37">
        <f t="shared" si="39"/>
        <v>1.5143866733972741E-3</v>
      </c>
      <c r="F429" s="37" t="str">
        <f t="shared" si="40"/>
        <v/>
      </c>
      <c r="G429" s="34" t="str">
        <f t="shared" si="41"/>
        <v>0</v>
      </c>
      <c r="H429" s="29">
        <f t="shared" si="42"/>
        <v>0</v>
      </c>
    </row>
    <row r="430" spans="2:8" s="20" customFormat="1" ht="30" x14ac:dyDescent="0.2">
      <c r="B430" s="3" t="s">
        <v>416</v>
      </c>
      <c r="C430" s="32">
        <v>2</v>
      </c>
      <c r="D430" s="32">
        <v>1</v>
      </c>
      <c r="E430" s="37">
        <f t="shared" si="39"/>
        <v>1.0095911155981827E-3</v>
      </c>
      <c r="F430" s="37">
        <f t="shared" si="40"/>
        <v>1.362954886193267E-4</v>
      </c>
      <c r="G430" s="34">
        <f t="shared" si="41"/>
        <v>-0.5</v>
      </c>
      <c r="H430" s="29">
        <f t="shared" si="42"/>
        <v>-5.0479555779909136E-4</v>
      </c>
    </row>
    <row r="431" spans="2:8" s="20" customFormat="1" ht="15" x14ac:dyDescent="0.2">
      <c r="B431" s="3" t="s">
        <v>169</v>
      </c>
      <c r="C431" s="32">
        <v>2</v>
      </c>
      <c r="D431" s="32">
        <v>0</v>
      </c>
      <c r="E431" s="37">
        <f t="shared" si="39"/>
        <v>1.0095911155981827E-3</v>
      </c>
      <c r="F431" s="37" t="str">
        <f t="shared" si="40"/>
        <v/>
      </c>
      <c r="G431" s="34" t="str">
        <f t="shared" si="41"/>
        <v>0</v>
      </c>
      <c r="H431" s="29">
        <f t="shared" si="42"/>
        <v>0</v>
      </c>
    </row>
    <row r="432" spans="2:8" s="20" customFormat="1" ht="15" x14ac:dyDescent="0.2">
      <c r="B432" s="3" t="s">
        <v>417</v>
      </c>
      <c r="C432" s="32">
        <v>39</v>
      </c>
      <c r="D432" s="32">
        <v>32</v>
      </c>
      <c r="E432" s="37">
        <f t="shared" si="39"/>
        <v>1.9687026754164564E-2</v>
      </c>
      <c r="F432" s="37">
        <f t="shared" si="40"/>
        <v>4.3614556358184545E-3</v>
      </c>
      <c r="G432" s="34">
        <f t="shared" si="41"/>
        <v>-0.17948717948717949</v>
      </c>
      <c r="H432" s="29">
        <f t="shared" si="42"/>
        <v>-3.5335689045936395E-3</v>
      </c>
    </row>
    <row r="433" spans="2:8" s="20" customFormat="1" ht="15" x14ac:dyDescent="0.2">
      <c r="B433" s="3" t="s">
        <v>162</v>
      </c>
      <c r="C433" s="32">
        <v>15</v>
      </c>
      <c r="D433" s="32">
        <v>19</v>
      </c>
      <c r="E433" s="37">
        <f t="shared" si="39"/>
        <v>7.5719333669863704E-3</v>
      </c>
      <c r="F433" s="37">
        <f t="shared" si="40"/>
        <v>2.5896142837672073E-3</v>
      </c>
      <c r="G433" s="34">
        <f t="shared" si="41"/>
        <v>0.26666666666666666</v>
      </c>
      <c r="H433" s="29">
        <f t="shared" si="42"/>
        <v>2.0191822311963654E-3</v>
      </c>
    </row>
    <row r="434" spans="2:8" s="20" customFormat="1" ht="45" x14ac:dyDescent="0.2">
      <c r="B434" s="3" t="s">
        <v>418</v>
      </c>
      <c r="C434" s="32">
        <v>0</v>
      </c>
      <c r="D434" s="32">
        <v>1</v>
      </c>
      <c r="E434" s="37" t="str">
        <f t="shared" si="39"/>
        <v/>
      </c>
      <c r="F434" s="37">
        <f t="shared" si="40"/>
        <v>1.362954886193267E-4</v>
      </c>
      <c r="G434" s="34" t="str">
        <f t="shared" si="41"/>
        <v>0</v>
      </c>
      <c r="H434" s="29" t="str">
        <f t="shared" si="42"/>
        <v/>
      </c>
    </row>
    <row r="435" spans="2:8" s="20" customFormat="1" ht="15" x14ac:dyDescent="0.2">
      <c r="B435" s="3" t="s">
        <v>164</v>
      </c>
      <c r="C435" s="32">
        <v>1</v>
      </c>
      <c r="D435" s="32">
        <v>0</v>
      </c>
      <c r="E435" s="37">
        <f t="shared" si="39"/>
        <v>5.0479555779909136E-4</v>
      </c>
      <c r="F435" s="37" t="str">
        <f t="shared" si="40"/>
        <v/>
      </c>
      <c r="G435" s="34" t="str">
        <f t="shared" si="41"/>
        <v>0</v>
      </c>
      <c r="H435" s="29">
        <f t="shared" si="42"/>
        <v>0</v>
      </c>
    </row>
    <row r="436" spans="2:8" s="20" customFormat="1" ht="30" x14ac:dyDescent="0.2">
      <c r="B436" s="3" t="s">
        <v>419</v>
      </c>
      <c r="C436" s="32">
        <v>1</v>
      </c>
      <c r="D436" s="32">
        <v>0</v>
      </c>
      <c r="E436" s="37">
        <f t="shared" si="39"/>
        <v>5.0479555779909136E-4</v>
      </c>
      <c r="F436" s="37" t="str">
        <f t="shared" si="40"/>
        <v/>
      </c>
      <c r="G436" s="34" t="str">
        <f t="shared" si="41"/>
        <v>0</v>
      </c>
      <c r="H436" s="29">
        <f t="shared" si="42"/>
        <v>0</v>
      </c>
    </row>
    <row r="437" spans="2:8" s="20" customFormat="1" ht="30" x14ac:dyDescent="0.2">
      <c r="B437" s="3" t="s">
        <v>420</v>
      </c>
      <c r="C437" s="32">
        <v>104</v>
      </c>
      <c r="D437" s="32">
        <v>17</v>
      </c>
      <c r="E437" s="37">
        <f t="shared" si="39"/>
        <v>5.2498738011105502E-2</v>
      </c>
      <c r="F437" s="37">
        <f t="shared" si="40"/>
        <v>2.3170233065285539E-3</v>
      </c>
      <c r="G437" s="34">
        <f t="shared" si="41"/>
        <v>-0.83653846153846156</v>
      </c>
      <c r="H437" s="29">
        <f t="shared" si="42"/>
        <v>-4.3917213528520953E-2</v>
      </c>
    </row>
    <row r="438" spans="2:8" s="20" customFormat="1" ht="15" x14ac:dyDescent="0.2">
      <c r="B438" s="3" t="s">
        <v>155</v>
      </c>
      <c r="C438" s="32">
        <v>0</v>
      </c>
      <c r="D438" s="32">
        <v>0</v>
      </c>
      <c r="E438" s="37" t="str">
        <f t="shared" si="39"/>
        <v/>
      </c>
      <c r="F438" s="37" t="str">
        <f t="shared" si="40"/>
        <v/>
      </c>
      <c r="G438" s="34" t="str">
        <f t="shared" si="41"/>
        <v>0</v>
      </c>
      <c r="H438" s="29" t="str">
        <f t="shared" si="42"/>
        <v/>
      </c>
    </row>
    <row r="439" spans="2:8" s="20" customFormat="1" ht="30" x14ac:dyDescent="0.2">
      <c r="B439" s="3" t="s">
        <v>154</v>
      </c>
      <c r="C439" s="32">
        <v>0</v>
      </c>
      <c r="D439" s="32">
        <v>0</v>
      </c>
      <c r="E439" s="37" t="str">
        <f t="shared" si="39"/>
        <v/>
      </c>
      <c r="F439" s="37" t="str">
        <f t="shared" si="40"/>
        <v/>
      </c>
      <c r="G439" s="34" t="str">
        <f t="shared" si="41"/>
        <v>0</v>
      </c>
      <c r="H439" s="29" t="str">
        <f t="shared" si="42"/>
        <v/>
      </c>
    </row>
    <row r="440" spans="2:8" s="20" customFormat="1" ht="30" x14ac:dyDescent="0.2">
      <c r="B440" s="3" t="s">
        <v>421</v>
      </c>
      <c r="C440" s="32">
        <v>0</v>
      </c>
      <c r="D440" s="32">
        <v>2</v>
      </c>
      <c r="E440" s="37" t="str">
        <f t="shared" si="39"/>
        <v/>
      </c>
      <c r="F440" s="37">
        <f t="shared" si="40"/>
        <v>2.7259097723865341E-4</v>
      </c>
      <c r="G440" s="34" t="str">
        <f t="shared" si="41"/>
        <v>0</v>
      </c>
      <c r="H440" s="29" t="str">
        <f t="shared" si="42"/>
        <v/>
      </c>
    </row>
    <row r="441" spans="2:8" s="20" customFormat="1" ht="30" x14ac:dyDescent="0.2">
      <c r="B441" s="3" t="s">
        <v>159</v>
      </c>
      <c r="C441" s="32">
        <v>4</v>
      </c>
      <c r="D441" s="32">
        <v>4</v>
      </c>
      <c r="E441" s="37">
        <f t="shared" si="39"/>
        <v>2.0191822311963654E-3</v>
      </c>
      <c r="F441" s="37">
        <f t="shared" si="40"/>
        <v>5.4518195447730681E-4</v>
      </c>
      <c r="G441" s="34">
        <f t="shared" si="41"/>
        <v>0</v>
      </c>
      <c r="H441" s="29">
        <f t="shared" si="42"/>
        <v>0</v>
      </c>
    </row>
    <row r="442" spans="2:8" s="20" customFormat="1" ht="15" x14ac:dyDescent="0.2">
      <c r="B442" s="3" t="s">
        <v>422</v>
      </c>
      <c r="C442" s="32">
        <v>0</v>
      </c>
      <c r="D442" s="32">
        <v>0</v>
      </c>
      <c r="E442" s="37" t="str">
        <f t="shared" si="39"/>
        <v/>
      </c>
      <c r="F442" s="37" t="str">
        <f t="shared" si="40"/>
        <v/>
      </c>
      <c r="G442" s="34" t="str">
        <f t="shared" si="41"/>
        <v>0</v>
      </c>
      <c r="H442" s="29" t="str">
        <f t="shared" si="42"/>
        <v/>
      </c>
    </row>
    <row r="443" spans="2:8" s="20" customFormat="1" ht="30" x14ac:dyDescent="0.2">
      <c r="B443" s="3" t="s">
        <v>423</v>
      </c>
      <c r="C443" s="32">
        <v>0</v>
      </c>
      <c r="D443" s="32">
        <v>0</v>
      </c>
      <c r="E443" s="37" t="str">
        <f t="shared" si="39"/>
        <v/>
      </c>
      <c r="F443" s="37" t="str">
        <f t="shared" si="40"/>
        <v/>
      </c>
      <c r="G443" s="34" t="str">
        <f t="shared" si="41"/>
        <v>0</v>
      </c>
      <c r="H443" s="29" t="str">
        <f t="shared" si="42"/>
        <v/>
      </c>
    </row>
    <row r="444" spans="2:8" s="20" customFormat="1" ht="30" x14ac:dyDescent="0.2">
      <c r="B444" s="3" t="s">
        <v>424</v>
      </c>
      <c r="C444" s="32">
        <v>0</v>
      </c>
      <c r="D444" s="32">
        <v>0</v>
      </c>
      <c r="E444" s="37" t="str">
        <f t="shared" si="39"/>
        <v/>
      </c>
      <c r="F444" s="37" t="str">
        <f t="shared" si="40"/>
        <v/>
      </c>
      <c r="G444" s="34" t="str">
        <f t="shared" si="41"/>
        <v>0</v>
      </c>
      <c r="H444" s="29" t="str">
        <f t="shared" si="42"/>
        <v/>
      </c>
    </row>
    <row r="445" spans="2:8" s="20" customFormat="1" ht="15" x14ac:dyDescent="0.2">
      <c r="B445" s="3" t="s">
        <v>425</v>
      </c>
      <c r="C445" s="32">
        <v>0</v>
      </c>
      <c r="D445" s="32">
        <v>0</v>
      </c>
      <c r="E445" s="37" t="str">
        <f t="shared" si="39"/>
        <v/>
      </c>
      <c r="F445" s="37" t="str">
        <f t="shared" si="40"/>
        <v/>
      </c>
      <c r="G445" s="34" t="str">
        <f t="shared" si="41"/>
        <v>0</v>
      </c>
      <c r="H445" s="29" t="str">
        <f t="shared" si="42"/>
        <v/>
      </c>
    </row>
    <row r="446" spans="2:8" s="20" customFormat="1" ht="30" x14ac:dyDescent="0.2">
      <c r="B446" s="3" t="s">
        <v>426</v>
      </c>
      <c r="C446" s="32">
        <v>2</v>
      </c>
      <c r="D446" s="32">
        <v>0</v>
      </c>
      <c r="E446" s="37">
        <f t="shared" si="39"/>
        <v>1.0095911155981827E-3</v>
      </c>
      <c r="F446" s="37" t="str">
        <f t="shared" si="40"/>
        <v/>
      </c>
      <c r="G446" s="34" t="str">
        <f t="shared" si="41"/>
        <v>0</v>
      </c>
      <c r="H446" s="29">
        <f t="shared" si="42"/>
        <v>0</v>
      </c>
    </row>
    <row r="447" spans="2:8" s="20" customFormat="1" ht="30" x14ac:dyDescent="0.2">
      <c r="B447" s="3" t="s">
        <v>427</v>
      </c>
      <c r="C447" s="32">
        <v>1</v>
      </c>
      <c r="D447" s="32">
        <v>0</v>
      </c>
      <c r="E447" s="37">
        <f t="shared" si="39"/>
        <v>5.0479555779909136E-4</v>
      </c>
      <c r="F447" s="37" t="str">
        <f t="shared" si="40"/>
        <v/>
      </c>
      <c r="G447" s="34" t="str">
        <f t="shared" si="41"/>
        <v>0</v>
      </c>
      <c r="H447" s="29">
        <f t="shared" si="42"/>
        <v>0</v>
      </c>
    </row>
    <row r="448" spans="2:8" s="20" customFormat="1" ht="30" x14ac:dyDescent="0.2">
      <c r="B448" s="3" t="s">
        <v>428</v>
      </c>
      <c r="C448" s="32">
        <v>0</v>
      </c>
      <c r="D448" s="32">
        <v>1</v>
      </c>
      <c r="E448" s="37" t="str">
        <f t="shared" si="39"/>
        <v/>
      </c>
      <c r="F448" s="37">
        <f t="shared" si="40"/>
        <v>1.362954886193267E-4</v>
      </c>
      <c r="G448" s="34" t="str">
        <f t="shared" si="41"/>
        <v>0</v>
      </c>
      <c r="H448" s="29" t="str">
        <f t="shared" si="42"/>
        <v/>
      </c>
    </row>
    <row r="449" spans="2:8" s="20" customFormat="1" ht="45" x14ac:dyDescent="0.2">
      <c r="B449" s="3" t="s">
        <v>429</v>
      </c>
      <c r="C449" s="32">
        <v>0</v>
      </c>
      <c r="D449" s="32">
        <v>0</v>
      </c>
      <c r="E449" s="37" t="str">
        <f t="shared" si="39"/>
        <v/>
      </c>
      <c r="F449" s="37" t="str">
        <f t="shared" si="40"/>
        <v/>
      </c>
      <c r="G449" s="34" t="str">
        <f t="shared" si="41"/>
        <v>0</v>
      </c>
      <c r="H449" s="29" t="str">
        <f t="shared" si="42"/>
        <v/>
      </c>
    </row>
    <row r="450" spans="2:8" s="20" customFormat="1" ht="30" x14ac:dyDescent="0.2">
      <c r="B450" s="3" t="s">
        <v>430</v>
      </c>
      <c r="C450" s="32">
        <v>1</v>
      </c>
      <c r="D450" s="32">
        <v>0</v>
      </c>
      <c r="E450" s="37">
        <f t="shared" si="39"/>
        <v>5.0479555779909136E-4</v>
      </c>
      <c r="F450" s="37" t="str">
        <f t="shared" si="40"/>
        <v/>
      </c>
      <c r="G450" s="34" t="str">
        <f t="shared" si="41"/>
        <v>0</v>
      </c>
      <c r="H450" s="29">
        <f t="shared" si="42"/>
        <v>0</v>
      </c>
    </row>
    <row r="451" spans="2:8" s="20" customFormat="1" ht="30" x14ac:dyDescent="0.2">
      <c r="B451" s="3" t="s">
        <v>157</v>
      </c>
      <c r="C451" s="32">
        <v>0</v>
      </c>
      <c r="D451" s="32">
        <v>0</v>
      </c>
      <c r="E451" s="37" t="str">
        <f t="shared" si="39"/>
        <v/>
      </c>
      <c r="F451" s="37" t="str">
        <f t="shared" si="40"/>
        <v/>
      </c>
      <c r="G451" s="34" t="str">
        <f t="shared" si="41"/>
        <v>0</v>
      </c>
      <c r="H451" s="29" t="str">
        <f t="shared" si="42"/>
        <v/>
      </c>
    </row>
    <row r="452" spans="2:8" s="20" customFormat="1" ht="45" x14ac:dyDescent="0.2">
      <c r="B452" s="3" t="s">
        <v>431</v>
      </c>
      <c r="C452" s="32">
        <v>1</v>
      </c>
      <c r="D452" s="32">
        <v>0</v>
      </c>
      <c r="E452" s="37">
        <f t="shared" si="39"/>
        <v>5.0479555779909136E-4</v>
      </c>
      <c r="F452" s="37" t="str">
        <f t="shared" si="40"/>
        <v/>
      </c>
      <c r="G452" s="34" t="str">
        <f t="shared" si="41"/>
        <v>0</v>
      </c>
      <c r="H452" s="29">
        <f t="shared" si="42"/>
        <v>0</v>
      </c>
    </row>
    <row r="453" spans="2:8" s="20" customFormat="1" ht="15" x14ac:dyDescent="0.2">
      <c r="B453" s="3" t="s">
        <v>167</v>
      </c>
      <c r="C453" s="32">
        <v>0</v>
      </c>
      <c r="D453" s="32">
        <v>0</v>
      </c>
      <c r="E453" s="37" t="str">
        <f t="shared" si="39"/>
        <v/>
      </c>
      <c r="F453" s="37" t="str">
        <f t="shared" si="40"/>
        <v/>
      </c>
      <c r="G453" s="34" t="str">
        <f t="shared" si="41"/>
        <v>0</v>
      </c>
      <c r="H453" s="29" t="str">
        <f t="shared" si="42"/>
        <v/>
      </c>
    </row>
    <row r="454" spans="2:8" s="20" customFormat="1" ht="30" x14ac:dyDescent="0.2">
      <c r="B454" s="3" t="s">
        <v>156</v>
      </c>
      <c r="C454" s="32">
        <v>3</v>
      </c>
      <c r="D454" s="32">
        <v>0</v>
      </c>
      <c r="E454" s="37">
        <f t="shared" si="39"/>
        <v>1.5143866733972741E-3</v>
      </c>
      <c r="F454" s="37" t="str">
        <f t="shared" si="40"/>
        <v/>
      </c>
      <c r="G454" s="34" t="str">
        <f t="shared" si="41"/>
        <v>0</v>
      </c>
      <c r="H454" s="29">
        <f t="shared" si="42"/>
        <v>0</v>
      </c>
    </row>
    <row r="455" spans="2:8" s="20" customFormat="1" ht="15" x14ac:dyDescent="0.2">
      <c r="B455" s="3" t="s">
        <v>158</v>
      </c>
      <c r="C455" s="32">
        <v>1</v>
      </c>
      <c r="D455" s="32">
        <v>1</v>
      </c>
      <c r="E455" s="37">
        <f t="shared" si="39"/>
        <v>5.0479555779909136E-4</v>
      </c>
      <c r="F455" s="37">
        <f t="shared" si="40"/>
        <v>1.362954886193267E-4</v>
      </c>
      <c r="G455" s="34">
        <f t="shared" si="41"/>
        <v>0</v>
      </c>
      <c r="H455" s="29">
        <f t="shared" si="42"/>
        <v>0</v>
      </c>
    </row>
    <row r="456" spans="2:8" s="20" customFormat="1" ht="30" x14ac:dyDescent="0.2">
      <c r="B456" s="3" t="s">
        <v>432</v>
      </c>
      <c r="C456" s="32">
        <v>0</v>
      </c>
      <c r="D456" s="32">
        <v>1</v>
      </c>
      <c r="E456" s="37" t="str">
        <f t="shared" si="39"/>
        <v/>
      </c>
      <c r="F456" s="37">
        <f t="shared" si="40"/>
        <v>1.362954886193267E-4</v>
      </c>
      <c r="G456" s="34" t="str">
        <f t="shared" si="41"/>
        <v>0</v>
      </c>
      <c r="H456" s="29" t="str">
        <f t="shared" si="42"/>
        <v/>
      </c>
    </row>
    <row r="457" spans="2:8" s="20" customFormat="1" ht="15" x14ac:dyDescent="0.2">
      <c r="B457" s="3" t="s">
        <v>433</v>
      </c>
      <c r="C457" s="32">
        <v>0</v>
      </c>
      <c r="D457" s="32">
        <v>1</v>
      </c>
      <c r="E457" s="37" t="str">
        <f t="shared" si="39"/>
        <v/>
      </c>
      <c r="F457" s="37">
        <f t="shared" si="40"/>
        <v>1.362954886193267E-4</v>
      </c>
      <c r="G457" s="34" t="str">
        <f t="shared" si="41"/>
        <v>0</v>
      </c>
      <c r="H457" s="29" t="str">
        <f t="shared" si="42"/>
        <v/>
      </c>
    </row>
    <row r="458" spans="2:8" s="20" customFormat="1" ht="15" x14ac:dyDescent="0.2">
      <c r="B458" s="3" t="s">
        <v>168</v>
      </c>
      <c r="C458" s="32">
        <v>0</v>
      </c>
      <c r="D458" s="32">
        <v>0</v>
      </c>
      <c r="E458" s="37" t="str">
        <f t="shared" si="39"/>
        <v/>
      </c>
      <c r="F458" s="37" t="str">
        <f t="shared" si="40"/>
        <v/>
      </c>
      <c r="G458" s="34" t="str">
        <f t="shared" si="41"/>
        <v>0</v>
      </c>
      <c r="H458" s="29" t="str">
        <f t="shared" si="42"/>
        <v/>
      </c>
    </row>
    <row r="459" spans="2:8" s="20" customFormat="1" ht="15" x14ac:dyDescent="0.2">
      <c r="B459" s="3" t="s">
        <v>161</v>
      </c>
      <c r="C459" s="32">
        <v>0</v>
      </c>
      <c r="D459" s="32">
        <v>3</v>
      </c>
      <c r="E459" s="37" t="str">
        <f t="shared" si="39"/>
        <v/>
      </c>
      <c r="F459" s="37">
        <f t="shared" si="40"/>
        <v>4.0888646585798008E-4</v>
      </c>
      <c r="G459" s="34" t="str">
        <f t="shared" si="41"/>
        <v>0</v>
      </c>
      <c r="H459" s="29" t="str">
        <f t="shared" si="42"/>
        <v/>
      </c>
    </row>
    <row r="460" spans="2:8" s="20" customFormat="1" ht="15" x14ac:dyDescent="0.2">
      <c r="B460" s="3" t="s">
        <v>176</v>
      </c>
      <c r="C460" s="32">
        <v>9</v>
      </c>
      <c r="D460" s="32">
        <v>5</v>
      </c>
      <c r="E460" s="37">
        <f t="shared" si="39"/>
        <v>4.5431600201918223E-3</v>
      </c>
      <c r="F460" s="37">
        <f t="shared" si="40"/>
        <v>6.8147744309663349E-4</v>
      </c>
      <c r="G460" s="34">
        <f t="shared" si="41"/>
        <v>-0.44444444444444442</v>
      </c>
      <c r="H460" s="29">
        <f t="shared" si="42"/>
        <v>-2.0191822311963654E-3</v>
      </c>
    </row>
    <row r="461" spans="2:8" s="20" customFormat="1" ht="30" x14ac:dyDescent="0.2">
      <c r="B461" s="3" t="s">
        <v>173</v>
      </c>
      <c r="C461" s="32">
        <v>1</v>
      </c>
      <c r="D461" s="32">
        <v>25</v>
      </c>
      <c r="E461" s="37">
        <f t="shared" si="39"/>
        <v>5.0479555779909136E-4</v>
      </c>
      <c r="F461" s="37">
        <f t="shared" si="40"/>
        <v>3.4073872154831673E-3</v>
      </c>
      <c r="G461" s="34">
        <f t="shared" si="41"/>
        <v>24</v>
      </c>
      <c r="H461" s="29">
        <f t="shared" si="42"/>
        <v>1.2115093387178193E-2</v>
      </c>
    </row>
    <row r="462" spans="2:8" s="20" customFormat="1" ht="15" x14ac:dyDescent="0.2">
      <c r="B462" s="3" t="s">
        <v>174</v>
      </c>
      <c r="C462" s="32">
        <v>0</v>
      </c>
      <c r="D462" s="32">
        <v>0</v>
      </c>
      <c r="E462" s="37" t="str">
        <f t="shared" si="39"/>
        <v/>
      </c>
      <c r="F462" s="37" t="str">
        <f t="shared" si="40"/>
        <v/>
      </c>
      <c r="G462" s="34" t="str">
        <f t="shared" si="41"/>
        <v>0</v>
      </c>
      <c r="H462" s="29" t="str">
        <f t="shared" si="42"/>
        <v/>
      </c>
    </row>
    <row r="463" spans="2:8" s="20" customFormat="1" ht="15" x14ac:dyDescent="0.2">
      <c r="B463" s="3" t="s">
        <v>477</v>
      </c>
      <c r="C463" s="32">
        <v>8</v>
      </c>
      <c r="D463" s="32">
        <v>56</v>
      </c>
      <c r="E463" s="37">
        <f t="shared" si="39"/>
        <v>4.0383644623927309E-3</v>
      </c>
      <c r="F463" s="37">
        <f t="shared" si="40"/>
        <v>7.6325473626822956E-3</v>
      </c>
      <c r="G463" s="34">
        <f t="shared" si="41"/>
        <v>6</v>
      </c>
      <c r="H463" s="29">
        <f t="shared" si="42"/>
        <v>2.4230186774356385E-2</v>
      </c>
    </row>
    <row r="464" spans="2:8" s="20" customFormat="1" ht="15" x14ac:dyDescent="0.2">
      <c r="B464" s="3" t="s">
        <v>478</v>
      </c>
      <c r="C464" s="32">
        <v>3</v>
      </c>
      <c r="D464" s="32">
        <v>3</v>
      </c>
      <c r="E464" s="37">
        <f t="shared" si="39"/>
        <v>1.5143866733972741E-3</v>
      </c>
      <c r="F464" s="37">
        <f t="shared" si="40"/>
        <v>4.0888646585798008E-4</v>
      </c>
      <c r="G464" s="34">
        <f t="shared" si="41"/>
        <v>0</v>
      </c>
      <c r="H464" s="29">
        <f t="shared" si="42"/>
        <v>0</v>
      </c>
    </row>
    <row r="465" spans="2:8" s="20" customFormat="1" ht="15" x14ac:dyDescent="0.2">
      <c r="B465" s="3" t="s">
        <v>183</v>
      </c>
      <c r="C465" s="32">
        <v>0</v>
      </c>
      <c r="D465" s="32">
        <v>0</v>
      </c>
      <c r="E465" s="37" t="str">
        <f t="shared" si="39"/>
        <v/>
      </c>
      <c r="F465" s="37" t="str">
        <f t="shared" si="40"/>
        <v/>
      </c>
      <c r="G465" s="34" t="str">
        <f t="shared" si="41"/>
        <v>0</v>
      </c>
      <c r="H465" s="29" t="str">
        <f t="shared" si="42"/>
        <v/>
      </c>
    </row>
    <row r="466" spans="2:8" s="20" customFormat="1" ht="15" x14ac:dyDescent="0.2">
      <c r="B466" s="3" t="s">
        <v>178</v>
      </c>
      <c r="C466" s="32">
        <v>1</v>
      </c>
      <c r="D466" s="32">
        <v>0</v>
      </c>
      <c r="E466" s="37">
        <f t="shared" si="39"/>
        <v>5.0479555779909136E-4</v>
      </c>
      <c r="F466" s="37" t="str">
        <f t="shared" si="40"/>
        <v/>
      </c>
      <c r="G466" s="34" t="str">
        <f t="shared" si="41"/>
        <v>0</v>
      </c>
      <c r="H466" s="29">
        <f t="shared" si="42"/>
        <v>0</v>
      </c>
    </row>
    <row r="467" spans="2:8" s="20" customFormat="1" ht="15" x14ac:dyDescent="0.2">
      <c r="B467" s="3" t="s">
        <v>479</v>
      </c>
      <c r="C467" s="32">
        <v>0</v>
      </c>
      <c r="D467" s="32">
        <v>3</v>
      </c>
      <c r="E467" s="37" t="str">
        <f t="shared" si="39"/>
        <v/>
      </c>
      <c r="F467" s="37">
        <f t="shared" si="40"/>
        <v>4.0888646585798008E-4</v>
      </c>
      <c r="G467" s="34" t="str">
        <f t="shared" si="41"/>
        <v>0</v>
      </c>
      <c r="H467" s="29" t="str">
        <f t="shared" si="42"/>
        <v/>
      </c>
    </row>
    <row r="468" spans="2:8" s="20" customFormat="1" ht="15" x14ac:dyDescent="0.2">
      <c r="B468" s="3" t="s">
        <v>182</v>
      </c>
      <c r="C468" s="32">
        <v>0</v>
      </c>
      <c r="D468" s="32">
        <v>0</v>
      </c>
      <c r="E468" s="37" t="str">
        <f t="shared" si="39"/>
        <v/>
      </c>
      <c r="F468" s="37" t="str">
        <f t="shared" si="40"/>
        <v/>
      </c>
      <c r="G468" s="34" t="str">
        <f t="shared" si="41"/>
        <v>0</v>
      </c>
      <c r="H468" s="29" t="str">
        <f t="shared" si="42"/>
        <v/>
      </c>
    </row>
    <row r="469" spans="2:8" s="20" customFormat="1" ht="15" x14ac:dyDescent="0.2">
      <c r="B469" s="3" t="s">
        <v>175</v>
      </c>
      <c r="C469" s="32">
        <v>0</v>
      </c>
      <c r="D469" s="32">
        <v>1</v>
      </c>
      <c r="E469" s="37" t="str">
        <f t="shared" si="39"/>
        <v/>
      </c>
      <c r="F469" s="37">
        <f t="shared" si="40"/>
        <v>1.362954886193267E-4</v>
      </c>
      <c r="G469" s="34" t="str">
        <f t="shared" si="41"/>
        <v>0</v>
      </c>
      <c r="H469" s="29" t="str">
        <f t="shared" si="42"/>
        <v/>
      </c>
    </row>
    <row r="470" spans="2:8" s="20" customFormat="1" ht="15" x14ac:dyDescent="0.2">
      <c r="B470" s="3" t="s">
        <v>434</v>
      </c>
      <c r="C470" s="32">
        <v>0</v>
      </c>
      <c r="D470" s="32">
        <v>0</v>
      </c>
      <c r="E470" s="37" t="str">
        <f t="shared" si="39"/>
        <v/>
      </c>
      <c r="F470" s="37" t="str">
        <f t="shared" si="40"/>
        <v/>
      </c>
      <c r="G470" s="34" t="str">
        <f t="shared" si="41"/>
        <v>0</v>
      </c>
      <c r="H470" s="29" t="str">
        <f t="shared" si="42"/>
        <v/>
      </c>
    </row>
    <row r="471" spans="2:8" s="20" customFormat="1" ht="15" x14ac:dyDescent="0.2">
      <c r="B471" s="3" t="s">
        <v>170</v>
      </c>
      <c r="C471" s="32">
        <v>0</v>
      </c>
      <c r="D471" s="32">
        <v>0</v>
      </c>
      <c r="E471" s="37" t="str">
        <f t="shared" si="39"/>
        <v/>
      </c>
      <c r="F471" s="37" t="str">
        <f t="shared" si="40"/>
        <v/>
      </c>
      <c r="G471" s="34" t="str">
        <f t="shared" si="41"/>
        <v>0</v>
      </c>
      <c r="H471" s="29" t="str">
        <f t="shared" si="42"/>
        <v/>
      </c>
    </row>
    <row r="472" spans="2:8" s="20" customFormat="1" ht="15" x14ac:dyDescent="0.2">
      <c r="B472" s="3" t="s">
        <v>185</v>
      </c>
      <c r="C472" s="32">
        <v>0</v>
      </c>
      <c r="D472" s="32">
        <v>0</v>
      </c>
      <c r="E472" s="37" t="str">
        <f t="shared" si="39"/>
        <v/>
      </c>
      <c r="F472" s="37" t="str">
        <f t="shared" si="40"/>
        <v/>
      </c>
      <c r="G472" s="34" t="str">
        <f t="shared" si="41"/>
        <v>0</v>
      </c>
      <c r="H472" s="29" t="str">
        <f t="shared" si="42"/>
        <v/>
      </c>
    </row>
    <row r="473" spans="2:8" s="20" customFormat="1" ht="30" x14ac:dyDescent="0.2">
      <c r="B473" s="3" t="s">
        <v>435</v>
      </c>
      <c r="C473" s="32">
        <v>1</v>
      </c>
      <c r="D473" s="32">
        <v>1</v>
      </c>
      <c r="E473" s="37">
        <f t="shared" si="39"/>
        <v>5.0479555779909136E-4</v>
      </c>
      <c r="F473" s="37">
        <f t="shared" si="40"/>
        <v>1.362954886193267E-4</v>
      </c>
      <c r="G473" s="34">
        <f t="shared" si="41"/>
        <v>0</v>
      </c>
      <c r="H473" s="29">
        <f t="shared" si="42"/>
        <v>0</v>
      </c>
    </row>
    <row r="474" spans="2:8" s="20" customFormat="1" ht="30" x14ac:dyDescent="0.2">
      <c r="B474" s="3" t="s">
        <v>436</v>
      </c>
      <c r="C474" s="32">
        <v>0</v>
      </c>
      <c r="D474" s="32">
        <v>0</v>
      </c>
      <c r="E474" s="37" t="str">
        <f t="shared" si="39"/>
        <v/>
      </c>
      <c r="F474" s="37" t="str">
        <f t="shared" si="40"/>
        <v/>
      </c>
      <c r="G474" s="34" t="str">
        <f t="shared" si="41"/>
        <v>0</v>
      </c>
      <c r="H474" s="29" t="str">
        <f t="shared" si="42"/>
        <v/>
      </c>
    </row>
    <row r="475" spans="2:8" s="20" customFormat="1" ht="15" x14ac:dyDescent="0.2">
      <c r="B475" s="3" t="s">
        <v>437</v>
      </c>
      <c r="C475" s="32">
        <v>0</v>
      </c>
      <c r="D475" s="32">
        <v>1</v>
      </c>
      <c r="E475" s="37" t="str">
        <f t="shared" si="39"/>
        <v/>
      </c>
      <c r="F475" s="37">
        <f t="shared" si="40"/>
        <v>1.362954886193267E-4</v>
      </c>
      <c r="G475" s="34" t="str">
        <f t="shared" si="41"/>
        <v>0</v>
      </c>
      <c r="H475" s="29" t="str">
        <f t="shared" si="42"/>
        <v/>
      </c>
    </row>
    <row r="476" spans="2:8" s="20" customFormat="1" ht="30" x14ac:dyDescent="0.2">
      <c r="B476" s="3" t="s">
        <v>438</v>
      </c>
      <c r="C476" s="32">
        <v>0</v>
      </c>
      <c r="D476" s="32">
        <v>0</v>
      </c>
      <c r="E476" s="37" t="str">
        <f t="shared" si="39"/>
        <v/>
      </c>
      <c r="F476" s="37" t="str">
        <f t="shared" si="40"/>
        <v/>
      </c>
      <c r="G476" s="34" t="str">
        <f t="shared" si="41"/>
        <v>0</v>
      </c>
      <c r="H476" s="29" t="str">
        <f t="shared" si="42"/>
        <v/>
      </c>
    </row>
    <row r="477" spans="2:8" s="20" customFormat="1" ht="15" x14ac:dyDescent="0.2">
      <c r="B477" s="3" t="s">
        <v>181</v>
      </c>
      <c r="C477" s="32">
        <v>0</v>
      </c>
      <c r="D477" s="32">
        <v>0</v>
      </c>
      <c r="E477" s="37" t="str">
        <f t="shared" si="39"/>
        <v/>
      </c>
      <c r="F477" s="37" t="str">
        <f t="shared" si="40"/>
        <v/>
      </c>
      <c r="G477" s="34" t="str">
        <f t="shared" si="41"/>
        <v>0</v>
      </c>
      <c r="H477" s="29" t="str">
        <f t="shared" si="42"/>
        <v/>
      </c>
    </row>
    <row r="478" spans="2:8" s="20" customFormat="1" ht="15" x14ac:dyDescent="0.2">
      <c r="B478" s="3" t="s">
        <v>439</v>
      </c>
      <c r="C478" s="32">
        <v>2</v>
      </c>
      <c r="D478" s="32">
        <v>8</v>
      </c>
      <c r="E478" s="37">
        <f t="shared" si="39"/>
        <v>1.0095911155981827E-3</v>
      </c>
      <c r="F478" s="37">
        <f t="shared" si="40"/>
        <v>1.0903639089546136E-3</v>
      </c>
      <c r="G478" s="34">
        <f t="shared" si="41"/>
        <v>3</v>
      </c>
      <c r="H478" s="29">
        <f t="shared" si="42"/>
        <v>3.0287733467945482E-3</v>
      </c>
    </row>
    <row r="479" spans="2:8" s="20" customFormat="1" ht="30" x14ac:dyDescent="0.2">
      <c r="B479" s="3" t="s">
        <v>440</v>
      </c>
      <c r="C479" s="32">
        <v>0</v>
      </c>
      <c r="D479" s="32">
        <v>0</v>
      </c>
      <c r="E479" s="37" t="str">
        <f t="shared" si="39"/>
        <v/>
      </c>
      <c r="F479" s="37" t="str">
        <f t="shared" si="40"/>
        <v/>
      </c>
      <c r="G479" s="34" t="str">
        <f t="shared" si="41"/>
        <v>0</v>
      </c>
      <c r="H479" s="29" t="str">
        <f t="shared" si="42"/>
        <v/>
      </c>
    </row>
    <row r="480" spans="2:8" s="20" customFormat="1" ht="15" x14ac:dyDescent="0.2">
      <c r="B480" s="3" t="s">
        <v>441</v>
      </c>
      <c r="C480" s="32">
        <v>1</v>
      </c>
      <c r="D480" s="32">
        <v>1</v>
      </c>
      <c r="E480" s="37">
        <f t="shared" si="39"/>
        <v>5.0479555779909136E-4</v>
      </c>
      <c r="F480" s="37">
        <f t="shared" si="40"/>
        <v>1.362954886193267E-4</v>
      </c>
      <c r="G480" s="34">
        <f t="shared" si="41"/>
        <v>0</v>
      </c>
      <c r="H480" s="29">
        <f t="shared" si="42"/>
        <v>0</v>
      </c>
    </row>
    <row r="481" spans="2:8" s="20" customFormat="1" ht="15" x14ac:dyDescent="0.2">
      <c r="B481" s="3" t="s">
        <v>177</v>
      </c>
      <c r="C481" s="32">
        <v>0</v>
      </c>
      <c r="D481" s="32">
        <v>0</v>
      </c>
      <c r="E481" s="37" t="str">
        <f t="shared" si="39"/>
        <v/>
      </c>
      <c r="F481" s="37" t="str">
        <f t="shared" si="40"/>
        <v/>
      </c>
      <c r="G481" s="34" t="str">
        <f t="shared" si="41"/>
        <v>0</v>
      </c>
      <c r="H481" s="29" t="str">
        <f t="shared" si="42"/>
        <v/>
      </c>
    </row>
    <row r="482" spans="2:8" s="20" customFormat="1" ht="15" x14ac:dyDescent="0.2">
      <c r="B482" s="3" t="s">
        <v>179</v>
      </c>
      <c r="C482" s="32">
        <v>0</v>
      </c>
      <c r="D482" s="32">
        <v>0</v>
      </c>
      <c r="E482" s="37" t="str">
        <f t="shared" si="39"/>
        <v/>
      </c>
      <c r="F482" s="37" t="str">
        <f t="shared" si="40"/>
        <v/>
      </c>
      <c r="G482" s="34" t="str">
        <f t="shared" si="41"/>
        <v>0</v>
      </c>
      <c r="H482" s="29" t="str">
        <f t="shared" si="42"/>
        <v/>
      </c>
    </row>
    <row r="483" spans="2:8" s="20" customFormat="1" ht="15" x14ac:dyDescent="0.2">
      <c r="B483" s="3" t="s">
        <v>442</v>
      </c>
      <c r="C483" s="32">
        <v>11</v>
      </c>
      <c r="D483" s="32">
        <v>23</v>
      </c>
      <c r="E483" s="37">
        <f t="shared" si="39"/>
        <v>5.552751135790005E-3</v>
      </c>
      <c r="F483" s="37">
        <f t="shared" si="40"/>
        <v>3.134796238244514E-3</v>
      </c>
      <c r="G483" s="34">
        <f t="shared" si="41"/>
        <v>1.0909090909090908</v>
      </c>
      <c r="H483" s="29">
        <f t="shared" si="42"/>
        <v>6.0575466935890955E-3</v>
      </c>
    </row>
    <row r="484" spans="2:8" s="20" customFormat="1" ht="30" x14ac:dyDescent="0.2">
      <c r="B484" s="3" t="s">
        <v>184</v>
      </c>
      <c r="C484" s="32">
        <v>12</v>
      </c>
      <c r="D484" s="32">
        <v>6</v>
      </c>
      <c r="E484" s="37">
        <f t="shared" si="39"/>
        <v>6.0575466935890963E-3</v>
      </c>
      <c r="F484" s="37">
        <f t="shared" si="40"/>
        <v>8.1777293171596017E-4</v>
      </c>
      <c r="G484" s="34">
        <f t="shared" si="41"/>
        <v>-0.5</v>
      </c>
      <c r="H484" s="29">
        <f t="shared" si="42"/>
        <v>-3.0287733467945482E-3</v>
      </c>
    </row>
    <row r="485" spans="2:8" s="20" customFormat="1" ht="15" x14ac:dyDescent="0.2">
      <c r="B485" s="3" t="s">
        <v>443</v>
      </c>
      <c r="C485" s="32">
        <v>27</v>
      </c>
      <c r="D485" s="32">
        <v>42</v>
      </c>
      <c r="E485" s="37">
        <f t="shared" si="39"/>
        <v>1.3629480060575468E-2</v>
      </c>
      <c r="F485" s="37">
        <f t="shared" si="40"/>
        <v>5.7244105220117213E-3</v>
      </c>
      <c r="G485" s="34">
        <f t="shared" si="41"/>
        <v>0.55555555555555558</v>
      </c>
      <c r="H485" s="29">
        <f t="shared" si="42"/>
        <v>7.5719333669863713E-3</v>
      </c>
    </row>
    <row r="486" spans="2:8" s="20" customFormat="1" ht="15" x14ac:dyDescent="0.2">
      <c r="B486" s="3" t="s">
        <v>171</v>
      </c>
      <c r="C486" s="32">
        <v>0</v>
      </c>
      <c r="D486" s="32">
        <v>42</v>
      </c>
      <c r="E486" s="37" t="str">
        <f t="shared" si="39"/>
        <v/>
      </c>
      <c r="F486" s="37">
        <f t="shared" si="40"/>
        <v>5.7244105220117213E-3</v>
      </c>
      <c r="G486" s="34" t="str">
        <f t="shared" si="41"/>
        <v>0</v>
      </c>
      <c r="H486" s="29" t="str">
        <f t="shared" si="42"/>
        <v/>
      </c>
    </row>
    <row r="487" spans="2:8" s="20" customFormat="1" ht="15" x14ac:dyDescent="0.2">
      <c r="B487" s="3" t="s">
        <v>444</v>
      </c>
      <c r="C487" s="32">
        <v>0</v>
      </c>
      <c r="D487" s="32">
        <v>0</v>
      </c>
      <c r="E487" s="37" t="str">
        <f t="shared" si="39"/>
        <v/>
      </c>
      <c r="F487" s="37" t="str">
        <f t="shared" si="40"/>
        <v/>
      </c>
      <c r="G487" s="34" t="str">
        <f t="shared" si="41"/>
        <v>0</v>
      </c>
      <c r="H487" s="29" t="str">
        <f t="shared" si="42"/>
        <v/>
      </c>
    </row>
    <row r="488" spans="2:8" s="20" customFormat="1" ht="15" x14ac:dyDescent="0.2">
      <c r="B488" s="3" t="s">
        <v>445</v>
      </c>
      <c r="C488" s="32">
        <v>0</v>
      </c>
      <c r="D488" s="32">
        <v>21</v>
      </c>
      <c r="E488" s="37" t="str">
        <f t="shared" ref="E488:E499" si="43">+IF(C488=0,"",C488/C$294)</f>
        <v/>
      </c>
      <c r="F488" s="37">
        <f t="shared" ref="F488:F499" si="44">+IF(D488=0,"",D488/D$294)</f>
        <v>2.8622052610058606E-3</v>
      </c>
      <c r="G488" s="34" t="str">
        <f t="shared" ref="G488:G499" si="45">+IF(OR(AND(D488=0),(C488=0)),"0",((D488-C488)/C488))</f>
        <v>0</v>
      </c>
      <c r="H488" s="29" t="str">
        <f t="shared" ref="H488:H499" si="46">+IF(OR(AND(E488=""),(G488="")),"",E488*G488)</f>
        <v/>
      </c>
    </row>
    <row r="489" spans="2:8" s="20" customFormat="1" ht="15" x14ac:dyDescent="0.2">
      <c r="B489" s="3" t="s">
        <v>446</v>
      </c>
      <c r="C489" s="32">
        <v>0</v>
      </c>
      <c r="D489" s="32">
        <v>0</v>
      </c>
      <c r="E489" s="37" t="str">
        <f t="shared" si="43"/>
        <v/>
      </c>
      <c r="F489" s="37" t="str">
        <f t="shared" si="44"/>
        <v/>
      </c>
      <c r="G489" s="34" t="str">
        <f t="shared" si="45"/>
        <v>0</v>
      </c>
      <c r="H489" s="29" t="str">
        <f t="shared" si="46"/>
        <v/>
      </c>
    </row>
    <row r="490" spans="2:8" s="20" customFormat="1" ht="15" x14ac:dyDescent="0.2">
      <c r="B490" s="3" t="s">
        <v>172</v>
      </c>
      <c r="C490" s="32">
        <v>0</v>
      </c>
      <c r="D490" s="32">
        <v>19</v>
      </c>
      <c r="E490" s="37" t="str">
        <f t="shared" si="43"/>
        <v/>
      </c>
      <c r="F490" s="37">
        <f t="shared" si="44"/>
        <v>2.5896142837672073E-3</v>
      </c>
      <c r="G490" s="34" t="str">
        <f t="shared" si="45"/>
        <v>0</v>
      </c>
      <c r="H490" s="29" t="str">
        <f t="shared" si="46"/>
        <v/>
      </c>
    </row>
    <row r="491" spans="2:8" s="20" customFormat="1" ht="15" x14ac:dyDescent="0.2">
      <c r="B491" s="3" t="s">
        <v>180</v>
      </c>
      <c r="C491" s="32">
        <v>4</v>
      </c>
      <c r="D491" s="32">
        <v>12</v>
      </c>
      <c r="E491" s="37">
        <f t="shared" si="43"/>
        <v>2.0191822311963654E-3</v>
      </c>
      <c r="F491" s="37">
        <f t="shared" si="44"/>
        <v>1.6355458634319203E-3</v>
      </c>
      <c r="G491" s="34">
        <f t="shared" si="45"/>
        <v>2</v>
      </c>
      <c r="H491" s="29">
        <f t="shared" si="46"/>
        <v>4.0383644623927309E-3</v>
      </c>
    </row>
    <row r="492" spans="2:8" s="20" customFormat="1" ht="15" x14ac:dyDescent="0.2">
      <c r="B492" s="3" t="s">
        <v>480</v>
      </c>
      <c r="C492" s="32">
        <v>1</v>
      </c>
      <c r="D492" s="32">
        <v>0</v>
      </c>
      <c r="E492" s="37">
        <f t="shared" si="43"/>
        <v>5.0479555779909136E-4</v>
      </c>
      <c r="F492" s="37" t="str">
        <f t="shared" si="44"/>
        <v/>
      </c>
      <c r="G492" s="34" t="str">
        <f t="shared" si="45"/>
        <v>0</v>
      </c>
      <c r="H492" s="29">
        <f t="shared" si="46"/>
        <v>0</v>
      </c>
    </row>
    <row r="493" spans="2:8" s="20" customFormat="1" ht="15" x14ac:dyDescent="0.2">
      <c r="B493" s="3" t="s">
        <v>447</v>
      </c>
      <c r="C493" s="32">
        <v>13</v>
      </c>
      <c r="D493" s="32">
        <v>23</v>
      </c>
      <c r="E493" s="37">
        <f t="shared" si="43"/>
        <v>6.5623422513881877E-3</v>
      </c>
      <c r="F493" s="37">
        <f t="shared" si="44"/>
        <v>3.134796238244514E-3</v>
      </c>
      <c r="G493" s="34">
        <f t="shared" si="45"/>
        <v>0.76923076923076927</v>
      </c>
      <c r="H493" s="29">
        <f t="shared" si="46"/>
        <v>5.0479555779909136E-3</v>
      </c>
    </row>
    <row r="494" spans="2:8" s="20" customFormat="1" ht="30" x14ac:dyDescent="0.2">
      <c r="B494" s="3" t="s">
        <v>448</v>
      </c>
      <c r="C494" s="32">
        <v>0</v>
      </c>
      <c r="D494" s="32">
        <v>0</v>
      </c>
      <c r="E494" s="37" t="str">
        <f t="shared" si="43"/>
        <v/>
      </c>
      <c r="F494" s="37" t="str">
        <f t="shared" si="44"/>
        <v/>
      </c>
      <c r="G494" s="34" t="str">
        <f t="shared" si="45"/>
        <v>0</v>
      </c>
      <c r="H494" s="29" t="str">
        <f t="shared" si="46"/>
        <v/>
      </c>
    </row>
    <row r="495" spans="2:8" s="20" customFormat="1" ht="30" x14ac:dyDescent="0.2">
      <c r="B495" s="3" t="s">
        <v>449</v>
      </c>
      <c r="C495" s="32">
        <v>0</v>
      </c>
      <c r="D495" s="32">
        <v>8</v>
      </c>
      <c r="E495" s="37" t="str">
        <f t="shared" si="43"/>
        <v/>
      </c>
      <c r="F495" s="37">
        <f t="shared" si="44"/>
        <v>1.0903639089546136E-3</v>
      </c>
      <c r="G495" s="34" t="str">
        <f t="shared" si="45"/>
        <v>0</v>
      </c>
      <c r="H495" s="29" t="str">
        <f t="shared" si="46"/>
        <v/>
      </c>
    </row>
    <row r="496" spans="2:8" s="45" customFormat="1" ht="15" x14ac:dyDescent="0.2">
      <c r="B496" s="3" t="s">
        <v>450</v>
      </c>
      <c r="C496" s="32">
        <v>0</v>
      </c>
      <c r="D496" s="32">
        <v>0</v>
      </c>
      <c r="E496" s="37" t="str">
        <f t="shared" si="43"/>
        <v/>
      </c>
      <c r="F496" s="37" t="str">
        <f t="shared" si="44"/>
        <v/>
      </c>
      <c r="G496" s="34" t="str">
        <f t="shared" si="45"/>
        <v>0</v>
      </c>
      <c r="H496" s="29" t="str">
        <f t="shared" si="46"/>
        <v/>
      </c>
    </row>
    <row r="497" spans="2:8" s="20" customFormat="1" ht="15" x14ac:dyDescent="0.2">
      <c r="B497" s="3" t="s">
        <v>451</v>
      </c>
      <c r="C497" s="32">
        <v>0</v>
      </c>
      <c r="D497" s="32">
        <v>1</v>
      </c>
      <c r="E497" s="37" t="str">
        <f t="shared" si="43"/>
        <v/>
      </c>
      <c r="F497" s="37">
        <f t="shared" si="44"/>
        <v>1.362954886193267E-4</v>
      </c>
      <c r="G497" s="34" t="str">
        <f t="shared" si="45"/>
        <v>0</v>
      </c>
      <c r="H497" s="29" t="str">
        <f t="shared" si="46"/>
        <v/>
      </c>
    </row>
    <row r="498" spans="2:8" s="20" customFormat="1" ht="30" x14ac:dyDescent="0.2">
      <c r="B498" s="3" t="s">
        <v>452</v>
      </c>
      <c r="C498" s="32">
        <v>0</v>
      </c>
      <c r="D498" s="32">
        <v>0</v>
      </c>
      <c r="E498" s="37" t="str">
        <f t="shared" si="43"/>
        <v/>
      </c>
      <c r="F498" s="37" t="str">
        <f t="shared" si="44"/>
        <v/>
      </c>
      <c r="G498" s="34" t="str">
        <f t="shared" si="45"/>
        <v>0</v>
      </c>
      <c r="H498" s="29" t="str">
        <f t="shared" si="46"/>
        <v/>
      </c>
    </row>
    <row r="499" spans="2:8" s="20" customFormat="1" ht="30" x14ac:dyDescent="0.2">
      <c r="B499" s="3" t="s">
        <v>453</v>
      </c>
      <c r="C499" s="32">
        <v>0</v>
      </c>
      <c r="D499" s="32">
        <v>0</v>
      </c>
      <c r="E499" s="37" t="str">
        <f t="shared" si="43"/>
        <v/>
      </c>
      <c r="F499" s="37" t="str">
        <f t="shared" si="44"/>
        <v/>
      </c>
      <c r="G499" s="34" t="str">
        <f t="shared" si="45"/>
        <v>0</v>
      </c>
      <c r="H499" s="29" t="str">
        <f t="shared" si="46"/>
        <v/>
      </c>
    </row>
    <row r="500" spans="2:8" s="20" customFormat="1" x14ac:dyDescent="0.2">
      <c r="B500" s="30"/>
      <c r="C500" s="30"/>
      <c r="D500" s="30"/>
      <c r="H500" s="31"/>
    </row>
    <row r="501" spans="2:8" s="20" customFormat="1" x14ac:dyDescent="0.2">
      <c r="B501" s="30"/>
      <c r="C501" s="30"/>
      <c r="D501" s="30"/>
      <c r="H501" s="31"/>
    </row>
    <row r="502" spans="2:8" s="20" customFormat="1" ht="15" x14ac:dyDescent="0.2">
      <c r="B502" s="43"/>
      <c r="C502" s="44"/>
      <c r="D502" s="44"/>
      <c r="E502" s="44"/>
      <c r="F502" s="44"/>
      <c r="H502" s="31"/>
    </row>
    <row r="503" spans="2:8" s="20" customFormat="1" ht="12.75" customHeight="1" x14ac:dyDescent="0.2">
      <c r="B503" s="51" t="s">
        <v>482</v>
      </c>
      <c r="C503" s="52" t="s">
        <v>483</v>
      </c>
      <c r="D503" s="53"/>
      <c r="E503" s="52" t="s">
        <v>484</v>
      </c>
      <c r="F503" s="53"/>
      <c r="G503" s="54" t="s">
        <v>567</v>
      </c>
      <c r="H503" s="56" t="s">
        <v>485</v>
      </c>
    </row>
    <row r="504" spans="2:8" s="20" customFormat="1" x14ac:dyDescent="0.2">
      <c r="B504" s="51"/>
      <c r="C504" s="21">
        <v>2014</v>
      </c>
      <c r="D504" s="21">
        <v>2015</v>
      </c>
      <c r="E504" s="21">
        <v>2014</v>
      </c>
      <c r="F504" s="21">
        <v>2015</v>
      </c>
      <c r="G504" s="55"/>
      <c r="H504" s="57"/>
    </row>
    <row r="505" spans="2:8" s="20" customFormat="1" x14ac:dyDescent="0.2">
      <c r="B505" s="22" t="s">
        <v>490</v>
      </c>
      <c r="C505" s="23">
        <f>SUM(C506:C530)</f>
        <v>878</v>
      </c>
      <c r="D505" s="24">
        <f>SUM(D506:D530)</f>
        <v>507</v>
      </c>
      <c r="E505" s="25">
        <f>+IF(C505=0,"",C505/C$505)</f>
        <v>1</v>
      </c>
      <c r="F505" s="25">
        <f>+IF(D505=0,"",D505/D$505)</f>
        <v>1</v>
      </c>
      <c r="G505" s="25">
        <f>+IF(OR(AND(D505=0),(C505=0)),"0",((D505-C505)/C505))</f>
        <v>-0.42255125284738043</v>
      </c>
      <c r="H505" s="25">
        <f>+IF(OR(AND(E505=""),(G505="")),"",E505*G505)</f>
        <v>-0.42255125284738043</v>
      </c>
    </row>
    <row r="506" spans="2:8" s="20" customFormat="1" ht="15" x14ac:dyDescent="0.2">
      <c r="B506" s="3" t="s">
        <v>454</v>
      </c>
      <c r="C506" s="32">
        <v>0</v>
      </c>
      <c r="D506" s="32">
        <v>2</v>
      </c>
      <c r="E506" s="37" t="str">
        <f>+IF(C506=0,"",C506/C$505)</f>
        <v/>
      </c>
      <c r="F506" s="37">
        <f>+IF(D506=0,"",D506/D$505)</f>
        <v>3.9447731755424065E-3</v>
      </c>
      <c r="G506" s="34" t="str">
        <f>+IF(OR(AND(D506=0),(C506=0)),"0",((D506-C506)/C506))</f>
        <v>0</v>
      </c>
      <c r="H506" s="29" t="str">
        <f>+IF(OR(AND(E506=""),(G506="")),"",E506*G506)</f>
        <v/>
      </c>
    </row>
    <row r="507" spans="2:8" s="20" customFormat="1" ht="15" x14ac:dyDescent="0.2">
      <c r="B507" s="3" t="s">
        <v>187</v>
      </c>
      <c r="C507" s="32">
        <v>28</v>
      </c>
      <c r="D507" s="32">
        <v>78</v>
      </c>
      <c r="E507" s="37">
        <f t="shared" ref="E507:E529" si="47">+IF(C507=0,"",C507/C$505)</f>
        <v>3.1890660592255128E-2</v>
      </c>
      <c r="F507" s="37">
        <f t="shared" ref="F507:F529" si="48">+IF(D507=0,"",D507/D$505)</f>
        <v>0.15384615384615385</v>
      </c>
      <c r="G507" s="34">
        <f t="shared" ref="G507:G529" si="49">+IF(OR(AND(D507=0),(C507=0)),"0",((D507-C507)/C507))</f>
        <v>1.7857142857142858</v>
      </c>
      <c r="H507" s="29">
        <f t="shared" ref="H507:H530" si="50">+IF(OR(AND(E507=""),(G507="")),"",E507*G507)</f>
        <v>5.6947608200455586E-2</v>
      </c>
    </row>
    <row r="508" spans="2:8" s="20" customFormat="1" ht="15" x14ac:dyDescent="0.2">
      <c r="B508" s="3" t="s">
        <v>455</v>
      </c>
      <c r="C508" s="32">
        <v>64</v>
      </c>
      <c r="D508" s="32">
        <v>106</v>
      </c>
      <c r="E508" s="37">
        <f t="shared" si="47"/>
        <v>7.289293849658314E-2</v>
      </c>
      <c r="F508" s="37">
        <f t="shared" si="48"/>
        <v>0.20907297830374755</v>
      </c>
      <c r="G508" s="34">
        <f t="shared" si="49"/>
        <v>0.65625</v>
      </c>
      <c r="H508" s="29">
        <f t="shared" si="50"/>
        <v>4.7835990888382689E-2</v>
      </c>
    </row>
    <row r="509" spans="2:8" s="20" customFormat="1" ht="15" x14ac:dyDescent="0.2">
      <c r="B509" s="3" t="s">
        <v>456</v>
      </c>
      <c r="C509" s="32">
        <v>57</v>
      </c>
      <c r="D509" s="32">
        <v>88</v>
      </c>
      <c r="E509" s="37">
        <f t="shared" si="47"/>
        <v>6.4920273348519367E-2</v>
      </c>
      <c r="F509" s="37">
        <f t="shared" si="48"/>
        <v>0.17357001972386588</v>
      </c>
      <c r="G509" s="34">
        <f t="shared" si="49"/>
        <v>0.54385964912280704</v>
      </c>
      <c r="H509" s="29">
        <f t="shared" si="50"/>
        <v>3.5307517084282466E-2</v>
      </c>
    </row>
    <row r="510" spans="2:8" s="20" customFormat="1" ht="15" x14ac:dyDescent="0.2">
      <c r="B510" s="3" t="s">
        <v>188</v>
      </c>
      <c r="C510" s="32">
        <v>13</v>
      </c>
      <c r="D510" s="32">
        <v>1</v>
      </c>
      <c r="E510" s="37">
        <f t="shared" si="47"/>
        <v>1.4806378132118452E-2</v>
      </c>
      <c r="F510" s="37">
        <f t="shared" si="48"/>
        <v>1.9723865877712033E-3</v>
      </c>
      <c r="G510" s="34">
        <f t="shared" si="49"/>
        <v>-0.92307692307692313</v>
      </c>
      <c r="H510" s="29">
        <f t="shared" si="50"/>
        <v>-1.3667425968109341E-2</v>
      </c>
    </row>
    <row r="511" spans="2:8" s="20" customFormat="1" ht="15" x14ac:dyDescent="0.2">
      <c r="B511" s="3" t="s">
        <v>186</v>
      </c>
      <c r="C511" s="32">
        <v>0</v>
      </c>
      <c r="D511" s="32">
        <v>0</v>
      </c>
      <c r="E511" s="37" t="str">
        <f t="shared" si="47"/>
        <v/>
      </c>
      <c r="F511" s="37" t="str">
        <f t="shared" si="48"/>
        <v/>
      </c>
      <c r="G511" s="34" t="str">
        <f t="shared" si="49"/>
        <v>0</v>
      </c>
      <c r="H511" s="29" t="str">
        <f t="shared" si="50"/>
        <v/>
      </c>
    </row>
    <row r="512" spans="2:8" s="20" customFormat="1" ht="15" x14ac:dyDescent="0.2">
      <c r="B512" s="3" t="s">
        <v>189</v>
      </c>
      <c r="C512" s="32">
        <v>0</v>
      </c>
      <c r="D512" s="32">
        <v>2</v>
      </c>
      <c r="E512" s="37" t="str">
        <f t="shared" si="47"/>
        <v/>
      </c>
      <c r="F512" s="37">
        <f t="shared" si="48"/>
        <v>3.9447731755424065E-3</v>
      </c>
      <c r="G512" s="34" t="str">
        <f t="shared" si="49"/>
        <v>0</v>
      </c>
      <c r="H512" s="29" t="str">
        <f t="shared" si="50"/>
        <v/>
      </c>
    </row>
    <row r="513" spans="2:8" s="20" customFormat="1" ht="15" x14ac:dyDescent="0.2">
      <c r="B513" s="3" t="s">
        <v>457</v>
      </c>
      <c r="C513" s="32">
        <v>0</v>
      </c>
      <c r="D513" s="32">
        <v>1</v>
      </c>
      <c r="E513" s="37" t="str">
        <f t="shared" si="47"/>
        <v/>
      </c>
      <c r="F513" s="37">
        <f t="shared" si="48"/>
        <v>1.9723865877712033E-3</v>
      </c>
      <c r="G513" s="34" t="str">
        <f t="shared" si="49"/>
        <v>0</v>
      </c>
      <c r="H513" s="29" t="str">
        <f t="shared" si="50"/>
        <v/>
      </c>
    </row>
    <row r="514" spans="2:8" s="20" customFormat="1" ht="15" x14ac:dyDescent="0.2">
      <c r="B514" s="3" t="s">
        <v>458</v>
      </c>
      <c r="C514" s="32">
        <v>0</v>
      </c>
      <c r="D514" s="32">
        <v>0</v>
      </c>
      <c r="E514" s="37" t="str">
        <f t="shared" si="47"/>
        <v/>
      </c>
      <c r="F514" s="37" t="str">
        <f t="shared" si="48"/>
        <v/>
      </c>
      <c r="G514" s="34" t="str">
        <f t="shared" si="49"/>
        <v>0</v>
      </c>
      <c r="H514" s="29" t="str">
        <f t="shared" si="50"/>
        <v/>
      </c>
    </row>
    <row r="515" spans="2:8" s="20" customFormat="1" ht="15" x14ac:dyDescent="0.2">
      <c r="B515" s="3" t="s">
        <v>530</v>
      </c>
      <c r="C515" s="32">
        <v>42</v>
      </c>
      <c r="D515" s="32">
        <v>3</v>
      </c>
      <c r="E515" s="37">
        <f t="shared" si="47"/>
        <v>4.7835990888382689E-2</v>
      </c>
      <c r="F515" s="37">
        <f t="shared" si="48"/>
        <v>5.9171597633136093E-3</v>
      </c>
      <c r="G515" s="34">
        <f t="shared" si="49"/>
        <v>-0.9285714285714286</v>
      </c>
      <c r="H515" s="29">
        <f t="shared" si="50"/>
        <v>-4.4419134396355357E-2</v>
      </c>
    </row>
    <row r="516" spans="2:8" s="20" customFormat="1" ht="15" x14ac:dyDescent="0.2">
      <c r="B516" s="3" t="s">
        <v>459</v>
      </c>
      <c r="C516" s="32">
        <v>0</v>
      </c>
      <c r="D516" s="32">
        <v>1</v>
      </c>
      <c r="E516" s="37" t="str">
        <f t="shared" si="47"/>
        <v/>
      </c>
      <c r="F516" s="37">
        <f t="shared" si="48"/>
        <v>1.9723865877712033E-3</v>
      </c>
      <c r="G516" s="34" t="str">
        <f t="shared" si="49"/>
        <v>0</v>
      </c>
      <c r="H516" s="29" t="str">
        <f t="shared" si="50"/>
        <v/>
      </c>
    </row>
    <row r="517" spans="2:8" s="20" customFormat="1" ht="30" x14ac:dyDescent="0.2">
      <c r="B517" s="3" t="s">
        <v>460</v>
      </c>
      <c r="C517" s="32">
        <v>1</v>
      </c>
      <c r="D517" s="32">
        <v>5</v>
      </c>
      <c r="E517" s="37">
        <f t="shared" si="47"/>
        <v>1.1389521640091116E-3</v>
      </c>
      <c r="F517" s="37">
        <f t="shared" si="48"/>
        <v>9.8619329388560158E-3</v>
      </c>
      <c r="G517" s="34">
        <f t="shared" si="49"/>
        <v>4</v>
      </c>
      <c r="H517" s="29">
        <f t="shared" si="50"/>
        <v>4.5558086560364463E-3</v>
      </c>
    </row>
    <row r="518" spans="2:8" s="20" customFormat="1" ht="15" x14ac:dyDescent="0.2">
      <c r="B518" s="3" t="s">
        <v>190</v>
      </c>
      <c r="C518" s="32">
        <v>26</v>
      </c>
      <c r="D518" s="32">
        <v>18</v>
      </c>
      <c r="E518" s="37">
        <f t="shared" si="47"/>
        <v>2.9612756264236904E-2</v>
      </c>
      <c r="F518" s="37">
        <f t="shared" si="48"/>
        <v>3.5502958579881658E-2</v>
      </c>
      <c r="G518" s="34">
        <f t="shared" si="49"/>
        <v>-0.30769230769230771</v>
      </c>
      <c r="H518" s="29">
        <f t="shared" si="50"/>
        <v>-9.1116173120728942E-3</v>
      </c>
    </row>
    <row r="519" spans="2:8" s="20" customFormat="1" ht="15" x14ac:dyDescent="0.2">
      <c r="B519" s="3" t="s">
        <v>192</v>
      </c>
      <c r="C519" s="32">
        <v>9</v>
      </c>
      <c r="D519" s="32">
        <v>2</v>
      </c>
      <c r="E519" s="37">
        <f t="shared" si="47"/>
        <v>1.0250569476082005E-2</v>
      </c>
      <c r="F519" s="37">
        <f t="shared" si="48"/>
        <v>3.9447731755424065E-3</v>
      </c>
      <c r="G519" s="34">
        <f t="shared" si="49"/>
        <v>-0.77777777777777779</v>
      </c>
      <c r="H519" s="29">
        <f t="shared" si="50"/>
        <v>-7.972665148063782E-3</v>
      </c>
    </row>
    <row r="520" spans="2:8" s="20" customFormat="1" ht="15" x14ac:dyDescent="0.2">
      <c r="B520" s="3" t="s">
        <v>191</v>
      </c>
      <c r="C520" s="32">
        <v>0</v>
      </c>
      <c r="D520" s="32">
        <v>0</v>
      </c>
      <c r="E520" s="37" t="str">
        <f t="shared" si="47"/>
        <v/>
      </c>
      <c r="F520" s="37" t="str">
        <f t="shared" si="48"/>
        <v/>
      </c>
      <c r="G520" s="34" t="str">
        <f t="shared" si="49"/>
        <v>0</v>
      </c>
      <c r="H520" s="29" t="str">
        <f t="shared" si="50"/>
        <v/>
      </c>
    </row>
    <row r="521" spans="2:8" s="20" customFormat="1" ht="15" x14ac:dyDescent="0.2">
      <c r="B521" s="3" t="s">
        <v>461</v>
      </c>
      <c r="C521" s="32">
        <v>563</v>
      </c>
      <c r="D521" s="32">
        <v>113</v>
      </c>
      <c r="E521" s="37">
        <f t="shared" si="47"/>
        <v>0.64123006833712981</v>
      </c>
      <c r="F521" s="37">
        <f t="shared" si="48"/>
        <v>0.22287968441814596</v>
      </c>
      <c r="G521" s="34">
        <f t="shared" si="49"/>
        <v>-0.79928952042628776</v>
      </c>
      <c r="H521" s="29">
        <f t="shared" si="50"/>
        <v>-0.51252847380410016</v>
      </c>
    </row>
    <row r="522" spans="2:8" s="20" customFormat="1" ht="15" x14ac:dyDescent="0.2">
      <c r="B522" s="3" t="s">
        <v>193</v>
      </c>
      <c r="C522" s="32">
        <v>13</v>
      </c>
      <c r="D522" s="32">
        <v>28</v>
      </c>
      <c r="E522" s="37">
        <f t="shared" si="47"/>
        <v>1.4806378132118452E-2</v>
      </c>
      <c r="F522" s="37">
        <f t="shared" si="48"/>
        <v>5.5226824457593686E-2</v>
      </c>
      <c r="G522" s="34">
        <f t="shared" si="49"/>
        <v>1.1538461538461537</v>
      </c>
      <c r="H522" s="29">
        <f t="shared" si="50"/>
        <v>1.7084282460136675E-2</v>
      </c>
    </row>
    <row r="523" spans="2:8" s="20" customFormat="1" ht="15" x14ac:dyDescent="0.2">
      <c r="B523" s="3" t="s">
        <v>462</v>
      </c>
      <c r="C523" s="32">
        <v>0</v>
      </c>
      <c r="D523" s="32">
        <v>6</v>
      </c>
      <c r="E523" s="37" t="str">
        <f t="shared" si="47"/>
        <v/>
      </c>
      <c r="F523" s="37">
        <f t="shared" si="48"/>
        <v>1.1834319526627219E-2</v>
      </c>
      <c r="G523" s="34" t="str">
        <f t="shared" si="49"/>
        <v>0</v>
      </c>
      <c r="H523" s="29" t="str">
        <f t="shared" si="50"/>
        <v/>
      </c>
    </row>
    <row r="524" spans="2:8" s="20" customFormat="1" ht="15" x14ac:dyDescent="0.2">
      <c r="B524" s="3" t="s">
        <v>194</v>
      </c>
      <c r="C524" s="32">
        <v>3</v>
      </c>
      <c r="D524" s="32">
        <v>8</v>
      </c>
      <c r="E524" s="37">
        <f t="shared" si="47"/>
        <v>3.4168564920273349E-3</v>
      </c>
      <c r="F524" s="37">
        <f t="shared" si="48"/>
        <v>1.5779092702169626E-2</v>
      </c>
      <c r="G524" s="34">
        <f t="shared" si="49"/>
        <v>1.6666666666666667</v>
      </c>
      <c r="H524" s="29">
        <f t="shared" si="50"/>
        <v>5.6947608200455585E-3</v>
      </c>
    </row>
    <row r="525" spans="2:8" s="20" customFormat="1" ht="30" x14ac:dyDescent="0.2">
      <c r="B525" s="3" t="s">
        <v>195</v>
      </c>
      <c r="C525" s="32">
        <v>0</v>
      </c>
      <c r="D525" s="32">
        <v>1</v>
      </c>
      <c r="E525" s="37" t="str">
        <f t="shared" si="47"/>
        <v/>
      </c>
      <c r="F525" s="37">
        <f t="shared" si="48"/>
        <v>1.9723865877712033E-3</v>
      </c>
      <c r="G525" s="34" t="str">
        <f t="shared" si="49"/>
        <v>0</v>
      </c>
      <c r="H525" s="29" t="str">
        <f t="shared" si="50"/>
        <v/>
      </c>
    </row>
    <row r="526" spans="2:8" s="20" customFormat="1" ht="15" x14ac:dyDescent="0.2">
      <c r="B526" s="3" t="s">
        <v>463</v>
      </c>
      <c r="C526" s="32">
        <v>5</v>
      </c>
      <c r="D526" s="32">
        <v>10</v>
      </c>
      <c r="E526" s="37">
        <f t="shared" si="47"/>
        <v>5.6947608200455585E-3</v>
      </c>
      <c r="F526" s="37">
        <f t="shared" si="48"/>
        <v>1.9723865877712032E-2</v>
      </c>
      <c r="G526" s="34">
        <f t="shared" si="49"/>
        <v>1</v>
      </c>
      <c r="H526" s="29">
        <f t="shared" si="50"/>
        <v>5.6947608200455585E-3</v>
      </c>
    </row>
    <row r="527" spans="2:8" s="20" customFormat="1" ht="15" x14ac:dyDescent="0.2">
      <c r="B527" s="3" t="s">
        <v>464</v>
      </c>
      <c r="C527" s="32">
        <v>0</v>
      </c>
      <c r="D527" s="32">
        <v>0</v>
      </c>
      <c r="E527" s="37" t="str">
        <f t="shared" si="47"/>
        <v/>
      </c>
      <c r="F527" s="37" t="str">
        <f t="shared" si="48"/>
        <v/>
      </c>
      <c r="G527" s="34" t="str">
        <f t="shared" si="49"/>
        <v>0</v>
      </c>
      <c r="H527" s="29" t="str">
        <f t="shared" si="50"/>
        <v/>
      </c>
    </row>
    <row r="528" spans="2:8" s="20" customFormat="1" ht="30" x14ac:dyDescent="0.2">
      <c r="B528" s="3" t="s">
        <v>465</v>
      </c>
      <c r="C528" s="32">
        <v>0</v>
      </c>
      <c r="D528" s="32">
        <v>14</v>
      </c>
      <c r="E528" s="37" t="str">
        <f t="shared" si="47"/>
        <v/>
      </c>
      <c r="F528" s="37">
        <f t="shared" si="48"/>
        <v>2.7613412228796843E-2</v>
      </c>
      <c r="G528" s="34" t="str">
        <f t="shared" si="49"/>
        <v>0</v>
      </c>
      <c r="H528" s="29" t="str">
        <f t="shared" si="50"/>
        <v/>
      </c>
    </row>
    <row r="529" spans="2:8" s="20" customFormat="1" ht="30" x14ac:dyDescent="0.2">
      <c r="B529" s="3" t="s">
        <v>466</v>
      </c>
      <c r="C529" s="32">
        <v>47</v>
      </c>
      <c r="D529" s="32">
        <v>9</v>
      </c>
      <c r="E529" s="37">
        <f t="shared" si="47"/>
        <v>5.3530751708428248E-2</v>
      </c>
      <c r="F529" s="37">
        <f t="shared" si="48"/>
        <v>1.7751479289940829E-2</v>
      </c>
      <c r="G529" s="34">
        <f t="shared" si="49"/>
        <v>-0.80851063829787229</v>
      </c>
      <c r="H529" s="29">
        <f t="shared" si="50"/>
        <v>-4.328018223234624E-2</v>
      </c>
    </row>
    <row r="530" spans="2:8" s="20" customFormat="1" ht="30" x14ac:dyDescent="0.2">
      <c r="B530" s="3" t="s">
        <v>467</v>
      </c>
      <c r="C530" s="32">
        <v>7</v>
      </c>
      <c r="D530" s="32">
        <v>11</v>
      </c>
      <c r="E530" s="37">
        <f>+IF(C530=0,"",C530/C$505)</f>
        <v>7.972665148063782E-3</v>
      </c>
      <c r="F530" s="37">
        <f>+IF(D530=0,"",D530/D$505)</f>
        <v>2.1696252465483234E-2</v>
      </c>
      <c r="G530" s="34">
        <f>+IF(OR(AND(D530=0),(C530=0)),"0",((D530-C530)/C530))</f>
        <v>0.5714285714285714</v>
      </c>
      <c r="H530" s="29">
        <f t="shared" si="50"/>
        <v>4.5558086560364463E-3</v>
      </c>
    </row>
    <row r="531" spans="2:8" x14ac:dyDescent="0.2">
      <c r="B531" s="8" t="s">
        <v>523</v>
      </c>
      <c r="D531" s="6"/>
    </row>
  </sheetData>
  <mergeCells count="33">
    <mergeCell ref="D1:H2"/>
    <mergeCell ref="E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G6:G7"/>
    <mergeCell ref="H6:H7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B149:B150"/>
    <mergeCell ref="B16:B17"/>
    <mergeCell ref="B68:B69"/>
    <mergeCell ref="E292:F292"/>
    <mergeCell ref="C503:D503"/>
    <mergeCell ref="B6:B7"/>
    <mergeCell ref="C6:D6"/>
    <mergeCell ref="E6:F6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2015-07-30T20:24:10Z</dcterms:modified>
</cp:coreProperties>
</file>